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4D0F7F7F-43DD-4D1C-A355-DB191D2650CE}" xr6:coauthVersionLast="47" xr6:coauthVersionMax="47" xr10:uidLastSave="{00000000-0000-0000-0000-000000000000}"/>
  <bookViews>
    <workbookView xWindow="-110" yWindow="-110" windowWidth="19420" windowHeight="10560" firstSheet="6" activeTab="8" xr2:uid="{00000000-000D-0000-FFFF-FFFF00000000}"/>
  </bookViews>
  <sheets>
    <sheet name="Deal_Master_Wide" sheetId="3" r:id="rId1"/>
    <sheet name="Panel_DiD" sheetId="4" r:id="rId2"/>
    <sheet name="Variable_Dictionary" sheetId="5" r:id="rId3"/>
    <sheet name="Lists" sheetId="6" r:id="rId4"/>
    <sheet name="Financial_Import_Log" sheetId="7" r:id="rId5"/>
    <sheet name="Financial_Long_Raw" sheetId="8" r:id="rId6"/>
    <sheet name="Patent_Import_Log" sheetId="9" r:id="rId7"/>
    <sheet name="Patent_Year_Summary" sheetId="10" r:id="rId8"/>
    <sheet name="Patent_Family_Long" sheetId="11" r:id="rId9"/>
  </sheets>
  <definedNames>
    <definedName name="_xlnm._FilterDatabase" localSheetId="8" hidden="1">Patent_Family_Long!$A$1:$A$745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143" i="4" l="1"/>
  <c r="T2143" i="4"/>
  <c r="S2143" i="4"/>
  <c r="R2143" i="4"/>
  <c r="Q2143" i="4"/>
  <c r="P2143" i="4"/>
  <c r="O2143" i="4"/>
  <c r="N2143" i="4"/>
  <c r="M2143" i="4"/>
  <c r="L2143" i="4"/>
  <c r="K2143" i="4"/>
  <c r="U2142" i="4"/>
  <c r="T2142" i="4"/>
  <c r="S2142" i="4"/>
  <c r="R2142" i="4"/>
  <c r="Q2142" i="4"/>
  <c r="P2142" i="4"/>
  <c r="O2142" i="4"/>
  <c r="N2142" i="4"/>
  <c r="M2142" i="4"/>
  <c r="L2142" i="4"/>
  <c r="K2142" i="4"/>
  <c r="U2141" i="4"/>
  <c r="T2141" i="4"/>
  <c r="S2141" i="4"/>
  <c r="R2141" i="4"/>
  <c r="Q2141" i="4"/>
  <c r="P2141" i="4"/>
  <c r="O2141" i="4"/>
  <c r="N2141" i="4"/>
  <c r="M2141" i="4"/>
  <c r="L2141" i="4"/>
  <c r="K2141" i="4"/>
  <c r="U2140" i="4"/>
  <c r="T2140" i="4"/>
  <c r="S2140" i="4"/>
  <c r="R2140" i="4"/>
  <c r="Q2140" i="4"/>
  <c r="P2140" i="4"/>
  <c r="O2140" i="4"/>
  <c r="N2140" i="4"/>
  <c r="M2140" i="4"/>
  <c r="L2140" i="4"/>
  <c r="K2140" i="4"/>
  <c r="U2139" i="4"/>
  <c r="T2139" i="4"/>
  <c r="S2139" i="4"/>
  <c r="R2139" i="4"/>
  <c r="Q2139" i="4"/>
  <c r="P2139" i="4"/>
  <c r="O2139" i="4"/>
  <c r="N2139" i="4"/>
  <c r="M2139" i="4"/>
  <c r="L2139" i="4"/>
  <c r="K2139" i="4"/>
  <c r="U2138" i="4"/>
  <c r="T2138" i="4"/>
  <c r="S2138" i="4"/>
  <c r="R2138" i="4"/>
  <c r="Q2138" i="4"/>
  <c r="P2138" i="4"/>
  <c r="O2138" i="4"/>
  <c r="N2138" i="4"/>
  <c r="M2138" i="4"/>
  <c r="L2138" i="4"/>
  <c r="K2138" i="4"/>
  <c r="U2137" i="4"/>
  <c r="T2137" i="4"/>
  <c r="S2137" i="4"/>
  <c r="R2137" i="4"/>
  <c r="Q2137" i="4"/>
  <c r="P2137" i="4"/>
  <c r="O2137" i="4"/>
  <c r="N2137" i="4"/>
  <c r="M2137" i="4"/>
  <c r="L2137" i="4"/>
  <c r="K2137" i="4"/>
  <c r="U2136" i="4"/>
  <c r="T2136" i="4"/>
  <c r="S2136" i="4"/>
  <c r="R2136" i="4"/>
  <c r="Q2136" i="4"/>
  <c r="P2136" i="4"/>
  <c r="O2136" i="4"/>
  <c r="N2136" i="4"/>
  <c r="M2136" i="4"/>
  <c r="L2136" i="4"/>
  <c r="K2136" i="4"/>
  <c r="U2135" i="4"/>
  <c r="T2135" i="4"/>
  <c r="S2135" i="4"/>
  <c r="R2135" i="4"/>
  <c r="Q2135" i="4"/>
  <c r="P2135" i="4"/>
  <c r="O2135" i="4"/>
  <c r="N2135" i="4"/>
  <c r="M2135" i="4"/>
  <c r="L2135" i="4"/>
  <c r="K2135" i="4"/>
  <c r="U2134" i="4"/>
  <c r="T2134" i="4"/>
  <c r="S2134" i="4"/>
  <c r="R2134" i="4"/>
  <c r="Q2134" i="4"/>
  <c r="P2134" i="4"/>
  <c r="O2134" i="4"/>
  <c r="N2134" i="4"/>
  <c r="M2134" i="4"/>
  <c r="L2134" i="4"/>
  <c r="K2134" i="4"/>
  <c r="U2133" i="4"/>
  <c r="T2133" i="4"/>
  <c r="S2133" i="4"/>
  <c r="R2133" i="4"/>
  <c r="Q2133" i="4"/>
  <c r="P2133" i="4"/>
  <c r="O2133" i="4"/>
  <c r="N2133" i="4"/>
  <c r="M2133" i="4"/>
  <c r="L2133" i="4"/>
  <c r="K2133" i="4"/>
  <c r="U2132" i="4"/>
  <c r="T2132" i="4"/>
  <c r="S2132" i="4"/>
  <c r="R2132" i="4"/>
  <c r="Q2132" i="4"/>
  <c r="P2132" i="4"/>
  <c r="O2132" i="4"/>
  <c r="N2132" i="4"/>
  <c r="M2132" i="4"/>
  <c r="L2132" i="4"/>
  <c r="K2132" i="4"/>
  <c r="U2131" i="4"/>
  <c r="T2131" i="4"/>
  <c r="S2131" i="4"/>
  <c r="R2131" i="4"/>
  <c r="Q2131" i="4"/>
  <c r="P2131" i="4"/>
  <c r="O2131" i="4"/>
  <c r="N2131" i="4"/>
  <c r="M2131" i="4"/>
  <c r="L2131" i="4"/>
  <c r="K2131" i="4"/>
  <c r="U2130" i="4"/>
  <c r="T2130" i="4"/>
  <c r="S2130" i="4"/>
  <c r="R2130" i="4"/>
  <c r="Q2130" i="4"/>
  <c r="P2130" i="4"/>
  <c r="O2130" i="4"/>
  <c r="N2130" i="4"/>
  <c r="M2130" i="4"/>
  <c r="L2130" i="4"/>
  <c r="K2130" i="4"/>
  <c r="U2129" i="4"/>
  <c r="T2129" i="4"/>
  <c r="S2129" i="4"/>
  <c r="R2129" i="4"/>
  <c r="Q2129" i="4"/>
  <c r="P2129" i="4"/>
  <c r="O2129" i="4"/>
  <c r="N2129" i="4"/>
  <c r="M2129" i="4"/>
  <c r="L2129" i="4"/>
  <c r="K2129" i="4"/>
  <c r="U2128" i="4"/>
  <c r="T2128" i="4"/>
  <c r="S2128" i="4"/>
  <c r="R2128" i="4"/>
  <c r="Q2128" i="4"/>
  <c r="P2128" i="4"/>
  <c r="O2128" i="4"/>
  <c r="N2128" i="4"/>
  <c r="M2128" i="4"/>
  <c r="L2128" i="4"/>
  <c r="K2128" i="4"/>
  <c r="U2127" i="4"/>
  <c r="T2127" i="4"/>
  <c r="S2127" i="4"/>
  <c r="R2127" i="4"/>
  <c r="Q2127" i="4"/>
  <c r="P2127" i="4"/>
  <c r="O2127" i="4"/>
  <c r="N2127" i="4"/>
  <c r="M2127" i="4"/>
  <c r="L2127" i="4"/>
  <c r="K2127" i="4"/>
  <c r="U2126" i="4"/>
  <c r="T2126" i="4"/>
  <c r="S2126" i="4"/>
  <c r="R2126" i="4"/>
  <c r="Q2126" i="4"/>
  <c r="P2126" i="4"/>
  <c r="O2126" i="4"/>
  <c r="N2126" i="4"/>
  <c r="M2126" i="4"/>
  <c r="L2126" i="4"/>
  <c r="K2126" i="4"/>
  <c r="U2125" i="4"/>
  <c r="T2125" i="4"/>
  <c r="S2125" i="4"/>
  <c r="R2125" i="4"/>
  <c r="Q2125" i="4"/>
  <c r="P2125" i="4"/>
  <c r="O2125" i="4"/>
  <c r="N2125" i="4"/>
  <c r="M2125" i="4"/>
  <c r="L2125" i="4"/>
  <c r="K2125" i="4"/>
  <c r="U2124" i="4"/>
  <c r="T2124" i="4"/>
  <c r="S2124" i="4"/>
  <c r="R2124" i="4"/>
  <c r="Q2124" i="4"/>
  <c r="P2124" i="4"/>
  <c r="O2124" i="4"/>
  <c r="N2124" i="4"/>
  <c r="M2124" i="4"/>
  <c r="L2124" i="4"/>
  <c r="K2124" i="4"/>
  <c r="U2123" i="4"/>
  <c r="T2123" i="4"/>
  <c r="S2123" i="4"/>
  <c r="R2123" i="4"/>
  <c r="Q2123" i="4"/>
  <c r="P2123" i="4"/>
  <c r="O2123" i="4"/>
  <c r="N2123" i="4"/>
  <c r="M2123" i="4"/>
  <c r="L2123" i="4"/>
  <c r="K2123" i="4"/>
  <c r="U2122" i="4"/>
  <c r="T2122" i="4"/>
  <c r="S2122" i="4"/>
  <c r="R2122" i="4"/>
  <c r="Q2122" i="4"/>
  <c r="P2122" i="4"/>
  <c r="O2122" i="4"/>
  <c r="N2122" i="4"/>
  <c r="M2122" i="4"/>
  <c r="L2122" i="4"/>
  <c r="K2122" i="4"/>
  <c r="U2121" i="4"/>
  <c r="T2121" i="4"/>
  <c r="S2121" i="4"/>
  <c r="R2121" i="4"/>
  <c r="Q2121" i="4"/>
  <c r="P2121" i="4"/>
  <c r="O2121" i="4"/>
  <c r="N2121" i="4"/>
  <c r="M2121" i="4"/>
  <c r="L2121" i="4"/>
  <c r="K2121" i="4"/>
  <c r="U2120" i="4"/>
  <c r="T2120" i="4"/>
  <c r="S2120" i="4"/>
  <c r="R2120" i="4"/>
  <c r="Q2120" i="4"/>
  <c r="P2120" i="4"/>
  <c r="O2120" i="4"/>
  <c r="N2120" i="4"/>
  <c r="M2120" i="4"/>
  <c r="L2120" i="4"/>
  <c r="K2120" i="4"/>
  <c r="U2119" i="4"/>
  <c r="T2119" i="4"/>
  <c r="S2119" i="4"/>
  <c r="R2119" i="4"/>
  <c r="Q2119" i="4"/>
  <c r="P2119" i="4"/>
  <c r="O2119" i="4"/>
  <c r="N2119" i="4"/>
  <c r="M2119" i="4"/>
  <c r="L2119" i="4"/>
  <c r="K2119" i="4"/>
  <c r="U2118" i="4"/>
  <c r="T2118" i="4"/>
  <c r="S2118" i="4"/>
  <c r="R2118" i="4"/>
  <c r="Q2118" i="4"/>
  <c r="P2118" i="4"/>
  <c r="O2118" i="4"/>
  <c r="N2118" i="4"/>
  <c r="M2118" i="4"/>
  <c r="L2118" i="4"/>
  <c r="K2118" i="4"/>
  <c r="U2117" i="4"/>
  <c r="T2117" i="4"/>
  <c r="S2117" i="4"/>
  <c r="R2117" i="4"/>
  <c r="Q2117" i="4"/>
  <c r="P2117" i="4"/>
  <c r="O2117" i="4"/>
  <c r="N2117" i="4"/>
  <c r="M2117" i="4"/>
  <c r="L2117" i="4"/>
  <c r="K2117" i="4"/>
  <c r="U2116" i="4"/>
  <c r="T2116" i="4"/>
  <c r="S2116" i="4"/>
  <c r="R2116" i="4"/>
  <c r="Q2116" i="4"/>
  <c r="P2116" i="4"/>
  <c r="O2116" i="4"/>
  <c r="N2116" i="4"/>
  <c r="M2116" i="4"/>
  <c r="L2116" i="4"/>
  <c r="K2116" i="4"/>
  <c r="U2115" i="4"/>
  <c r="T2115" i="4"/>
  <c r="S2115" i="4"/>
  <c r="R2115" i="4"/>
  <c r="Q2115" i="4"/>
  <c r="P2115" i="4"/>
  <c r="O2115" i="4"/>
  <c r="N2115" i="4"/>
  <c r="M2115" i="4"/>
  <c r="L2115" i="4"/>
  <c r="K2115" i="4"/>
  <c r="U2114" i="4"/>
  <c r="T2114" i="4"/>
  <c r="S2114" i="4"/>
  <c r="R2114" i="4"/>
  <c r="Q2114" i="4"/>
  <c r="P2114" i="4"/>
  <c r="O2114" i="4"/>
  <c r="N2114" i="4"/>
  <c r="M2114" i="4"/>
  <c r="L2114" i="4"/>
  <c r="K2114" i="4"/>
  <c r="U2113" i="4"/>
  <c r="T2113" i="4"/>
  <c r="S2113" i="4"/>
  <c r="R2113" i="4"/>
  <c r="Q2113" i="4"/>
  <c r="P2113" i="4"/>
  <c r="O2113" i="4"/>
  <c r="N2113" i="4"/>
  <c r="M2113" i="4"/>
  <c r="L2113" i="4"/>
  <c r="K2113" i="4"/>
  <c r="U2112" i="4"/>
  <c r="T2112" i="4"/>
  <c r="S2112" i="4"/>
  <c r="R2112" i="4"/>
  <c r="Q2112" i="4"/>
  <c r="P2112" i="4"/>
  <c r="O2112" i="4"/>
  <c r="N2112" i="4"/>
  <c r="M2112" i="4"/>
  <c r="L2112" i="4"/>
  <c r="K2112" i="4"/>
  <c r="U2111" i="4"/>
  <c r="T2111" i="4"/>
  <c r="S2111" i="4"/>
  <c r="R2111" i="4"/>
  <c r="Q2111" i="4"/>
  <c r="P2111" i="4"/>
  <c r="O2111" i="4"/>
  <c r="N2111" i="4"/>
  <c r="M2111" i="4"/>
  <c r="L2111" i="4"/>
  <c r="K2111" i="4"/>
  <c r="U2110" i="4"/>
  <c r="T2110" i="4"/>
  <c r="S2110" i="4"/>
  <c r="R2110" i="4"/>
  <c r="Q2110" i="4"/>
  <c r="P2110" i="4"/>
  <c r="O2110" i="4"/>
  <c r="N2110" i="4"/>
  <c r="M2110" i="4"/>
  <c r="L2110" i="4"/>
  <c r="K2110" i="4"/>
  <c r="U2109" i="4"/>
  <c r="T2109" i="4"/>
  <c r="S2109" i="4"/>
  <c r="R2109" i="4"/>
  <c r="Q2109" i="4"/>
  <c r="P2109" i="4"/>
  <c r="O2109" i="4"/>
  <c r="N2109" i="4"/>
  <c r="M2109" i="4"/>
  <c r="L2109" i="4"/>
  <c r="K2109" i="4"/>
  <c r="U2108" i="4"/>
  <c r="T2108" i="4"/>
  <c r="S2108" i="4"/>
  <c r="R2108" i="4"/>
  <c r="Q2108" i="4"/>
  <c r="P2108" i="4"/>
  <c r="O2108" i="4"/>
  <c r="N2108" i="4"/>
  <c r="M2108" i="4"/>
  <c r="L2108" i="4"/>
  <c r="K2108" i="4"/>
  <c r="U2107" i="4"/>
  <c r="T2107" i="4"/>
  <c r="S2107" i="4"/>
  <c r="R2107" i="4"/>
  <c r="Q2107" i="4"/>
  <c r="P2107" i="4"/>
  <c r="O2107" i="4"/>
  <c r="N2107" i="4"/>
  <c r="M2107" i="4"/>
  <c r="L2107" i="4"/>
  <c r="K2107" i="4"/>
  <c r="U2106" i="4"/>
  <c r="T2106" i="4"/>
  <c r="S2106" i="4"/>
  <c r="R2106" i="4"/>
  <c r="Q2106" i="4"/>
  <c r="P2106" i="4"/>
  <c r="O2106" i="4"/>
  <c r="N2106" i="4"/>
  <c r="M2106" i="4"/>
  <c r="L2106" i="4"/>
  <c r="K2106" i="4"/>
  <c r="U2105" i="4"/>
  <c r="T2105" i="4"/>
  <c r="S2105" i="4"/>
  <c r="R2105" i="4"/>
  <c r="Q2105" i="4"/>
  <c r="P2105" i="4"/>
  <c r="O2105" i="4"/>
  <c r="N2105" i="4"/>
  <c r="M2105" i="4"/>
  <c r="L2105" i="4"/>
  <c r="K2105" i="4"/>
  <c r="U2104" i="4"/>
  <c r="T2104" i="4"/>
  <c r="S2104" i="4"/>
  <c r="R2104" i="4"/>
  <c r="Q2104" i="4"/>
  <c r="P2104" i="4"/>
  <c r="O2104" i="4"/>
  <c r="N2104" i="4"/>
  <c r="M2104" i="4"/>
  <c r="L2104" i="4"/>
  <c r="K2104" i="4"/>
  <c r="U2103" i="4"/>
  <c r="T2103" i="4"/>
  <c r="S2103" i="4"/>
  <c r="R2103" i="4"/>
  <c r="Q2103" i="4"/>
  <c r="P2103" i="4"/>
  <c r="O2103" i="4"/>
  <c r="N2103" i="4"/>
  <c r="M2103" i="4"/>
  <c r="L2103" i="4"/>
  <c r="K2103" i="4"/>
  <c r="U2102" i="4"/>
  <c r="T2102" i="4"/>
  <c r="S2102" i="4"/>
  <c r="R2102" i="4"/>
  <c r="Q2102" i="4"/>
  <c r="P2102" i="4"/>
  <c r="O2102" i="4"/>
  <c r="N2102" i="4"/>
  <c r="M2102" i="4"/>
  <c r="L2102" i="4"/>
  <c r="K2102" i="4"/>
  <c r="U2101" i="4"/>
  <c r="T2101" i="4"/>
  <c r="S2101" i="4"/>
  <c r="R2101" i="4"/>
  <c r="Q2101" i="4"/>
  <c r="P2101" i="4"/>
  <c r="O2101" i="4"/>
  <c r="N2101" i="4"/>
  <c r="M2101" i="4"/>
  <c r="L2101" i="4"/>
  <c r="K2101" i="4"/>
  <c r="U2100" i="4"/>
  <c r="T2100" i="4"/>
  <c r="S2100" i="4"/>
  <c r="R2100" i="4"/>
  <c r="Q2100" i="4"/>
  <c r="P2100" i="4"/>
  <c r="O2100" i="4"/>
  <c r="N2100" i="4"/>
  <c r="M2100" i="4"/>
  <c r="L2100" i="4"/>
  <c r="K2100" i="4"/>
  <c r="U2099" i="4"/>
  <c r="T2099" i="4"/>
  <c r="S2099" i="4"/>
  <c r="R2099" i="4"/>
  <c r="Q2099" i="4"/>
  <c r="P2099" i="4"/>
  <c r="O2099" i="4"/>
  <c r="N2099" i="4"/>
  <c r="M2099" i="4"/>
  <c r="L2099" i="4"/>
  <c r="K2099" i="4"/>
  <c r="U2098" i="4"/>
  <c r="T2098" i="4"/>
  <c r="S2098" i="4"/>
  <c r="R2098" i="4"/>
  <c r="Q2098" i="4"/>
  <c r="P2098" i="4"/>
  <c r="O2098" i="4"/>
  <c r="N2098" i="4"/>
  <c r="M2098" i="4"/>
  <c r="L2098" i="4"/>
  <c r="K2098" i="4"/>
  <c r="U2097" i="4"/>
  <c r="T2097" i="4"/>
  <c r="S2097" i="4"/>
  <c r="R2097" i="4"/>
  <c r="Q2097" i="4"/>
  <c r="P2097" i="4"/>
  <c r="O2097" i="4"/>
  <c r="N2097" i="4"/>
  <c r="M2097" i="4"/>
  <c r="L2097" i="4"/>
  <c r="K2097" i="4"/>
  <c r="U2096" i="4"/>
  <c r="T2096" i="4"/>
  <c r="S2096" i="4"/>
  <c r="R2096" i="4"/>
  <c r="Q2096" i="4"/>
  <c r="P2096" i="4"/>
  <c r="O2096" i="4"/>
  <c r="N2096" i="4"/>
  <c r="M2096" i="4"/>
  <c r="L2096" i="4"/>
  <c r="K2096" i="4"/>
  <c r="U2095" i="4"/>
  <c r="T2095" i="4"/>
  <c r="S2095" i="4"/>
  <c r="R2095" i="4"/>
  <c r="Q2095" i="4"/>
  <c r="P2095" i="4"/>
  <c r="O2095" i="4"/>
  <c r="N2095" i="4"/>
  <c r="M2095" i="4"/>
  <c r="L2095" i="4"/>
  <c r="K2095" i="4"/>
  <c r="U2094" i="4"/>
  <c r="T2094" i="4"/>
  <c r="S2094" i="4"/>
  <c r="R2094" i="4"/>
  <c r="Q2094" i="4"/>
  <c r="P2094" i="4"/>
  <c r="O2094" i="4"/>
  <c r="N2094" i="4"/>
  <c r="M2094" i="4"/>
  <c r="L2094" i="4"/>
  <c r="K2094" i="4"/>
  <c r="U2093" i="4"/>
  <c r="T2093" i="4"/>
  <c r="S2093" i="4"/>
  <c r="R2093" i="4"/>
  <c r="Q2093" i="4"/>
  <c r="P2093" i="4"/>
  <c r="O2093" i="4"/>
  <c r="N2093" i="4"/>
  <c r="M2093" i="4"/>
  <c r="L2093" i="4"/>
  <c r="K2093" i="4"/>
  <c r="U2092" i="4"/>
  <c r="T2092" i="4"/>
  <c r="S2092" i="4"/>
  <c r="R2092" i="4"/>
  <c r="Q2092" i="4"/>
  <c r="P2092" i="4"/>
  <c r="O2092" i="4"/>
  <c r="N2092" i="4"/>
  <c r="M2092" i="4"/>
  <c r="L2092" i="4"/>
  <c r="K2092" i="4"/>
  <c r="U2091" i="4"/>
  <c r="T2091" i="4"/>
  <c r="S2091" i="4"/>
  <c r="R2091" i="4"/>
  <c r="Q2091" i="4"/>
  <c r="P2091" i="4"/>
  <c r="O2091" i="4"/>
  <c r="N2091" i="4"/>
  <c r="M2091" i="4"/>
  <c r="L2091" i="4"/>
  <c r="K2091" i="4"/>
  <c r="U2090" i="4"/>
  <c r="T2090" i="4"/>
  <c r="S2090" i="4"/>
  <c r="R2090" i="4"/>
  <c r="Q2090" i="4"/>
  <c r="P2090" i="4"/>
  <c r="O2090" i="4"/>
  <c r="N2090" i="4"/>
  <c r="M2090" i="4"/>
  <c r="L2090" i="4"/>
  <c r="K2090" i="4"/>
  <c r="U2089" i="4"/>
  <c r="T2089" i="4"/>
  <c r="S2089" i="4"/>
  <c r="R2089" i="4"/>
  <c r="Q2089" i="4"/>
  <c r="P2089" i="4"/>
  <c r="O2089" i="4"/>
  <c r="N2089" i="4"/>
  <c r="M2089" i="4"/>
  <c r="L2089" i="4"/>
  <c r="K2089" i="4"/>
  <c r="U2088" i="4"/>
  <c r="T2088" i="4"/>
  <c r="S2088" i="4"/>
  <c r="R2088" i="4"/>
  <c r="Q2088" i="4"/>
  <c r="P2088" i="4"/>
  <c r="O2088" i="4"/>
  <c r="N2088" i="4"/>
  <c r="M2088" i="4"/>
  <c r="L2088" i="4"/>
  <c r="K2088" i="4"/>
  <c r="U2087" i="4"/>
  <c r="T2087" i="4"/>
  <c r="S2087" i="4"/>
  <c r="R2087" i="4"/>
  <c r="Q2087" i="4"/>
  <c r="P2087" i="4"/>
  <c r="O2087" i="4"/>
  <c r="N2087" i="4"/>
  <c r="M2087" i="4"/>
  <c r="L2087" i="4"/>
  <c r="K2087" i="4"/>
  <c r="U2086" i="4"/>
  <c r="T2086" i="4"/>
  <c r="S2086" i="4"/>
  <c r="R2086" i="4"/>
  <c r="Q2086" i="4"/>
  <c r="P2086" i="4"/>
  <c r="O2086" i="4"/>
  <c r="N2086" i="4"/>
  <c r="M2086" i="4"/>
  <c r="L2086" i="4"/>
  <c r="K2086" i="4"/>
  <c r="U2085" i="4"/>
  <c r="T2085" i="4"/>
  <c r="S2085" i="4"/>
  <c r="R2085" i="4"/>
  <c r="Q2085" i="4"/>
  <c r="P2085" i="4"/>
  <c r="O2085" i="4"/>
  <c r="N2085" i="4"/>
  <c r="M2085" i="4"/>
  <c r="L2085" i="4"/>
  <c r="K2085" i="4"/>
  <c r="U2084" i="4"/>
  <c r="T2084" i="4"/>
  <c r="S2084" i="4"/>
  <c r="R2084" i="4"/>
  <c r="Q2084" i="4"/>
  <c r="P2084" i="4"/>
  <c r="O2084" i="4"/>
  <c r="N2084" i="4"/>
  <c r="M2084" i="4"/>
  <c r="L2084" i="4"/>
  <c r="K2084" i="4"/>
  <c r="U2083" i="4"/>
  <c r="T2083" i="4"/>
  <c r="S2083" i="4"/>
  <c r="R2083" i="4"/>
  <c r="Q2083" i="4"/>
  <c r="P2083" i="4"/>
  <c r="O2083" i="4"/>
  <c r="N2083" i="4"/>
  <c r="M2083" i="4"/>
  <c r="L2083" i="4"/>
  <c r="K2083" i="4"/>
  <c r="U2082" i="4"/>
  <c r="T2082" i="4"/>
  <c r="S2082" i="4"/>
  <c r="R2082" i="4"/>
  <c r="Q2082" i="4"/>
  <c r="P2082" i="4"/>
  <c r="O2082" i="4"/>
  <c r="N2082" i="4"/>
  <c r="M2082" i="4"/>
  <c r="L2082" i="4"/>
  <c r="K2082" i="4"/>
  <c r="U2081" i="4"/>
  <c r="T2081" i="4"/>
  <c r="S2081" i="4"/>
  <c r="R2081" i="4"/>
  <c r="Q2081" i="4"/>
  <c r="P2081" i="4"/>
  <c r="O2081" i="4"/>
  <c r="N2081" i="4"/>
  <c r="M2081" i="4"/>
  <c r="L2081" i="4"/>
  <c r="K2081" i="4"/>
  <c r="U2080" i="4"/>
  <c r="T2080" i="4"/>
  <c r="S2080" i="4"/>
  <c r="R2080" i="4"/>
  <c r="Q2080" i="4"/>
  <c r="P2080" i="4"/>
  <c r="O2080" i="4"/>
  <c r="N2080" i="4"/>
  <c r="M2080" i="4"/>
  <c r="L2080" i="4"/>
  <c r="K2080" i="4"/>
  <c r="U2079" i="4"/>
  <c r="T2079" i="4"/>
  <c r="S2079" i="4"/>
  <c r="R2079" i="4"/>
  <c r="Q2079" i="4"/>
  <c r="P2079" i="4"/>
  <c r="O2079" i="4"/>
  <c r="N2079" i="4"/>
  <c r="M2079" i="4"/>
  <c r="L2079" i="4"/>
  <c r="K2079" i="4"/>
  <c r="U2078" i="4"/>
  <c r="T2078" i="4"/>
  <c r="S2078" i="4"/>
  <c r="R2078" i="4"/>
  <c r="Q2078" i="4"/>
  <c r="P2078" i="4"/>
  <c r="O2078" i="4"/>
  <c r="N2078" i="4"/>
  <c r="M2078" i="4"/>
  <c r="L2078" i="4"/>
  <c r="K2078" i="4"/>
  <c r="U2077" i="4"/>
  <c r="T2077" i="4"/>
  <c r="S2077" i="4"/>
  <c r="R2077" i="4"/>
  <c r="Q2077" i="4"/>
  <c r="P2077" i="4"/>
  <c r="O2077" i="4"/>
  <c r="N2077" i="4"/>
  <c r="M2077" i="4"/>
  <c r="L2077" i="4"/>
  <c r="K2077" i="4"/>
  <c r="U2076" i="4"/>
  <c r="T2076" i="4"/>
  <c r="S2076" i="4"/>
  <c r="R2076" i="4"/>
  <c r="Q2076" i="4"/>
  <c r="P2076" i="4"/>
  <c r="O2076" i="4"/>
  <c r="N2076" i="4"/>
  <c r="M2076" i="4"/>
  <c r="L2076" i="4"/>
  <c r="K2076" i="4"/>
  <c r="U2075" i="4"/>
  <c r="T2075" i="4"/>
  <c r="S2075" i="4"/>
  <c r="R2075" i="4"/>
  <c r="Q2075" i="4"/>
  <c r="P2075" i="4"/>
  <c r="O2075" i="4"/>
  <c r="N2075" i="4"/>
  <c r="M2075" i="4"/>
  <c r="L2075" i="4"/>
  <c r="K2075" i="4"/>
  <c r="U2074" i="4"/>
  <c r="T2074" i="4"/>
  <c r="S2074" i="4"/>
  <c r="R2074" i="4"/>
  <c r="Q2074" i="4"/>
  <c r="P2074" i="4"/>
  <c r="O2074" i="4"/>
  <c r="N2074" i="4"/>
  <c r="M2074" i="4"/>
  <c r="L2074" i="4"/>
  <c r="K2074" i="4"/>
  <c r="U2073" i="4"/>
  <c r="T2073" i="4"/>
  <c r="S2073" i="4"/>
  <c r="R2073" i="4"/>
  <c r="Q2073" i="4"/>
  <c r="P2073" i="4"/>
  <c r="O2073" i="4"/>
  <c r="N2073" i="4"/>
  <c r="M2073" i="4"/>
  <c r="L2073" i="4"/>
  <c r="K2073" i="4"/>
  <c r="U2072" i="4"/>
  <c r="T2072" i="4"/>
  <c r="S2072" i="4"/>
  <c r="R2072" i="4"/>
  <c r="Q2072" i="4"/>
  <c r="P2072" i="4"/>
  <c r="O2072" i="4"/>
  <c r="N2072" i="4"/>
  <c r="M2072" i="4"/>
  <c r="L2072" i="4"/>
  <c r="K2072" i="4"/>
  <c r="U2071" i="4"/>
  <c r="T2071" i="4"/>
  <c r="S2071" i="4"/>
  <c r="R2071" i="4"/>
  <c r="Q2071" i="4"/>
  <c r="P2071" i="4"/>
  <c r="O2071" i="4"/>
  <c r="N2071" i="4"/>
  <c r="M2071" i="4"/>
  <c r="L2071" i="4"/>
  <c r="K2071" i="4"/>
  <c r="U2070" i="4"/>
  <c r="T2070" i="4"/>
  <c r="S2070" i="4"/>
  <c r="R2070" i="4"/>
  <c r="Q2070" i="4"/>
  <c r="P2070" i="4"/>
  <c r="O2070" i="4"/>
  <c r="N2070" i="4"/>
  <c r="M2070" i="4"/>
  <c r="L2070" i="4"/>
  <c r="K2070" i="4"/>
  <c r="U2069" i="4"/>
  <c r="T2069" i="4"/>
  <c r="S2069" i="4"/>
  <c r="R2069" i="4"/>
  <c r="Q2069" i="4"/>
  <c r="P2069" i="4"/>
  <c r="O2069" i="4"/>
  <c r="N2069" i="4"/>
  <c r="M2069" i="4"/>
  <c r="L2069" i="4"/>
  <c r="K2069" i="4"/>
  <c r="U2068" i="4"/>
  <c r="T2068" i="4"/>
  <c r="S2068" i="4"/>
  <c r="R2068" i="4"/>
  <c r="Q2068" i="4"/>
  <c r="P2068" i="4"/>
  <c r="O2068" i="4"/>
  <c r="N2068" i="4"/>
  <c r="M2068" i="4"/>
  <c r="L2068" i="4"/>
  <c r="K2068" i="4"/>
  <c r="U2067" i="4"/>
  <c r="T2067" i="4"/>
  <c r="S2067" i="4"/>
  <c r="R2067" i="4"/>
  <c r="Q2067" i="4"/>
  <c r="P2067" i="4"/>
  <c r="O2067" i="4"/>
  <c r="N2067" i="4"/>
  <c r="M2067" i="4"/>
  <c r="L2067" i="4"/>
  <c r="K2067" i="4"/>
  <c r="U2066" i="4"/>
  <c r="T2066" i="4"/>
  <c r="S2066" i="4"/>
  <c r="R2066" i="4"/>
  <c r="Q2066" i="4"/>
  <c r="P2066" i="4"/>
  <c r="O2066" i="4"/>
  <c r="N2066" i="4"/>
  <c r="M2066" i="4"/>
  <c r="L2066" i="4"/>
  <c r="K2066" i="4"/>
  <c r="U2065" i="4"/>
  <c r="T2065" i="4"/>
  <c r="S2065" i="4"/>
  <c r="R2065" i="4"/>
  <c r="Q2065" i="4"/>
  <c r="P2065" i="4"/>
  <c r="O2065" i="4"/>
  <c r="N2065" i="4"/>
  <c r="M2065" i="4"/>
  <c r="L2065" i="4"/>
  <c r="K2065" i="4"/>
  <c r="U2064" i="4"/>
  <c r="T2064" i="4"/>
  <c r="S2064" i="4"/>
  <c r="R2064" i="4"/>
  <c r="Q2064" i="4"/>
  <c r="P2064" i="4"/>
  <c r="O2064" i="4"/>
  <c r="N2064" i="4"/>
  <c r="M2064" i="4"/>
  <c r="L2064" i="4"/>
  <c r="K2064" i="4"/>
  <c r="U2063" i="4"/>
  <c r="T2063" i="4"/>
  <c r="S2063" i="4"/>
  <c r="R2063" i="4"/>
  <c r="Q2063" i="4"/>
  <c r="P2063" i="4"/>
  <c r="O2063" i="4"/>
  <c r="N2063" i="4"/>
  <c r="M2063" i="4"/>
  <c r="L2063" i="4"/>
  <c r="K2063" i="4"/>
  <c r="U2062" i="4"/>
  <c r="T2062" i="4"/>
  <c r="S2062" i="4"/>
  <c r="R2062" i="4"/>
  <c r="Q2062" i="4"/>
  <c r="P2062" i="4"/>
  <c r="O2062" i="4"/>
  <c r="N2062" i="4"/>
  <c r="M2062" i="4"/>
  <c r="L2062" i="4"/>
  <c r="K2062" i="4"/>
  <c r="U2061" i="4"/>
  <c r="T2061" i="4"/>
  <c r="S2061" i="4"/>
  <c r="R2061" i="4"/>
  <c r="Q2061" i="4"/>
  <c r="P2061" i="4"/>
  <c r="O2061" i="4"/>
  <c r="N2061" i="4"/>
  <c r="M2061" i="4"/>
  <c r="L2061" i="4"/>
  <c r="K2061" i="4"/>
  <c r="U2060" i="4"/>
  <c r="T2060" i="4"/>
  <c r="S2060" i="4"/>
  <c r="R2060" i="4"/>
  <c r="Q2060" i="4"/>
  <c r="P2060" i="4"/>
  <c r="O2060" i="4"/>
  <c r="N2060" i="4"/>
  <c r="M2060" i="4"/>
  <c r="L2060" i="4"/>
  <c r="K2060" i="4"/>
  <c r="U2059" i="4"/>
  <c r="T2059" i="4"/>
  <c r="S2059" i="4"/>
  <c r="R2059" i="4"/>
  <c r="Q2059" i="4"/>
  <c r="P2059" i="4"/>
  <c r="O2059" i="4"/>
  <c r="N2059" i="4"/>
  <c r="M2059" i="4"/>
  <c r="L2059" i="4"/>
  <c r="K2059" i="4"/>
  <c r="U2058" i="4"/>
  <c r="T2058" i="4"/>
  <c r="S2058" i="4"/>
  <c r="R2058" i="4"/>
  <c r="Q2058" i="4"/>
  <c r="P2058" i="4"/>
  <c r="O2058" i="4"/>
  <c r="N2058" i="4"/>
  <c r="M2058" i="4"/>
  <c r="L2058" i="4"/>
  <c r="K2058" i="4"/>
  <c r="U2057" i="4"/>
  <c r="T2057" i="4"/>
  <c r="S2057" i="4"/>
  <c r="R2057" i="4"/>
  <c r="Q2057" i="4"/>
  <c r="P2057" i="4"/>
  <c r="O2057" i="4"/>
  <c r="N2057" i="4"/>
  <c r="M2057" i="4"/>
  <c r="L2057" i="4"/>
  <c r="K2057" i="4"/>
  <c r="U2056" i="4"/>
  <c r="T2056" i="4"/>
  <c r="S2056" i="4"/>
  <c r="R2056" i="4"/>
  <c r="Q2056" i="4"/>
  <c r="P2056" i="4"/>
  <c r="O2056" i="4"/>
  <c r="N2056" i="4"/>
  <c r="M2056" i="4"/>
  <c r="L2056" i="4"/>
  <c r="K2056" i="4"/>
  <c r="U2055" i="4"/>
  <c r="T2055" i="4"/>
  <c r="S2055" i="4"/>
  <c r="R2055" i="4"/>
  <c r="Q2055" i="4"/>
  <c r="P2055" i="4"/>
  <c r="O2055" i="4"/>
  <c r="N2055" i="4"/>
  <c r="M2055" i="4"/>
  <c r="L2055" i="4"/>
  <c r="K2055" i="4"/>
  <c r="U2054" i="4"/>
  <c r="T2054" i="4"/>
  <c r="S2054" i="4"/>
  <c r="R2054" i="4"/>
  <c r="Q2054" i="4"/>
  <c r="P2054" i="4"/>
  <c r="O2054" i="4"/>
  <c r="N2054" i="4"/>
  <c r="M2054" i="4"/>
  <c r="L2054" i="4"/>
  <c r="K2054" i="4"/>
  <c r="U2053" i="4"/>
  <c r="T2053" i="4"/>
  <c r="S2053" i="4"/>
  <c r="R2053" i="4"/>
  <c r="Q2053" i="4"/>
  <c r="P2053" i="4"/>
  <c r="O2053" i="4"/>
  <c r="N2053" i="4"/>
  <c r="M2053" i="4"/>
  <c r="L2053" i="4"/>
  <c r="K2053" i="4"/>
  <c r="U2052" i="4"/>
  <c r="T2052" i="4"/>
  <c r="S2052" i="4"/>
  <c r="R2052" i="4"/>
  <c r="Q2052" i="4"/>
  <c r="P2052" i="4"/>
  <c r="O2052" i="4"/>
  <c r="N2052" i="4"/>
  <c r="M2052" i="4"/>
  <c r="L2052" i="4"/>
  <c r="K2052" i="4"/>
  <c r="U2051" i="4"/>
  <c r="T2051" i="4"/>
  <c r="S2051" i="4"/>
  <c r="R2051" i="4"/>
  <c r="Q2051" i="4"/>
  <c r="P2051" i="4"/>
  <c r="O2051" i="4"/>
  <c r="N2051" i="4"/>
  <c r="M2051" i="4"/>
  <c r="L2051" i="4"/>
  <c r="K2051" i="4"/>
  <c r="U2050" i="4"/>
  <c r="T2050" i="4"/>
  <c r="S2050" i="4"/>
  <c r="R2050" i="4"/>
  <c r="Q2050" i="4"/>
  <c r="P2050" i="4"/>
  <c r="O2050" i="4"/>
  <c r="N2050" i="4"/>
  <c r="M2050" i="4"/>
  <c r="L2050" i="4"/>
  <c r="K2050" i="4"/>
  <c r="U2049" i="4"/>
  <c r="T2049" i="4"/>
  <c r="S2049" i="4"/>
  <c r="R2049" i="4"/>
  <c r="Q2049" i="4"/>
  <c r="P2049" i="4"/>
  <c r="O2049" i="4"/>
  <c r="N2049" i="4"/>
  <c r="M2049" i="4"/>
  <c r="L2049" i="4"/>
  <c r="K2049" i="4"/>
  <c r="U2048" i="4"/>
  <c r="T2048" i="4"/>
  <c r="S2048" i="4"/>
  <c r="R2048" i="4"/>
  <c r="Q2048" i="4"/>
  <c r="P2048" i="4"/>
  <c r="O2048" i="4"/>
  <c r="N2048" i="4"/>
  <c r="M2048" i="4"/>
  <c r="L2048" i="4"/>
  <c r="K2048" i="4"/>
  <c r="U2047" i="4"/>
  <c r="T2047" i="4"/>
  <c r="S2047" i="4"/>
  <c r="R2047" i="4"/>
  <c r="Q2047" i="4"/>
  <c r="P2047" i="4"/>
  <c r="O2047" i="4"/>
  <c r="N2047" i="4"/>
  <c r="M2047" i="4"/>
  <c r="L2047" i="4"/>
  <c r="K2047" i="4"/>
  <c r="U2046" i="4"/>
  <c r="T2046" i="4"/>
  <c r="S2046" i="4"/>
  <c r="R2046" i="4"/>
  <c r="Q2046" i="4"/>
  <c r="P2046" i="4"/>
  <c r="O2046" i="4"/>
  <c r="N2046" i="4"/>
  <c r="M2046" i="4"/>
  <c r="L2046" i="4"/>
  <c r="K2046" i="4"/>
  <c r="U2045" i="4"/>
  <c r="T2045" i="4"/>
  <c r="S2045" i="4"/>
  <c r="R2045" i="4"/>
  <c r="Q2045" i="4"/>
  <c r="P2045" i="4"/>
  <c r="O2045" i="4"/>
  <c r="N2045" i="4"/>
  <c r="M2045" i="4"/>
  <c r="L2045" i="4"/>
  <c r="K2045" i="4"/>
  <c r="U2044" i="4"/>
  <c r="T2044" i="4"/>
  <c r="S2044" i="4"/>
  <c r="R2044" i="4"/>
  <c r="Q2044" i="4"/>
  <c r="P2044" i="4"/>
  <c r="O2044" i="4"/>
  <c r="N2044" i="4"/>
  <c r="M2044" i="4"/>
  <c r="L2044" i="4"/>
  <c r="K2044" i="4"/>
  <c r="U2043" i="4"/>
  <c r="T2043" i="4"/>
  <c r="S2043" i="4"/>
  <c r="R2043" i="4"/>
  <c r="Q2043" i="4"/>
  <c r="P2043" i="4"/>
  <c r="O2043" i="4"/>
  <c r="N2043" i="4"/>
  <c r="M2043" i="4"/>
  <c r="L2043" i="4"/>
  <c r="K2043" i="4"/>
  <c r="U2042" i="4"/>
  <c r="T2042" i="4"/>
  <c r="S2042" i="4"/>
  <c r="R2042" i="4"/>
  <c r="Q2042" i="4"/>
  <c r="P2042" i="4"/>
  <c r="O2042" i="4"/>
  <c r="N2042" i="4"/>
  <c r="M2042" i="4"/>
  <c r="L2042" i="4"/>
  <c r="K2042" i="4"/>
  <c r="U2041" i="4"/>
  <c r="T2041" i="4"/>
  <c r="S2041" i="4"/>
  <c r="R2041" i="4"/>
  <c r="Q2041" i="4"/>
  <c r="P2041" i="4"/>
  <c r="O2041" i="4"/>
  <c r="N2041" i="4"/>
  <c r="M2041" i="4"/>
  <c r="L2041" i="4"/>
  <c r="K2041" i="4"/>
  <c r="U2040" i="4"/>
  <c r="T2040" i="4"/>
  <c r="S2040" i="4"/>
  <c r="R2040" i="4"/>
  <c r="Q2040" i="4"/>
  <c r="P2040" i="4"/>
  <c r="O2040" i="4"/>
  <c r="N2040" i="4"/>
  <c r="M2040" i="4"/>
  <c r="L2040" i="4"/>
  <c r="K2040" i="4"/>
  <c r="U2039" i="4"/>
  <c r="T2039" i="4"/>
  <c r="S2039" i="4"/>
  <c r="R2039" i="4"/>
  <c r="Q2039" i="4"/>
  <c r="P2039" i="4"/>
  <c r="O2039" i="4"/>
  <c r="N2039" i="4"/>
  <c r="M2039" i="4"/>
  <c r="L2039" i="4"/>
  <c r="K2039" i="4"/>
  <c r="U2038" i="4"/>
  <c r="T2038" i="4"/>
  <c r="S2038" i="4"/>
  <c r="R2038" i="4"/>
  <c r="Q2038" i="4"/>
  <c r="P2038" i="4"/>
  <c r="O2038" i="4"/>
  <c r="N2038" i="4"/>
  <c r="M2038" i="4"/>
  <c r="L2038" i="4"/>
  <c r="K2038" i="4"/>
  <c r="U2037" i="4"/>
  <c r="T2037" i="4"/>
  <c r="S2037" i="4"/>
  <c r="R2037" i="4"/>
  <c r="Q2037" i="4"/>
  <c r="P2037" i="4"/>
  <c r="O2037" i="4"/>
  <c r="N2037" i="4"/>
  <c r="M2037" i="4"/>
  <c r="L2037" i="4"/>
  <c r="K2037" i="4"/>
  <c r="U2036" i="4"/>
  <c r="T2036" i="4"/>
  <c r="S2036" i="4"/>
  <c r="R2036" i="4"/>
  <c r="Q2036" i="4"/>
  <c r="P2036" i="4"/>
  <c r="O2036" i="4"/>
  <c r="N2036" i="4"/>
  <c r="M2036" i="4"/>
  <c r="L2036" i="4"/>
  <c r="K2036" i="4"/>
  <c r="U2035" i="4"/>
  <c r="T2035" i="4"/>
  <c r="S2035" i="4"/>
  <c r="R2035" i="4"/>
  <c r="Q2035" i="4"/>
  <c r="P2035" i="4"/>
  <c r="O2035" i="4"/>
  <c r="N2035" i="4"/>
  <c r="M2035" i="4"/>
  <c r="L2035" i="4"/>
  <c r="K2035" i="4"/>
  <c r="U2034" i="4"/>
  <c r="T2034" i="4"/>
  <c r="S2034" i="4"/>
  <c r="R2034" i="4"/>
  <c r="Q2034" i="4"/>
  <c r="P2034" i="4"/>
  <c r="O2034" i="4"/>
  <c r="N2034" i="4"/>
  <c r="M2034" i="4"/>
  <c r="L2034" i="4"/>
  <c r="K2034" i="4"/>
  <c r="U2033" i="4"/>
  <c r="T2033" i="4"/>
  <c r="S2033" i="4"/>
  <c r="R2033" i="4"/>
  <c r="Q2033" i="4"/>
  <c r="P2033" i="4"/>
  <c r="O2033" i="4"/>
  <c r="N2033" i="4"/>
  <c r="M2033" i="4"/>
  <c r="L2033" i="4"/>
  <c r="K2033" i="4"/>
  <c r="U2032" i="4"/>
  <c r="T2032" i="4"/>
  <c r="S2032" i="4"/>
  <c r="R2032" i="4"/>
  <c r="Q2032" i="4"/>
  <c r="P2032" i="4"/>
  <c r="O2032" i="4"/>
  <c r="N2032" i="4"/>
  <c r="M2032" i="4"/>
  <c r="L2032" i="4"/>
  <c r="K2032" i="4"/>
  <c r="U2031" i="4"/>
  <c r="T2031" i="4"/>
  <c r="S2031" i="4"/>
  <c r="R2031" i="4"/>
  <c r="Q2031" i="4"/>
  <c r="P2031" i="4"/>
  <c r="O2031" i="4"/>
  <c r="N2031" i="4"/>
  <c r="M2031" i="4"/>
  <c r="L2031" i="4"/>
  <c r="K2031" i="4"/>
  <c r="U2030" i="4"/>
  <c r="T2030" i="4"/>
  <c r="S2030" i="4"/>
  <c r="R2030" i="4"/>
  <c r="Q2030" i="4"/>
  <c r="P2030" i="4"/>
  <c r="O2030" i="4"/>
  <c r="N2030" i="4"/>
  <c r="M2030" i="4"/>
  <c r="L2030" i="4"/>
  <c r="K2030" i="4"/>
  <c r="U2029" i="4"/>
  <c r="T2029" i="4"/>
  <c r="S2029" i="4"/>
  <c r="R2029" i="4"/>
  <c r="Q2029" i="4"/>
  <c r="P2029" i="4"/>
  <c r="O2029" i="4"/>
  <c r="N2029" i="4"/>
  <c r="M2029" i="4"/>
  <c r="L2029" i="4"/>
  <c r="K2029" i="4"/>
  <c r="U2028" i="4"/>
  <c r="T2028" i="4"/>
  <c r="S2028" i="4"/>
  <c r="R2028" i="4"/>
  <c r="Q2028" i="4"/>
  <c r="P2028" i="4"/>
  <c r="O2028" i="4"/>
  <c r="N2028" i="4"/>
  <c r="M2028" i="4"/>
  <c r="L2028" i="4"/>
  <c r="K2028" i="4"/>
  <c r="U2027" i="4"/>
  <c r="T2027" i="4"/>
  <c r="S2027" i="4"/>
  <c r="R2027" i="4"/>
  <c r="Q2027" i="4"/>
  <c r="P2027" i="4"/>
  <c r="O2027" i="4"/>
  <c r="N2027" i="4"/>
  <c r="M2027" i="4"/>
  <c r="L2027" i="4"/>
  <c r="K2027" i="4"/>
  <c r="U2026" i="4"/>
  <c r="T2026" i="4"/>
  <c r="S2026" i="4"/>
  <c r="R2026" i="4"/>
  <c r="Q2026" i="4"/>
  <c r="P2026" i="4"/>
  <c r="O2026" i="4"/>
  <c r="N2026" i="4"/>
  <c r="M2026" i="4"/>
  <c r="L2026" i="4"/>
  <c r="K2026" i="4"/>
  <c r="U2025" i="4"/>
  <c r="T2025" i="4"/>
  <c r="S2025" i="4"/>
  <c r="R2025" i="4"/>
  <c r="Q2025" i="4"/>
  <c r="P2025" i="4"/>
  <c r="O2025" i="4"/>
  <c r="N2025" i="4"/>
  <c r="M2025" i="4"/>
  <c r="L2025" i="4"/>
  <c r="K2025" i="4"/>
  <c r="U2024" i="4"/>
  <c r="T2024" i="4"/>
  <c r="S2024" i="4"/>
  <c r="R2024" i="4"/>
  <c r="Q2024" i="4"/>
  <c r="P2024" i="4"/>
  <c r="O2024" i="4"/>
  <c r="N2024" i="4"/>
  <c r="M2024" i="4"/>
  <c r="L2024" i="4"/>
  <c r="K2024" i="4"/>
  <c r="U2023" i="4"/>
  <c r="T2023" i="4"/>
  <c r="S2023" i="4"/>
  <c r="R2023" i="4"/>
  <c r="Q2023" i="4"/>
  <c r="P2023" i="4"/>
  <c r="O2023" i="4"/>
  <c r="N2023" i="4"/>
  <c r="M2023" i="4"/>
  <c r="L2023" i="4"/>
  <c r="K2023" i="4"/>
  <c r="U2022" i="4"/>
  <c r="T2022" i="4"/>
  <c r="S2022" i="4"/>
  <c r="R2022" i="4"/>
  <c r="Q2022" i="4"/>
  <c r="P2022" i="4"/>
  <c r="O2022" i="4"/>
  <c r="N2022" i="4"/>
  <c r="M2022" i="4"/>
  <c r="L2022" i="4"/>
  <c r="K2022" i="4"/>
  <c r="U2021" i="4"/>
  <c r="T2021" i="4"/>
  <c r="S2021" i="4"/>
  <c r="R2021" i="4"/>
  <c r="Q2021" i="4"/>
  <c r="P2021" i="4"/>
  <c r="O2021" i="4"/>
  <c r="N2021" i="4"/>
  <c r="M2021" i="4"/>
  <c r="L2021" i="4"/>
  <c r="K2021" i="4"/>
  <c r="U2020" i="4"/>
  <c r="T2020" i="4"/>
  <c r="S2020" i="4"/>
  <c r="R2020" i="4"/>
  <c r="Q2020" i="4"/>
  <c r="P2020" i="4"/>
  <c r="O2020" i="4"/>
  <c r="N2020" i="4"/>
  <c r="M2020" i="4"/>
  <c r="L2020" i="4"/>
  <c r="K2020" i="4"/>
  <c r="U2019" i="4"/>
  <c r="T2019" i="4"/>
  <c r="S2019" i="4"/>
  <c r="R2019" i="4"/>
  <c r="Q2019" i="4"/>
  <c r="P2019" i="4"/>
  <c r="O2019" i="4"/>
  <c r="N2019" i="4"/>
  <c r="M2019" i="4"/>
  <c r="L2019" i="4"/>
  <c r="K2019" i="4"/>
  <c r="U2018" i="4"/>
  <c r="T2018" i="4"/>
  <c r="S2018" i="4"/>
  <c r="R2018" i="4"/>
  <c r="Q2018" i="4"/>
  <c r="P2018" i="4"/>
  <c r="O2018" i="4"/>
  <c r="N2018" i="4"/>
  <c r="M2018" i="4"/>
  <c r="L2018" i="4"/>
  <c r="K2018" i="4"/>
  <c r="U2017" i="4"/>
  <c r="T2017" i="4"/>
  <c r="S2017" i="4"/>
  <c r="R2017" i="4"/>
  <c r="Q2017" i="4"/>
  <c r="P2017" i="4"/>
  <c r="O2017" i="4"/>
  <c r="N2017" i="4"/>
  <c r="M2017" i="4"/>
  <c r="L2017" i="4"/>
  <c r="K2017" i="4"/>
  <c r="U2016" i="4"/>
  <c r="T2016" i="4"/>
  <c r="S2016" i="4"/>
  <c r="R2016" i="4"/>
  <c r="Q2016" i="4"/>
  <c r="P2016" i="4"/>
  <c r="O2016" i="4"/>
  <c r="N2016" i="4"/>
  <c r="M2016" i="4"/>
  <c r="L2016" i="4"/>
  <c r="K2016" i="4"/>
  <c r="U2015" i="4"/>
  <c r="T2015" i="4"/>
  <c r="S2015" i="4"/>
  <c r="R2015" i="4"/>
  <c r="Q2015" i="4"/>
  <c r="P2015" i="4"/>
  <c r="O2015" i="4"/>
  <c r="N2015" i="4"/>
  <c r="M2015" i="4"/>
  <c r="L2015" i="4"/>
  <c r="K2015" i="4"/>
  <c r="U2014" i="4"/>
  <c r="T2014" i="4"/>
  <c r="S2014" i="4"/>
  <c r="R2014" i="4"/>
  <c r="Q2014" i="4"/>
  <c r="P2014" i="4"/>
  <c r="O2014" i="4"/>
  <c r="N2014" i="4"/>
  <c r="M2014" i="4"/>
  <c r="L2014" i="4"/>
  <c r="K2014" i="4"/>
  <c r="U2013" i="4"/>
  <c r="T2013" i="4"/>
  <c r="S2013" i="4"/>
  <c r="R2013" i="4"/>
  <c r="Q2013" i="4"/>
  <c r="P2013" i="4"/>
  <c r="O2013" i="4"/>
  <c r="N2013" i="4"/>
  <c r="M2013" i="4"/>
  <c r="L2013" i="4"/>
  <c r="K2013" i="4"/>
  <c r="U2012" i="4"/>
  <c r="T2012" i="4"/>
  <c r="S2012" i="4"/>
  <c r="R2012" i="4"/>
  <c r="Q2012" i="4"/>
  <c r="P2012" i="4"/>
  <c r="O2012" i="4"/>
  <c r="N2012" i="4"/>
  <c r="M2012" i="4"/>
  <c r="L2012" i="4"/>
  <c r="K2012" i="4"/>
  <c r="U2011" i="4"/>
  <c r="T2011" i="4"/>
  <c r="S2011" i="4"/>
  <c r="R2011" i="4"/>
  <c r="Q2011" i="4"/>
  <c r="P2011" i="4"/>
  <c r="O2011" i="4"/>
  <c r="N2011" i="4"/>
  <c r="M2011" i="4"/>
  <c r="L2011" i="4"/>
  <c r="K2011" i="4"/>
  <c r="U2010" i="4"/>
  <c r="T2010" i="4"/>
  <c r="S2010" i="4"/>
  <c r="R2010" i="4"/>
  <c r="Q2010" i="4"/>
  <c r="P2010" i="4"/>
  <c r="O2010" i="4"/>
  <c r="N2010" i="4"/>
  <c r="M2010" i="4"/>
  <c r="L2010" i="4"/>
  <c r="K2010" i="4"/>
  <c r="U2009" i="4"/>
  <c r="T2009" i="4"/>
  <c r="S2009" i="4"/>
  <c r="R2009" i="4"/>
  <c r="Q2009" i="4"/>
  <c r="P2009" i="4"/>
  <c r="O2009" i="4"/>
  <c r="N2009" i="4"/>
  <c r="M2009" i="4"/>
  <c r="L2009" i="4"/>
  <c r="K2009" i="4"/>
  <c r="U2008" i="4"/>
  <c r="T2008" i="4"/>
  <c r="S2008" i="4"/>
  <c r="R2008" i="4"/>
  <c r="Q2008" i="4"/>
  <c r="P2008" i="4"/>
  <c r="O2008" i="4"/>
  <c r="N2008" i="4"/>
  <c r="M2008" i="4"/>
  <c r="L2008" i="4"/>
  <c r="K2008" i="4"/>
  <c r="U2007" i="4"/>
  <c r="T2007" i="4"/>
  <c r="S2007" i="4"/>
  <c r="R2007" i="4"/>
  <c r="Q2007" i="4"/>
  <c r="P2007" i="4"/>
  <c r="O2007" i="4"/>
  <c r="N2007" i="4"/>
  <c r="M2007" i="4"/>
  <c r="L2007" i="4"/>
  <c r="K2007" i="4"/>
  <c r="U2006" i="4"/>
  <c r="T2006" i="4"/>
  <c r="S2006" i="4"/>
  <c r="R2006" i="4"/>
  <c r="Q2006" i="4"/>
  <c r="P2006" i="4"/>
  <c r="O2006" i="4"/>
  <c r="N2006" i="4"/>
  <c r="M2006" i="4"/>
  <c r="L2006" i="4"/>
  <c r="K2006" i="4"/>
  <c r="U2005" i="4"/>
  <c r="T2005" i="4"/>
  <c r="S2005" i="4"/>
  <c r="R2005" i="4"/>
  <c r="Q2005" i="4"/>
  <c r="P2005" i="4"/>
  <c r="O2005" i="4"/>
  <c r="N2005" i="4"/>
  <c r="M2005" i="4"/>
  <c r="L2005" i="4"/>
  <c r="K2005" i="4"/>
  <c r="U2004" i="4"/>
  <c r="T2004" i="4"/>
  <c r="S2004" i="4"/>
  <c r="R2004" i="4"/>
  <c r="Q2004" i="4"/>
  <c r="P2004" i="4"/>
  <c r="O2004" i="4"/>
  <c r="N2004" i="4"/>
  <c r="M2004" i="4"/>
  <c r="L2004" i="4"/>
  <c r="K2004" i="4"/>
  <c r="U2003" i="4"/>
  <c r="T2003" i="4"/>
  <c r="S2003" i="4"/>
  <c r="R2003" i="4"/>
  <c r="Q2003" i="4"/>
  <c r="P2003" i="4"/>
  <c r="O2003" i="4"/>
  <c r="N2003" i="4"/>
  <c r="M2003" i="4"/>
  <c r="L2003" i="4"/>
  <c r="K2003" i="4"/>
  <c r="U2002" i="4"/>
  <c r="T2002" i="4"/>
  <c r="S2002" i="4"/>
  <c r="R2002" i="4"/>
  <c r="Q2002" i="4"/>
  <c r="P2002" i="4"/>
  <c r="O2002" i="4"/>
  <c r="N2002" i="4"/>
  <c r="M2002" i="4"/>
  <c r="L2002" i="4"/>
  <c r="K2002" i="4"/>
  <c r="U2001" i="4"/>
  <c r="T2001" i="4"/>
  <c r="S2001" i="4"/>
  <c r="R2001" i="4"/>
  <c r="Q2001" i="4"/>
  <c r="P2001" i="4"/>
  <c r="O2001" i="4"/>
  <c r="N2001" i="4"/>
  <c r="M2001" i="4"/>
  <c r="L2001" i="4"/>
  <c r="K2001" i="4"/>
  <c r="U2000" i="4"/>
  <c r="T2000" i="4"/>
  <c r="S2000" i="4"/>
  <c r="R2000" i="4"/>
  <c r="Q2000" i="4"/>
  <c r="P2000" i="4"/>
  <c r="O2000" i="4"/>
  <c r="N2000" i="4"/>
  <c r="M2000" i="4"/>
  <c r="L2000" i="4"/>
  <c r="K2000" i="4"/>
  <c r="U1999" i="4"/>
  <c r="T1999" i="4"/>
  <c r="S1999" i="4"/>
  <c r="R1999" i="4"/>
  <c r="Q1999" i="4"/>
  <c r="P1999" i="4"/>
  <c r="O1999" i="4"/>
  <c r="N1999" i="4"/>
  <c r="M1999" i="4"/>
  <c r="L1999" i="4"/>
  <c r="K1999" i="4"/>
  <c r="U1998" i="4"/>
  <c r="T1998" i="4"/>
  <c r="S1998" i="4"/>
  <c r="R1998" i="4"/>
  <c r="Q1998" i="4"/>
  <c r="P1998" i="4"/>
  <c r="O1998" i="4"/>
  <c r="N1998" i="4"/>
  <c r="M1998" i="4"/>
  <c r="L1998" i="4"/>
  <c r="K1998" i="4"/>
  <c r="U1997" i="4"/>
  <c r="T1997" i="4"/>
  <c r="S1997" i="4"/>
  <c r="R1997" i="4"/>
  <c r="Q1997" i="4"/>
  <c r="P1997" i="4"/>
  <c r="O1997" i="4"/>
  <c r="N1997" i="4"/>
  <c r="M1997" i="4"/>
  <c r="L1997" i="4"/>
  <c r="K1997" i="4"/>
  <c r="U1996" i="4"/>
  <c r="T1996" i="4"/>
  <c r="S1996" i="4"/>
  <c r="R1996" i="4"/>
  <c r="Q1996" i="4"/>
  <c r="P1996" i="4"/>
  <c r="O1996" i="4"/>
  <c r="N1996" i="4"/>
  <c r="M1996" i="4"/>
  <c r="L1996" i="4"/>
  <c r="K1996" i="4"/>
  <c r="U1995" i="4"/>
  <c r="T1995" i="4"/>
  <c r="S1995" i="4"/>
  <c r="R1995" i="4"/>
  <c r="Q1995" i="4"/>
  <c r="P1995" i="4"/>
  <c r="O1995" i="4"/>
  <c r="N1995" i="4"/>
  <c r="M1995" i="4"/>
  <c r="L1995" i="4"/>
  <c r="K1995" i="4"/>
  <c r="U1994" i="4"/>
  <c r="T1994" i="4"/>
  <c r="S1994" i="4"/>
  <c r="R1994" i="4"/>
  <c r="Q1994" i="4"/>
  <c r="P1994" i="4"/>
  <c r="O1994" i="4"/>
  <c r="N1994" i="4"/>
  <c r="M1994" i="4"/>
  <c r="L1994" i="4"/>
  <c r="K1994" i="4"/>
  <c r="U1993" i="4"/>
  <c r="T1993" i="4"/>
  <c r="S1993" i="4"/>
  <c r="R1993" i="4"/>
  <c r="Q1993" i="4"/>
  <c r="P1993" i="4"/>
  <c r="O1993" i="4"/>
  <c r="N1993" i="4"/>
  <c r="M1993" i="4"/>
  <c r="L1993" i="4"/>
  <c r="K1993" i="4"/>
  <c r="U1992" i="4"/>
  <c r="T1992" i="4"/>
  <c r="S1992" i="4"/>
  <c r="R1992" i="4"/>
  <c r="Q1992" i="4"/>
  <c r="P1992" i="4"/>
  <c r="O1992" i="4"/>
  <c r="N1992" i="4"/>
  <c r="M1992" i="4"/>
  <c r="L1992" i="4"/>
  <c r="K1992" i="4"/>
  <c r="U1991" i="4"/>
  <c r="T1991" i="4"/>
  <c r="S1991" i="4"/>
  <c r="R1991" i="4"/>
  <c r="Q1991" i="4"/>
  <c r="P1991" i="4"/>
  <c r="O1991" i="4"/>
  <c r="N1991" i="4"/>
  <c r="M1991" i="4"/>
  <c r="L1991" i="4"/>
  <c r="K1991" i="4"/>
  <c r="U1990" i="4"/>
  <c r="T1990" i="4"/>
  <c r="S1990" i="4"/>
  <c r="R1990" i="4"/>
  <c r="Q1990" i="4"/>
  <c r="P1990" i="4"/>
  <c r="O1990" i="4"/>
  <c r="N1990" i="4"/>
  <c r="M1990" i="4"/>
  <c r="L1990" i="4"/>
  <c r="K1990" i="4"/>
  <c r="U1989" i="4"/>
  <c r="T1989" i="4"/>
  <c r="S1989" i="4"/>
  <c r="R1989" i="4"/>
  <c r="Q1989" i="4"/>
  <c r="P1989" i="4"/>
  <c r="O1989" i="4"/>
  <c r="N1989" i="4"/>
  <c r="M1989" i="4"/>
  <c r="L1989" i="4"/>
  <c r="K1989" i="4"/>
  <c r="U1988" i="4"/>
  <c r="T1988" i="4"/>
  <c r="S1988" i="4"/>
  <c r="R1988" i="4"/>
  <c r="Q1988" i="4"/>
  <c r="P1988" i="4"/>
  <c r="O1988" i="4"/>
  <c r="N1988" i="4"/>
  <c r="M1988" i="4"/>
  <c r="L1988" i="4"/>
  <c r="K1988" i="4"/>
  <c r="U1987" i="4"/>
  <c r="T1987" i="4"/>
  <c r="S1987" i="4"/>
  <c r="R1987" i="4"/>
  <c r="Q1987" i="4"/>
  <c r="P1987" i="4"/>
  <c r="O1987" i="4"/>
  <c r="N1987" i="4"/>
  <c r="M1987" i="4"/>
  <c r="L1987" i="4"/>
  <c r="K1987" i="4"/>
  <c r="U1986" i="4"/>
  <c r="T1986" i="4"/>
  <c r="S1986" i="4"/>
  <c r="R1986" i="4"/>
  <c r="Q1986" i="4"/>
  <c r="P1986" i="4"/>
  <c r="O1986" i="4"/>
  <c r="N1986" i="4"/>
  <c r="M1986" i="4"/>
  <c r="L1986" i="4"/>
  <c r="K1986" i="4"/>
  <c r="U1985" i="4"/>
  <c r="T1985" i="4"/>
  <c r="S1985" i="4"/>
  <c r="R1985" i="4"/>
  <c r="Q1985" i="4"/>
  <c r="P1985" i="4"/>
  <c r="O1985" i="4"/>
  <c r="N1985" i="4"/>
  <c r="M1985" i="4"/>
  <c r="L1985" i="4"/>
  <c r="K1985" i="4"/>
  <c r="U1984" i="4"/>
  <c r="T1984" i="4"/>
  <c r="S1984" i="4"/>
  <c r="R1984" i="4"/>
  <c r="Q1984" i="4"/>
  <c r="P1984" i="4"/>
  <c r="O1984" i="4"/>
  <c r="N1984" i="4"/>
  <c r="M1984" i="4"/>
  <c r="L1984" i="4"/>
  <c r="K1984" i="4"/>
  <c r="U1983" i="4"/>
  <c r="T1983" i="4"/>
  <c r="S1983" i="4"/>
  <c r="R1983" i="4"/>
  <c r="Q1983" i="4"/>
  <c r="P1983" i="4"/>
  <c r="O1983" i="4"/>
  <c r="N1983" i="4"/>
  <c r="M1983" i="4"/>
  <c r="L1983" i="4"/>
  <c r="K1983" i="4"/>
  <c r="U1982" i="4"/>
  <c r="T1982" i="4"/>
  <c r="S1982" i="4"/>
  <c r="R1982" i="4"/>
  <c r="Q1982" i="4"/>
  <c r="P1982" i="4"/>
  <c r="O1982" i="4"/>
  <c r="N1982" i="4"/>
  <c r="M1982" i="4"/>
  <c r="L1982" i="4"/>
  <c r="K1982" i="4"/>
  <c r="U1981" i="4"/>
  <c r="T1981" i="4"/>
  <c r="S1981" i="4"/>
  <c r="R1981" i="4"/>
  <c r="Q1981" i="4"/>
  <c r="P1981" i="4"/>
  <c r="O1981" i="4"/>
  <c r="N1981" i="4"/>
  <c r="M1981" i="4"/>
  <c r="L1981" i="4"/>
  <c r="K1981" i="4"/>
  <c r="U1980" i="4"/>
  <c r="T1980" i="4"/>
  <c r="S1980" i="4"/>
  <c r="R1980" i="4"/>
  <c r="Q1980" i="4"/>
  <c r="P1980" i="4"/>
  <c r="O1980" i="4"/>
  <c r="N1980" i="4"/>
  <c r="M1980" i="4"/>
  <c r="L1980" i="4"/>
  <c r="K1980" i="4"/>
  <c r="U1979" i="4"/>
  <c r="T1979" i="4"/>
  <c r="S1979" i="4"/>
  <c r="R1979" i="4"/>
  <c r="Q1979" i="4"/>
  <c r="P1979" i="4"/>
  <c r="O1979" i="4"/>
  <c r="N1979" i="4"/>
  <c r="M1979" i="4"/>
  <c r="L1979" i="4"/>
  <c r="K1979" i="4"/>
  <c r="U1978" i="4"/>
  <c r="T1978" i="4"/>
  <c r="S1978" i="4"/>
  <c r="R1978" i="4"/>
  <c r="Q1978" i="4"/>
  <c r="P1978" i="4"/>
  <c r="O1978" i="4"/>
  <c r="N1978" i="4"/>
  <c r="M1978" i="4"/>
  <c r="L1978" i="4"/>
  <c r="K1978" i="4"/>
  <c r="U1977" i="4"/>
  <c r="T1977" i="4"/>
  <c r="S1977" i="4"/>
  <c r="R1977" i="4"/>
  <c r="Q1977" i="4"/>
  <c r="P1977" i="4"/>
  <c r="O1977" i="4"/>
  <c r="N1977" i="4"/>
  <c r="M1977" i="4"/>
  <c r="L1977" i="4"/>
  <c r="K1977" i="4"/>
  <c r="U1976" i="4"/>
  <c r="T1976" i="4"/>
  <c r="S1976" i="4"/>
  <c r="R1976" i="4"/>
  <c r="Q1976" i="4"/>
  <c r="P1976" i="4"/>
  <c r="O1976" i="4"/>
  <c r="N1976" i="4"/>
  <c r="M1976" i="4"/>
  <c r="L1976" i="4"/>
  <c r="K1976" i="4"/>
  <c r="U1975" i="4"/>
  <c r="T1975" i="4"/>
  <c r="S1975" i="4"/>
  <c r="R1975" i="4"/>
  <c r="Q1975" i="4"/>
  <c r="P1975" i="4"/>
  <c r="O1975" i="4"/>
  <c r="N1975" i="4"/>
  <c r="M1975" i="4"/>
  <c r="L1975" i="4"/>
  <c r="K1975" i="4"/>
  <c r="U1974" i="4"/>
  <c r="T1974" i="4"/>
  <c r="S1974" i="4"/>
  <c r="R1974" i="4"/>
  <c r="Q1974" i="4"/>
  <c r="P1974" i="4"/>
  <c r="O1974" i="4"/>
  <c r="N1974" i="4"/>
  <c r="M1974" i="4"/>
  <c r="L1974" i="4"/>
  <c r="K1974" i="4"/>
  <c r="U1973" i="4"/>
  <c r="T1973" i="4"/>
  <c r="S1973" i="4"/>
  <c r="R1973" i="4"/>
  <c r="Q1973" i="4"/>
  <c r="P1973" i="4"/>
  <c r="O1973" i="4"/>
  <c r="N1973" i="4"/>
  <c r="M1973" i="4"/>
  <c r="L1973" i="4"/>
  <c r="K1973" i="4"/>
  <c r="U1972" i="4"/>
  <c r="T1972" i="4"/>
  <c r="S1972" i="4"/>
  <c r="R1972" i="4"/>
  <c r="Q1972" i="4"/>
  <c r="P1972" i="4"/>
  <c r="O1972" i="4"/>
  <c r="N1972" i="4"/>
  <c r="M1972" i="4"/>
  <c r="L1972" i="4"/>
  <c r="K1972" i="4"/>
  <c r="U1971" i="4"/>
  <c r="T1971" i="4"/>
  <c r="S1971" i="4"/>
  <c r="R1971" i="4"/>
  <c r="Q1971" i="4"/>
  <c r="P1971" i="4"/>
  <c r="O1971" i="4"/>
  <c r="N1971" i="4"/>
  <c r="M1971" i="4"/>
  <c r="L1971" i="4"/>
  <c r="K1971" i="4"/>
  <c r="U1970" i="4"/>
  <c r="T1970" i="4"/>
  <c r="S1970" i="4"/>
  <c r="R1970" i="4"/>
  <c r="Q1970" i="4"/>
  <c r="P1970" i="4"/>
  <c r="O1970" i="4"/>
  <c r="N1970" i="4"/>
  <c r="M1970" i="4"/>
  <c r="L1970" i="4"/>
  <c r="K1970" i="4"/>
  <c r="U1969" i="4"/>
  <c r="T1969" i="4"/>
  <c r="S1969" i="4"/>
  <c r="R1969" i="4"/>
  <c r="Q1969" i="4"/>
  <c r="P1969" i="4"/>
  <c r="O1969" i="4"/>
  <c r="N1969" i="4"/>
  <c r="M1969" i="4"/>
  <c r="L1969" i="4"/>
  <c r="K1969" i="4"/>
  <c r="U1968" i="4"/>
  <c r="T1968" i="4"/>
  <c r="S1968" i="4"/>
  <c r="R1968" i="4"/>
  <c r="Q1968" i="4"/>
  <c r="P1968" i="4"/>
  <c r="O1968" i="4"/>
  <c r="N1968" i="4"/>
  <c r="M1968" i="4"/>
  <c r="L1968" i="4"/>
  <c r="K1968" i="4"/>
  <c r="U1967" i="4"/>
  <c r="T1967" i="4"/>
  <c r="S1967" i="4"/>
  <c r="R1967" i="4"/>
  <c r="Q1967" i="4"/>
  <c r="P1967" i="4"/>
  <c r="O1967" i="4"/>
  <c r="N1967" i="4"/>
  <c r="M1967" i="4"/>
  <c r="L1967" i="4"/>
  <c r="K1967" i="4"/>
  <c r="U1966" i="4"/>
  <c r="T1966" i="4"/>
  <c r="S1966" i="4"/>
  <c r="R1966" i="4"/>
  <c r="Q1966" i="4"/>
  <c r="P1966" i="4"/>
  <c r="O1966" i="4"/>
  <c r="N1966" i="4"/>
  <c r="M1966" i="4"/>
  <c r="L1966" i="4"/>
  <c r="K1966" i="4"/>
  <c r="U1965" i="4"/>
  <c r="T1965" i="4"/>
  <c r="S1965" i="4"/>
  <c r="R1965" i="4"/>
  <c r="Q1965" i="4"/>
  <c r="P1965" i="4"/>
  <c r="O1965" i="4"/>
  <c r="N1965" i="4"/>
  <c r="M1965" i="4"/>
  <c r="L1965" i="4"/>
  <c r="K1965" i="4"/>
  <c r="U1964" i="4"/>
  <c r="T1964" i="4"/>
  <c r="S1964" i="4"/>
  <c r="R1964" i="4"/>
  <c r="Q1964" i="4"/>
  <c r="P1964" i="4"/>
  <c r="O1964" i="4"/>
  <c r="N1964" i="4"/>
  <c r="M1964" i="4"/>
  <c r="L1964" i="4"/>
  <c r="K1964" i="4"/>
  <c r="U1963" i="4"/>
  <c r="T1963" i="4"/>
  <c r="S1963" i="4"/>
  <c r="R1963" i="4"/>
  <c r="Q1963" i="4"/>
  <c r="P1963" i="4"/>
  <c r="O1963" i="4"/>
  <c r="N1963" i="4"/>
  <c r="M1963" i="4"/>
  <c r="L1963" i="4"/>
  <c r="K1963" i="4"/>
  <c r="U1962" i="4"/>
  <c r="T1962" i="4"/>
  <c r="S1962" i="4"/>
  <c r="R1962" i="4"/>
  <c r="Q1962" i="4"/>
  <c r="P1962" i="4"/>
  <c r="O1962" i="4"/>
  <c r="N1962" i="4"/>
  <c r="M1962" i="4"/>
  <c r="L1962" i="4"/>
  <c r="K1962" i="4"/>
  <c r="U1961" i="4"/>
  <c r="T1961" i="4"/>
  <c r="S1961" i="4"/>
  <c r="R1961" i="4"/>
  <c r="Q1961" i="4"/>
  <c r="P1961" i="4"/>
  <c r="O1961" i="4"/>
  <c r="N1961" i="4"/>
  <c r="M1961" i="4"/>
  <c r="L1961" i="4"/>
  <c r="K1961" i="4"/>
  <c r="U1960" i="4"/>
  <c r="T1960" i="4"/>
  <c r="S1960" i="4"/>
  <c r="R1960" i="4"/>
  <c r="Q1960" i="4"/>
  <c r="P1960" i="4"/>
  <c r="O1960" i="4"/>
  <c r="N1960" i="4"/>
  <c r="M1960" i="4"/>
  <c r="L1960" i="4"/>
  <c r="K1960" i="4"/>
  <c r="U1959" i="4"/>
  <c r="T1959" i="4"/>
  <c r="S1959" i="4"/>
  <c r="R1959" i="4"/>
  <c r="Q1959" i="4"/>
  <c r="P1959" i="4"/>
  <c r="O1959" i="4"/>
  <c r="N1959" i="4"/>
  <c r="M1959" i="4"/>
  <c r="L1959" i="4"/>
  <c r="K1959" i="4"/>
  <c r="U1958" i="4"/>
  <c r="T1958" i="4"/>
  <c r="S1958" i="4"/>
  <c r="R1958" i="4"/>
  <c r="Q1958" i="4"/>
  <c r="P1958" i="4"/>
  <c r="O1958" i="4"/>
  <c r="N1958" i="4"/>
  <c r="M1958" i="4"/>
  <c r="L1958" i="4"/>
  <c r="K1958" i="4"/>
  <c r="U1957" i="4"/>
  <c r="T1957" i="4"/>
  <c r="S1957" i="4"/>
  <c r="R1957" i="4"/>
  <c r="Q1957" i="4"/>
  <c r="P1957" i="4"/>
  <c r="O1957" i="4"/>
  <c r="N1957" i="4"/>
  <c r="M1957" i="4"/>
  <c r="L1957" i="4"/>
  <c r="K1957" i="4"/>
  <c r="U1956" i="4"/>
  <c r="T1956" i="4"/>
  <c r="S1956" i="4"/>
  <c r="R1956" i="4"/>
  <c r="Q1956" i="4"/>
  <c r="P1956" i="4"/>
  <c r="O1956" i="4"/>
  <c r="N1956" i="4"/>
  <c r="M1956" i="4"/>
  <c r="L1956" i="4"/>
  <c r="K1956" i="4"/>
  <c r="U1955" i="4"/>
  <c r="T1955" i="4"/>
  <c r="S1955" i="4"/>
  <c r="R1955" i="4"/>
  <c r="Q1955" i="4"/>
  <c r="P1955" i="4"/>
  <c r="O1955" i="4"/>
  <c r="N1955" i="4"/>
  <c r="M1955" i="4"/>
  <c r="L1955" i="4"/>
  <c r="K1955" i="4"/>
  <c r="U1954" i="4"/>
  <c r="T1954" i="4"/>
  <c r="S1954" i="4"/>
  <c r="R1954" i="4"/>
  <c r="Q1954" i="4"/>
  <c r="P1954" i="4"/>
  <c r="O1954" i="4"/>
  <c r="N1954" i="4"/>
  <c r="M1954" i="4"/>
  <c r="L1954" i="4"/>
  <c r="K1954" i="4"/>
  <c r="U1953" i="4"/>
  <c r="T1953" i="4"/>
  <c r="S1953" i="4"/>
  <c r="R1953" i="4"/>
  <c r="Q1953" i="4"/>
  <c r="P1953" i="4"/>
  <c r="O1953" i="4"/>
  <c r="N1953" i="4"/>
  <c r="M1953" i="4"/>
  <c r="L1953" i="4"/>
  <c r="K1953" i="4"/>
  <c r="U1952" i="4"/>
  <c r="T1952" i="4"/>
  <c r="S1952" i="4"/>
  <c r="R1952" i="4"/>
  <c r="Q1952" i="4"/>
  <c r="P1952" i="4"/>
  <c r="O1952" i="4"/>
  <c r="N1952" i="4"/>
  <c r="M1952" i="4"/>
  <c r="L1952" i="4"/>
  <c r="K1952" i="4"/>
  <c r="U1951" i="4"/>
  <c r="T1951" i="4"/>
  <c r="S1951" i="4"/>
  <c r="R1951" i="4"/>
  <c r="Q1951" i="4"/>
  <c r="P1951" i="4"/>
  <c r="O1951" i="4"/>
  <c r="N1951" i="4"/>
  <c r="M1951" i="4"/>
  <c r="L1951" i="4"/>
  <c r="K1951" i="4"/>
  <c r="U1950" i="4"/>
  <c r="T1950" i="4"/>
  <c r="S1950" i="4"/>
  <c r="R1950" i="4"/>
  <c r="Q1950" i="4"/>
  <c r="P1950" i="4"/>
  <c r="O1950" i="4"/>
  <c r="N1950" i="4"/>
  <c r="M1950" i="4"/>
  <c r="L1950" i="4"/>
  <c r="K1950" i="4"/>
  <c r="U1949" i="4"/>
  <c r="T1949" i="4"/>
  <c r="S1949" i="4"/>
  <c r="R1949" i="4"/>
  <c r="Q1949" i="4"/>
  <c r="P1949" i="4"/>
  <c r="O1949" i="4"/>
  <c r="N1949" i="4"/>
  <c r="M1949" i="4"/>
  <c r="L1949" i="4"/>
  <c r="K1949" i="4"/>
  <c r="U1948" i="4"/>
  <c r="T1948" i="4"/>
  <c r="S1948" i="4"/>
  <c r="R1948" i="4"/>
  <c r="Q1948" i="4"/>
  <c r="P1948" i="4"/>
  <c r="O1948" i="4"/>
  <c r="N1948" i="4"/>
  <c r="M1948" i="4"/>
  <c r="L1948" i="4"/>
  <c r="K1948" i="4"/>
  <c r="U1947" i="4"/>
  <c r="T1947" i="4"/>
  <c r="S1947" i="4"/>
  <c r="R1947" i="4"/>
  <c r="Q1947" i="4"/>
  <c r="P1947" i="4"/>
  <c r="O1947" i="4"/>
  <c r="N1947" i="4"/>
  <c r="M1947" i="4"/>
  <c r="L1947" i="4"/>
  <c r="K1947" i="4"/>
  <c r="U1946" i="4"/>
  <c r="T1946" i="4"/>
  <c r="S1946" i="4"/>
  <c r="R1946" i="4"/>
  <c r="Q1946" i="4"/>
  <c r="P1946" i="4"/>
  <c r="O1946" i="4"/>
  <c r="N1946" i="4"/>
  <c r="M1946" i="4"/>
  <c r="L1946" i="4"/>
  <c r="K1946" i="4"/>
  <c r="U1945" i="4"/>
  <c r="T1945" i="4"/>
  <c r="S1945" i="4"/>
  <c r="R1945" i="4"/>
  <c r="Q1945" i="4"/>
  <c r="P1945" i="4"/>
  <c r="O1945" i="4"/>
  <c r="N1945" i="4"/>
  <c r="M1945" i="4"/>
  <c r="L1945" i="4"/>
  <c r="K1945" i="4"/>
  <c r="U1944" i="4"/>
  <c r="T1944" i="4"/>
  <c r="S1944" i="4"/>
  <c r="R1944" i="4"/>
  <c r="Q1944" i="4"/>
  <c r="P1944" i="4"/>
  <c r="O1944" i="4"/>
  <c r="N1944" i="4"/>
  <c r="M1944" i="4"/>
  <c r="L1944" i="4"/>
  <c r="K1944" i="4"/>
  <c r="U1943" i="4"/>
  <c r="T1943" i="4"/>
  <c r="S1943" i="4"/>
  <c r="R1943" i="4"/>
  <c r="Q1943" i="4"/>
  <c r="P1943" i="4"/>
  <c r="O1943" i="4"/>
  <c r="N1943" i="4"/>
  <c r="M1943" i="4"/>
  <c r="L1943" i="4"/>
  <c r="K1943" i="4"/>
  <c r="U1942" i="4"/>
  <c r="T1942" i="4"/>
  <c r="S1942" i="4"/>
  <c r="R1942" i="4"/>
  <c r="Q1942" i="4"/>
  <c r="P1942" i="4"/>
  <c r="O1942" i="4"/>
  <c r="N1942" i="4"/>
  <c r="M1942" i="4"/>
  <c r="L1942" i="4"/>
  <c r="K1942" i="4"/>
  <c r="U1941" i="4"/>
  <c r="T1941" i="4"/>
  <c r="S1941" i="4"/>
  <c r="R1941" i="4"/>
  <c r="Q1941" i="4"/>
  <c r="P1941" i="4"/>
  <c r="O1941" i="4"/>
  <c r="N1941" i="4"/>
  <c r="M1941" i="4"/>
  <c r="L1941" i="4"/>
  <c r="K1941" i="4"/>
  <c r="U1940" i="4"/>
  <c r="T1940" i="4"/>
  <c r="S1940" i="4"/>
  <c r="R1940" i="4"/>
  <c r="Q1940" i="4"/>
  <c r="P1940" i="4"/>
  <c r="O1940" i="4"/>
  <c r="N1940" i="4"/>
  <c r="M1940" i="4"/>
  <c r="L1940" i="4"/>
  <c r="K1940" i="4"/>
  <c r="U1939" i="4"/>
  <c r="T1939" i="4"/>
  <c r="S1939" i="4"/>
  <c r="R1939" i="4"/>
  <c r="Q1939" i="4"/>
  <c r="P1939" i="4"/>
  <c r="O1939" i="4"/>
  <c r="N1939" i="4"/>
  <c r="M1939" i="4"/>
  <c r="L1939" i="4"/>
  <c r="K1939" i="4"/>
  <c r="U1938" i="4"/>
  <c r="T1938" i="4"/>
  <c r="S1938" i="4"/>
  <c r="R1938" i="4"/>
  <c r="Q1938" i="4"/>
  <c r="P1938" i="4"/>
  <c r="O1938" i="4"/>
  <c r="N1938" i="4"/>
  <c r="M1938" i="4"/>
  <c r="L1938" i="4"/>
  <c r="K1938" i="4"/>
  <c r="U1937" i="4"/>
  <c r="T1937" i="4"/>
  <c r="S1937" i="4"/>
  <c r="R1937" i="4"/>
  <c r="Q1937" i="4"/>
  <c r="P1937" i="4"/>
  <c r="O1937" i="4"/>
  <c r="N1937" i="4"/>
  <c r="M1937" i="4"/>
  <c r="L1937" i="4"/>
  <c r="K1937" i="4"/>
  <c r="U1936" i="4"/>
  <c r="T1936" i="4"/>
  <c r="S1936" i="4"/>
  <c r="R1936" i="4"/>
  <c r="Q1936" i="4"/>
  <c r="P1936" i="4"/>
  <c r="O1936" i="4"/>
  <c r="N1936" i="4"/>
  <c r="M1936" i="4"/>
  <c r="L1936" i="4"/>
  <c r="K1936" i="4"/>
  <c r="U1935" i="4"/>
  <c r="T1935" i="4"/>
  <c r="S1935" i="4"/>
  <c r="R1935" i="4"/>
  <c r="Q1935" i="4"/>
  <c r="P1935" i="4"/>
  <c r="O1935" i="4"/>
  <c r="N1935" i="4"/>
  <c r="M1935" i="4"/>
  <c r="L1935" i="4"/>
  <c r="K1935" i="4"/>
  <c r="U1934" i="4"/>
  <c r="T1934" i="4"/>
  <c r="S1934" i="4"/>
  <c r="R1934" i="4"/>
  <c r="Q1934" i="4"/>
  <c r="P1934" i="4"/>
  <c r="O1934" i="4"/>
  <c r="N1934" i="4"/>
  <c r="M1934" i="4"/>
  <c r="L1934" i="4"/>
  <c r="K1934" i="4"/>
  <c r="U1933" i="4"/>
  <c r="T1933" i="4"/>
  <c r="S1933" i="4"/>
  <c r="R1933" i="4"/>
  <c r="Q1933" i="4"/>
  <c r="P1933" i="4"/>
  <c r="O1933" i="4"/>
  <c r="N1933" i="4"/>
  <c r="M1933" i="4"/>
  <c r="L1933" i="4"/>
  <c r="K1933" i="4"/>
  <c r="U1932" i="4"/>
  <c r="T1932" i="4"/>
  <c r="S1932" i="4"/>
  <c r="R1932" i="4"/>
  <c r="Q1932" i="4"/>
  <c r="P1932" i="4"/>
  <c r="O1932" i="4"/>
  <c r="N1932" i="4"/>
  <c r="M1932" i="4"/>
  <c r="L1932" i="4"/>
  <c r="K1932" i="4"/>
  <c r="U1931" i="4"/>
  <c r="T1931" i="4"/>
  <c r="S1931" i="4"/>
  <c r="R1931" i="4"/>
  <c r="Q1931" i="4"/>
  <c r="P1931" i="4"/>
  <c r="O1931" i="4"/>
  <c r="N1931" i="4"/>
  <c r="M1931" i="4"/>
  <c r="L1931" i="4"/>
  <c r="K1931" i="4"/>
  <c r="U1930" i="4"/>
  <c r="T1930" i="4"/>
  <c r="S1930" i="4"/>
  <c r="R1930" i="4"/>
  <c r="Q1930" i="4"/>
  <c r="P1930" i="4"/>
  <c r="O1930" i="4"/>
  <c r="N1930" i="4"/>
  <c r="M1930" i="4"/>
  <c r="L1930" i="4"/>
  <c r="K1930" i="4"/>
  <c r="U1929" i="4"/>
  <c r="T1929" i="4"/>
  <c r="S1929" i="4"/>
  <c r="R1929" i="4"/>
  <c r="Q1929" i="4"/>
  <c r="P1929" i="4"/>
  <c r="O1929" i="4"/>
  <c r="N1929" i="4"/>
  <c r="M1929" i="4"/>
  <c r="L1929" i="4"/>
  <c r="K1929" i="4"/>
  <c r="U1928" i="4"/>
  <c r="T1928" i="4"/>
  <c r="S1928" i="4"/>
  <c r="R1928" i="4"/>
  <c r="Q1928" i="4"/>
  <c r="P1928" i="4"/>
  <c r="O1928" i="4"/>
  <c r="N1928" i="4"/>
  <c r="M1928" i="4"/>
  <c r="L1928" i="4"/>
  <c r="K1928" i="4"/>
  <c r="U1927" i="4"/>
  <c r="T1927" i="4"/>
  <c r="S1927" i="4"/>
  <c r="R1927" i="4"/>
  <c r="Q1927" i="4"/>
  <c r="P1927" i="4"/>
  <c r="O1927" i="4"/>
  <c r="N1927" i="4"/>
  <c r="M1927" i="4"/>
  <c r="L1927" i="4"/>
  <c r="K1927" i="4"/>
  <c r="U1926" i="4"/>
  <c r="T1926" i="4"/>
  <c r="S1926" i="4"/>
  <c r="R1926" i="4"/>
  <c r="Q1926" i="4"/>
  <c r="P1926" i="4"/>
  <c r="O1926" i="4"/>
  <c r="N1926" i="4"/>
  <c r="M1926" i="4"/>
  <c r="L1926" i="4"/>
  <c r="K1926" i="4"/>
  <c r="U1925" i="4"/>
  <c r="T1925" i="4"/>
  <c r="S1925" i="4"/>
  <c r="R1925" i="4"/>
  <c r="Q1925" i="4"/>
  <c r="P1925" i="4"/>
  <c r="O1925" i="4"/>
  <c r="N1925" i="4"/>
  <c r="M1925" i="4"/>
  <c r="L1925" i="4"/>
  <c r="K1925" i="4"/>
  <c r="U1924" i="4"/>
  <c r="T1924" i="4"/>
  <c r="S1924" i="4"/>
  <c r="R1924" i="4"/>
  <c r="Q1924" i="4"/>
  <c r="P1924" i="4"/>
  <c r="O1924" i="4"/>
  <c r="N1924" i="4"/>
  <c r="M1924" i="4"/>
  <c r="L1924" i="4"/>
  <c r="K1924" i="4"/>
  <c r="U1923" i="4"/>
  <c r="T1923" i="4"/>
  <c r="S1923" i="4"/>
  <c r="R1923" i="4"/>
  <c r="Q1923" i="4"/>
  <c r="P1923" i="4"/>
  <c r="O1923" i="4"/>
  <c r="N1923" i="4"/>
  <c r="M1923" i="4"/>
  <c r="L1923" i="4"/>
  <c r="K1923" i="4"/>
  <c r="U1922" i="4"/>
  <c r="T1922" i="4"/>
  <c r="S1922" i="4"/>
  <c r="R1922" i="4"/>
  <c r="Q1922" i="4"/>
  <c r="P1922" i="4"/>
  <c r="O1922" i="4"/>
  <c r="N1922" i="4"/>
  <c r="M1922" i="4"/>
  <c r="L1922" i="4"/>
  <c r="K1922" i="4"/>
  <c r="U1921" i="4"/>
  <c r="T1921" i="4"/>
  <c r="S1921" i="4"/>
  <c r="R1921" i="4"/>
  <c r="Q1921" i="4"/>
  <c r="P1921" i="4"/>
  <c r="O1921" i="4"/>
  <c r="N1921" i="4"/>
  <c r="M1921" i="4"/>
  <c r="L1921" i="4"/>
  <c r="K1921" i="4"/>
  <c r="U1920" i="4"/>
  <c r="T1920" i="4"/>
  <c r="S1920" i="4"/>
  <c r="R1920" i="4"/>
  <c r="Q1920" i="4"/>
  <c r="P1920" i="4"/>
  <c r="O1920" i="4"/>
  <c r="N1920" i="4"/>
  <c r="M1920" i="4"/>
  <c r="L1920" i="4"/>
  <c r="K1920" i="4"/>
  <c r="U1919" i="4"/>
  <c r="T1919" i="4"/>
  <c r="S1919" i="4"/>
  <c r="R1919" i="4"/>
  <c r="Q1919" i="4"/>
  <c r="P1919" i="4"/>
  <c r="O1919" i="4"/>
  <c r="N1919" i="4"/>
  <c r="M1919" i="4"/>
  <c r="L1919" i="4"/>
  <c r="K1919" i="4"/>
  <c r="U1918" i="4"/>
  <c r="T1918" i="4"/>
  <c r="S1918" i="4"/>
  <c r="R1918" i="4"/>
  <c r="Q1918" i="4"/>
  <c r="P1918" i="4"/>
  <c r="O1918" i="4"/>
  <c r="N1918" i="4"/>
  <c r="M1918" i="4"/>
  <c r="L1918" i="4"/>
  <c r="K1918" i="4"/>
  <c r="U1917" i="4"/>
  <c r="T1917" i="4"/>
  <c r="S1917" i="4"/>
  <c r="R1917" i="4"/>
  <c r="Q1917" i="4"/>
  <c r="P1917" i="4"/>
  <c r="O1917" i="4"/>
  <c r="N1917" i="4"/>
  <c r="M1917" i="4"/>
  <c r="L1917" i="4"/>
  <c r="K1917" i="4"/>
  <c r="U1916" i="4"/>
  <c r="T1916" i="4"/>
  <c r="S1916" i="4"/>
  <c r="R1916" i="4"/>
  <c r="Q1916" i="4"/>
  <c r="P1916" i="4"/>
  <c r="O1916" i="4"/>
  <c r="N1916" i="4"/>
  <c r="M1916" i="4"/>
  <c r="L1916" i="4"/>
  <c r="K1916" i="4"/>
  <c r="U1915" i="4"/>
  <c r="T1915" i="4"/>
  <c r="S1915" i="4"/>
  <c r="R1915" i="4"/>
  <c r="Q1915" i="4"/>
  <c r="P1915" i="4"/>
  <c r="O1915" i="4"/>
  <c r="N1915" i="4"/>
  <c r="M1915" i="4"/>
  <c r="L1915" i="4"/>
  <c r="K1915" i="4"/>
  <c r="U1914" i="4"/>
  <c r="T1914" i="4"/>
  <c r="S1914" i="4"/>
  <c r="R1914" i="4"/>
  <c r="Q1914" i="4"/>
  <c r="P1914" i="4"/>
  <c r="O1914" i="4"/>
  <c r="N1914" i="4"/>
  <c r="M1914" i="4"/>
  <c r="L1914" i="4"/>
  <c r="K1914" i="4"/>
  <c r="U1913" i="4"/>
  <c r="T1913" i="4"/>
  <c r="S1913" i="4"/>
  <c r="R1913" i="4"/>
  <c r="Q1913" i="4"/>
  <c r="P1913" i="4"/>
  <c r="O1913" i="4"/>
  <c r="N1913" i="4"/>
  <c r="M1913" i="4"/>
  <c r="L1913" i="4"/>
  <c r="K1913" i="4"/>
  <c r="U1912" i="4"/>
  <c r="T1912" i="4"/>
  <c r="S1912" i="4"/>
  <c r="R1912" i="4"/>
  <c r="Q1912" i="4"/>
  <c r="P1912" i="4"/>
  <c r="O1912" i="4"/>
  <c r="N1912" i="4"/>
  <c r="M1912" i="4"/>
  <c r="L1912" i="4"/>
  <c r="K1912" i="4"/>
  <c r="U1911" i="4"/>
  <c r="T1911" i="4"/>
  <c r="S1911" i="4"/>
  <c r="R1911" i="4"/>
  <c r="Q1911" i="4"/>
  <c r="P1911" i="4"/>
  <c r="O1911" i="4"/>
  <c r="N1911" i="4"/>
  <c r="M1911" i="4"/>
  <c r="L1911" i="4"/>
  <c r="K1911" i="4"/>
  <c r="U1910" i="4"/>
  <c r="T1910" i="4"/>
  <c r="S1910" i="4"/>
  <c r="R1910" i="4"/>
  <c r="Q1910" i="4"/>
  <c r="P1910" i="4"/>
  <c r="O1910" i="4"/>
  <c r="N1910" i="4"/>
  <c r="M1910" i="4"/>
  <c r="L1910" i="4"/>
  <c r="K1910" i="4"/>
  <c r="U1909" i="4"/>
  <c r="T1909" i="4"/>
  <c r="S1909" i="4"/>
  <c r="R1909" i="4"/>
  <c r="Q1909" i="4"/>
  <c r="P1909" i="4"/>
  <c r="O1909" i="4"/>
  <c r="N1909" i="4"/>
  <c r="M1909" i="4"/>
  <c r="L1909" i="4"/>
  <c r="K1909" i="4"/>
  <c r="U1908" i="4"/>
  <c r="T1908" i="4"/>
  <c r="S1908" i="4"/>
  <c r="R1908" i="4"/>
  <c r="Q1908" i="4"/>
  <c r="P1908" i="4"/>
  <c r="O1908" i="4"/>
  <c r="N1908" i="4"/>
  <c r="M1908" i="4"/>
  <c r="L1908" i="4"/>
  <c r="K1908" i="4"/>
  <c r="U1907" i="4"/>
  <c r="T1907" i="4"/>
  <c r="S1907" i="4"/>
  <c r="R1907" i="4"/>
  <c r="Q1907" i="4"/>
  <c r="P1907" i="4"/>
  <c r="O1907" i="4"/>
  <c r="N1907" i="4"/>
  <c r="M1907" i="4"/>
  <c r="L1907" i="4"/>
  <c r="K1907" i="4"/>
  <c r="U1906" i="4"/>
  <c r="T1906" i="4"/>
  <c r="S1906" i="4"/>
  <c r="R1906" i="4"/>
  <c r="Q1906" i="4"/>
  <c r="P1906" i="4"/>
  <c r="O1906" i="4"/>
  <c r="N1906" i="4"/>
  <c r="M1906" i="4"/>
  <c r="L1906" i="4"/>
  <c r="K1906" i="4"/>
  <c r="U1905" i="4"/>
  <c r="T1905" i="4"/>
  <c r="S1905" i="4"/>
  <c r="R1905" i="4"/>
  <c r="Q1905" i="4"/>
  <c r="P1905" i="4"/>
  <c r="O1905" i="4"/>
  <c r="N1905" i="4"/>
  <c r="M1905" i="4"/>
  <c r="L1905" i="4"/>
  <c r="K1905" i="4"/>
  <c r="U1904" i="4"/>
  <c r="T1904" i="4"/>
  <c r="S1904" i="4"/>
  <c r="R1904" i="4"/>
  <c r="Q1904" i="4"/>
  <c r="P1904" i="4"/>
  <c r="O1904" i="4"/>
  <c r="N1904" i="4"/>
  <c r="M1904" i="4"/>
  <c r="L1904" i="4"/>
  <c r="K1904" i="4"/>
  <c r="U1903" i="4"/>
  <c r="T1903" i="4"/>
  <c r="S1903" i="4"/>
  <c r="R1903" i="4"/>
  <c r="Q1903" i="4"/>
  <c r="P1903" i="4"/>
  <c r="O1903" i="4"/>
  <c r="N1903" i="4"/>
  <c r="M1903" i="4"/>
  <c r="L1903" i="4"/>
  <c r="K1903" i="4"/>
  <c r="U1902" i="4"/>
  <c r="T1902" i="4"/>
  <c r="S1902" i="4"/>
  <c r="R1902" i="4"/>
  <c r="Q1902" i="4"/>
  <c r="P1902" i="4"/>
  <c r="O1902" i="4"/>
  <c r="N1902" i="4"/>
  <c r="M1902" i="4"/>
  <c r="L1902" i="4"/>
  <c r="K1902" i="4"/>
  <c r="U1901" i="4"/>
  <c r="T1901" i="4"/>
  <c r="S1901" i="4"/>
  <c r="R1901" i="4"/>
  <c r="Q1901" i="4"/>
  <c r="P1901" i="4"/>
  <c r="O1901" i="4"/>
  <c r="N1901" i="4"/>
  <c r="M1901" i="4"/>
  <c r="L1901" i="4"/>
  <c r="K1901" i="4"/>
  <c r="U1900" i="4"/>
  <c r="T1900" i="4"/>
  <c r="S1900" i="4"/>
  <c r="R1900" i="4"/>
  <c r="Q1900" i="4"/>
  <c r="P1900" i="4"/>
  <c r="O1900" i="4"/>
  <c r="N1900" i="4"/>
  <c r="M1900" i="4"/>
  <c r="L1900" i="4"/>
  <c r="K1900" i="4"/>
  <c r="U1899" i="4"/>
  <c r="T1899" i="4"/>
  <c r="S1899" i="4"/>
  <c r="R1899" i="4"/>
  <c r="Q1899" i="4"/>
  <c r="P1899" i="4"/>
  <c r="O1899" i="4"/>
  <c r="N1899" i="4"/>
  <c r="M1899" i="4"/>
  <c r="L1899" i="4"/>
  <c r="K1899" i="4"/>
  <c r="U1898" i="4"/>
  <c r="T1898" i="4"/>
  <c r="S1898" i="4"/>
  <c r="R1898" i="4"/>
  <c r="Q1898" i="4"/>
  <c r="P1898" i="4"/>
  <c r="O1898" i="4"/>
  <c r="N1898" i="4"/>
  <c r="M1898" i="4"/>
  <c r="L1898" i="4"/>
  <c r="K1898" i="4"/>
  <c r="U1897" i="4"/>
  <c r="T1897" i="4"/>
  <c r="S1897" i="4"/>
  <c r="R1897" i="4"/>
  <c r="Q1897" i="4"/>
  <c r="P1897" i="4"/>
  <c r="O1897" i="4"/>
  <c r="N1897" i="4"/>
  <c r="M1897" i="4"/>
  <c r="L1897" i="4"/>
  <c r="K1897" i="4"/>
  <c r="U1896" i="4"/>
  <c r="T1896" i="4"/>
  <c r="S1896" i="4"/>
  <c r="R1896" i="4"/>
  <c r="Q1896" i="4"/>
  <c r="P1896" i="4"/>
  <c r="O1896" i="4"/>
  <c r="N1896" i="4"/>
  <c r="M1896" i="4"/>
  <c r="L1896" i="4"/>
  <c r="K1896" i="4"/>
  <c r="U1895" i="4"/>
  <c r="T1895" i="4"/>
  <c r="S1895" i="4"/>
  <c r="R1895" i="4"/>
  <c r="Q1895" i="4"/>
  <c r="P1895" i="4"/>
  <c r="O1895" i="4"/>
  <c r="N1895" i="4"/>
  <c r="M1895" i="4"/>
  <c r="L1895" i="4"/>
  <c r="K1895" i="4"/>
  <c r="U1894" i="4"/>
  <c r="T1894" i="4"/>
  <c r="S1894" i="4"/>
  <c r="R1894" i="4"/>
  <c r="Q1894" i="4"/>
  <c r="P1894" i="4"/>
  <c r="O1894" i="4"/>
  <c r="N1894" i="4"/>
  <c r="M1894" i="4"/>
  <c r="L1894" i="4"/>
  <c r="K1894" i="4"/>
  <c r="U1893" i="4"/>
  <c r="T1893" i="4"/>
  <c r="S1893" i="4"/>
  <c r="R1893" i="4"/>
  <c r="Q1893" i="4"/>
  <c r="P1893" i="4"/>
  <c r="O1893" i="4"/>
  <c r="N1893" i="4"/>
  <c r="M1893" i="4"/>
  <c r="L1893" i="4"/>
  <c r="K1893" i="4"/>
  <c r="U1892" i="4"/>
  <c r="T1892" i="4"/>
  <c r="S1892" i="4"/>
  <c r="R1892" i="4"/>
  <c r="Q1892" i="4"/>
  <c r="P1892" i="4"/>
  <c r="O1892" i="4"/>
  <c r="N1892" i="4"/>
  <c r="M1892" i="4"/>
  <c r="L1892" i="4"/>
  <c r="K1892" i="4"/>
  <c r="U1891" i="4"/>
  <c r="T1891" i="4"/>
  <c r="S1891" i="4"/>
  <c r="R1891" i="4"/>
  <c r="Q1891" i="4"/>
  <c r="P1891" i="4"/>
  <c r="O1891" i="4"/>
  <c r="N1891" i="4"/>
  <c r="M1891" i="4"/>
  <c r="L1891" i="4"/>
  <c r="K1891" i="4"/>
  <c r="U1890" i="4"/>
  <c r="T1890" i="4"/>
  <c r="S1890" i="4"/>
  <c r="R1890" i="4"/>
  <c r="Q1890" i="4"/>
  <c r="P1890" i="4"/>
  <c r="O1890" i="4"/>
  <c r="N1890" i="4"/>
  <c r="M1890" i="4"/>
  <c r="L1890" i="4"/>
  <c r="K1890" i="4"/>
  <c r="U1889" i="4"/>
  <c r="T1889" i="4"/>
  <c r="S1889" i="4"/>
  <c r="R1889" i="4"/>
  <c r="Q1889" i="4"/>
  <c r="P1889" i="4"/>
  <c r="O1889" i="4"/>
  <c r="N1889" i="4"/>
  <c r="M1889" i="4"/>
  <c r="L1889" i="4"/>
  <c r="K1889" i="4"/>
  <c r="U1888" i="4"/>
  <c r="T1888" i="4"/>
  <c r="S1888" i="4"/>
  <c r="R1888" i="4"/>
  <c r="Q1888" i="4"/>
  <c r="P1888" i="4"/>
  <c r="O1888" i="4"/>
  <c r="N1888" i="4"/>
  <c r="M1888" i="4"/>
  <c r="L1888" i="4"/>
  <c r="K1888" i="4"/>
  <c r="U1887" i="4"/>
  <c r="T1887" i="4"/>
  <c r="S1887" i="4"/>
  <c r="R1887" i="4"/>
  <c r="Q1887" i="4"/>
  <c r="P1887" i="4"/>
  <c r="O1887" i="4"/>
  <c r="N1887" i="4"/>
  <c r="M1887" i="4"/>
  <c r="L1887" i="4"/>
  <c r="K1887" i="4"/>
  <c r="U1886" i="4"/>
  <c r="T1886" i="4"/>
  <c r="S1886" i="4"/>
  <c r="R1886" i="4"/>
  <c r="Q1886" i="4"/>
  <c r="P1886" i="4"/>
  <c r="O1886" i="4"/>
  <c r="N1886" i="4"/>
  <c r="M1886" i="4"/>
  <c r="L1886" i="4"/>
  <c r="K1886" i="4"/>
  <c r="U1885" i="4"/>
  <c r="T1885" i="4"/>
  <c r="S1885" i="4"/>
  <c r="R1885" i="4"/>
  <c r="Q1885" i="4"/>
  <c r="P1885" i="4"/>
  <c r="O1885" i="4"/>
  <c r="N1885" i="4"/>
  <c r="M1885" i="4"/>
  <c r="L1885" i="4"/>
  <c r="K1885" i="4"/>
  <c r="U1884" i="4"/>
  <c r="T1884" i="4"/>
  <c r="S1884" i="4"/>
  <c r="R1884" i="4"/>
  <c r="Q1884" i="4"/>
  <c r="P1884" i="4"/>
  <c r="O1884" i="4"/>
  <c r="N1884" i="4"/>
  <c r="M1884" i="4"/>
  <c r="L1884" i="4"/>
  <c r="K1884" i="4"/>
  <c r="U1883" i="4"/>
  <c r="T1883" i="4"/>
  <c r="S1883" i="4"/>
  <c r="R1883" i="4"/>
  <c r="Q1883" i="4"/>
  <c r="P1883" i="4"/>
  <c r="O1883" i="4"/>
  <c r="N1883" i="4"/>
  <c r="M1883" i="4"/>
  <c r="L1883" i="4"/>
  <c r="K1883" i="4"/>
  <c r="U1882" i="4"/>
  <c r="T1882" i="4"/>
  <c r="S1882" i="4"/>
  <c r="R1882" i="4"/>
  <c r="Q1882" i="4"/>
  <c r="P1882" i="4"/>
  <c r="O1882" i="4"/>
  <c r="N1882" i="4"/>
  <c r="M1882" i="4"/>
  <c r="L1882" i="4"/>
  <c r="K1882" i="4"/>
  <c r="U1881" i="4"/>
  <c r="T1881" i="4"/>
  <c r="S1881" i="4"/>
  <c r="R1881" i="4"/>
  <c r="Q1881" i="4"/>
  <c r="P1881" i="4"/>
  <c r="O1881" i="4"/>
  <c r="N1881" i="4"/>
  <c r="M1881" i="4"/>
  <c r="L1881" i="4"/>
  <c r="K1881" i="4"/>
  <c r="U1880" i="4"/>
  <c r="T1880" i="4"/>
  <c r="S1880" i="4"/>
  <c r="R1880" i="4"/>
  <c r="Q1880" i="4"/>
  <c r="P1880" i="4"/>
  <c r="O1880" i="4"/>
  <c r="N1880" i="4"/>
  <c r="M1880" i="4"/>
  <c r="L1880" i="4"/>
  <c r="K1880" i="4"/>
  <c r="U1879" i="4"/>
  <c r="T1879" i="4"/>
  <c r="S1879" i="4"/>
  <c r="R1879" i="4"/>
  <c r="Q1879" i="4"/>
  <c r="P1879" i="4"/>
  <c r="O1879" i="4"/>
  <c r="N1879" i="4"/>
  <c r="M1879" i="4"/>
  <c r="L1879" i="4"/>
  <c r="K1879" i="4"/>
  <c r="U1878" i="4"/>
  <c r="T1878" i="4"/>
  <c r="S1878" i="4"/>
  <c r="R1878" i="4"/>
  <c r="Q1878" i="4"/>
  <c r="P1878" i="4"/>
  <c r="O1878" i="4"/>
  <c r="N1878" i="4"/>
  <c r="M1878" i="4"/>
  <c r="L1878" i="4"/>
  <c r="K1878" i="4"/>
  <c r="U1877" i="4"/>
  <c r="T1877" i="4"/>
  <c r="S1877" i="4"/>
  <c r="R1877" i="4"/>
  <c r="Q1877" i="4"/>
  <c r="P1877" i="4"/>
  <c r="O1877" i="4"/>
  <c r="N1877" i="4"/>
  <c r="M1877" i="4"/>
  <c r="L1877" i="4"/>
  <c r="K1877" i="4"/>
  <c r="U1876" i="4"/>
  <c r="T1876" i="4"/>
  <c r="S1876" i="4"/>
  <c r="R1876" i="4"/>
  <c r="Q1876" i="4"/>
  <c r="P1876" i="4"/>
  <c r="O1876" i="4"/>
  <c r="N1876" i="4"/>
  <c r="M1876" i="4"/>
  <c r="L1876" i="4"/>
  <c r="K1876" i="4"/>
  <c r="U1875" i="4"/>
  <c r="T1875" i="4"/>
  <c r="S1875" i="4"/>
  <c r="R1875" i="4"/>
  <c r="Q1875" i="4"/>
  <c r="P1875" i="4"/>
  <c r="O1875" i="4"/>
  <c r="N1875" i="4"/>
  <c r="M1875" i="4"/>
  <c r="L1875" i="4"/>
  <c r="K1875" i="4"/>
  <c r="U1874" i="4"/>
  <c r="T1874" i="4"/>
  <c r="S1874" i="4"/>
  <c r="R1874" i="4"/>
  <c r="Q1874" i="4"/>
  <c r="P1874" i="4"/>
  <c r="O1874" i="4"/>
  <c r="N1874" i="4"/>
  <c r="M1874" i="4"/>
  <c r="L1874" i="4"/>
  <c r="K1874" i="4"/>
  <c r="U1873" i="4"/>
  <c r="T1873" i="4"/>
  <c r="S1873" i="4"/>
  <c r="R1873" i="4"/>
  <c r="Q1873" i="4"/>
  <c r="P1873" i="4"/>
  <c r="O1873" i="4"/>
  <c r="N1873" i="4"/>
  <c r="M1873" i="4"/>
  <c r="L1873" i="4"/>
  <c r="K1873" i="4"/>
  <c r="U1872" i="4"/>
  <c r="T1872" i="4"/>
  <c r="S1872" i="4"/>
  <c r="R1872" i="4"/>
  <c r="Q1872" i="4"/>
  <c r="P1872" i="4"/>
  <c r="O1872" i="4"/>
  <c r="N1872" i="4"/>
  <c r="M1872" i="4"/>
  <c r="L1872" i="4"/>
  <c r="K1872" i="4"/>
  <c r="U1871" i="4"/>
  <c r="T1871" i="4"/>
  <c r="S1871" i="4"/>
  <c r="R1871" i="4"/>
  <c r="Q1871" i="4"/>
  <c r="P1871" i="4"/>
  <c r="O1871" i="4"/>
  <c r="N1871" i="4"/>
  <c r="M1871" i="4"/>
  <c r="L1871" i="4"/>
  <c r="K1871" i="4"/>
  <c r="U1870" i="4"/>
  <c r="T1870" i="4"/>
  <c r="S1870" i="4"/>
  <c r="R1870" i="4"/>
  <c r="Q1870" i="4"/>
  <c r="P1870" i="4"/>
  <c r="O1870" i="4"/>
  <c r="N1870" i="4"/>
  <c r="M1870" i="4"/>
  <c r="L1870" i="4"/>
  <c r="K1870" i="4"/>
  <c r="U1869" i="4"/>
  <c r="T1869" i="4"/>
  <c r="S1869" i="4"/>
  <c r="R1869" i="4"/>
  <c r="Q1869" i="4"/>
  <c r="P1869" i="4"/>
  <c r="O1869" i="4"/>
  <c r="N1869" i="4"/>
  <c r="M1869" i="4"/>
  <c r="L1869" i="4"/>
  <c r="K1869" i="4"/>
  <c r="U1868" i="4"/>
  <c r="T1868" i="4"/>
  <c r="S1868" i="4"/>
  <c r="R1868" i="4"/>
  <c r="Q1868" i="4"/>
  <c r="P1868" i="4"/>
  <c r="O1868" i="4"/>
  <c r="N1868" i="4"/>
  <c r="M1868" i="4"/>
  <c r="L1868" i="4"/>
  <c r="K1868" i="4"/>
  <c r="U1867" i="4"/>
  <c r="T1867" i="4"/>
  <c r="S1867" i="4"/>
  <c r="R1867" i="4"/>
  <c r="Q1867" i="4"/>
  <c r="P1867" i="4"/>
  <c r="O1867" i="4"/>
  <c r="N1867" i="4"/>
  <c r="M1867" i="4"/>
  <c r="L1867" i="4"/>
  <c r="K1867" i="4"/>
  <c r="U1866" i="4"/>
  <c r="T1866" i="4"/>
  <c r="S1866" i="4"/>
  <c r="R1866" i="4"/>
  <c r="Q1866" i="4"/>
  <c r="P1866" i="4"/>
  <c r="O1866" i="4"/>
  <c r="N1866" i="4"/>
  <c r="M1866" i="4"/>
  <c r="L1866" i="4"/>
  <c r="K1866" i="4"/>
  <c r="U1865" i="4"/>
  <c r="T1865" i="4"/>
  <c r="S1865" i="4"/>
  <c r="R1865" i="4"/>
  <c r="Q1865" i="4"/>
  <c r="P1865" i="4"/>
  <c r="O1865" i="4"/>
  <c r="N1865" i="4"/>
  <c r="M1865" i="4"/>
  <c r="L1865" i="4"/>
  <c r="K1865" i="4"/>
  <c r="U1864" i="4"/>
  <c r="T1864" i="4"/>
  <c r="S1864" i="4"/>
  <c r="R1864" i="4"/>
  <c r="Q1864" i="4"/>
  <c r="P1864" i="4"/>
  <c r="O1864" i="4"/>
  <c r="N1864" i="4"/>
  <c r="M1864" i="4"/>
  <c r="L1864" i="4"/>
  <c r="K1864" i="4"/>
  <c r="U1863" i="4"/>
  <c r="T1863" i="4"/>
  <c r="S1863" i="4"/>
  <c r="R1863" i="4"/>
  <c r="Q1863" i="4"/>
  <c r="P1863" i="4"/>
  <c r="O1863" i="4"/>
  <c r="N1863" i="4"/>
  <c r="M1863" i="4"/>
  <c r="L1863" i="4"/>
  <c r="K1863" i="4"/>
  <c r="U1862" i="4"/>
  <c r="T1862" i="4"/>
  <c r="S1862" i="4"/>
  <c r="R1862" i="4"/>
  <c r="Q1862" i="4"/>
  <c r="P1862" i="4"/>
  <c r="O1862" i="4"/>
  <c r="N1862" i="4"/>
  <c r="M1862" i="4"/>
  <c r="L1862" i="4"/>
  <c r="K1862" i="4"/>
  <c r="U1861" i="4"/>
  <c r="T1861" i="4"/>
  <c r="S1861" i="4"/>
  <c r="R1861" i="4"/>
  <c r="Q1861" i="4"/>
  <c r="P1861" i="4"/>
  <c r="O1861" i="4"/>
  <c r="N1861" i="4"/>
  <c r="M1861" i="4"/>
  <c r="L1861" i="4"/>
  <c r="K1861" i="4"/>
  <c r="U1860" i="4"/>
  <c r="T1860" i="4"/>
  <c r="S1860" i="4"/>
  <c r="R1860" i="4"/>
  <c r="Q1860" i="4"/>
  <c r="P1860" i="4"/>
  <c r="O1860" i="4"/>
  <c r="N1860" i="4"/>
  <c r="M1860" i="4"/>
  <c r="L1860" i="4"/>
  <c r="K1860" i="4"/>
  <c r="U1859" i="4"/>
  <c r="T1859" i="4"/>
  <c r="S1859" i="4"/>
  <c r="R1859" i="4"/>
  <c r="Q1859" i="4"/>
  <c r="P1859" i="4"/>
  <c r="O1859" i="4"/>
  <c r="N1859" i="4"/>
  <c r="M1859" i="4"/>
  <c r="L1859" i="4"/>
  <c r="K1859" i="4"/>
  <c r="U1858" i="4"/>
  <c r="T1858" i="4"/>
  <c r="S1858" i="4"/>
  <c r="R1858" i="4"/>
  <c r="Q1858" i="4"/>
  <c r="P1858" i="4"/>
  <c r="O1858" i="4"/>
  <c r="N1858" i="4"/>
  <c r="M1858" i="4"/>
  <c r="L1858" i="4"/>
  <c r="K1858" i="4"/>
  <c r="U1857" i="4"/>
  <c r="T1857" i="4"/>
  <c r="S1857" i="4"/>
  <c r="R1857" i="4"/>
  <c r="Q1857" i="4"/>
  <c r="P1857" i="4"/>
  <c r="O1857" i="4"/>
  <c r="N1857" i="4"/>
  <c r="M1857" i="4"/>
  <c r="L1857" i="4"/>
  <c r="K1857" i="4"/>
  <c r="U1856" i="4"/>
  <c r="T1856" i="4"/>
  <c r="S1856" i="4"/>
  <c r="R1856" i="4"/>
  <c r="Q1856" i="4"/>
  <c r="P1856" i="4"/>
  <c r="O1856" i="4"/>
  <c r="N1856" i="4"/>
  <c r="M1856" i="4"/>
  <c r="L1856" i="4"/>
  <c r="K1856" i="4"/>
  <c r="U1855" i="4"/>
  <c r="T1855" i="4"/>
  <c r="S1855" i="4"/>
  <c r="R1855" i="4"/>
  <c r="Q1855" i="4"/>
  <c r="P1855" i="4"/>
  <c r="O1855" i="4"/>
  <c r="N1855" i="4"/>
  <c r="M1855" i="4"/>
  <c r="L1855" i="4"/>
  <c r="K1855" i="4"/>
  <c r="U1854" i="4"/>
  <c r="T1854" i="4"/>
  <c r="S1854" i="4"/>
  <c r="R1854" i="4"/>
  <c r="Q1854" i="4"/>
  <c r="P1854" i="4"/>
  <c r="O1854" i="4"/>
  <c r="N1854" i="4"/>
  <c r="M1854" i="4"/>
  <c r="L1854" i="4"/>
  <c r="K1854" i="4"/>
  <c r="U1853" i="4"/>
  <c r="T1853" i="4"/>
  <c r="S1853" i="4"/>
  <c r="R1853" i="4"/>
  <c r="Q1853" i="4"/>
  <c r="P1853" i="4"/>
  <c r="O1853" i="4"/>
  <c r="N1853" i="4"/>
  <c r="M1853" i="4"/>
  <c r="L1853" i="4"/>
  <c r="K1853" i="4"/>
  <c r="U1852" i="4"/>
  <c r="T1852" i="4"/>
  <c r="S1852" i="4"/>
  <c r="R1852" i="4"/>
  <c r="Q1852" i="4"/>
  <c r="P1852" i="4"/>
  <c r="O1852" i="4"/>
  <c r="N1852" i="4"/>
  <c r="M1852" i="4"/>
  <c r="L1852" i="4"/>
  <c r="K1852" i="4"/>
  <c r="U1851" i="4"/>
  <c r="T1851" i="4"/>
  <c r="S1851" i="4"/>
  <c r="R1851" i="4"/>
  <c r="Q1851" i="4"/>
  <c r="P1851" i="4"/>
  <c r="O1851" i="4"/>
  <c r="N1851" i="4"/>
  <c r="M1851" i="4"/>
  <c r="L1851" i="4"/>
  <c r="K1851" i="4"/>
  <c r="U1850" i="4"/>
  <c r="T1850" i="4"/>
  <c r="S1850" i="4"/>
  <c r="R1850" i="4"/>
  <c r="Q1850" i="4"/>
  <c r="P1850" i="4"/>
  <c r="O1850" i="4"/>
  <c r="N1850" i="4"/>
  <c r="M1850" i="4"/>
  <c r="L1850" i="4"/>
  <c r="K1850" i="4"/>
  <c r="U1849" i="4"/>
  <c r="T1849" i="4"/>
  <c r="S1849" i="4"/>
  <c r="R1849" i="4"/>
  <c r="Q1849" i="4"/>
  <c r="P1849" i="4"/>
  <c r="O1849" i="4"/>
  <c r="N1849" i="4"/>
  <c r="M1849" i="4"/>
  <c r="L1849" i="4"/>
  <c r="K1849" i="4"/>
  <c r="U1848" i="4"/>
  <c r="T1848" i="4"/>
  <c r="S1848" i="4"/>
  <c r="R1848" i="4"/>
  <c r="Q1848" i="4"/>
  <c r="P1848" i="4"/>
  <c r="O1848" i="4"/>
  <c r="N1848" i="4"/>
  <c r="M1848" i="4"/>
  <c r="L1848" i="4"/>
  <c r="K1848" i="4"/>
  <c r="U1847" i="4"/>
  <c r="T1847" i="4"/>
  <c r="S1847" i="4"/>
  <c r="R1847" i="4"/>
  <c r="Q1847" i="4"/>
  <c r="P1847" i="4"/>
  <c r="O1847" i="4"/>
  <c r="N1847" i="4"/>
  <c r="M1847" i="4"/>
  <c r="L1847" i="4"/>
  <c r="K1847" i="4"/>
  <c r="U1846" i="4"/>
  <c r="T1846" i="4"/>
  <c r="S1846" i="4"/>
  <c r="R1846" i="4"/>
  <c r="Q1846" i="4"/>
  <c r="P1846" i="4"/>
  <c r="O1846" i="4"/>
  <c r="N1846" i="4"/>
  <c r="M1846" i="4"/>
  <c r="L1846" i="4"/>
  <c r="K1846" i="4"/>
  <c r="U1845" i="4"/>
  <c r="T1845" i="4"/>
  <c r="S1845" i="4"/>
  <c r="R1845" i="4"/>
  <c r="Q1845" i="4"/>
  <c r="P1845" i="4"/>
  <c r="O1845" i="4"/>
  <c r="N1845" i="4"/>
  <c r="M1845" i="4"/>
  <c r="L1845" i="4"/>
  <c r="K1845" i="4"/>
  <c r="U1844" i="4"/>
  <c r="T1844" i="4"/>
  <c r="S1844" i="4"/>
  <c r="R1844" i="4"/>
  <c r="Q1844" i="4"/>
  <c r="P1844" i="4"/>
  <c r="O1844" i="4"/>
  <c r="N1844" i="4"/>
  <c r="M1844" i="4"/>
  <c r="L1844" i="4"/>
  <c r="K1844" i="4"/>
  <c r="U1843" i="4"/>
  <c r="T1843" i="4"/>
  <c r="S1843" i="4"/>
  <c r="R1843" i="4"/>
  <c r="Q1843" i="4"/>
  <c r="P1843" i="4"/>
  <c r="O1843" i="4"/>
  <c r="N1843" i="4"/>
  <c r="M1843" i="4"/>
  <c r="L1843" i="4"/>
  <c r="K1843" i="4"/>
  <c r="U1842" i="4"/>
  <c r="T1842" i="4"/>
  <c r="S1842" i="4"/>
  <c r="R1842" i="4"/>
  <c r="Q1842" i="4"/>
  <c r="P1842" i="4"/>
  <c r="O1842" i="4"/>
  <c r="N1842" i="4"/>
  <c r="M1842" i="4"/>
  <c r="L1842" i="4"/>
  <c r="K1842" i="4"/>
  <c r="U1841" i="4"/>
  <c r="T1841" i="4"/>
  <c r="S1841" i="4"/>
  <c r="R1841" i="4"/>
  <c r="Q1841" i="4"/>
  <c r="P1841" i="4"/>
  <c r="O1841" i="4"/>
  <c r="N1841" i="4"/>
  <c r="M1841" i="4"/>
  <c r="L1841" i="4"/>
  <c r="K1841" i="4"/>
  <c r="U1840" i="4"/>
  <c r="T1840" i="4"/>
  <c r="S1840" i="4"/>
  <c r="R1840" i="4"/>
  <c r="Q1840" i="4"/>
  <c r="P1840" i="4"/>
  <c r="O1840" i="4"/>
  <c r="N1840" i="4"/>
  <c r="M1840" i="4"/>
  <c r="L1840" i="4"/>
  <c r="K1840" i="4"/>
  <c r="U1839" i="4"/>
  <c r="T1839" i="4"/>
  <c r="S1839" i="4"/>
  <c r="R1839" i="4"/>
  <c r="Q1839" i="4"/>
  <c r="P1839" i="4"/>
  <c r="O1839" i="4"/>
  <c r="N1839" i="4"/>
  <c r="M1839" i="4"/>
  <c r="L1839" i="4"/>
  <c r="K1839" i="4"/>
  <c r="U1838" i="4"/>
  <c r="T1838" i="4"/>
  <c r="S1838" i="4"/>
  <c r="R1838" i="4"/>
  <c r="Q1838" i="4"/>
  <c r="P1838" i="4"/>
  <c r="O1838" i="4"/>
  <c r="N1838" i="4"/>
  <c r="M1838" i="4"/>
  <c r="L1838" i="4"/>
  <c r="K1838" i="4"/>
  <c r="U1837" i="4"/>
  <c r="T1837" i="4"/>
  <c r="S1837" i="4"/>
  <c r="R1837" i="4"/>
  <c r="Q1837" i="4"/>
  <c r="P1837" i="4"/>
  <c r="O1837" i="4"/>
  <c r="N1837" i="4"/>
  <c r="M1837" i="4"/>
  <c r="L1837" i="4"/>
  <c r="K1837" i="4"/>
  <c r="U1836" i="4"/>
  <c r="T1836" i="4"/>
  <c r="S1836" i="4"/>
  <c r="R1836" i="4"/>
  <c r="Q1836" i="4"/>
  <c r="P1836" i="4"/>
  <c r="O1836" i="4"/>
  <c r="N1836" i="4"/>
  <c r="M1836" i="4"/>
  <c r="L1836" i="4"/>
  <c r="K1836" i="4"/>
  <c r="U1835" i="4"/>
  <c r="T1835" i="4"/>
  <c r="S1835" i="4"/>
  <c r="R1835" i="4"/>
  <c r="Q1835" i="4"/>
  <c r="P1835" i="4"/>
  <c r="O1835" i="4"/>
  <c r="N1835" i="4"/>
  <c r="M1835" i="4"/>
  <c r="L1835" i="4"/>
  <c r="K1835" i="4"/>
  <c r="U1834" i="4"/>
  <c r="T1834" i="4"/>
  <c r="S1834" i="4"/>
  <c r="R1834" i="4"/>
  <c r="Q1834" i="4"/>
  <c r="P1834" i="4"/>
  <c r="O1834" i="4"/>
  <c r="N1834" i="4"/>
  <c r="M1834" i="4"/>
  <c r="L1834" i="4"/>
  <c r="K1834" i="4"/>
  <c r="U1833" i="4"/>
  <c r="T1833" i="4"/>
  <c r="S1833" i="4"/>
  <c r="R1833" i="4"/>
  <c r="Q1833" i="4"/>
  <c r="P1833" i="4"/>
  <c r="O1833" i="4"/>
  <c r="N1833" i="4"/>
  <c r="M1833" i="4"/>
  <c r="L1833" i="4"/>
  <c r="K1833" i="4"/>
  <c r="U1832" i="4"/>
  <c r="T1832" i="4"/>
  <c r="S1832" i="4"/>
  <c r="R1832" i="4"/>
  <c r="Q1832" i="4"/>
  <c r="P1832" i="4"/>
  <c r="O1832" i="4"/>
  <c r="N1832" i="4"/>
  <c r="M1832" i="4"/>
  <c r="L1832" i="4"/>
  <c r="K1832" i="4"/>
  <c r="U1831" i="4"/>
  <c r="T1831" i="4"/>
  <c r="S1831" i="4"/>
  <c r="R1831" i="4"/>
  <c r="Q1831" i="4"/>
  <c r="P1831" i="4"/>
  <c r="O1831" i="4"/>
  <c r="N1831" i="4"/>
  <c r="M1831" i="4"/>
  <c r="L1831" i="4"/>
  <c r="K1831" i="4"/>
  <c r="U1830" i="4"/>
  <c r="T1830" i="4"/>
  <c r="S1830" i="4"/>
  <c r="R1830" i="4"/>
  <c r="Q1830" i="4"/>
  <c r="P1830" i="4"/>
  <c r="O1830" i="4"/>
  <c r="N1830" i="4"/>
  <c r="M1830" i="4"/>
  <c r="L1830" i="4"/>
  <c r="K1830" i="4"/>
  <c r="U1829" i="4"/>
  <c r="T1829" i="4"/>
  <c r="S1829" i="4"/>
  <c r="R1829" i="4"/>
  <c r="Q1829" i="4"/>
  <c r="P1829" i="4"/>
  <c r="O1829" i="4"/>
  <c r="N1829" i="4"/>
  <c r="M1829" i="4"/>
  <c r="L1829" i="4"/>
  <c r="K1829" i="4"/>
  <c r="U1828" i="4"/>
  <c r="T1828" i="4"/>
  <c r="S1828" i="4"/>
  <c r="R1828" i="4"/>
  <c r="Q1828" i="4"/>
  <c r="P1828" i="4"/>
  <c r="O1828" i="4"/>
  <c r="N1828" i="4"/>
  <c r="M1828" i="4"/>
  <c r="L1828" i="4"/>
  <c r="K1828" i="4"/>
  <c r="U1827" i="4"/>
  <c r="T1827" i="4"/>
  <c r="S1827" i="4"/>
  <c r="R1827" i="4"/>
  <c r="Q1827" i="4"/>
  <c r="P1827" i="4"/>
  <c r="O1827" i="4"/>
  <c r="N1827" i="4"/>
  <c r="M1827" i="4"/>
  <c r="L1827" i="4"/>
  <c r="K1827" i="4"/>
  <c r="U1826" i="4"/>
  <c r="T1826" i="4"/>
  <c r="S1826" i="4"/>
  <c r="R1826" i="4"/>
  <c r="Q1826" i="4"/>
  <c r="P1826" i="4"/>
  <c r="O1826" i="4"/>
  <c r="N1826" i="4"/>
  <c r="M1826" i="4"/>
  <c r="L1826" i="4"/>
  <c r="K1826" i="4"/>
  <c r="U1825" i="4"/>
  <c r="T1825" i="4"/>
  <c r="S1825" i="4"/>
  <c r="R1825" i="4"/>
  <c r="Q1825" i="4"/>
  <c r="P1825" i="4"/>
  <c r="O1825" i="4"/>
  <c r="N1825" i="4"/>
  <c r="M1825" i="4"/>
  <c r="L1825" i="4"/>
  <c r="K1825" i="4"/>
  <c r="U1824" i="4"/>
  <c r="T1824" i="4"/>
  <c r="S1824" i="4"/>
  <c r="R1824" i="4"/>
  <c r="Q1824" i="4"/>
  <c r="P1824" i="4"/>
  <c r="O1824" i="4"/>
  <c r="N1824" i="4"/>
  <c r="M1824" i="4"/>
  <c r="L1824" i="4"/>
  <c r="K1824" i="4"/>
  <c r="U1823" i="4"/>
  <c r="T1823" i="4"/>
  <c r="S1823" i="4"/>
  <c r="R1823" i="4"/>
  <c r="Q1823" i="4"/>
  <c r="P1823" i="4"/>
  <c r="O1823" i="4"/>
  <c r="N1823" i="4"/>
  <c r="M1823" i="4"/>
  <c r="L1823" i="4"/>
  <c r="K1823" i="4"/>
  <c r="U1822" i="4"/>
  <c r="T1822" i="4"/>
  <c r="S1822" i="4"/>
  <c r="R1822" i="4"/>
  <c r="Q1822" i="4"/>
  <c r="P1822" i="4"/>
  <c r="O1822" i="4"/>
  <c r="N1822" i="4"/>
  <c r="M1822" i="4"/>
  <c r="L1822" i="4"/>
  <c r="K1822" i="4"/>
  <c r="U1821" i="4"/>
  <c r="T1821" i="4"/>
  <c r="S1821" i="4"/>
  <c r="R1821" i="4"/>
  <c r="Q1821" i="4"/>
  <c r="P1821" i="4"/>
  <c r="O1821" i="4"/>
  <c r="N1821" i="4"/>
  <c r="M1821" i="4"/>
  <c r="L1821" i="4"/>
  <c r="K1821" i="4"/>
  <c r="U1820" i="4"/>
  <c r="T1820" i="4"/>
  <c r="S1820" i="4"/>
  <c r="R1820" i="4"/>
  <c r="Q1820" i="4"/>
  <c r="P1820" i="4"/>
  <c r="O1820" i="4"/>
  <c r="N1820" i="4"/>
  <c r="M1820" i="4"/>
  <c r="L1820" i="4"/>
  <c r="K1820" i="4"/>
  <c r="U1819" i="4"/>
  <c r="T1819" i="4"/>
  <c r="S1819" i="4"/>
  <c r="R1819" i="4"/>
  <c r="Q1819" i="4"/>
  <c r="P1819" i="4"/>
  <c r="O1819" i="4"/>
  <c r="N1819" i="4"/>
  <c r="M1819" i="4"/>
  <c r="L1819" i="4"/>
  <c r="K1819" i="4"/>
  <c r="U1818" i="4"/>
  <c r="T1818" i="4"/>
  <c r="S1818" i="4"/>
  <c r="R1818" i="4"/>
  <c r="Q1818" i="4"/>
  <c r="P1818" i="4"/>
  <c r="O1818" i="4"/>
  <c r="N1818" i="4"/>
  <c r="M1818" i="4"/>
  <c r="L1818" i="4"/>
  <c r="K1818" i="4"/>
  <c r="U1817" i="4"/>
  <c r="T1817" i="4"/>
  <c r="S1817" i="4"/>
  <c r="R1817" i="4"/>
  <c r="Q1817" i="4"/>
  <c r="P1817" i="4"/>
  <c r="O1817" i="4"/>
  <c r="N1817" i="4"/>
  <c r="M1817" i="4"/>
  <c r="L1817" i="4"/>
  <c r="K1817" i="4"/>
  <c r="U1816" i="4"/>
  <c r="T1816" i="4"/>
  <c r="S1816" i="4"/>
  <c r="R1816" i="4"/>
  <c r="Q1816" i="4"/>
  <c r="P1816" i="4"/>
  <c r="O1816" i="4"/>
  <c r="N1816" i="4"/>
  <c r="M1816" i="4"/>
  <c r="L1816" i="4"/>
  <c r="K1816" i="4"/>
  <c r="U1815" i="4"/>
  <c r="T1815" i="4"/>
  <c r="S1815" i="4"/>
  <c r="R1815" i="4"/>
  <c r="Q1815" i="4"/>
  <c r="P1815" i="4"/>
  <c r="O1815" i="4"/>
  <c r="N1815" i="4"/>
  <c r="M1815" i="4"/>
  <c r="L1815" i="4"/>
  <c r="K1815" i="4"/>
  <c r="U1814" i="4"/>
  <c r="T1814" i="4"/>
  <c r="S1814" i="4"/>
  <c r="R1814" i="4"/>
  <c r="Q1814" i="4"/>
  <c r="P1814" i="4"/>
  <c r="O1814" i="4"/>
  <c r="N1814" i="4"/>
  <c r="M1814" i="4"/>
  <c r="L1814" i="4"/>
  <c r="K1814" i="4"/>
  <c r="U1813" i="4"/>
  <c r="T1813" i="4"/>
  <c r="S1813" i="4"/>
  <c r="R1813" i="4"/>
  <c r="Q1813" i="4"/>
  <c r="P1813" i="4"/>
  <c r="O1813" i="4"/>
  <c r="N1813" i="4"/>
  <c r="M1813" i="4"/>
  <c r="L1813" i="4"/>
  <c r="K1813" i="4"/>
  <c r="U1812" i="4"/>
  <c r="T1812" i="4"/>
  <c r="S1812" i="4"/>
  <c r="R1812" i="4"/>
  <c r="Q1812" i="4"/>
  <c r="P1812" i="4"/>
  <c r="O1812" i="4"/>
  <c r="N1812" i="4"/>
  <c r="M1812" i="4"/>
  <c r="L1812" i="4"/>
  <c r="K1812" i="4"/>
  <c r="U1811" i="4"/>
  <c r="T1811" i="4"/>
  <c r="S1811" i="4"/>
  <c r="R1811" i="4"/>
  <c r="Q1811" i="4"/>
  <c r="P1811" i="4"/>
  <c r="O1811" i="4"/>
  <c r="N1811" i="4"/>
  <c r="M1811" i="4"/>
  <c r="L1811" i="4"/>
  <c r="K1811" i="4"/>
  <c r="U1810" i="4"/>
  <c r="T1810" i="4"/>
  <c r="S1810" i="4"/>
  <c r="R1810" i="4"/>
  <c r="Q1810" i="4"/>
  <c r="P1810" i="4"/>
  <c r="O1810" i="4"/>
  <c r="N1810" i="4"/>
  <c r="M1810" i="4"/>
  <c r="L1810" i="4"/>
  <c r="K1810" i="4"/>
  <c r="U1809" i="4"/>
  <c r="T1809" i="4"/>
  <c r="S1809" i="4"/>
  <c r="R1809" i="4"/>
  <c r="Q1809" i="4"/>
  <c r="P1809" i="4"/>
  <c r="O1809" i="4"/>
  <c r="N1809" i="4"/>
  <c r="M1809" i="4"/>
  <c r="L1809" i="4"/>
  <c r="K1809" i="4"/>
  <c r="U1808" i="4"/>
  <c r="T1808" i="4"/>
  <c r="S1808" i="4"/>
  <c r="R1808" i="4"/>
  <c r="Q1808" i="4"/>
  <c r="P1808" i="4"/>
  <c r="O1808" i="4"/>
  <c r="N1808" i="4"/>
  <c r="M1808" i="4"/>
  <c r="L1808" i="4"/>
  <c r="K1808" i="4"/>
  <c r="U1807" i="4"/>
  <c r="T1807" i="4"/>
  <c r="S1807" i="4"/>
  <c r="R1807" i="4"/>
  <c r="Q1807" i="4"/>
  <c r="P1807" i="4"/>
  <c r="O1807" i="4"/>
  <c r="N1807" i="4"/>
  <c r="M1807" i="4"/>
  <c r="L1807" i="4"/>
  <c r="K1807" i="4"/>
  <c r="U1806" i="4"/>
  <c r="T1806" i="4"/>
  <c r="S1806" i="4"/>
  <c r="R1806" i="4"/>
  <c r="Q1806" i="4"/>
  <c r="P1806" i="4"/>
  <c r="O1806" i="4"/>
  <c r="N1806" i="4"/>
  <c r="M1806" i="4"/>
  <c r="L1806" i="4"/>
  <c r="K1806" i="4"/>
  <c r="U1805" i="4"/>
  <c r="T1805" i="4"/>
  <c r="S1805" i="4"/>
  <c r="R1805" i="4"/>
  <c r="Q1805" i="4"/>
  <c r="P1805" i="4"/>
  <c r="O1805" i="4"/>
  <c r="N1805" i="4"/>
  <c r="M1805" i="4"/>
  <c r="L1805" i="4"/>
  <c r="K1805" i="4"/>
  <c r="U1804" i="4"/>
  <c r="T1804" i="4"/>
  <c r="S1804" i="4"/>
  <c r="R1804" i="4"/>
  <c r="Q1804" i="4"/>
  <c r="P1804" i="4"/>
  <c r="O1804" i="4"/>
  <c r="N1804" i="4"/>
  <c r="M1804" i="4"/>
  <c r="L1804" i="4"/>
  <c r="K1804" i="4"/>
  <c r="U1803" i="4"/>
  <c r="T1803" i="4"/>
  <c r="S1803" i="4"/>
  <c r="R1803" i="4"/>
  <c r="Q1803" i="4"/>
  <c r="P1803" i="4"/>
  <c r="O1803" i="4"/>
  <c r="N1803" i="4"/>
  <c r="M1803" i="4"/>
  <c r="L1803" i="4"/>
  <c r="K1803" i="4"/>
  <c r="U1802" i="4"/>
  <c r="T1802" i="4"/>
  <c r="S1802" i="4"/>
  <c r="R1802" i="4"/>
  <c r="Q1802" i="4"/>
  <c r="P1802" i="4"/>
  <c r="O1802" i="4"/>
  <c r="N1802" i="4"/>
  <c r="M1802" i="4"/>
  <c r="L1802" i="4"/>
  <c r="K1802" i="4"/>
  <c r="U1801" i="4"/>
  <c r="T1801" i="4"/>
  <c r="S1801" i="4"/>
  <c r="R1801" i="4"/>
  <c r="Q1801" i="4"/>
  <c r="P1801" i="4"/>
  <c r="O1801" i="4"/>
  <c r="N1801" i="4"/>
  <c r="M1801" i="4"/>
  <c r="L1801" i="4"/>
  <c r="K1801" i="4"/>
  <c r="U1800" i="4"/>
  <c r="T1800" i="4"/>
  <c r="S1800" i="4"/>
  <c r="R1800" i="4"/>
  <c r="Q1800" i="4"/>
  <c r="P1800" i="4"/>
  <c r="O1800" i="4"/>
  <c r="N1800" i="4"/>
  <c r="M1800" i="4"/>
  <c r="L1800" i="4"/>
  <c r="K1800" i="4"/>
  <c r="U1799" i="4"/>
  <c r="T1799" i="4"/>
  <c r="S1799" i="4"/>
  <c r="R1799" i="4"/>
  <c r="Q1799" i="4"/>
  <c r="P1799" i="4"/>
  <c r="O1799" i="4"/>
  <c r="N1799" i="4"/>
  <c r="M1799" i="4"/>
  <c r="L1799" i="4"/>
  <c r="K1799" i="4"/>
  <c r="U1798" i="4"/>
  <c r="T1798" i="4"/>
  <c r="S1798" i="4"/>
  <c r="R1798" i="4"/>
  <c r="Q1798" i="4"/>
  <c r="P1798" i="4"/>
  <c r="O1798" i="4"/>
  <c r="N1798" i="4"/>
  <c r="M1798" i="4"/>
  <c r="L1798" i="4"/>
  <c r="K1798" i="4"/>
  <c r="U1797" i="4"/>
  <c r="T1797" i="4"/>
  <c r="S1797" i="4"/>
  <c r="R1797" i="4"/>
  <c r="Q1797" i="4"/>
  <c r="P1797" i="4"/>
  <c r="O1797" i="4"/>
  <c r="N1797" i="4"/>
  <c r="M1797" i="4"/>
  <c r="L1797" i="4"/>
  <c r="K1797" i="4"/>
  <c r="U1796" i="4"/>
  <c r="T1796" i="4"/>
  <c r="S1796" i="4"/>
  <c r="R1796" i="4"/>
  <c r="Q1796" i="4"/>
  <c r="P1796" i="4"/>
  <c r="O1796" i="4"/>
  <c r="N1796" i="4"/>
  <c r="M1796" i="4"/>
  <c r="L1796" i="4"/>
  <c r="K1796" i="4"/>
  <c r="U1795" i="4"/>
  <c r="T1795" i="4"/>
  <c r="S1795" i="4"/>
  <c r="R1795" i="4"/>
  <c r="Q1795" i="4"/>
  <c r="P1795" i="4"/>
  <c r="O1795" i="4"/>
  <c r="N1795" i="4"/>
  <c r="M1795" i="4"/>
  <c r="L1795" i="4"/>
  <c r="K1795" i="4"/>
  <c r="U1794" i="4"/>
  <c r="T1794" i="4"/>
  <c r="S1794" i="4"/>
  <c r="R1794" i="4"/>
  <c r="Q1794" i="4"/>
  <c r="P1794" i="4"/>
  <c r="O1794" i="4"/>
  <c r="N1794" i="4"/>
  <c r="M1794" i="4"/>
  <c r="L1794" i="4"/>
  <c r="K1794" i="4"/>
  <c r="U1793" i="4"/>
  <c r="T1793" i="4"/>
  <c r="S1793" i="4"/>
  <c r="R1793" i="4"/>
  <c r="Q1793" i="4"/>
  <c r="P1793" i="4"/>
  <c r="O1793" i="4"/>
  <c r="N1793" i="4"/>
  <c r="M1793" i="4"/>
  <c r="L1793" i="4"/>
  <c r="K1793" i="4"/>
  <c r="U1792" i="4"/>
  <c r="T1792" i="4"/>
  <c r="S1792" i="4"/>
  <c r="R1792" i="4"/>
  <c r="Q1792" i="4"/>
  <c r="P1792" i="4"/>
  <c r="O1792" i="4"/>
  <c r="N1792" i="4"/>
  <c r="M1792" i="4"/>
  <c r="L1792" i="4"/>
  <c r="K1792" i="4"/>
  <c r="U1791" i="4"/>
  <c r="T1791" i="4"/>
  <c r="S1791" i="4"/>
  <c r="R1791" i="4"/>
  <c r="Q1791" i="4"/>
  <c r="P1791" i="4"/>
  <c r="O1791" i="4"/>
  <c r="N1791" i="4"/>
  <c r="M1791" i="4"/>
  <c r="L1791" i="4"/>
  <c r="K1791" i="4"/>
  <c r="U1790" i="4"/>
  <c r="T1790" i="4"/>
  <c r="S1790" i="4"/>
  <c r="R1790" i="4"/>
  <c r="Q1790" i="4"/>
  <c r="P1790" i="4"/>
  <c r="O1790" i="4"/>
  <c r="N1790" i="4"/>
  <c r="M1790" i="4"/>
  <c r="L1790" i="4"/>
  <c r="K1790" i="4"/>
  <c r="U1789" i="4"/>
  <c r="T1789" i="4"/>
  <c r="S1789" i="4"/>
  <c r="R1789" i="4"/>
  <c r="Q1789" i="4"/>
  <c r="P1789" i="4"/>
  <c r="O1789" i="4"/>
  <c r="N1789" i="4"/>
  <c r="M1789" i="4"/>
  <c r="L1789" i="4"/>
  <c r="K1789" i="4"/>
  <c r="U1788" i="4"/>
  <c r="T1788" i="4"/>
  <c r="S1788" i="4"/>
  <c r="R1788" i="4"/>
  <c r="Q1788" i="4"/>
  <c r="P1788" i="4"/>
  <c r="O1788" i="4"/>
  <c r="N1788" i="4"/>
  <c r="M1788" i="4"/>
  <c r="L1788" i="4"/>
  <c r="K1788" i="4"/>
  <c r="U1787" i="4"/>
  <c r="T1787" i="4"/>
  <c r="S1787" i="4"/>
  <c r="R1787" i="4"/>
  <c r="Q1787" i="4"/>
  <c r="P1787" i="4"/>
  <c r="O1787" i="4"/>
  <c r="N1787" i="4"/>
  <c r="M1787" i="4"/>
  <c r="L1787" i="4"/>
  <c r="K1787" i="4"/>
  <c r="U1786" i="4"/>
  <c r="T1786" i="4"/>
  <c r="S1786" i="4"/>
  <c r="R1786" i="4"/>
  <c r="Q1786" i="4"/>
  <c r="P1786" i="4"/>
  <c r="O1786" i="4"/>
  <c r="N1786" i="4"/>
  <c r="M1786" i="4"/>
  <c r="L1786" i="4"/>
  <c r="K1786" i="4"/>
  <c r="U1785" i="4"/>
  <c r="T1785" i="4"/>
  <c r="S1785" i="4"/>
  <c r="R1785" i="4"/>
  <c r="Q1785" i="4"/>
  <c r="P1785" i="4"/>
  <c r="O1785" i="4"/>
  <c r="N1785" i="4"/>
  <c r="M1785" i="4"/>
  <c r="L1785" i="4"/>
  <c r="K1785" i="4"/>
  <c r="U1784" i="4"/>
  <c r="T1784" i="4"/>
  <c r="S1784" i="4"/>
  <c r="R1784" i="4"/>
  <c r="Q1784" i="4"/>
  <c r="P1784" i="4"/>
  <c r="O1784" i="4"/>
  <c r="N1784" i="4"/>
  <c r="M1784" i="4"/>
  <c r="L1784" i="4"/>
  <c r="K1784" i="4"/>
  <c r="U1783" i="4"/>
  <c r="T1783" i="4"/>
  <c r="S1783" i="4"/>
  <c r="R1783" i="4"/>
  <c r="Q1783" i="4"/>
  <c r="P1783" i="4"/>
  <c r="O1783" i="4"/>
  <c r="N1783" i="4"/>
  <c r="M1783" i="4"/>
  <c r="L1783" i="4"/>
  <c r="K1783" i="4"/>
  <c r="U1782" i="4"/>
  <c r="T1782" i="4"/>
  <c r="S1782" i="4"/>
  <c r="R1782" i="4"/>
  <c r="Q1782" i="4"/>
  <c r="P1782" i="4"/>
  <c r="O1782" i="4"/>
  <c r="N1782" i="4"/>
  <c r="M1782" i="4"/>
  <c r="L1782" i="4"/>
  <c r="K1782" i="4"/>
  <c r="U1781" i="4"/>
  <c r="T1781" i="4"/>
  <c r="S1781" i="4"/>
  <c r="R1781" i="4"/>
  <c r="Q1781" i="4"/>
  <c r="P1781" i="4"/>
  <c r="O1781" i="4"/>
  <c r="N1781" i="4"/>
  <c r="M1781" i="4"/>
  <c r="L1781" i="4"/>
  <c r="K1781" i="4"/>
  <c r="U1780" i="4"/>
  <c r="T1780" i="4"/>
  <c r="S1780" i="4"/>
  <c r="R1780" i="4"/>
  <c r="Q1780" i="4"/>
  <c r="P1780" i="4"/>
  <c r="O1780" i="4"/>
  <c r="N1780" i="4"/>
  <c r="M1780" i="4"/>
  <c r="L1780" i="4"/>
  <c r="K1780" i="4"/>
  <c r="U1779" i="4"/>
  <c r="T1779" i="4"/>
  <c r="S1779" i="4"/>
  <c r="R1779" i="4"/>
  <c r="Q1779" i="4"/>
  <c r="P1779" i="4"/>
  <c r="O1779" i="4"/>
  <c r="N1779" i="4"/>
  <c r="M1779" i="4"/>
  <c r="L1779" i="4"/>
  <c r="K1779" i="4"/>
  <c r="U1778" i="4"/>
  <c r="T1778" i="4"/>
  <c r="S1778" i="4"/>
  <c r="R1778" i="4"/>
  <c r="Q1778" i="4"/>
  <c r="P1778" i="4"/>
  <c r="O1778" i="4"/>
  <c r="N1778" i="4"/>
  <c r="M1778" i="4"/>
  <c r="L1778" i="4"/>
  <c r="K1778" i="4"/>
  <c r="U1777" i="4"/>
  <c r="T1777" i="4"/>
  <c r="S1777" i="4"/>
  <c r="R1777" i="4"/>
  <c r="Q1777" i="4"/>
  <c r="P1777" i="4"/>
  <c r="O1777" i="4"/>
  <c r="N1777" i="4"/>
  <c r="M1777" i="4"/>
  <c r="L1777" i="4"/>
  <c r="K1777" i="4"/>
  <c r="U1776" i="4"/>
  <c r="T1776" i="4"/>
  <c r="S1776" i="4"/>
  <c r="R1776" i="4"/>
  <c r="Q1776" i="4"/>
  <c r="P1776" i="4"/>
  <c r="O1776" i="4"/>
  <c r="N1776" i="4"/>
  <c r="M1776" i="4"/>
  <c r="L1776" i="4"/>
  <c r="K1776" i="4"/>
  <c r="U1775" i="4"/>
  <c r="T1775" i="4"/>
  <c r="S1775" i="4"/>
  <c r="R1775" i="4"/>
  <c r="Q1775" i="4"/>
  <c r="P1775" i="4"/>
  <c r="O1775" i="4"/>
  <c r="N1775" i="4"/>
  <c r="M1775" i="4"/>
  <c r="L1775" i="4"/>
  <c r="K1775" i="4"/>
  <c r="U1774" i="4"/>
  <c r="T1774" i="4"/>
  <c r="S1774" i="4"/>
  <c r="R1774" i="4"/>
  <c r="Q1774" i="4"/>
  <c r="P1774" i="4"/>
  <c r="O1774" i="4"/>
  <c r="N1774" i="4"/>
  <c r="M1774" i="4"/>
  <c r="L1774" i="4"/>
  <c r="K1774" i="4"/>
  <c r="U1773" i="4"/>
  <c r="T1773" i="4"/>
  <c r="S1773" i="4"/>
  <c r="R1773" i="4"/>
  <c r="Q1773" i="4"/>
  <c r="P1773" i="4"/>
  <c r="O1773" i="4"/>
  <c r="N1773" i="4"/>
  <c r="M1773" i="4"/>
  <c r="L1773" i="4"/>
  <c r="K1773" i="4"/>
  <c r="U1772" i="4"/>
  <c r="T1772" i="4"/>
  <c r="S1772" i="4"/>
  <c r="R1772" i="4"/>
  <c r="Q1772" i="4"/>
  <c r="P1772" i="4"/>
  <c r="O1772" i="4"/>
  <c r="N1772" i="4"/>
  <c r="M1772" i="4"/>
  <c r="L1772" i="4"/>
  <c r="K1772" i="4"/>
  <c r="U1771" i="4"/>
  <c r="T1771" i="4"/>
  <c r="S1771" i="4"/>
  <c r="R1771" i="4"/>
  <c r="Q1771" i="4"/>
  <c r="P1771" i="4"/>
  <c r="O1771" i="4"/>
  <c r="N1771" i="4"/>
  <c r="M1771" i="4"/>
  <c r="L1771" i="4"/>
  <c r="K1771" i="4"/>
  <c r="U1770" i="4"/>
  <c r="T1770" i="4"/>
  <c r="S1770" i="4"/>
  <c r="R1770" i="4"/>
  <c r="Q1770" i="4"/>
  <c r="P1770" i="4"/>
  <c r="O1770" i="4"/>
  <c r="N1770" i="4"/>
  <c r="M1770" i="4"/>
  <c r="L1770" i="4"/>
  <c r="K1770" i="4"/>
  <c r="U1769" i="4"/>
  <c r="T1769" i="4"/>
  <c r="S1769" i="4"/>
  <c r="R1769" i="4"/>
  <c r="Q1769" i="4"/>
  <c r="P1769" i="4"/>
  <c r="O1769" i="4"/>
  <c r="N1769" i="4"/>
  <c r="M1769" i="4"/>
  <c r="L1769" i="4"/>
  <c r="K1769" i="4"/>
  <c r="U1768" i="4"/>
  <c r="T1768" i="4"/>
  <c r="S1768" i="4"/>
  <c r="R1768" i="4"/>
  <c r="Q1768" i="4"/>
  <c r="P1768" i="4"/>
  <c r="O1768" i="4"/>
  <c r="N1768" i="4"/>
  <c r="M1768" i="4"/>
  <c r="L1768" i="4"/>
  <c r="K1768" i="4"/>
  <c r="U1767" i="4"/>
  <c r="T1767" i="4"/>
  <c r="S1767" i="4"/>
  <c r="R1767" i="4"/>
  <c r="Q1767" i="4"/>
  <c r="P1767" i="4"/>
  <c r="O1767" i="4"/>
  <c r="N1767" i="4"/>
  <c r="M1767" i="4"/>
  <c r="L1767" i="4"/>
  <c r="K1767" i="4"/>
  <c r="U1766" i="4"/>
  <c r="T1766" i="4"/>
  <c r="S1766" i="4"/>
  <c r="R1766" i="4"/>
  <c r="Q1766" i="4"/>
  <c r="P1766" i="4"/>
  <c r="O1766" i="4"/>
  <c r="N1766" i="4"/>
  <c r="M1766" i="4"/>
  <c r="L1766" i="4"/>
  <c r="K1766" i="4"/>
  <c r="U1765" i="4"/>
  <c r="T1765" i="4"/>
  <c r="S1765" i="4"/>
  <c r="R1765" i="4"/>
  <c r="Q1765" i="4"/>
  <c r="P1765" i="4"/>
  <c r="O1765" i="4"/>
  <c r="N1765" i="4"/>
  <c r="M1765" i="4"/>
  <c r="L1765" i="4"/>
  <c r="K1765" i="4"/>
  <c r="U1764" i="4"/>
  <c r="T1764" i="4"/>
  <c r="S1764" i="4"/>
  <c r="R1764" i="4"/>
  <c r="Q1764" i="4"/>
  <c r="P1764" i="4"/>
  <c r="O1764" i="4"/>
  <c r="N1764" i="4"/>
  <c r="M1764" i="4"/>
  <c r="L1764" i="4"/>
  <c r="K1764" i="4"/>
  <c r="U1763" i="4"/>
  <c r="T1763" i="4"/>
  <c r="S1763" i="4"/>
  <c r="R1763" i="4"/>
  <c r="Q1763" i="4"/>
  <c r="P1763" i="4"/>
  <c r="O1763" i="4"/>
  <c r="N1763" i="4"/>
  <c r="M1763" i="4"/>
  <c r="L1763" i="4"/>
  <c r="K1763" i="4"/>
  <c r="U1762" i="4"/>
  <c r="T1762" i="4"/>
  <c r="S1762" i="4"/>
  <c r="R1762" i="4"/>
  <c r="Q1762" i="4"/>
  <c r="P1762" i="4"/>
  <c r="O1762" i="4"/>
  <c r="N1762" i="4"/>
  <c r="M1762" i="4"/>
  <c r="L1762" i="4"/>
  <c r="K1762" i="4"/>
  <c r="U1761" i="4"/>
  <c r="T1761" i="4"/>
  <c r="S1761" i="4"/>
  <c r="R1761" i="4"/>
  <c r="Q1761" i="4"/>
  <c r="P1761" i="4"/>
  <c r="O1761" i="4"/>
  <c r="N1761" i="4"/>
  <c r="M1761" i="4"/>
  <c r="L1761" i="4"/>
  <c r="K1761" i="4"/>
  <c r="U1760" i="4"/>
  <c r="T1760" i="4"/>
  <c r="S1760" i="4"/>
  <c r="R1760" i="4"/>
  <c r="Q1760" i="4"/>
  <c r="P1760" i="4"/>
  <c r="O1760" i="4"/>
  <c r="N1760" i="4"/>
  <c r="M1760" i="4"/>
  <c r="L1760" i="4"/>
  <c r="K1760" i="4"/>
  <c r="U1759" i="4"/>
  <c r="T1759" i="4"/>
  <c r="S1759" i="4"/>
  <c r="R1759" i="4"/>
  <c r="Q1759" i="4"/>
  <c r="P1759" i="4"/>
  <c r="O1759" i="4"/>
  <c r="N1759" i="4"/>
  <c r="M1759" i="4"/>
  <c r="L1759" i="4"/>
  <c r="K1759" i="4"/>
  <c r="U1758" i="4"/>
  <c r="T1758" i="4"/>
  <c r="S1758" i="4"/>
  <c r="R1758" i="4"/>
  <c r="Q1758" i="4"/>
  <c r="P1758" i="4"/>
  <c r="O1758" i="4"/>
  <c r="N1758" i="4"/>
  <c r="M1758" i="4"/>
  <c r="L1758" i="4"/>
  <c r="K1758" i="4"/>
  <c r="U1757" i="4"/>
  <c r="T1757" i="4"/>
  <c r="S1757" i="4"/>
  <c r="R1757" i="4"/>
  <c r="Q1757" i="4"/>
  <c r="P1757" i="4"/>
  <c r="O1757" i="4"/>
  <c r="N1757" i="4"/>
  <c r="M1757" i="4"/>
  <c r="L1757" i="4"/>
  <c r="K1757" i="4"/>
  <c r="U1756" i="4"/>
  <c r="T1756" i="4"/>
  <c r="S1756" i="4"/>
  <c r="R1756" i="4"/>
  <c r="Q1756" i="4"/>
  <c r="P1756" i="4"/>
  <c r="O1756" i="4"/>
  <c r="N1756" i="4"/>
  <c r="M1756" i="4"/>
  <c r="L1756" i="4"/>
  <c r="K1756" i="4"/>
  <c r="U1755" i="4"/>
  <c r="T1755" i="4"/>
  <c r="S1755" i="4"/>
  <c r="R1755" i="4"/>
  <c r="Q1755" i="4"/>
  <c r="P1755" i="4"/>
  <c r="O1755" i="4"/>
  <c r="N1755" i="4"/>
  <c r="M1755" i="4"/>
  <c r="L1755" i="4"/>
  <c r="K1755" i="4"/>
  <c r="U1754" i="4"/>
  <c r="T1754" i="4"/>
  <c r="S1754" i="4"/>
  <c r="R1754" i="4"/>
  <c r="Q1754" i="4"/>
  <c r="P1754" i="4"/>
  <c r="O1754" i="4"/>
  <c r="N1754" i="4"/>
  <c r="M1754" i="4"/>
  <c r="L1754" i="4"/>
  <c r="K1754" i="4"/>
  <c r="U1753" i="4"/>
  <c r="T1753" i="4"/>
  <c r="S1753" i="4"/>
  <c r="R1753" i="4"/>
  <c r="Q1753" i="4"/>
  <c r="P1753" i="4"/>
  <c r="O1753" i="4"/>
  <c r="N1753" i="4"/>
  <c r="M1753" i="4"/>
  <c r="L1753" i="4"/>
  <c r="K1753" i="4"/>
  <c r="U1752" i="4"/>
  <c r="T1752" i="4"/>
  <c r="S1752" i="4"/>
  <c r="R1752" i="4"/>
  <c r="Q1752" i="4"/>
  <c r="P1752" i="4"/>
  <c r="O1752" i="4"/>
  <c r="N1752" i="4"/>
  <c r="M1752" i="4"/>
  <c r="L1752" i="4"/>
  <c r="K1752" i="4"/>
  <c r="U1751" i="4"/>
  <c r="T1751" i="4"/>
  <c r="S1751" i="4"/>
  <c r="R1751" i="4"/>
  <c r="Q1751" i="4"/>
  <c r="P1751" i="4"/>
  <c r="O1751" i="4"/>
  <c r="N1751" i="4"/>
  <c r="M1751" i="4"/>
  <c r="L1751" i="4"/>
  <c r="K1751" i="4"/>
  <c r="U1750" i="4"/>
  <c r="T1750" i="4"/>
  <c r="S1750" i="4"/>
  <c r="R1750" i="4"/>
  <c r="Q1750" i="4"/>
  <c r="P1750" i="4"/>
  <c r="O1750" i="4"/>
  <c r="N1750" i="4"/>
  <c r="M1750" i="4"/>
  <c r="L1750" i="4"/>
  <c r="K1750" i="4"/>
  <c r="U1749" i="4"/>
  <c r="T1749" i="4"/>
  <c r="S1749" i="4"/>
  <c r="R1749" i="4"/>
  <c r="Q1749" i="4"/>
  <c r="P1749" i="4"/>
  <c r="O1749" i="4"/>
  <c r="N1749" i="4"/>
  <c r="M1749" i="4"/>
  <c r="L1749" i="4"/>
  <c r="K1749" i="4"/>
  <c r="U1748" i="4"/>
  <c r="T1748" i="4"/>
  <c r="S1748" i="4"/>
  <c r="R1748" i="4"/>
  <c r="Q1748" i="4"/>
  <c r="P1748" i="4"/>
  <c r="O1748" i="4"/>
  <c r="N1748" i="4"/>
  <c r="M1748" i="4"/>
  <c r="L1748" i="4"/>
  <c r="K1748" i="4"/>
  <c r="U1747" i="4"/>
  <c r="T1747" i="4"/>
  <c r="S1747" i="4"/>
  <c r="R1747" i="4"/>
  <c r="Q1747" i="4"/>
  <c r="P1747" i="4"/>
  <c r="O1747" i="4"/>
  <c r="N1747" i="4"/>
  <c r="M1747" i="4"/>
  <c r="L1747" i="4"/>
  <c r="K1747" i="4"/>
  <c r="U1746" i="4"/>
  <c r="T1746" i="4"/>
  <c r="S1746" i="4"/>
  <c r="R1746" i="4"/>
  <c r="Q1746" i="4"/>
  <c r="P1746" i="4"/>
  <c r="O1746" i="4"/>
  <c r="N1746" i="4"/>
  <c r="M1746" i="4"/>
  <c r="L1746" i="4"/>
  <c r="K1746" i="4"/>
  <c r="U1745" i="4"/>
  <c r="T1745" i="4"/>
  <c r="S1745" i="4"/>
  <c r="R1745" i="4"/>
  <c r="Q1745" i="4"/>
  <c r="P1745" i="4"/>
  <c r="O1745" i="4"/>
  <c r="N1745" i="4"/>
  <c r="M1745" i="4"/>
  <c r="L1745" i="4"/>
  <c r="K1745" i="4"/>
  <c r="U1744" i="4"/>
  <c r="T1744" i="4"/>
  <c r="S1744" i="4"/>
  <c r="R1744" i="4"/>
  <c r="Q1744" i="4"/>
  <c r="P1744" i="4"/>
  <c r="O1744" i="4"/>
  <c r="N1744" i="4"/>
  <c r="M1744" i="4"/>
  <c r="L1744" i="4"/>
  <c r="K1744" i="4"/>
  <c r="U1743" i="4"/>
  <c r="T1743" i="4"/>
  <c r="S1743" i="4"/>
  <c r="R1743" i="4"/>
  <c r="Q1743" i="4"/>
  <c r="P1743" i="4"/>
  <c r="O1743" i="4"/>
  <c r="N1743" i="4"/>
  <c r="M1743" i="4"/>
  <c r="L1743" i="4"/>
  <c r="K1743" i="4"/>
  <c r="U1742" i="4"/>
  <c r="T1742" i="4"/>
  <c r="S1742" i="4"/>
  <c r="R1742" i="4"/>
  <c r="Q1742" i="4"/>
  <c r="P1742" i="4"/>
  <c r="O1742" i="4"/>
  <c r="N1742" i="4"/>
  <c r="M1742" i="4"/>
  <c r="L1742" i="4"/>
  <c r="K1742" i="4"/>
  <c r="U1741" i="4"/>
  <c r="T1741" i="4"/>
  <c r="S1741" i="4"/>
  <c r="R1741" i="4"/>
  <c r="Q1741" i="4"/>
  <c r="P1741" i="4"/>
  <c r="O1741" i="4"/>
  <c r="N1741" i="4"/>
  <c r="M1741" i="4"/>
  <c r="L1741" i="4"/>
  <c r="K1741" i="4"/>
  <c r="U1740" i="4"/>
  <c r="T1740" i="4"/>
  <c r="S1740" i="4"/>
  <c r="R1740" i="4"/>
  <c r="Q1740" i="4"/>
  <c r="P1740" i="4"/>
  <c r="O1740" i="4"/>
  <c r="N1740" i="4"/>
  <c r="M1740" i="4"/>
  <c r="L1740" i="4"/>
  <c r="K1740" i="4"/>
  <c r="U1739" i="4"/>
  <c r="T1739" i="4"/>
  <c r="S1739" i="4"/>
  <c r="R1739" i="4"/>
  <c r="Q1739" i="4"/>
  <c r="P1739" i="4"/>
  <c r="O1739" i="4"/>
  <c r="N1739" i="4"/>
  <c r="M1739" i="4"/>
  <c r="L1739" i="4"/>
  <c r="K1739" i="4"/>
  <c r="U1738" i="4"/>
  <c r="T1738" i="4"/>
  <c r="S1738" i="4"/>
  <c r="R1738" i="4"/>
  <c r="Q1738" i="4"/>
  <c r="P1738" i="4"/>
  <c r="O1738" i="4"/>
  <c r="N1738" i="4"/>
  <c r="M1738" i="4"/>
  <c r="L1738" i="4"/>
  <c r="K1738" i="4"/>
  <c r="U1737" i="4"/>
  <c r="T1737" i="4"/>
  <c r="S1737" i="4"/>
  <c r="R1737" i="4"/>
  <c r="Q1737" i="4"/>
  <c r="P1737" i="4"/>
  <c r="O1737" i="4"/>
  <c r="N1737" i="4"/>
  <c r="M1737" i="4"/>
  <c r="L1737" i="4"/>
  <c r="K1737" i="4"/>
  <c r="U1736" i="4"/>
  <c r="T1736" i="4"/>
  <c r="S1736" i="4"/>
  <c r="R1736" i="4"/>
  <c r="Q1736" i="4"/>
  <c r="P1736" i="4"/>
  <c r="O1736" i="4"/>
  <c r="N1736" i="4"/>
  <c r="M1736" i="4"/>
  <c r="L1736" i="4"/>
  <c r="K1736" i="4"/>
  <c r="U1735" i="4"/>
  <c r="T1735" i="4"/>
  <c r="S1735" i="4"/>
  <c r="R1735" i="4"/>
  <c r="Q1735" i="4"/>
  <c r="P1735" i="4"/>
  <c r="O1735" i="4"/>
  <c r="N1735" i="4"/>
  <c r="M1735" i="4"/>
  <c r="L1735" i="4"/>
  <c r="K1735" i="4"/>
  <c r="U1734" i="4"/>
  <c r="T1734" i="4"/>
  <c r="S1734" i="4"/>
  <c r="R1734" i="4"/>
  <c r="Q1734" i="4"/>
  <c r="P1734" i="4"/>
  <c r="O1734" i="4"/>
  <c r="N1734" i="4"/>
  <c r="M1734" i="4"/>
  <c r="L1734" i="4"/>
  <c r="K1734" i="4"/>
  <c r="U1733" i="4"/>
  <c r="T1733" i="4"/>
  <c r="S1733" i="4"/>
  <c r="R1733" i="4"/>
  <c r="Q1733" i="4"/>
  <c r="P1733" i="4"/>
  <c r="O1733" i="4"/>
  <c r="N1733" i="4"/>
  <c r="M1733" i="4"/>
  <c r="L1733" i="4"/>
  <c r="K1733" i="4"/>
  <c r="U1732" i="4"/>
  <c r="T1732" i="4"/>
  <c r="S1732" i="4"/>
  <c r="R1732" i="4"/>
  <c r="Q1732" i="4"/>
  <c r="P1732" i="4"/>
  <c r="O1732" i="4"/>
  <c r="N1732" i="4"/>
  <c r="M1732" i="4"/>
  <c r="L1732" i="4"/>
  <c r="K1732" i="4"/>
  <c r="U1731" i="4"/>
  <c r="T1731" i="4"/>
  <c r="S1731" i="4"/>
  <c r="R1731" i="4"/>
  <c r="Q1731" i="4"/>
  <c r="P1731" i="4"/>
  <c r="O1731" i="4"/>
  <c r="N1731" i="4"/>
  <c r="M1731" i="4"/>
  <c r="L1731" i="4"/>
  <c r="K1731" i="4"/>
  <c r="U1730" i="4"/>
  <c r="T1730" i="4"/>
  <c r="S1730" i="4"/>
  <c r="R1730" i="4"/>
  <c r="Q1730" i="4"/>
  <c r="P1730" i="4"/>
  <c r="O1730" i="4"/>
  <c r="N1730" i="4"/>
  <c r="M1730" i="4"/>
  <c r="L1730" i="4"/>
  <c r="K1730" i="4"/>
  <c r="U1729" i="4"/>
  <c r="T1729" i="4"/>
  <c r="S1729" i="4"/>
  <c r="R1729" i="4"/>
  <c r="Q1729" i="4"/>
  <c r="P1729" i="4"/>
  <c r="O1729" i="4"/>
  <c r="N1729" i="4"/>
  <c r="M1729" i="4"/>
  <c r="L1729" i="4"/>
  <c r="K1729" i="4"/>
  <c r="U1728" i="4"/>
  <c r="T1728" i="4"/>
  <c r="S1728" i="4"/>
  <c r="R1728" i="4"/>
  <c r="Q1728" i="4"/>
  <c r="P1728" i="4"/>
  <c r="O1728" i="4"/>
  <c r="N1728" i="4"/>
  <c r="M1728" i="4"/>
  <c r="L1728" i="4"/>
  <c r="K1728" i="4"/>
  <c r="U1727" i="4"/>
  <c r="T1727" i="4"/>
  <c r="S1727" i="4"/>
  <c r="R1727" i="4"/>
  <c r="Q1727" i="4"/>
  <c r="P1727" i="4"/>
  <c r="O1727" i="4"/>
  <c r="N1727" i="4"/>
  <c r="M1727" i="4"/>
  <c r="L1727" i="4"/>
  <c r="K1727" i="4"/>
  <c r="U1726" i="4"/>
  <c r="T1726" i="4"/>
  <c r="S1726" i="4"/>
  <c r="R1726" i="4"/>
  <c r="Q1726" i="4"/>
  <c r="P1726" i="4"/>
  <c r="O1726" i="4"/>
  <c r="N1726" i="4"/>
  <c r="M1726" i="4"/>
  <c r="L1726" i="4"/>
  <c r="K1726" i="4"/>
  <c r="U1725" i="4"/>
  <c r="T1725" i="4"/>
  <c r="S1725" i="4"/>
  <c r="R1725" i="4"/>
  <c r="Q1725" i="4"/>
  <c r="P1725" i="4"/>
  <c r="O1725" i="4"/>
  <c r="N1725" i="4"/>
  <c r="M1725" i="4"/>
  <c r="L1725" i="4"/>
  <c r="K1725" i="4"/>
  <c r="U1724" i="4"/>
  <c r="T1724" i="4"/>
  <c r="S1724" i="4"/>
  <c r="R1724" i="4"/>
  <c r="Q1724" i="4"/>
  <c r="P1724" i="4"/>
  <c r="O1724" i="4"/>
  <c r="N1724" i="4"/>
  <c r="M1724" i="4"/>
  <c r="L1724" i="4"/>
  <c r="K1724" i="4"/>
  <c r="U1723" i="4"/>
  <c r="T1723" i="4"/>
  <c r="S1723" i="4"/>
  <c r="R1723" i="4"/>
  <c r="Q1723" i="4"/>
  <c r="P1723" i="4"/>
  <c r="O1723" i="4"/>
  <c r="N1723" i="4"/>
  <c r="M1723" i="4"/>
  <c r="L1723" i="4"/>
  <c r="K1723" i="4"/>
  <c r="U1722" i="4"/>
  <c r="T1722" i="4"/>
  <c r="S1722" i="4"/>
  <c r="R1722" i="4"/>
  <c r="Q1722" i="4"/>
  <c r="P1722" i="4"/>
  <c r="O1722" i="4"/>
  <c r="N1722" i="4"/>
  <c r="M1722" i="4"/>
  <c r="L1722" i="4"/>
  <c r="K1722" i="4"/>
  <c r="U1721" i="4"/>
  <c r="T1721" i="4"/>
  <c r="S1721" i="4"/>
  <c r="R1721" i="4"/>
  <c r="Q1721" i="4"/>
  <c r="P1721" i="4"/>
  <c r="O1721" i="4"/>
  <c r="N1721" i="4"/>
  <c r="M1721" i="4"/>
  <c r="L1721" i="4"/>
  <c r="K1721" i="4"/>
  <c r="U1720" i="4"/>
  <c r="T1720" i="4"/>
  <c r="S1720" i="4"/>
  <c r="R1720" i="4"/>
  <c r="Q1720" i="4"/>
  <c r="P1720" i="4"/>
  <c r="O1720" i="4"/>
  <c r="N1720" i="4"/>
  <c r="M1720" i="4"/>
  <c r="L1720" i="4"/>
  <c r="K1720" i="4"/>
  <c r="U1719" i="4"/>
  <c r="T1719" i="4"/>
  <c r="S1719" i="4"/>
  <c r="R1719" i="4"/>
  <c r="Q1719" i="4"/>
  <c r="P1719" i="4"/>
  <c r="O1719" i="4"/>
  <c r="N1719" i="4"/>
  <c r="M1719" i="4"/>
  <c r="L1719" i="4"/>
  <c r="K1719" i="4"/>
  <c r="U1718" i="4"/>
  <c r="T1718" i="4"/>
  <c r="S1718" i="4"/>
  <c r="R1718" i="4"/>
  <c r="Q1718" i="4"/>
  <c r="P1718" i="4"/>
  <c r="O1718" i="4"/>
  <c r="N1718" i="4"/>
  <c r="M1718" i="4"/>
  <c r="L1718" i="4"/>
  <c r="K1718" i="4"/>
  <c r="U1717" i="4"/>
  <c r="T1717" i="4"/>
  <c r="S1717" i="4"/>
  <c r="R1717" i="4"/>
  <c r="Q1717" i="4"/>
  <c r="P1717" i="4"/>
  <c r="O1717" i="4"/>
  <c r="N1717" i="4"/>
  <c r="M1717" i="4"/>
  <c r="L1717" i="4"/>
  <c r="K1717" i="4"/>
  <c r="U1716" i="4"/>
  <c r="T1716" i="4"/>
  <c r="S1716" i="4"/>
  <c r="R1716" i="4"/>
  <c r="Q1716" i="4"/>
  <c r="P1716" i="4"/>
  <c r="O1716" i="4"/>
  <c r="N1716" i="4"/>
  <c r="M1716" i="4"/>
  <c r="L1716" i="4"/>
  <c r="K1716" i="4"/>
  <c r="U1715" i="4"/>
  <c r="T1715" i="4"/>
  <c r="S1715" i="4"/>
  <c r="R1715" i="4"/>
  <c r="Q1715" i="4"/>
  <c r="P1715" i="4"/>
  <c r="O1715" i="4"/>
  <c r="N1715" i="4"/>
  <c r="M1715" i="4"/>
  <c r="L1715" i="4"/>
  <c r="K1715" i="4"/>
  <c r="U1714" i="4"/>
  <c r="T1714" i="4"/>
  <c r="S1714" i="4"/>
  <c r="R1714" i="4"/>
  <c r="Q1714" i="4"/>
  <c r="P1714" i="4"/>
  <c r="O1714" i="4"/>
  <c r="N1714" i="4"/>
  <c r="M1714" i="4"/>
  <c r="L1714" i="4"/>
  <c r="K1714" i="4"/>
  <c r="U1713" i="4"/>
  <c r="T1713" i="4"/>
  <c r="S1713" i="4"/>
  <c r="R1713" i="4"/>
  <c r="Q1713" i="4"/>
  <c r="P1713" i="4"/>
  <c r="O1713" i="4"/>
  <c r="N1713" i="4"/>
  <c r="M1713" i="4"/>
  <c r="L1713" i="4"/>
  <c r="K1713" i="4"/>
  <c r="U1712" i="4"/>
  <c r="T1712" i="4"/>
  <c r="S1712" i="4"/>
  <c r="R1712" i="4"/>
  <c r="Q1712" i="4"/>
  <c r="P1712" i="4"/>
  <c r="O1712" i="4"/>
  <c r="N1712" i="4"/>
  <c r="M1712" i="4"/>
  <c r="L1712" i="4"/>
  <c r="K1712" i="4"/>
  <c r="U1711" i="4"/>
  <c r="T1711" i="4"/>
  <c r="S1711" i="4"/>
  <c r="R1711" i="4"/>
  <c r="Q1711" i="4"/>
  <c r="P1711" i="4"/>
  <c r="O1711" i="4"/>
  <c r="N1711" i="4"/>
  <c r="M1711" i="4"/>
  <c r="L1711" i="4"/>
  <c r="K1711" i="4"/>
  <c r="U1710" i="4"/>
  <c r="T1710" i="4"/>
  <c r="S1710" i="4"/>
  <c r="R1710" i="4"/>
  <c r="Q1710" i="4"/>
  <c r="P1710" i="4"/>
  <c r="O1710" i="4"/>
  <c r="N1710" i="4"/>
  <c r="M1710" i="4"/>
  <c r="L1710" i="4"/>
  <c r="K1710" i="4"/>
  <c r="U1709" i="4"/>
  <c r="T1709" i="4"/>
  <c r="S1709" i="4"/>
  <c r="R1709" i="4"/>
  <c r="Q1709" i="4"/>
  <c r="P1709" i="4"/>
  <c r="O1709" i="4"/>
  <c r="N1709" i="4"/>
  <c r="M1709" i="4"/>
  <c r="L1709" i="4"/>
  <c r="K1709" i="4"/>
  <c r="U1708" i="4"/>
  <c r="T1708" i="4"/>
  <c r="S1708" i="4"/>
  <c r="R1708" i="4"/>
  <c r="Q1708" i="4"/>
  <c r="P1708" i="4"/>
  <c r="O1708" i="4"/>
  <c r="N1708" i="4"/>
  <c r="M1708" i="4"/>
  <c r="L1708" i="4"/>
  <c r="K1708" i="4"/>
  <c r="U1707" i="4"/>
  <c r="T1707" i="4"/>
  <c r="S1707" i="4"/>
  <c r="R1707" i="4"/>
  <c r="Q1707" i="4"/>
  <c r="P1707" i="4"/>
  <c r="O1707" i="4"/>
  <c r="N1707" i="4"/>
  <c r="M1707" i="4"/>
  <c r="L1707" i="4"/>
  <c r="K1707" i="4"/>
  <c r="U1706" i="4"/>
  <c r="T1706" i="4"/>
  <c r="S1706" i="4"/>
  <c r="R1706" i="4"/>
  <c r="Q1706" i="4"/>
  <c r="P1706" i="4"/>
  <c r="O1706" i="4"/>
  <c r="N1706" i="4"/>
  <c r="M1706" i="4"/>
  <c r="L1706" i="4"/>
  <c r="K1706" i="4"/>
  <c r="U1705" i="4"/>
  <c r="T1705" i="4"/>
  <c r="S1705" i="4"/>
  <c r="R1705" i="4"/>
  <c r="Q1705" i="4"/>
  <c r="P1705" i="4"/>
  <c r="O1705" i="4"/>
  <c r="N1705" i="4"/>
  <c r="M1705" i="4"/>
  <c r="L1705" i="4"/>
  <c r="K1705" i="4"/>
  <c r="U1704" i="4"/>
  <c r="T1704" i="4"/>
  <c r="S1704" i="4"/>
  <c r="R1704" i="4"/>
  <c r="Q1704" i="4"/>
  <c r="P1704" i="4"/>
  <c r="O1704" i="4"/>
  <c r="N1704" i="4"/>
  <c r="M1704" i="4"/>
  <c r="L1704" i="4"/>
  <c r="K1704" i="4"/>
  <c r="U1703" i="4"/>
  <c r="T1703" i="4"/>
  <c r="S1703" i="4"/>
  <c r="R1703" i="4"/>
  <c r="Q1703" i="4"/>
  <c r="P1703" i="4"/>
  <c r="O1703" i="4"/>
  <c r="N1703" i="4"/>
  <c r="M1703" i="4"/>
  <c r="L1703" i="4"/>
  <c r="K1703" i="4"/>
  <c r="U1702" i="4"/>
  <c r="T1702" i="4"/>
  <c r="S1702" i="4"/>
  <c r="R1702" i="4"/>
  <c r="Q1702" i="4"/>
  <c r="P1702" i="4"/>
  <c r="O1702" i="4"/>
  <c r="N1702" i="4"/>
  <c r="M1702" i="4"/>
  <c r="L1702" i="4"/>
  <c r="K1702" i="4"/>
  <c r="U1701" i="4"/>
  <c r="T1701" i="4"/>
  <c r="S1701" i="4"/>
  <c r="R1701" i="4"/>
  <c r="Q1701" i="4"/>
  <c r="P1701" i="4"/>
  <c r="O1701" i="4"/>
  <c r="N1701" i="4"/>
  <c r="M1701" i="4"/>
  <c r="L1701" i="4"/>
  <c r="K1701" i="4"/>
  <c r="U1700" i="4"/>
  <c r="T1700" i="4"/>
  <c r="S1700" i="4"/>
  <c r="R1700" i="4"/>
  <c r="Q1700" i="4"/>
  <c r="P1700" i="4"/>
  <c r="O1700" i="4"/>
  <c r="N1700" i="4"/>
  <c r="M1700" i="4"/>
  <c r="L1700" i="4"/>
  <c r="K1700" i="4"/>
  <c r="U1699" i="4"/>
  <c r="T1699" i="4"/>
  <c r="S1699" i="4"/>
  <c r="R1699" i="4"/>
  <c r="Q1699" i="4"/>
  <c r="P1699" i="4"/>
  <c r="O1699" i="4"/>
  <c r="N1699" i="4"/>
  <c r="M1699" i="4"/>
  <c r="L1699" i="4"/>
  <c r="K1699" i="4"/>
  <c r="U1698" i="4"/>
  <c r="T1698" i="4"/>
  <c r="S1698" i="4"/>
  <c r="R1698" i="4"/>
  <c r="Q1698" i="4"/>
  <c r="P1698" i="4"/>
  <c r="O1698" i="4"/>
  <c r="N1698" i="4"/>
  <c r="M1698" i="4"/>
  <c r="L1698" i="4"/>
  <c r="K1698" i="4"/>
  <c r="U1697" i="4"/>
  <c r="T1697" i="4"/>
  <c r="S1697" i="4"/>
  <c r="R1697" i="4"/>
  <c r="Q1697" i="4"/>
  <c r="P1697" i="4"/>
  <c r="O1697" i="4"/>
  <c r="N1697" i="4"/>
  <c r="M1697" i="4"/>
  <c r="L1697" i="4"/>
  <c r="K1697" i="4"/>
  <c r="U1696" i="4"/>
  <c r="T1696" i="4"/>
  <c r="S1696" i="4"/>
  <c r="R1696" i="4"/>
  <c r="Q1696" i="4"/>
  <c r="P1696" i="4"/>
  <c r="O1696" i="4"/>
  <c r="N1696" i="4"/>
  <c r="M1696" i="4"/>
  <c r="L1696" i="4"/>
  <c r="K1696" i="4"/>
  <c r="U1695" i="4"/>
  <c r="T1695" i="4"/>
  <c r="S1695" i="4"/>
  <c r="R1695" i="4"/>
  <c r="Q1695" i="4"/>
  <c r="P1695" i="4"/>
  <c r="O1695" i="4"/>
  <c r="N1695" i="4"/>
  <c r="M1695" i="4"/>
  <c r="L1695" i="4"/>
  <c r="K1695" i="4"/>
  <c r="U1694" i="4"/>
  <c r="T1694" i="4"/>
  <c r="S1694" i="4"/>
  <c r="R1694" i="4"/>
  <c r="Q1694" i="4"/>
  <c r="P1694" i="4"/>
  <c r="O1694" i="4"/>
  <c r="N1694" i="4"/>
  <c r="M1694" i="4"/>
  <c r="L1694" i="4"/>
  <c r="K1694" i="4"/>
  <c r="U1693" i="4"/>
  <c r="T1693" i="4"/>
  <c r="S1693" i="4"/>
  <c r="R1693" i="4"/>
  <c r="Q1693" i="4"/>
  <c r="P1693" i="4"/>
  <c r="O1693" i="4"/>
  <c r="N1693" i="4"/>
  <c r="M1693" i="4"/>
  <c r="L1693" i="4"/>
  <c r="K1693" i="4"/>
  <c r="U1692" i="4"/>
  <c r="T1692" i="4"/>
  <c r="S1692" i="4"/>
  <c r="R1692" i="4"/>
  <c r="Q1692" i="4"/>
  <c r="P1692" i="4"/>
  <c r="O1692" i="4"/>
  <c r="N1692" i="4"/>
  <c r="M1692" i="4"/>
  <c r="L1692" i="4"/>
  <c r="K1692" i="4"/>
  <c r="U1691" i="4"/>
  <c r="T1691" i="4"/>
  <c r="S1691" i="4"/>
  <c r="R1691" i="4"/>
  <c r="Q1691" i="4"/>
  <c r="P1691" i="4"/>
  <c r="O1691" i="4"/>
  <c r="N1691" i="4"/>
  <c r="M1691" i="4"/>
  <c r="L1691" i="4"/>
  <c r="K1691" i="4"/>
  <c r="U1690" i="4"/>
  <c r="T1690" i="4"/>
  <c r="S1690" i="4"/>
  <c r="R1690" i="4"/>
  <c r="Q1690" i="4"/>
  <c r="P1690" i="4"/>
  <c r="O1690" i="4"/>
  <c r="N1690" i="4"/>
  <c r="M1690" i="4"/>
  <c r="L1690" i="4"/>
  <c r="K1690" i="4"/>
  <c r="U1689" i="4"/>
  <c r="T1689" i="4"/>
  <c r="S1689" i="4"/>
  <c r="R1689" i="4"/>
  <c r="Q1689" i="4"/>
  <c r="P1689" i="4"/>
  <c r="O1689" i="4"/>
  <c r="N1689" i="4"/>
  <c r="M1689" i="4"/>
  <c r="L1689" i="4"/>
  <c r="K1689" i="4"/>
  <c r="U1688" i="4"/>
  <c r="T1688" i="4"/>
  <c r="S1688" i="4"/>
  <c r="R1688" i="4"/>
  <c r="Q1688" i="4"/>
  <c r="P1688" i="4"/>
  <c r="O1688" i="4"/>
  <c r="N1688" i="4"/>
  <c r="M1688" i="4"/>
  <c r="L1688" i="4"/>
  <c r="K1688" i="4"/>
  <c r="U1687" i="4"/>
  <c r="T1687" i="4"/>
  <c r="S1687" i="4"/>
  <c r="R1687" i="4"/>
  <c r="Q1687" i="4"/>
  <c r="P1687" i="4"/>
  <c r="O1687" i="4"/>
  <c r="N1687" i="4"/>
  <c r="M1687" i="4"/>
  <c r="L1687" i="4"/>
  <c r="K1687" i="4"/>
  <c r="U1686" i="4"/>
  <c r="T1686" i="4"/>
  <c r="S1686" i="4"/>
  <c r="R1686" i="4"/>
  <c r="Q1686" i="4"/>
  <c r="P1686" i="4"/>
  <c r="O1686" i="4"/>
  <c r="N1686" i="4"/>
  <c r="M1686" i="4"/>
  <c r="L1686" i="4"/>
  <c r="K1686" i="4"/>
  <c r="U1685" i="4"/>
  <c r="T1685" i="4"/>
  <c r="S1685" i="4"/>
  <c r="R1685" i="4"/>
  <c r="Q1685" i="4"/>
  <c r="P1685" i="4"/>
  <c r="O1685" i="4"/>
  <c r="N1685" i="4"/>
  <c r="M1685" i="4"/>
  <c r="L1685" i="4"/>
  <c r="K1685" i="4"/>
  <c r="U1684" i="4"/>
  <c r="T1684" i="4"/>
  <c r="S1684" i="4"/>
  <c r="R1684" i="4"/>
  <c r="Q1684" i="4"/>
  <c r="P1684" i="4"/>
  <c r="O1684" i="4"/>
  <c r="N1684" i="4"/>
  <c r="M1684" i="4"/>
  <c r="L1684" i="4"/>
  <c r="K1684" i="4"/>
  <c r="U1683" i="4"/>
  <c r="T1683" i="4"/>
  <c r="S1683" i="4"/>
  <c r="R1683" i="4"/>
  <c r="Q1683" i="4"/>
  <c r="P1683" i="4"/>
  <c r="O1683" i="4"/>
  <c r="N1683" i="4"/>
  <c r="M1683" i="4"/>
  <c r="L1683" i="4"/>
  <c r="K1683" i="4"/>
  <c r="U1682" i="4"/>
  <c r="T1682" i="4"/>
  <c r="S1682" i="4"/>
  <c r="R1682" i="4"/>
  <c r="Q1682" i="4"/>
  <c r="P1682" i="4"/>
  <c r="O1682" i="4"/>
  <c r="N1682" i="4"/>
  <c r="M1682" i="4"/>
  <c r="L1682" i="4"/>
  <c r="K1682" i="4"/>
  <c r="U1681" i="4"/>
  <c r="T1681" i="4"/>
  <c r="S1681" i="4"/>
  <c r="R1681" i="4"/>
  <c r="Q1681" i="4"/>
  <c r="P1681" i="4"/>
  <c r="O1681" i="4"/>
  <c r="N1681" i="4"/>
  <c r="M1681" i="4"/>
  <c r="L1681" i="4"/>
  <c r="K1681" i="4"/>
  <c r="U1680" i="4"/>
  <c r="T1680" i="4"/>
  <c r="S1680" i="4"/>
  <c r="R1680" i="4"/>
  <c r="Q1680" i="4"/>
  <c r="P1680" i="4"/>
  <c r="O1680" i="4"/>
  <c r="N1680" i="4"/>
  <c r="M1680" i="4"/>
  <c r="L1680" i="4"/>
  <c r="K1680" i="4"/>
  <c r="U1679" i="4"/>
  <c r="T1679" i="4"/>
  <c r="S1679" i="4"/>
  <c r="R1679" i="4"/>
  <c r="Q1679" i="4"/>
  <c r="P1679" i="4"/>
  <c r="O1679" i="4"/>
  <c r="N1679" i="4"/>
  <c r="M1679" i="4"/>
  <c r="L1679" i="4"/>
  <c r="K1679" i="4"/>
  <c r="U1678" i="4"/>
  <c r="T1678" i="4"/>
  <c r="S1678" i="4"/>
  <c r="R1678" i="4"/>
  <c r="Q1678" i="4"/>
  <c r="P1678" i="4"/>
  <c r="O1678" i="4"/>
  <c r="N1678" i="4"/>
  <c r="M1678" i="4"/>
  <c r="L1678" i="4"/>
  <c r="K1678" i="4"/>
  <c r="U1677" i="4"/>
  <c r="T1677" i="4"/>
  <c r="S1677" i="4"/>
  <c r="R1677" i="4"/>
  <c r="Q1677" i="4"/>
  <c r="P1677" i="4"/>
  <c r="O1677" i="4"/>
  <c r="N1677" i="4"/>
  <c r="M1677" i="4"/>
  <c r="L1677" i="4"/>
  <c r="K1677" i="4"/>
  <c r="U1676" i="4"/>
  <c r="T1676" i="4"/>
  <c r="S1676" i="4"/>
  <c r="R1676" i="4"/>
  <c r="Q1676" i="4"/>
  <c r="P1676" i="4"/>
  <c r="O1676" i="4"/>
  <c r="N1676" i="4"/>
  <c r="M1676" i="4"/>
  <c r="L1676" i="4"/>
  <c r="K1676" i="4"/>
  <c r="U1675" i="4"/>
  <c r="T1675" i="4"/>
  <c r="S1675" i="4"/>
  <c r="R1675" i="4"/>
  <c r="Q1675" i="4"/>
  <c r="P1675" i="4"/>
  <c r="O1675" i="4"/>
  <c r="N1675" i="4"/>
  <c r="M1675" i="4"/>
  <c r="L1675" i="4"/>
  <c r="K1675" i="4"/>
  <c r="U1674" i="4"/>
  <c r="T1674" i="4"/>
  <c r="S1674" i="4"/>
  <c r="R1674" i="4"/>
  <c r="Q1674" i="4"/>
  <c r="P1674" i="4"/>
  <c r="O1674" i="4"/>
  <c r="N1674" i="4"/>
  <c r="M1674" i="4"/>
  <c r="L1674" i="4"/>
  <c r="K1674" i="4"/>
  <c r="U1673" i="4"/>
  <c r="T1673" i="4"/>
  <c r="S1673" i="4"/>
  <c r="R1673" i="4"/>
  <c r="Q1673" i="4"/>
  <c r="P1673" i="4"/>
  <c r="O1673" i="4"/>
  <c r="N1673" i="4"/>
  <c r="M1673" i="4"/>
  <c r="L1673" i="4"/>
  <c r="K1673" i="4"/>
  <c r="U1672" i="4"/>
  <c r="T1672" i="4"/>
  <c r="S1672" i="4"/>
  <c r="R1672" i="4"/>
  <c r="Q1672" i="4"/>
  <c r="P1672" i="4"/>
  <c r="O1672" i="4"/>
  <c r="N1672" i="4"/>
  <c r="M1672" i="4"/>
  <c r="L1672" i="4"/>
  <c r="K1672" i="4"/>
  <c r="U1671" i="4"/>
  <c r="T1671" i="4"/>
  <c r="S1671" i="4"/>
  <c r="R1671" i="4"/>
  <c r="Q1671" i="4"/>
  <c r="P1671" i="4"/>
  <c r="O1671" i="4"/>
  <c r="N1671" i="4"/>
  <c r="M1671" i="4"/>
  <c r="L1671" i="4"/>
  <c r="K1671" i="4"/>
  <c r="U1670" i="4"/>
  <c r="T1670" i="4"/>
  <c r="S1670" i="4"/>
  <c r="R1670" i="4"/>
  <c r="Q1670" i="4"/>
  <c r="P1670" i="4"/>
  <c r="O1670" i="4"/>
  <c r="N1670" i="4"/>
  <c r="M1670" i="4"/>
  <c r="L1670" i="4"/>
  <c r="K1670" i="4"/>
  <c r="U1669" i="4"/>
  <c r="T1669" i="4"/>
  <c r="S1669" i="4"/>
  <c r="R1669" i="4"/>
  <c r="Q1669" i="4"/>
  <c r="P1669" i="4"/>
  <c r="O1669" i="4"/>
  <c r="N1669" i="4"/>
  <c r="M1669" i="4"/>
  <c r="L1669" i="4"/>
  <c r="K1669" i="4"/>
  <c r="U1668" i="4"/>
  <c r="T1668" i="4"/>
  <c r="S1668" i="4"/>
  <c r="R1668" i="4"/>
  <c r="Q1668" i="4"/>
  <c r="P1668" i="4"/>
  <c r="O1668" i="4"/>
  <c r="N1668" i="4"/>
  <c r="M1668" i="4"/>
  <c r="L1668" i="4"/>
  <c r="K1668" i="4"/>
  <c r="U1667" i="4"/>
  <c r="T1667" i="4"/>
  <c r="S1667" i="4"/>
  <c r="R1667" i="4"/>
  <c r="Q1667" i="4"/>
  <c r="P1667" i="4"/>
  <c r="O1667" i="4"/>
  <c r="N1667" i="4"/>
  <c r="M1667" i="4"/>
  <c r="L1667" i="4"/>
  <c r="K1667" i="4"/>
  <c r="U1666" i="4"/>
  <c r="T1666" i="4"/>
  <c r="S1666" i="4"/>
  <c r="R1666" i="4"/>
  <c r="Q1666" i="4"/>
  <c r="P1666" i="4"/>
  <c r="O1666" i="4"/>
  <c r="N1666" i="4"/>
  <c r="M1666" i="4"/>
  <c r="L1666" i="4"/>
  <c r="K1666" i="4"/>
  <c r="U1665" i="4"/>
  <c r="T1665" i="4"/>
  <c r="S1665" i="4"/>
  <c r="R1665" i="4"/>
  <c r="Q1665" i="4"/>
  <c r="P1665" i="4"/>
  <c r="O1665" i="4"/>
  <c r="N1665" i="4"/>
  <c r="M1665" i="4"/>
  <c r="L1665" i="4"/>
  <c r="K1665" i="4"/>
  <c r="U1664" i="4"/>
  <c r="T1664" i="4"/>
  <c r="S1664" i="4"/>
  <c r="R1664" i="4"/>
  <c r="Q1664" i="4"/>
  <c r="P1664" i="4"/>
  <c r="O1664" i="4"/>
  <c r="N1664" i="4"/>
  <c r="M1664" i="4"/>
  <c r="L1664" i="4"/>
  <c r="K1664" i="4"/>
  <c r="U1663" i="4"/>
  <c r="T1663" i="4"/>
  <c r="S1663" i="4"/>
  <c r="R1663" i="4"/>
  <c r="Q1663" i="4"/>
  <c r="P1663" i="4"/>
  <c r="O1663" i="4"/>
  <c r="N1663" i="4"/>
  <c r="M1663" i="4"/>
  <c r="L1663" i="4"/>
  <c r="K1663" i="4"/>
  <c r="U1662" i="4"/>
  <c r="T1662" i="4"/>
  <c r="S1662" i="4"/>
  <c r="R1662" i="4"/>
  <c r="Q1662" i="4"/>
  <c r="P1662" i="4"/>
  <c r="O1662" i="4"/>
  <c r="N1662" i="4"/>
  <c r="M1662" i="4"/>
  <c r="L1662" i="4"/>
  <c r="K1662" i="4"/>
  <c r="U1661" i="4"/>
  <c r="T1661" i="4"/>
  <c r="S1661" i="4"/>
  <c r="R1661" i="4"/>
  <c r="Q1661" i="4"/>
  <c r="P1661" i="4"/>
  <c r="O1661" i="4"/>
  <c r="N1661" i="4"/>
  <c r="M1661" i="4"/>
  <c r="L1661" i="4"/>
  <c r="K1661" i="4"/>
  <c r="U1660" i="4"/>
  <c r="T1660" i="4"/>
  <c r="S1660" i="4"/>
  <c r="R1660" i="4"/>
  <c r="Q1660" i="4"/>
  <c r="P1660" i="4"/>
  <c r="O1660" i="4"/>
  <c r="N1660" i="4"/>
  <c r="M1660" i="4"/>
  <c r="L1660" i="4"/>
  <c r="K1660" i="4"/>
  <c r="U1659" i="4"/>
  <c r="T1659" i="4"/>
  <c r="S1659" i="4"/>
  <c r="R1659" i="4"/>
  <c r="Q1659" i="4"/>
  <c r="P1659" i="4"/>
  <c r="O1659" i="4"/>
  <c r="N1659" i="4"/>
  <c r="M1659" i="4"/>
  <c r="L1659" i="4"/>
  <c r="K1659" i="4"/>
  <c r="U1658" i="4"/>
  <c r="T1658" i="4"/>
  <c r="S1658" i="4"/>
  <c r="R1658" i="4"/>
  <c r="Q1658" i="4"/>
  <c r="P1658" i="4"/>
  <c r="O1658" i="4"/>
  <c r="N1658" i="4"/>
  <c r="M1658" i="4"/>
  <c r="L1658" i="4"/>
  <c r="K1658" i="4"/>
  <c r="U1657" i="4"/>
  <c r="T1657" i="4"/>
  <c r="S1657" i="4"/>
  <c r="R1657" i="4"/>
  <c r="Q1657" i="4"/>
  <c r="P1657" i="4"/>
  <c r="O1657" i="4"/>
  <c r="N1657" i="4"/>
  <c r="M1657" i="4"/>
  <c r="L1657" i="4"/>
  <c r="K1657" i="4"/>
  <c r="U1656" i="4"/>
  <c r="T1656" i="4"/>
  <c r="S1656" i="4"/>
  <c r="R1656" i="4"/>
  <c r="Q1656" i="4"/>
  <c r="P1656" i="4"/>
  <c r="O1656" i="4"/>
  <c r="N1656" i="4"/>
  <c r="M1656" i="4"/>
  <c r="L1656" i="4"/>
  <c r="K1656" i="4"/>
  <c r="U1655" i="4"/>
  <c r="T1655" i="4"/>
  <c r="S1655" i="4"/>
  <c r="R1655" i="4"/>
  <c r="Q1655" i="4"/>
  <c r="P1655" i="4"/>
  <c r="O1655" i="4"/>
  <c r="N1655" i="4"/>
  <c r="M1655" i="4"/>
  <c r="L1655" i="4"/>
  <c r="K1655" i="4"/>
  <c r="U1654" i="4"/>
  <c r="T1654" i="4"/>
  <c r="S1654" i="4"/>
  <c r="R1654" i="4"/>
  <c r="Q1654" i="4"/>
  <c r="P1654" i="4"/>
  <c r="O1654" i="4"/>
  <c r="N1654" i="4"/>
  <c r="M1654" i="4"/>
  <c r="L1654" i="4"/>
  <c r="K1654" i="4"/>
  <c r="U1653" i="4"/>
  <c r="T1653" i="4"/>
  <c r="S1653" i="4"/>
  <c r="R1653" i="4"/>
  <c r="Q1653" i="4"/>
  <c r="P1653" i="4"/>
  <c r="O1653" i="4"/>
  <c r="N1653" i="4"/>
  <c r="M1653" i="4"/>
  <c r="L1653" i="4"/>
  <c r="K1653" i="4"/>
  <c r="U1652" i="4"/>
  <c r="T1652" i="4"/>
  <c r="S1652" i="4"/>
  <c r="R1652" i="4"/>
  <c r="Q1652" i="4"/>
  <c r="P1652" i="4"/>
  <c r="O1652" i="4"/>
  <c r="N1652" i="4"/>
  <c r="M1652" i="4"/>
  <c r="L1652" i="4"/>
  <c r="K1652" i="4"/>
  <c r="U1651" i="4"/>
  <c r="T1651" i="4"/>
  <c r="S1651" i="4"/>
  <c r="R1651" i="4"/>
  <c r="Q1651" i="4"/>
  <c r="P1651" i="4"/>
  <c r="O1651" i="4"/>
  <c r="N1651" i="4"/>
  <c r="M1651" i="4"/>
  <c r="L1651" i="4"/>
  <c r="K1651" i="4"/>
  <c r="U1650" i="4"/>
  <c r="T1650" i="4"/>
  <c r="S1650" i="4"/>
  <c r="R1650" i="4"/>
  <c r="Q1650" i="4"/>
  <c r="P1650" i="4"/>
  <c r="O1650" i="4"/>
  <c r="N1650" i="4"/>
  <c r="M1650" i="4"/>
  <c r="L1650" i="4"/>
  <c r="K1650" i="4"/>
  <c r="U1649" i="4"/>
  <c r="T1649" i="4"/>
  <c r="S1649" i="4"/>
  <c r="R1649" i="4"/>
  <c r="Q1649" i="4"/>
  <c r="P1649" i="4"/>
  <c r="O1649" i="4"/>
  <c r="N1649" i="4"/>
  <c r="M1649" i="4"/>
  <c r="L1649" i="4"/>
  <c r="K1649" i="4"/>
  <c r="U1648" i="4"/>
  <c r="T1648" i="4"/>
  <c r="S1648" i="4"/>
  <c r="R1648" i="4"/>
  <c r="Q1648" i="4"/>
  <c r="P1648" i="4"/>
  <c r="O1648" i="4"/>
  <c r="N1648" i="4"/>
  <c r="M1648" i="4"/>
  <c r="L1648" i="4"/>
  <c r="K1648" i="4"/>
  <c r="U1647" i="4"/>
  <c r="T1647" i="4"/>
  <c r="S1647" i="4"/>
  <c r="R1647" i="4"/>
  <c r="Q1647" i="4"/>
  <c r="P1647" i="4"/>
  <c r="O1647" i="4"/>
  <c r="N1647" i="4"/>
  <c r="M1647" i="4"/>
  <c r="L1647" i="4"/>
  <c r="K1647" i="4"/>
  <c r="U1646" i="4"/>
  <c r="T1646" i="4"/>
  <c r="S1646" i="4"/>
  <c r="R1646" i="4"/>
  <c r="Q1646" i="4"/>
  <c r="P1646" i="4"/>
  <c r="O1646" i="4"/>
  <c r="N1646" i="4"/>
  <c r="M1646" i="4"/>
  <c r="L1646" i="4"/>
  <c r="K1646" i="4"/>
  <c r="U1645" i="4"/>
  <c r="T1645" i="4"/>
  <c r="S1645" i="4"/>
  <c r="R1645" i="4"/>
  <c r="Q1645" i="4"/>
  <c r="P1645" i="4"/>
  <c r="O1645" i="4"/>
  <c r="N1645" i="4"/>
  <c r="M1645" i="4"/>
  <c r="L1645" i="4"/>
  <c r="K1645" i="4"/>
  <c r="U1644" i="4"/>
  <c r="T1644" i="4"/>
  <c r="S1644" i="4"/>
  <c r="R1644" i="4"/>
  <c r="Q1644" i="4"/>
  <c r="P1644" i="4"/>
  <c r="O1644" i="4"/>
  <c r="N1644" i="4"/>
  <c r="M1644" i="4"/>
  <c r="L1644" i="4"/>
  <c r="K1644" i="4"/>
  <c r="U1643" i="4"/>
  <c r="T1643" i="4"/>
  <c r="S1643" i="4"/>
  <c r="R1643" i="4"/>
  <c r="Q1643" i="4"/>
  <c r="P1643" i="4"/>
  <c r="O1643" i="4"/>
  <c r="N1643" i="4"/>
  <c r="M1643" i="4"/>
  <c r="L1643" i="4"/>
  <c r="K1643" i="4"/>
  <c r="U1642" i="4"/>
  <c r="T1642" i="4"/>
  <c r="S1642" i="4"/>
  <c r="R1642" i="4"/>
  <c r="Q1642" i="4"/>
  <c r="P1642" i="4"/>
  <c r="O1642" i="4"/>
  <c r="N1642" i="4"/>
  <c r="M1642" i="4"/>
  <c r="L1642" i="4"/>
  <c r="K1642" i="4"/>
  <c r="U1641" i="4"/>
  <c r="T1641" i="4"/>
  <c r="S1641" i="4"/>
  <c r="R1641" i="4"/>
  <c r="Q1641" i="4"/>
  <c r="P1641" i="4"/>
  <c r="O1641" i="4"/>
  <c r="N1641" i="4"/>
  <c r="M1641" i="4"/>
  <c r="L1641" i="4"/>
  <c r="K1641" i="4"/>
  <c r="U1640" i="4"/>
  <c r="T1640" i="4"/>
  <c r="S1640" i="4"/>
  <c r="R1640" i="4"/>
  <c r="Q1640" i="4"/>
  <c r="P1640" i="4"/>
  <c r="O1640" i="4"/>
  <c r="N1640" i="4"/>
  <c r="M1640" i="4"/>
  <c r="L1640" i="4"/>
  <c r="K1640" i="4"/>
  <c r="U1639" i="4"/>
  <c r="T1639" i="4"/>
  <c r="S1639" i="4"/>
  <c r="R1639" i="4"/>
  <c r="Q1639" i="4"/>
  <c r="P1639" i="4"/>
  <c r="O1639" i="4"/>
  <c r="N1639" i="4"/>
  <c r="M1639" i="4"/>
  <c r="L1639" i="4"/>
  <c r="K1639" i="4"/>
  <c r="U1638" i="4"/>
  <c r="T1638" i="4"/>
  <c r="S1638" i="4"/>
  <c r="R1638" i="4"/>
  <c r="Q1638" i="4"/>
  <c r="P1638" i="4"/>
  <c r="O1638" i="4"/>
  <c r="N1638" i="4"/>
  <c r="M1638" i="4"/>
  <c r="L1638" i="4"/>
  <c r="K1638" i="4"/>
  <c r="U1637" i="4"/>
  <c r="T1637" i="4"/>
  <c r="S1637" i="4"/>
  <c r="R1637" i="4"/>
  <c r="Q1637" i="4"/>
  <c r="P1637" i="4"/>
  <c r="O1637" i="4"/>
  <c r="N1637" i="4"/>
  <c r="M1637" i="4"/>
  <c r="L1637" i="4"/>
  <c r="K1637" i="4"/>
  <c r="U1636" i="4"/>
  <c r="T1636" i="4"/>
  <c r="S1636" i="4"/>
  <c r="R1636" i="4"/>
  <c r="Q1636" i="4"/>
  <c r="P1636" i="4"/>
  <c r="O1636" i="4"/>
  <c r="N1636" i="4"/>
  <c r="M1636" i="4"/>
  <c r="L1636" i="4"/>
  <c r="K1636" i="4"/>
  <c r="U1635" i="4"/>
  <c r="T1635" i="4"/>
  <c r="S1635" i="4"/>
  <c r="R1635" i="4"/>
  <c r="Q1635" i="4"/>
  <c r="P1635" i="4"/>
  <c r="O1635" i="4"/>
  <c r="N1635" i="4"/>
  <c r="M1635" i="4"/>
  <c r="L1635" i="4"/>
  <c r="K1635" i="4"/>
  <c r="U1634" i="4"/>
  <c r="T1634" i="4"/>
  <c r="S1634" i="4"/>
  <c r="R1634" i="4"/>
  <c r="Q1634" i="4"/>
  <c r="P1634" i="4"/>
  <c r="O1634" i="4"/>
  <c r="N1634" i="4"/>
  <c r="M1634" i="4"/>
  <c r="L1634" i="4"/>
  <c r="K1634" i="4"/>
  <c r="U1633" i="4"/>
  <c r="T1633" i="4"/>
  <c r="S1633" i="4"/>
  <c r="R1633" i="4"/>
  <c r="Q1633" i="4"/>
  <c r="P1633" i="4"/>
  <c r="O1633" i="4"/>
  <c r="N1633" i="4"/>
  <c r="M1633" i="4"/>
  <c r="L1633" i="4"/>
  <c r="K1633" i="4"/>
  <c r="U1632" i="4"/>
  <c r="T1632" i="4"/>
  <c r="S1632" i="4"/>
  <c r="R1632" i="4"/>
  <c r="Q1632" i="4"/>
  <c r="P1632" i="4"/>
  <c r="O1632" i="4"/>
  <c r="N1632" i="4"/>
  <c r="M1632" i="4"/>
  <c r="L1632" i="4"/>
  <c r="K1632" i="4"/>
  <c r="U1631" i="4"/>
  <c r="T1631" i="4"/>
  <c r="S1631" i="4"/>
  <c r="R1631" i="4"/>
  <c r="Q1631" i="4"/>
  <c r="P1631" i="4"/>
  <c r="O1631" i="4"/>
  <c r="N1631" i="4"/>
  <c r="M1631" i="4"/>
  <c r="L1631" i="4"/>
  <c r="K1631" i="4"/>
  <c r="U1630" i="4"/>
  <c r="T1630" i="4"/>
  <c r="S1630" i="4"/>
  <c r="R1630" i="4"/>
  <c r="Q1630" i="4"/>
  <c r="P1630" i="4"/>
  <c r="O1630" i="4"/>
  <c r="N1630" i="4"/>
  <c r="M1630" i="4"/>
  <c r="L1630" i="4"/>
  <c r="K1630" i="4"/>
  <c r="U1629" i="4"/>
  <c r="T1629" i="4"/>
  <c r="S1629" i="4"/>
  <c r="R1629" i="4"/>
  <c r="Q1629" i="4"/>
  <c r="P1629" i="4"/>
  <c r="O1629" i="4"/>
  <c r="N1629" i="4"/>
  <c r="M1629" i="4"/>
  <c r="L1629" i="4"/>
  <c r="K1629" i="4"/>
  <c r="U1628" i="4"/>
  <c r="T1628" i="4"/>
  <c r="S1628" i="4"/>
  <c r="R1628" i="4"/>
  <c r="Q1628" i="4"/>
  <c r="P1628" i="4"/>
  <c r="O1628" i="4"/>
  <c r="N1628" i="4"/>
  <c r="M1628" i="4"/>
  <c r="L1628" i="4"/>
  <c r="K1628" i="4"/>
  <c r="U1627" i="4"/>
  <c r="T1627" i="4"/>
  <c r="S1627" i="4"/>
  <c r="R1627" i="4"/>
  <c r="Q1627" i="4"/>
  <c r="P1627" i="4"/>
  <c r="O1627" i="4"/>
  <c r="N1627" i="4"/>
  <c r="M1627" i="4"/>
  <c r="L1627" i="4"/>
  <c r="K1627" i="4"/>
  <c r="U1626" i="4"/>
  <c r="T1626" i="4"/>
  <c r="S1626" i="4"/>
  <c r="R1626" i="4"/>
  <c r="Q1626" i="4"/>
  <c r="P1626" i="4"/>
  <c r="O1626" i="4"/>
  <c r="N1626" i="4"/>
  <c r="M1626" i="4"/>
  <c r="L1626" i="4"/>
  <c r="K1626" i="4"/>
  <c r="U1625" i="4"/>
  <c r="T1625" i="4"/>
  <c r="S1625" i="4"/>
  <c r="R1625" i="4"/>
  <c r="Q1625" i="4"/>
  <c r="P1625" i="4"/>
  <c r="O1625" i="4"/>
  <c r="N1625" i="4"/>
  <c r="M1625" i="4"/>
  <c r="L1625" i="4"/>
  <c r="K1625" i="4"/>
  <c r="U1624" i="4"/>
  <c r="T1624" i="4"/>
  <c r="S1624" i="4"/>
  <c r="R1624" i="4"/>
  <c r="Q1624" i="4"/>
  <c r="P1624" i="4"/>
  <c r="O1624" i="4"/>
  <c r="N1624" i="4"/>
  <c r="M1624" i="4"/>
  <c r="L1624" i="4"/>
  <c r="K1624" i="4"/>
  <c r="U1623" i="4"/>
  <c r="T1623" i="4"/>
  <c r="S1623" i="4"/>
  <c r="R1623" i="4"/>
  <c r="Q1623" i="4"/>
  <c r="P1623" i="4"/>
  <c r="O1623" i="4"/>
  <c r="N1623" i="4"/>
  <c r="M1623" i="4"/>
  <c r="L1623" i="4"/>
  <c r="K1623" i="4"/>
  <c r="U1622" i="4"/>
  <c r="T1622" i="4"/>
  <c r="S1622" i="4"/>
  <c r="R1622" i="4"/>
  <c r="Q1622" i="4"/>
  <c r="P1622" i="4"/>
  <c r="O1622" i="4"/>
  <c r="N1622" i="4"/>
  <c r="M1622" i="4"/>
  <c r="L1622" i="4"/>
  <c r="K1622" i="4"/>
  <c r="U1621" i="4"/>
  <c r="T1621" i="4"/>
  <c r="S1621" i="4"/>
  <c r="R1621" i="4"/>
  <c r="Q1621" i="4"/>
  <c r="P1621" i="4"/>
  <c r="O1621" i="4"/>
  <c r="N1621" i="4"/>
  <c r="M1621" i="4"/>
  <c r="L1621" i="4"/>
  <c r="K1621" i="4"/>
  <c r="U1620" i="4"/>
  <c r="T1620" i="4"/>
  <c r="S1620" i="4"/>
  <c r="R1620" i="4"/>
  <c r="Q1620" i="4"/>
  <c r="P1620" i="4"/>
  <c r="O1620" i="4"/>
  <c r="N1620" i="4"/>
  <c r="M1620" i="4"/>
  <c r="L1620" i="4"/>
  <c r="K1620" i="4"/>
  <c r="U1619" i="4"/>
  <c r="T1619" i="4"/>
  <c r="S1619" i="4"/>
  <c r="R1619" i="4"/>
  <c r="Q1619" i="4"/>
  <c r="P1619" i="4"/>
  <c r="O1619" i="4"/>
  <c r="N1619" i="4"/>
  <c r="M1619" i="4"/>
  <c r="L1619" i="4"/>
  <c r="K1619" i="4"/>
  <c r="U1618" i="4"/>
  <c r="T1618" i="4"/>
  <c r="S1618" i="4"/>
  <c r="R1618" i="4"/>
  <c r="Q1618" i="4"/>
  <c r="P1618" i="4"/>
  <c r="O1618" i="4"/>
  <c r="N1618" i="4"/>
  <c r="M1618" i="4"/>
  <c r="L1618" i="4"/>
  <c r="K1618" i="4"/>
  <c r="U1617" i="4"/>
  <c r="T1617" i="4"/>
  <c r="S1617" i="4"/>
  <c r="R1617" i="4"/>
  <c r="Q1617" i="4"/>
  <c r="P1617" i="4"/>
  <c r="O1617" i="4"/>
  <c r="N1617" i="4"/>
  <c r="M1617" i="4"/>
  <c r="L1617" i="4"/>
  <c r="K1617" i="4"/>
  <c r="U1616" i="4"/>
  <c r="T1616" i="4"/>
  <c r="S1616" i="4"/>
  <c r="R1616" i="4"/>
  <c r="Q1616" i="4"/>
  <c r="P1616" i="4"/>
  <c r="O1616" i="4"/>
  <c r="N1616" i="4"/>
  <c r="M1616" i="4"/>
  <c r="L1616" i="4"/>
  <c r="K1616" i="4"/>
  <c r="U1615" i="4"/>
  <c r="T1615" i="4"/>
  <c r="S1615" i="4"/>
  <c r="R1615" i="4"/>
  <c r="Q1615" i="4"/>
  <c r="P1615" i="4"/>
  <c r="O1615" i="4"/>
  <c r="N1615" i="4"/>
  <c r="M1615" i="4"/>
  <c r="L1615" i="4"/>
  <c r="K1615" i="4"/>
  <c r="U1614" i="4"/>
  <c r="T1614" i="4"/>
  <c r="S1614" i="4"/>
  <c r="R1614" i="4"/>
  <c r="Q1614" i="4"/>
  <c r="P1614" i="4"/>
  <c r="O1614" i="4"/>
  <c r="N1614" i="4"/>
  <c r="M1614" i="4"/>
  <c r="L1614" i="4"/>
  <c r="K1614" i="4"/>
  <c r="U1613" i="4"/>
  <c r="T1613" i="4"/>
  <c r="S1613" i="4"/>
  <c r="R1613" i="4"/>
  <c r="Q1613" i="4"/>
  <c r="P1613" i="4"/>
  <c r="O1613" i="4"/>
  <c r="N1613" i="4"/>
  <c r="M1613" i="4"/>
  <c r="L1613" i="4"/>
  <c r="K1613" i="4"/>
  <c r="U1612" i="4"/>
  <c r="T1612" i="4"/>
  <c r="S1612" i="4"/>
  <c r="R1612" i="4"/>
  <c r="Q1612" i="4"/>
  <c r="P1612" i="4"/>
  <c r="O1612" i="4"/>
  <c r="N1612" i="4"/>
  <c r="M1612" i="4"/>
  <c r="L1612" i="4"/>
  <c r="K1612" i="4"/>
  <c r="U1611" i="4"/>
  <c r="T1611" i="4"/>
  <c r="S1611" i="4"/>
  <c r="R1611" i="4"/>
  <c r="Q1611" i="4"/>
  <c r="P1611" i="4"/>
  <c r="O1611" i="4"/>
  <c r="N1611" i="4"/>
  <c r="M1611" i="4"/>
  <c r="L1611" i="4"/>
  <c r="K1611" i="4"/>
  <c r="U1610" i="4"/>
  <c r="T1610" i="4"/>
  <c r="S1610" i="4"/>
  <c r="R1610" i="4"/>
  <c r="Q1610" i="4"/>
  <c r="P1610" i="4"/>
  <c r="O1610" i="4"/>
  <c r="N1610" i="4"/>
  <c r="M1610" i="4"/>
  <c r="L1610" i="4"/>
  <c r="K1610" i="4"/>
  <c r="U1609" i="4"/>
  <c r="T1609" i="4"/>
  <c r="S1609" i="4"/>
  <c r="R1609" i="4"/>
  <c r="Q1609" i="4"/>
  <c r="P1609" i="4"/>
  <c r="O1609" i="4"/>
  <c r="N1609" i="4"/>
  <c r="M1609" i="4"/>
  <c r="L1609" i="4"/>
  <c r="K1609" i="4"/>
  <c r="U1608" i="4"/>
  <c r="T1608" i="4"/>
  <c r="S1608" i="4"/>
  <c r="R1608" i="4"/>
  <c r="Q1608" i="4"/>
  <c r="P1608" i="4"/>
  <c r="O1608" i="4"/>
  <c r="N1608" i="4"/>
  <c r="M1608" i="4"/>
  <c r="L1608" i="4"/>
  <c r="K1608" i="4"/>
  <c r="U1607" i="4"/>
  <c r="T1607" i="4"/>
  <c r="S1607" i="4"/>
  <c r="R1607" i="4"/>
  <c r="Q1607" i="4"/>
  <c r="P1607" i="4"/>
  <c r="O1607" i="4"/>
  <c r="N1607" i="4"/>
  <c r="M1607" i="4"/>
  <c r="L1607" i="4"/>
  <c r="K1607" i="4"/>
  <c r="U1606" i="4"/>
  <c r="T1606" i="4"/>
  <c r="S1606" i="4"/>
  <c r="R1606" i="4"/>
  <c r="Q1606" i="4"/>
  <c r="P1606" i="4"/>
  <c r="O1606" i="4"/>
  <c r="N1606" i="4"/>
  <c r="M1606" i="4"/>
  <c r="L1606" i="4"/>
  <c r="K1606" i="4"/>
  <c r="U1605" i="4"/>
  <c r="T1605" i="4"/>
  <c r="S1605" i="4"/>
  <c r="R1605" i="4"/>
  <c r="Q1605" i="4"/>
  <c r="P1605" i="4"/>
  <c r="O1605" i="4"/>
  <c r="N1605" i="4"/>
  <c r="M1605" i="4"/>
  <c r="L1605" i="4"/>
  <c r="K1605" i="4"/>
  <c r="U1604" i="4"/>
  <c r="T1604" i="4"/>
  <c r="S1604" i="4"/>
  <c r="R1604" i="4"/>
  <c r="Q1604" i="4"/>
  <c r="P1604" i="4"/>
  <c r="O1604" i="4"/>
  <c r="N1604" i="4"/>
  <c r="M1604" i="4"/>
  <c r="L1604" i="4"/>
  <c r="K1604" i="4"/>
  <c r="U1603" i="4"/>
  <c r="T1603" i="4"/>
  <c r="S1603" i="4"/>
  <c r="R1603" i="4"/>
  <c r="Q1603" i="4"/>
  <c r="P1603" i="4"/>
  <c r="O1603" i="4"/>
  <c r="N1603" i="4"/>
  <c r="M1603" i="4"/>
  <c r="L1603" i="4"/>
  <c r="K1603" i="4"/>
  <c r="U1602" i="4"/>
  <c r="T1602" i="4"/>
  <c r="S1602" i="4"/>
  <c r="R1602" i="4"/>
  <c r="Q1602" i="4"/>
  <c r="P1602" i="4"/>
  <c r="O1602" i="4"/>
  <c r="N1602" i="4"/>
  <c r="M1602" i="4"/>
  <c r="L1602" i="4"/>
  <c r="K1602" i="4"/>
  <c r="U1601" i="4"/>
  <c r="T1601" i="4"/>
  <c r="S1601" i="4"/>
  <c r="R1601" i="4"/>
  <c r="Q1601" i="4"/>
  <c r="P1601" i="4"/>
  <c r="O1601" i="4"/>
  <c r="N1601" i="4"/>
  <c r="M1601" i="4"/>
  <c r="L1601" i="4"/>
  <c r="K1601" i="4"/>
  <c r="U1600" i="4"/>
  <c r="T1600" i="4"/>
  <c r="S1600" i="4"/>
  <c r="R1600" i="4"/>
  <c r="Q1600" i="4"/>
  <c r="P1600" i="4"/>
  <c r="O1600" i="4"/>
  <c r="N1600" i="4"/>
  <c r="M1600" i="4"/>
  <c r="L1600" i="4"/>
  <c r="K1600" i="4"/>
  <c r="U1599" i="4"/>
  <c r="T1599" i="4"/>
  <c r="S1599" i="4"/>
  <c r="R1599" i="4"/>
  <c r="Q1599" i="4"/>
  <c r="P1599" i="4"/>
  <c r="O1599" i="4"/>
  <c r="N1599" i="4"/>
  <c r="M1599" i="4"/>
  <c r="L1599" i="4"/>
  <c r="K1599" i="4"/>
  <c r="U1598" i="4"/>
  <c r="T1598" i="4"/>
  <c r="S1598" i="4"/>
  <c r="R1598" i="4"/>
  <c r="Q1598" i="4"/>
  <c r="P1598" i="4"/>
  <c r="O1598" i="4"/>
  <c r="N1598" i="4"/>
  <c r="M1598" i="4"/>
  <c r="L1598" i="4"/>
  <c r="K1598" i="4"/>
  <c r="U1597" i="4"/>
  <c r="T1597" i="4"/>
  <c r="S1597" i="4"/>
  <c r="R1597" i="4"/>
  <c r="Q1597" i="4"/>
  <c r="P1597" i="4"/>
  <c r="O1597" i="4"/>
  <c r="N1597" i="4"/>
  <c r="M1597" i="4"/>
  <c r="L1597" i="4"/>
  <c r="K1597" i="4"/>
  <c r="U1596" i="4"/>
  <c r="T1596" i="4"/>
  <c r="S1596" i="4"/>
  <c r="R1596" i="4"/>
  <c r="Q1596" i="4"/>
  <c r="P1596" i="4"/>
  <c r="O1596" i="4"/>
  <c r="N1596" i="4"/>
  <c r="M1596" i="4"/>
  <c r="L1596" i="4"/>
  <c r="K1596" i="4"/>
  <c r="U1595" i="4"/>
  <c r="T1595" i="4"/>
  <c r="S1595" i="4"/>
  <c r="R1595" i="4"/>
  <c r="Q1595" i="4"/>
  <c r="P1595" i="4"/>
  <c r="O1595" i="4"/>
  <c r="N1595" i="4"/>
  <c r="M1595" i="4"/>
  <c r="L1595" i="4"/>
  <c r="K1595" i="4"/>
  <c r="U1594" i="4"/>
  <c r="T1594" i="4"/>
  <c r="S1594" i="4"/>
  <c r="R1594" i="4"/>
  <c r="Q1594" i="4"/>
  <c r="P1594" i="4"/>
  <c r="O1594" i="4"/>
  <c r="N1594" i="4"/>
  <c r="M1594" i="4"/>
  <c r="L1594" i="4"/>
  <c r="K1594" i="4"/>
  <c r="U1593" i="4"/>
  <c r="T1593" i="4"/>
  <c r="S1593" i="4"/>
  <c r="R1593" i="4"/>
  <c r="Q1593" i="4"/>
  <c r="P1593" i="4"/>
  <c r="O1593" i="4"/>
  <c r="N1593" i="4"/>
  <c r="M1593" i="4"/>
  <c r="L1593" i="4"/>
  <c r="K1593" i="4"/>
  <c r="U1592" i="4"/>
  <c r="T1592" i="4"/>
  <c r="S1592" i="4"/>
  <c r="R1592" i="4"/>
  <c r="Q1592" i="4"/>
  <c r="P1592" i="4"/>
  <c r="O1592" i="4"/>
  <c r="N1592" i="4"/>
  <c r="M1592" i="4"/>
  <c r="L1592" i="4"/>
  <c r="K1592" i="4"/>
  <c r="U1591" i="4"/>
  <c r="T1591" i="4"/>
  <c r="S1591" i="4"/>
  <c r="R1591" i="4"/>
  <c r="Q1591" i="4"/>
  <c r="P1591" i="4"/>
  <c r="O1591" i="4"/>
  <c r="N1591" i="4"/>
  <c r="M1591" i="4"/>
  <c r="L1591" i="4"/>
  <c r="K1591" i="4"/>
  <c r="U1590" i="4"/>
  <c r="T1590" i="4"/>
  <c r="S1590" i="4"/>
  <c r="R1590" i="4"/>
  <c r="Q1590" i="4"/>
  <c r="P1590" i="4"/>
  <c r="O1590" i="4"/>
  <c r="N1590" i="4"/>
  <c r="M1590" i="4"/>
  <c r="L1590" i="4"/>
  <c r="K1590" i="4"/>
  <c r="U1589" i="4"/>
  <c r="T1589" i="4"/>
  <c r="S1589" i="4"/>
  <c r="R1589" i="4"/>
  <c r="Q1589" i="4"/>
  <c r="P1589" i="4"/>
  <c r="O1589" i="4"/>
  <c r="N1589" i="4"/>
  <c r="M1589" i="4"/>
  <c r="L1589" i="4"/>
  <c r="K1589" i="4"/>
  <c r="U1588" i="4"/>
  <c r="T1588" i="4"/>
  <c r="S1588" i="4"/>
  <c r="R1588" i="4"/>
  <c r="Q1588" i="4"/>
  <c r="P1588" i="4"/>
  <c r="O1588" i="4"/>
  <c r="N1588" i="4"/>
  <c r="M1588" i="4"/>
  <c r="L1588" i="4"/>
  <c r="K1588" i="4"/>
  <c r="U1587" i="4"/>
  <c r="T1587" i="4"/>
  <c r="S1587" i="4"/>
  <c r="R1587" i="4"/>
  <c r="Q1587" i="4"/>
  <c r="P1587" i="4"/>
  <c r="O1587" i="4"/>
  <c r="N1587" i="4"/>
  <c r="M1587" i="4"/>
  <c r="L1587" i="4"/>
  <c r="K1587" i="4"/>
  <c r="U1586" i="4"/>
  <c r="T1586" i="4"/>
  <c r="S1586" i="4"/>
  <c r="R1586" i="4"/>
  <c r="Q1586" i="4"/>
  <c r="P1586" i="4"/>
  <c r="O1586" i="4"/>
  <c r="N1586" i="4"/>
  <c r="M1586" i="4"/>
  <c r="L1586" i="4"/>
  <c r="K1586" i="4"/>
  <c r="U1585" i="4"/>
  <c r="T1585" i="4"/>
  <c r="S1585" i="4"/>
  <c r="R1585" i="4"/>
  <c r="Q1585" i="4"/>
  <c r="P1585" i="4"/>
  <c r="O1585" i="4"/>
  <c r="N1585" i="4"/>
  <c r="M1585" i="4"/>
  <c r="L1585" i="4"/>
  <c r="K1585" i="4"/>
  <c r="U1584" i="4"/>
  <c r="T1584" i="4"/>
  <c r="S1584" i="4"/>
  <c r="R1584" i="4"/>
  <c r="Q1584" i="4"/>
  <c r="P1584" i="4"/>
  <c r="O1584" i="4"/>
  <c r="N1584" i="4"/>
  <c r="M1584" i="4"/>
  <c r="L1584" i="4"/>
  <c r="K1584" i="4"/>
  <c r="U1583" i="4"/>
  <c r="T1583" i="4"/>
  <c r="S1583" i="4"/>
  <c r="R1583" i="4"/>
  <c r="Q1583" i="4"/>
  <c r="P1583" i="4"/>
  <c r="O1583" i="4"/>
  <c r="N1583" i="4"/>
  <c r="M1583" i="4"/>
  <c r="L1583" i="4"/>
  <c r="K1583" i="4"/>
  <c r="U1582" i="4"/>
  <c r="T1582" i="4"/>
  <c r="S1582" i="4"/>
  <c r="R1582" i="4"/>
  <c r="Q1582" i="4"/>
  <c r="P1582" i="4"/>
  <c r="O1582" i="4"/>
  <c r="N1582" i="4"/>
  <c r="M1582" i="4"/>
  <c r="L1582" i="4"/>
  <c r="K1582" i="4"/>
  <c r="U1581" i="4"/>
  <c r="T1581" i="4"/>
  <c r="S1581" i="4"/>
  <c r="R1581" i="4"/>
  <c r="Q1581" i="4"/>
  <c r="P1581" i="4"/>
  <c r="O1581" i="4"/>
  <c r="N1581" i="4"/>
  <c r="M1581" i="4"/>
  <c r="L1581" i="4"/>
  <c r="K1581" i="4"/>
  <c r="U1580" i="4"/>
  <c r="T1580" i="4"/>
  <c r="S1580" i="4"/>
  <c r="R1580" i="4"/>
  <c r="Q1580" i="4"/>
  <c r="P1580" i="4"/>
  <c r="O1580" i="4"/>
  <c r="N1580" i="4"/>
  <c r="M1580" i="4"/>
  <c r="L1580" i="4"/>
  <c r="K1580" i="4"/>
  <c r="U1579" i="4"/>
  <c r="T1579" i="4"/>
  <c r="S1579" i="4"/>
  <c r="R1579" i="4"/>
  <c r="Q1579" i="4"/>
  <c r="P1579" i="4"/>
  <c r="O1579" i="4"/>
  <c r="N1579" i="4"/>
  <c r="M1579" i="4"/>
  <c r="L1579" i="4"/>
  <c r="K1579" i="4"/>
  <c r="U1578" i="4"/>
  <c r="T1578" i="4"/>
  <c r="S1578" i="4"/>
  <c r="R1578" i="4"/>
  <c r="Q1578" i="4"/>
  <c r="P1578" i="4"/>
  <c r="O1578" i="4"/>
  <c r="N1578" i="4"/>
  <c r="M1578" i="4"/>
  <c r="L1578" i="4"/>
  <c r="K1578" i="4"/>
  <c r="U1577" i="4"/>
  <c r="T1577" i="4"/>
  <c r="S1577" i="4"/>
  <c r="R1577" i="4"/>
  <c r="Q1577" i="4"/>
  <c r="P1577" i="4"/>
  <c r="O1577" i="4"/>
  <c r="N1577" i="4"/>
  <c r="M1577" i="4"/>
  <c r="L1577" i="4"/>
  <c r="K1577" i="4"/>
  <c r="U1576" i="4"/>
  <c r="T1576" i="4"/>
  <c r="S1576" i="4"/>
  <c r="R1576" i="4"/>
  <c r="Q1576" i="4"/>
  <c r="P1576" i="4"/>
  <c r="O1576" i="4"/>
  <c r="N1576" i="4"/>
  <c r="M1576" i="4"/>
  <c r="L1576" i="4"/>
  <c r="K1576" i="4"/>
  <c r="U1575" i="4"/>
  <c r="T1575" i="4"/>
  <c r="S1575" i="4"/>
  <c r="R1575" i="4"/>
  <c r="Q1575" i="4"/>
  <c r="P1575" i="4"/>
  <c r="O1575" i="4"/>
  <c r="N1575" i="4"/>
  <c r="M1575" i="4"/>
  <c r="L1575" i="4"/>
  <c r="K1575" i="4"/>
  <c r="U1574" i="4"/>
  <c r="T1574" i="4"/>
  <c r="S1574" i="4"/>
  <c r="R1574" i="4"/>
  <c r="Q1574" i="4"/>
  <c r="P1574" i="4"/>
  <c r="O1574" i="4"/>
  <c r="N1574" i="4"/>
  <c r="M1574" i="4"/>
  <c r="L1574" i="4"/>
  <c r="K1574" i="4"/>
  <c r="U1573" i="4"/>
  <c r="T1573" i="4"/>
  <c r="S1573" i="4"/>
  <c r="R1573" i="4"/>
  <c r="Q1573" i="4"/>
  <c r="P1573" i="4"/>
  <c r="O1573" i="4"/>
  <c r="N1573" i="4"/>
  <c r="M1573" i="4"/>
  <c r="L1573" i="4"/>
  <c r="K1573" i="4"/>
  <c r="U1572" i="4"/>
  <c r="T1572" i="4"/>
  <c r="S1572" i="4"/>
  <c r="R1572" i="4"/>
  <c r="Q1572" i="4"/>
  <c r="P1572" i="4"/>
  <c r="O1572" i="4"/>
  <c r="N1572" i="4"/>
  <c r="M1572" i="4"/>
  <c r="L1572" i="4"/>
  <c r="K1572" i="4"/>
  <c r="U1571" i="4"/>
  <c r="T1571" i="4"/>
  <c r="S1571" i="4"/>
  <c r="R1571" i="4"/>
  <c r="Q1571" i="4"/>
  <c r="P1571" i="4"/>
  <c r="O1571" i="4"/>
  <c r="N1571" i="4"/>
  <c r="M1571" i="4"/>
  <c r="L1571" i="4"/>
  <c r="K1571" i="4"/>
  <c r="U1570" i="4"/>
  <c r="T1570" i="4"/>
  <c r="S1570" i="4"/>
  <c r="R1570" i="4"/>
  <c r="Q1570" i="4"/>
  <c r="P1570" i="4"/>
  <c r="O1570" i="4"/>
  <c r="N1570" i="4"/>
  <c r="M1570" i="4"/>
  <c r="L1570" i="4"/>
  <c r="K1570" i="4"/>
  <c r="U1569" i="4"/>
  <c r="T1569" i="4"/>
  <c r="S1569" i="4"/>
  <c r="R1569" i="4"/>
  <c r="Q1569" i="4"/>
  <c r="P1569" i="4"/>
  <c r="O1569" i="4"/>
  <c r="N1569" i="4"/>
  <c r="M1569" i="4"/>
  <c r="L1569" i="4"/>
  <c r="K1569" i="4"/>
  <c r="U1568" i="4"/>
  <c r="T1568" i="4"/>
  <c r="S1568" i="4"/>
  <c r="R1568" i="4"/>
  <c r="Q1568" i="4"/>
  <c r="P1568" i="4"/>
  <c r="O1568" i="4"/>
  <c r="N1568" i="4"/>
  <c r="M1568" i="4"/>
  <c r="L1568" i="4"/>
  <c r="K1568" i="4"/>
  <c r="U1567" i="4"/>
  <c r="T1567" i="4"/>
  <c r="S1567" i="4"/>
  <c r="R1567" i="4"/>
  <c r="Q1567" i="4"/>
  <c r="P1567" i="4"/>
  <c r="O1567" i="4"/>
  <c r="N1567" i="4"/>
  <c r="M1567" i="4"/>
  <c r="L1567" i="4"/>
  <c r="K1567" i="4"/>
  <c r="U1566" i="4"/>
  <c r="T1566" i="4"/>
  <c r="S1566" i="4"/>
  <c r="R1566" i="4"/>
  <c r="Q1566" i="4"/>
  <c r="P1566" i="4"/>
  <c r="O1566" i="4"/>
  <c r="N1566" i="4"/>
  <c r="M1566" i="4"/>
  <c r="L1566" i="4"/>
  <c r="K1566" i="4"/>
  <c r="U1565" i="4"/>
  <c r="T1565" i="4"/>
  <c r="S1565" i="4"/>
  <c r="R1565" i="4"/>
  <c r="Q1565" i="4"/>
  <c r="P1565" i="4"/>
  <c r="O1565" i="4"/>
  <c r="N1565" i="4"/>
  <c r="M1565" i="4"/>
  <c r="L1565" i="4"/>
  <c r="K1565" i="4"/>
  <c r="U1564" i="4"/>
  <c r="T1564" i="4"/>
  <c r="S1564" i="4"/>
  <c r="R1564" i="4"/>
  <c r="Q1564" i="4"/>
  <c r="P1564" i="4"/>
  <c r="O1564" i="4"/>
  <c r="N1564" i="4"/>
  <c r="M1564" i="4"/>
  <c r="L1564" i="4"/>
  <c r="K1564" i="4"/>
  <c r="U1563" i="4"/>
  <c r="T1563" i="4"/>
  <c r="S1563" i="4"/>
  <c r="R1563" i="4"/>
  <c r="Q1563" i="4"/>
  <c r="P1563" i="4"/>
  <c r="O1563" i="4"/>
  <c r="N1563" i="4"/>
  <c r="M1563" i="4"/>
  <c r="L1563" i="4"/>
  <c r="K1563" i="4"/>
  <c r="U1562" i="4"/>
  <c r="T1562" i="4"/>
  <c r="S1562" i="4"/>
  <c r="R1562" i="4"/>
  <c r="Q1562" i="4"/>
  <c r="P1562" i="4"/>
  <c r="O1562" i="4"/>
  <c r="N1562" i="4"/>
  <c r="M1562" i="4"/>
  <c r="L1562" i="4"/>
  <c r="K1562" i="4"/>
  <c r="U1561" i="4"/>
  <c r="T1561" i="4"/>
  <c r="S1561" i="4"/>
  <c r="R1561" i="4"/>
  <c r="Q1561" i="4"/>
  <c r="P1561" i="4"/>
  <c r="O1561" i="4"/>
  <c r="N1561" i="4"/>
  <c r="M1561" i="4"/>
  <c r="L1561" i="4"/>
  <c r="K1561" i="4"/>
  <c r="U1560" i="4"/>
  <c r="T1560" i="4"/>
  <c r="S1560" i="4"/>
  <c r="R1560" i="4"/>
  <c r="Q1560" i="4"/>
  <c r="P1560" i="4"/>
  <c r="O1560" i="4"/>
  <c r="N1560" i="4"/>
  <c r="M1560" i="4"/>
  <c r="L1560" i="4"/>
  <c r="K1560" i="4"/>
  <c r="U1559" i="4"/>
  <c r="T1559" i="4"/>
  <c r="S1559" i="4"/>
  <c r="R1559" i="4"/>
  <c r="Q1559" i="4"/>
  <c r="P1559" i="4"/>
  <c r="O1559" i="4"/>
  <c r="N1559" i="4"/>
  <c r="M1559" i="4"/>
  <c r="L1559" i="4"/>
  <c r="K1559" i="4"/>
  <c r="U1558" i="4"/>
  <c r="T1558" i="4"/>
  <c r="S1558" i="4"/>
  <c r="R1558" i="4"/>
  <c r="Q1558" i="4"/>
  <c r="P1558" i="4"/>
  <c r="O1558" i="4"/>
  <c r="N1558" i="4"/>
  <c r="M1558" i="4"/>
  <c r="L1558" i="4"/>
  <c r="K1558" i="4"/>
  <c r="U1557" i="4"/>
  <c r="T1557" i="4"/>
  <c r="S1557" i="4"/>
  <c r="R1557" i="4"/>
  <c r="Q1557" i="4"/>
  <c r="P1557" i="4"/>
  <c r="O1557" i="4"/>
  <c r="N1557" i="4"/>
  <c r="M1557" i="4"/>
  <c r="L1557" i="4"/>
  <c r="K1557" i="4"/>
  <c r="U1556" i="4"/>
  <c r="T1556" i="4"/>
  <c r="S1556" i="4"/>
  <c r="R1556" i="4"/>
  <c r="Q1556" i="4"/>
  <c r="P1556" i="4"/>
  <c r="O1556" i="4"/>
  <c r="N1556" i="4"/>
  <c r="M1556" i="4"/>
  <c r="L1556" i="4"/>
  <c r="K1556" i="4"/>
  <c r="U1555" i="4"/>
  <c r="T1555" i="4"/>
  <c r="S1555" i="4"/>
  <c r="R1555" i="4"/>
  <c r="Q1555" i="4"/>
  <c r="P1555" i="4"/>
  <c r="O1555" i="4"/>
  <c r="N1555" i="4"/>
  <c r="M1555" i="4"/>
  <c r="L1555" i="4"/>
  <c r="K1555" i="4"/>
  <c r="U1554" i="4"/>
  <c r="T1554" i="4"/>
  <c r="S1554" i="4"/>
  <c r="R1554" i="4"/>
  <c r="Q1554" i="4"/>
  <c r="P1554" i="4"/>
  <c r="O1554" i="4"/>
  <c r="N1554" i="4"/>
  <c r="M1554" i="4"/>
  <c r="L1554" i="4"/>
  <c r="K1554" i="4"/>
  <c r="U1553" i="4"/>
  <c r="T1553" i="4"/>
  <c r="S1553" i="4"/>
  <c r="R1553" i="4"/>
  <c r="Q1553" i="4"/>
  <c r="P1553" i="4"/>
  <c r="O1553" i="4"/>
  <c r="N1553" i="4"/>
  <c r="M1553" i="4"/>
  <c r="L1553" i="4"/>
  <c r="K1553" i="4"/>
  <c r="U1552" i="4"/>
  <c r="T1552" i="4"/>
  <c r="S1552" i="4"/>
  <c r="R1552" i="4"/>
  <c r="Q1552" i="4"/>
  <c r="P1552" i="4"/>
  <c r="O1552" i="4"/>
  <c r="N1552" i="4"/>
  <c r="M1552" i="4"/>
  <c r="L1552" i="4"/>
  <c r="K1552" i="4"/>
  <c r="U1551" i="4"/>
  <c r="T1551" i="4"/>
  <c r="S1551" i="4"/>
  <c r="R1551" i="4"/>
  <c r="Q1551" i="4"/>
  <c r="P1551" i="4"/>
  <c r="O1551" i="4"/>
  <c r="N1551" i="4"/>
  <c r="M1551" i="4"/>
  <c r="L1551" i="4"/>
  <c r="K1551" i="4"/>
  <c r="U1550" i="4"/>
  <c r="T1550" i="4"/>
  <c r="S1550" i="4"/>
  <c r="R1550" i="4"/>
  <c r="Q1550" i="4"/>
  <c r="P1550" i="4"/>
  <c r="O1550" i="4"/>
  <c r="N1550" i="4"/>
  <c r="M1550" i="4"/>
  <c r="L1550" i="4"/>
  <c r="K1550" i="4"/>
  <c r="U1549" i="4"/>
  <c r="T1549" i="4"/>
  <c r="S1549" i="4"/>
  <c r="R1549" i="4"/>
  <c r="Q1549" i="4"/>
  <c r="P1549" i="4"/>
  <c r="O1549" i="4"/>
  <c r="N1549" i="4"/>
  <c r="M1549" i="4"/>
  <c r="L1549" i="4"/>
  <c r="K1549" i="4"/>
  <c r="U1548" i="4"/>
  <c r="T1548" i="4"/>
  <c r="S1548" i="4"/>
  <c r="R1548" i="4"/>
  <c r="Q1548" i="4"/>
  <c r="P1548" i="4"/>
  <c r="O1548" i="4"/>
  <c r="N1548" i="4"/>
  <c r="M1548" i="4"/>
  <c r="L1548" i="4"/>
  <c r="K1548" i="4"/>
  <c r="U1547" i="4"/>
  <c r="T1547" i="4"/>
  <c r="S1547" i="4"/>
  <c r="R1547" i="4"/>
  <c r="Q1547" i="4"/>
  <c r="P1547" i="4"/>
  <c r="O1547" i="4"/>
  <c r="N1547" i="4"/>
  <c r="M1547" i="4"/>
  <c r="L1547" i="4"/>
  <c r="K1547" i="4"/>
  <c r="U1546" i="4"/>
  <c r="T1546" i="4"/>
  <c r="S1546" i="4"/>
  <c r="R1546" i="4"/>
  <c r="Q1546" i="4"/>
  <c r="P1546" i="4"/>
  <c r="O1546" i="4"/>
  <c r="N1546" i="4"/>
  <c r="M1546" i="4"/>
  <c r="L1546" i="4"/>
  <c r="K1546" i="4"/>
  <c r="U1545" i="4"/>
  <c r="T1545" i="4"/>
  <c r="S1545" i="4"/>
  <c r="R1545" i="4"/>
  <c r="Q1545" i="4"/>
  <c r="P1545" i="4"/>
  <c r="O1545" i="4"/>
  <c r="N1545" i="4"/>
  <c r="M1545" i="4"/>
  <c r="L1545" i="4"/>
  <c r="K1545" i="4"/>
  <c r="U1544" i="4"/>
  <c r="T1544" i="4"/>
  <c r="S1544" i="4"/>
  <c r="R1544" i="4"/>
  <c r="Q1544" i="4"/>
  <c r="P1544" i="4"/>
  <c r="O1544" i="4"/>
  <c r="N1544" i="4"/>
  <c r="M1544" i="4"/>
  <c r="L1544" i="4"/>
  <c r="K1544" i="4"/>
  <c r="U1543" i="4"/>
  <c r="T1543" i="4"/>
  <c r="S1543" i="4"/>
  <c r="R1543" i="4"/>
  <c r="Q1543" i="4"/>
  <c r="P1543" i="4"/>
  <c r="O1543" i="4"/>
  <c r="N1543" i="4"/>
  <c r="M1543" i="4"/>
  <c r="L1543" i="4"/>
  <c r="K1543" i="4"/>
  <c r="U1542" i="4"/>
  <c r="T1542" i="4"/>
  <c r="S1542" i="4"/>
  <c r="R1542" i="4"/>
  <c r="Q1542" i="4"/>
  <c r="P1542" i="4"/>
  <c r="O1542" i="4"/>
  <c r="N1542" i="4"/>
  <c r="M1542" i="4"/>
  <c r="L1542" i="4"/>
  <c r="K1542" i="4"/>
  <c r="U1541" i="4"/>
  <c r="T1541" i="4"/>
  <c r="S1541" i="4"/>
  <c r="R1541" i="4"/>
  <c r="Q1541" i="4"/>
  <c r="P1541" i="4"/>
  <c r="O1541" i="4"/>
  <c r="N1541" i="4"/>
  <c r="M1541" i="4"/>
  <c r="L1541" i="4"/>
  <c r="K1541" i="4"/>
  <c r="U1540" i="4"/>
  <c r="T1540" i="4"/>
  <c r="S1540" i="4"/>
  <c r="R1540" i="4"/>
  <c r="Q1540" i="4"/>
  <c r="P1540" i="4"/>
  <c r="O1540" i="4"/>
  <c r="N1540" i="4"/>
  <c r="M1540" i="4"/>
  <c r="L1540" i="4"/>
  <c r="K1540" i="4"/>
  <c r="U1539" i="4"/>
  <c r="T1539" i="4"/>
  <c r="S1539" i="4"/>
  <c r="R1539" i="4"/>
  <c r="Q1539" i="4"/>
  <c r="P1539" i="4"/>
  <c r="O1539" i="4"/>
  <c r="N1539" i="4"/>
  <c r="M1539" i="4"/>
  <c r="L1539" i="4"/>
  <c r="K1539" i="4"/>
  <c r="U1538" i="4"/>
  <c r="T1538" i="4"/>
  <c r="S1538" i="4"/>
  <c r="R1538" i="4"/>
  <c r="Q1538" i="4"/>
  <c r="P1538" i="4"/>
  <c r="O1538" i="4"/>
  <c r="N1538" i="4"/>
  <c r="M1538" i="4"/>
  <c r="L1538" i="4"/>
  <c r="K1538" i="4"/>
  <c r="U1537" i="4"/>
  <c r="T1537" i="4"/>
  <c r="S1537" i="4"/>
  <c r="R1537" i="4"/>
  <c r="Q1537" i="4"/>
  <c r="P1537" i="4"/>
  <c r="O1537" i="4"/>
  <c r="N1537" i="4"/>
  <c r="M1537" i="4"/>
  <c r="L1537" i="4"/>
  <c r="K1537" i="4"/>
  <c r="U1536" i="4"/>
  <c r="T1536" i="4"/>
  <c r="S1536" i="4"/>
  <c r="R1536" i="4"/>
  <c r="Q1536" i="4"/>
  <c r="P1536" i="4"/>
  <c r="O1536" i="4"/>
  <c r="N1536" i="4"/>
  <c r="M1536" i="4"/>
  <c r="L1536" i="4"/>
  <c r="K1536" i="4"/>
  <c r="U1535" i="4"/>
  <c r="T1535" i="4"/>
  <c r="S1535" i="4"/>
  <c r="R1535" i="4"/>
  <c r="Q1535" i="4"/>
  <c r="P1535" i="4"/>
  <c r="O1535" i="4"/>
  <c r="N1535" i="4"/>
  <c r="M1535" i="4"/>
  <c r="L1535" i="4"/>
  <c r="K1535" i="4"/>
  <c r="U1534" i="4"/>
  <c r="T1534" i="4"/>
  <c r="S1534" i="4"/>
  <c r="R1534" i="4"/>
  <c r="Q1534" i="4"/>
  <c r="P1534" i="4"/>
  <c r="O1534" i="4"/>
  <c r="N1534" i="4"/>
  <c r="M1534" i="4"/>
  <c r="L1534" i="4"/>
  <c r="K1534" i="4"/>
  <c r="U1533" i="4"/>
  <c r="T1533" i="4"/>
  <c r="S1533" i="4"/>
  <c r="R1533" i="4"/>
  <c r="Q1533" i="4"/>
  <c r="P1533" i="4"/>
  <c r="O1533" i="4"/>
  <c r="N1533" i="4"/>
  <c r="M1533" i="4"/>
  <c r="L1533" i="4"/>
  <c r="K1533" i="4"/>
  <c r="U1532" i="4"/>
  <c r="T1532" i="4"/>
  <c r="S1532" i="4"/>
  <c r="R1532" i="4"/>
  <c r="Q1532" i="4"/>
  <c r="P1532" i="4"/>
  <c r="O1532" i="4"/>
  <c r="N1532" i="4"/>
  <c r="M1532" i="4"/>
  <c r="L1532" i="4"/>
  <c r="K1532" i="4"/>
  <c r="U1531" i="4"/>
  <c r="T1531" i="4"/>
  <c r="S1531" i="4"/>
  <c r="R1531" i="4"/>
  <c r="Q1531" i="4"/>
  <c r="P1531" i="4"/>
  <c r="O1531" i="4"/>
  <c r="N1531" i="4"/>
  <c r="M1531" i="4"/>
  <c r="L1531" i="4"/>
  <c r="K1531" i="4"/>
  <c r="U1530" i="4"/>
  <c r="T1530" i="4"/>
  <c r="S1530" i="4"/>
  <c r="R1530" i="4"/>
  <c r="Q1530" i="4"/>
  <c r="P1530" i="4"/>
  <c r="O1530" i="4"/>
  <c r="N1530" i="4"/>
  <c r="M1530" i="4"/>
  <c r="L1530" i="4"/>
  <c r="K1530" i="4"/>
  <c r="U1529" i="4"/>
  <c r="T1529" i="4"/>
  <c r="S1529" i="4"/>
  <c r="R1529" i="4"/>
  <c r="Q1529" i="4"/>
  <c r="P1529" i="4"/>
  <c r="O1529" i="4"/>
  <c r="N1529" i="4"/>
  <c r="M1529" i="4"/>
  <c r="L1529" i="4"/>
  <c r="K1529" i="4"/>
  <c r="U1528" i="4"/>
  <c r="T1528" i="4"/>
  <c r="S1528" i="4"/>
  <c r="R1528" i="4"/>
  <c r="Q1528" i="4"/>
  <c r="P1528" i="4"/>
  <c r="O1528" i="4"/>
  <c r="N1528" i="4"/>
  <c r="M1528" i="4"/>
  <c r="L1528" i="4"/>
  <c r="K1528" i="4"/>
  <c r="U1527" i="4"/>
  <c r="T1527" i="4"/>
  <c r="S1527" i="4"/>
  <c r="R1527" i="4"/>
  <c r="Q1527" i="4"/>
  <c r="P1527" i="4"/>
  <c r="O1527" i="4"/>
  <c r="N1527" i="4"/>
  <c r="M1527" i="4"/>
  <c r="L1527" i="4"/>
  <c r="K1527" i="4"/>
  <c r="U1526" i="4"/>
  <c r="T1526" i="4"/>
  <c r="S1526" i="4"/>
  <c r="R1526" i="4"/>
  <c r="Q1526" i="4"/>
  <c r="P1526" i="4"/>
  <c r="O1526" i="4"/>
  <c r="N1526" i="4"/>
  <c r="M1526" i="4"/>
  <c r="L1526" i="4"/>
  <c r="K1526" i="4"/>
  <c r="U1525" i="4"/>
  <c r="T1525" i="4"/>
  <c r="S1525" i="4"/>
  <c r="R1525" i="4"/>
  <c r="Q1525" i="4"/>
  <c r="P1525" i="4"/>
  <c r="O1525" i="4"/>
  <c r="N1525" i="4"/>
  <c r="M1525" i="4"/>
  <c r="L1525" i="4"/>
  <c r="K1525" i="4"/>
  <c r="U1524" i="4"/>
  <c r="T1524" i="4"/>
  <c r="S1524" i="4"/>
  <c r="R1524" i="4"/>
  <c r="Q1524" i="4"/>
  <c r="P1524" i="4"/>
  <c r="O1524" i="4"/>
  <c r="N1524" i="4"/>
  <c r="M1524" i="4"/>
  <c r="L1524" i="4"/>
  <c r="K1524" i="4"/>
  <c r="U1523" i="4"/>
  <c r="T1523" i="4"/>
  <c r="S1523" i="4"/>
  <c r="R1523" i="4"/>
  <c r="Q1523" i="4"/>
  <c r="P1523" i="4"/>
  <c r="O1523" i="4"/>
  <c r="N1523" i="4"/>
  <c r="M1523" i="4"/>
  <c r="L1523" i="4"/>
  <c r="K1523" i="4"/>
  <c r="U1522" i="4"/>
  <c r="T1522" i="4"/>
  <c r="S1522" i="4"/>
  <c r="R1522" i="4"/>
  <c r="Q1522" i="4"/>
  <c r="P1522" i="4"/>
  <c r="O1522" i="4"/>
  <c r="N1522" i="4"/>
  <c r="M1522" i="4"/>
  <c r="L1522" i="4"/>
  <c r="K1522" i="4"/>
  <c r="U1521" i="4"/>
  <c r="T1521" i="4"/>
  <c r="S1521" i="4"/>
  <c r="R1521" i="4"/>
  <c r="Q1521" i="4"/>
  <c r="P1521" i="4"/>
  <c r="O1521" i="4"/>
  <c r="N1521" i="4"/>
  <c r="M1521" i="4"/>
  <c r="L1521" i="4"/>
  <c r="K1521" i="4"/>
  <c r="U1520" i="4"/>
  <c r="T1520" i="4"/>
  <c r="S1520" i="4"/>
  <c r="R1520" i="4"/>
  <c r="Q1520" i="4"/>
  <c r="P1520" i="4"/>
  <c r="O1520" i="4"/>
  <c r="N1520" i="4"/>
  <c r="M1520" i="4"/>
  <c r="L1520" i="4"/>
  <c r="K1520" i="4"/>
  <c r="U1519" i="4"/>
  <c r="T1519" i="4"/>
  <c r="S1519" i="4"/>
  <c r="R1519" i="4"/>
  <c r="Q1519" i="4"/>
  <c r="P1519" i="4"/>
  <c r="O1519" i="4"/>
  <c r="N1519" i="4"/>
  <c r="M1519" i="4"/>
  <c r="L1519" i="4"/>
  <c r="K1519" i="4"/>
  <c r="U1518" i="4"/>
  <c r="T1518" i="4"/>
  <c r="S1518" i="4"/>
  <c r="R1518" i="4"/>
  <c r="Q1518" i="4"/>
  <c r="P1518" i="4"/>
  <c r="O1518" i="4"/>
  <c r="N1518" i="4"/>
  <c r="M1518" i="4"/>
  <c r="L1518" i="4"/>
  <c r="K1518" i="4"/>
  <c r="U1517" i="4"/>
  <c r="T1517" i="4"/>
  <c r="S1517" i="4"/>
  <c r="R1517" i="4"/>
  <c r="Q1517" i="4"/>
  <c r="P1517" i="4"/>
  <c r="O1517" i="4"/>
  <c r="N1517" i="4"/>
  <c r="M1517" i="4"/>
  <c r="L1517" i="4"/>
  <c r="K1517" i="4"/>
  <c r="U1516" i="4"/>
  <c r="T1516" i="4"/>
  <c r="S1516" i="4"/>
  <c r="R1516" i="4"/>
  <c r="Q1516" i="4"/>
  <c r="P1516" i="4"/>
  <c r="O1516" i="4"/>
  <c r="N1516" i="4"/>
  <c r="M1516" i="4"/>
  <c r="L1516" i="4"/>
  <c r="K1516" i="4"/>
  <c r="U1515" i="4"/>
  <c r="T1515" i="4"/>
  <c r="S1515" i="4"/>
  <c r="R1515" i="4"/>
  <c r="Q1515" i="4"/>
  <c r="P1515" i="4"/>
  <c r="O1515" i="4"/>
  <c r="N1515" i="4"/>
  <c r="M1515" i="4"/>
  <c r="L1515" i="4"/>
  <c r="K1515" i="4"/>
  <c r="U1514" i="4"/>
  <c r="T1514" i="4"/>
  <c r="S1514" i="4"/>
  <c r="R1514" i="4"/>
  <c r="Q1514" i="4"/>
  <c r="P1514" i="4"/>
  <c r="O1514" i="4"/>
  <c r="N1514" i="4"/>
  <c r="M1514" i="4"/>
  <c r="L1514" i="4"/>
  <c r="K1514" i="4"/>
  <c r="U1513" i="4"/>
  <c r="T1513" i="4"/>
  <c r="S1513" i="4"/>
  <c r="R1513" i="4"/>
  <c r="Q1513" i="4"/>
  <c r="P1513" i="4"/>
  <c r="O1513" i="4"/>
  <c r="N1513" i="4"/>
  <c r="M1513" i="4"/>
  <c r="L1513" i="4"/>
  <c r="K1513" i="4"/>
  <c r="U1512" i="4"/>
  <c r="T1512" i="4"/>
  <c r="S1512" i="4"/>
  <c r="R1512" i="4"/>
  <c r="Q1512" i="4"/>
  <c r="P1512" i="4"/>
  <c r="O1512" i="4"/>
  <c r="N1512" i="4"/>
  <c r="M1512" i="4"/>
  <c r="L1512" i="4"/>
  <c r="K1512" i="4"/>
  <c r="U1511" i="4"/>
  <c r="T1511" i="4"/>
  <c r="S1511" i="4"/>
  <c r="R1511" i="4"/>
  <c r="Q1511" i="4"/>
  <c r="P1511" i="4"/>
  <c r="O1511" i="4"/>
  <c r="N1511" i="4"/>
  <c r="M1511" i="4"/>
  <c r="L1511" i="4"/>
  <c r="K1511" i="4"/>
  <c r="U1510" i="4"/>
  <c r="T1510" i="4"/>
  <c r="S1510" i="4"/>
  <c r="R1510" i="4"/>
  <c r="Q1510" i="4"/>
  <c r="P1510" i="4"/>
  <c r="O1510" i="4"/>
  <c r="N1510" i="4"/>
  <c r="M1510" i="4"/>
  <c r="L1510" i="4"/>
  <c r="K1510" i="4"/>
  <c r="U1509" i="4"/>
  <c r="T1509" i="4"/>
  <c r="S1509" i="4"/>
  <c r="R1509" i="4"/>
  <c r="Q1509" i="4"/>
  <c r="P1509" i="4"/>
  <c r="O1509" i="4"/>
  <c r="N1509" i="4"/>
  <c r="M1509" i="4"/>
  <c r="L1509" i="4"/>
  <c r="K1509" i="4"/>
  <c r="U1508" i="4"/>
  <c r="T1508" i="4"/>
  <c r="S1508" i="4"/>
  <c r="R1508" i="4"/>
  <c r="Q1508" i="4"/>
  <c r="P1508" i="4"/>
  <c r="O1508" i="4"/>
  <c r="N1508" i="4"/>
  <c r="M1508" i="4"/>
  <c r="L1508" i="4"/>
  <c r="K1508" i="4"/>
  <c r="U1507" i="4"/>
  <c r="T1507" i="4"/>
  <c r="S1507" i="4"/>
  <c r="R1507" i="4"/>
  <c r="Q1507" i="4"/>
  <c r="P1507" i="4"/>
  <c r="O1507" i="4"/>
  <c r="N1507" i="4"/>
  <c r="M1507" i="4"/>
  <c r="L1507" i="4"/>
  <c r="K1507" i="4"/>
  <c r="U1506" i="4"/>
  <c r="T1506" i="4"/>
  <c r="S1506" i="4"/>
  <c r="R1506" i="4"/>
  <c r="Q1506" i="4"/>
  <c r="P1506" i="4"/>
  <c r="O1506" i="4"/>
  <c r="N1506" i="4"/>
  <c r="M1506" i="4"/>
  <c r="L1506" i="4"/>
  <c r="K1506" i="4"/>
  <c r="U1505" i="4"/>
  <c r="T1505" i="4"/>
  <c r="S1505" i="4"/>
  <c r="R1505" i="4"/>
  <c r="Q1505" i="4"/>
  <c r="P1505" i="4"/>
  <c r="O1505" i="4"/>
  <c r="N1505" i="4"/>
  <c r="M1505" i="4"/>
  <c r="L1505" i="4"/>
  <c r="K1505" i="4"/>
  <c r="U1504" i="4"/>
  <c r="T1504" i="4"/>
  <c r="S1504" i="4"/>
  <c r="R1504" i="4"/>
  <c r="Q1504" i="4"/>
  <c r="P1504" i="4"/>
  <c r="O1504" i="4"/>
  <c r="N1504" i="4"/>
  <c r="M1504" i="4"/>
  <c r="L1504" i="4"/>
  <c r="K1504" i="4"/>
  <c r="U1503" i="4"/>
  <c r="T1503" i="4"/>
  <c r="S1503" i="4"/>
  <c r="R1503" i="4"/>
  <c r="Q1503" i="4"/>
  <c r="P1503" i="4"/>
  <c r="O1503" i="4"/>
  <c r="N1503" i="4"/>
  <c r="M1503" i="4"/>
  <c r="L1503" i="4"/>
  <c r="K1503" i="4"/>
  <c r="U1502" i="4"/>
  <c r="T1502" i="4"/>
  <c r="S1502" i="4"/>
  <c r="R1502" i="4"/>
  <c r="Q1502" i="4"/>
  <c r="P1502" i="4"/>
  <c r="O1502" i="4"/>
  <c r="N1502" i="4"/>
  <c r="M1502" i="4"/>
  <c r="L1502" i="4"/>
  <c r="K1502" i="4"/>
  <c r="U1501" i="4"/>
  <c r="T1501" i="4"/>
  <c r="S1501" i="4"/>
  <c r="R1501" i="4"/>
  <c r="Q1501" i="4"/>
  <c r="P1501" i="4"/>
  <c r="O1501" i="4"/>
  <c r="N1501" i="4"/>
  <c r="M1501" i="4"/>
  <c r="L1501" i="4"/>
  <c r="K1501" i="4"/>
  <c r="U1500" i="4"/>
  <c r="T1500" i="4"/>
  <c r="S1500" i="4"/>
  <c r="R1500" i="4"/>
  <c r="Q1500" i="4"/>
  <c r="P1500" i="4"/>
  <c r="O1500" i="4"/>
  <c r="N1500" i="4"/>
  <c r="M1500" i="4"/>
  <c r="L1500" i="4"/>
  <c r="K1500" i="4"/>
  <c r="U1499" i="4"/>
  <c r="T1499" i="4"/>
  <c r="S1499" i="4"/>
  <c r="R1499" i="4"/>
  <c r="Q1499" i="4"/>
  <c r="P1499" i="4"/>
  <c r="O1499" i="4"/>
  <c r="N1499" i="4"/>
  <c r="M1499" i="4"/>
  <c r="L1499" i="4"/>
  <c r="K1499" i="4"/>
  <c r="U1498" i="4"/>
  <c r="T1498" i="4"/>
  <c r="S1498" i="4"/>
  <c r="R1498" i="4"/>
  <c r="Q1498" i="4"/>
  <c r="P1498" i="4"/>
  <c r="O1498" i="4"/>
  <c r="N1498" i="4"/>
  <c r="M1498" i="4"/>
  <c r="L1498" i="4"/>
  <c r="K1498" i="4"/>
  <c r="U1497" i="4"/>
  <c r="T1497" i="4"/>
  <c r="S1497" i="4"/>
  <c r="R1497" i="4"/>
  <c r="Q1497" i="4"/>
  <c r="P1497" i="4"/>
  <c r="O1497" i="4"/>
  <c r="N1497" i="4"/>
  <c r="M1497" i="4"/>
  <c r="L1497" i="4"/>
  <c r="K1497" i="4"/>
  <c r="U1496" i="4"/>
  <c r="T1496" i="4"/>
  <c r="S1496" i="4"/>
  <c r="R1496" i="4"/>
  <c r="Q1496" i="4"/>
  <c r="P1496" i="4"/>
  <c r="O1496" i="4"/>
  <c r="N1496" i="4"/>
  <c r="M1496" i="4"/>
  <c r="L1496" i="4"/>
  <c r="K1496" i="4"/>
  <c r="U1495" i="4"/>
  <c r="T1495" i="4"/>
  <c r="S1495" i="4"/>
  <c r="R1495" i="4"/>
  <c r="Q1495" i="4"/>
  <c r="P1495" i="4"/>
  <c r="O1495" i="4"/>
  <c r="N1495" i="4"/>
  <c r="M1495" i="4"/>
  <c r="L1495" i="4"/>
  <c r="K1495" i="4"/>
  <c r="U1494" i="4"/>
  <c r="T1494" i="4"/>
  <c r="S1494" i="4"/>
  <c r="R1494" i="4"/>
  <c r="Q1494" i="4"/>
  <c r="P1494" i="4"/>
  <c r="O1494" i="4"/>
  <c r="N1494" i="4"/>
  <c r="M1494" i="4"/>
  <c r="L1494" i="4"/>
  <c r="K1494" i="4"/>
  <c r="U1493" i="4"/>
  <c r="T1493" i="4"/>
  <c r="S1493" i="4"/>
  <c r="R1493" i="4"/>
  <c r="Q1493" i="4"/>
  <c r="P1493" i="4"/>
  <c r="O1493" i="4"/>
  <c r="N1493" i="4"/>
  <c r="M1493" i="4"/>
  <c r="L1493" i="4"/>
  <c r="K1493" i="4"/>
  <c r="U1492" i="4"/>
  <c r="T1492" i="4"/>
  <c r="S1492" i="4"/>
  <c r="R1492" i="4"/>
  <c r="Q1492" i="4"/>
  <c r="P1492" i="4"/>
  <c r="O1492" i="4"/>
  <c r="N1492" i="4"/>
  <c r="M1492" i="4"/>
  <c r="L1492" i="4"/>
  <c r="K1492" i="4"/>
  <c r="U1491" i="4"/>
  <c r="T1491" i="4"/>
  <c r="S1491" i="4"/>
  <c r="R1491" i="4"/>
  <c r="Q1491" i="4"/>
  <c r="P1491" i="4"/>
  <c r="O1491" i="4"/>
  <c r="N1491" i="4"/>
  <c r="M1491" i="4"/>
  <c r="L1491" i="4"/>
  <c r="K1491" i="4"/>
  <c r="U1490" i="4"/>
  <c r="T1490" i="4"/>
  <c r="S1490" i="4"/>
  <c r="R1490" i="4"/>
  <c r="Q1490" i="4"/>
  <c r="P1490" i="4"/>
  <c r="O1490" i="4"/>
  <c r="N1490" i="4"/>
  <c r="M1490" i="4"/>
  <c r="L1490" i="4"/>
  <c r="K1490" i="4"/>
  <c r="U1489" i="4"/>
  <c r="T1489" i="4"/>
  <c r="S1489" i="4"/>
  <c r="R1489" i="4"/>
  <c r="Q1489" i="4"/>
  <c r="P1489" i="4"/>
  <c r="O1489" i="4"/>
  <c r="N1489" i="4"/>
  <c r="M1489" i="4"/>
  <c r="L1489" i="4"/>
  <c r="K1489" i="4"/>
  <c r="U1488" i="4"/>
  <c r="T1488" i="4"/>
  <c r="S1488" i="4"/>
  <c r="R1488" i="4"/>
  <c r="Q1488" i="4"/>
  <c r="P1488" i="4"/>
  <c r="O1488" i="4"/>
  <c r="N1488" i="4"/>
  <c r="M1488" i="4"/>
  <c r="L1488" i="4"/>
  <c r="K1488" i="4"/>
  <c r="U1487" i="4"/>
  <c r="T1487" i="4"/>
  <c r="S1487" i="4"/>
  <c r="R1487" i="4"/>
  <c r="Q1487" i="4"/>
  <c r="P1487" i="4"/>
  <c r="O1487" i="4"/>
  <c r="N1487" i="4"/>
  <c r="M1487" i="4"/>
  <c r="L1487" i="4"/>
  <c r="K1487" i="4"/>
  <c r="U1486" i="4"/>
  <c r="T1486" i="4"/>
  <c r="S1486" i="4"/>
  <c r="R1486" i="4"/>
  <c r="Q1486" i="4"/>
  <c r="P1486" i="4"/>
  <c r="O1486" i="4"/>
  <c r="N1486" i="4"/>
  <c r="M1486" i="4"/>
  <c r="L1486" i="4"/>
  <c r="K1486" i="4"/>
  <c r="U1485" i="4"/>
  <c r="T1485" i="4"/>
  <c r="S1485" i="4"/>
  <c r="R1485" i="4"/>
  <c r="Q1485" i="4"/>
  <c r="P1485" i="4"/>
  <c r="O1485" i="4"/>
  <c r="N1485" i="4"/>
  <c r="M1485" i="4"/>
  <c r="L1485" i="4"/>
  <c r="K1485" i="4"/>
  <c r="U1484" i="4"/>
  <c r="T1484" i="4"/>
  <c r="S1484" i="4"/>
  <c r="R1484" i="4"/>
  <c r="Q1484" i="4"/>
  <c r="P1484" i="4"/>
  <c r="O1484" i="4"/>
  <c r="N1484" i="4"/>
  <c r="M1484" i="4"/>
  <c r="L1484" i="4"/>
  <c r="K1484" i="4"/>
  <c r="U1483" i="4"/>
  <c r="T1483" i="4"/>
  <c r="S1483" i="4"/>
  <c r="R1483" i="4"/>
  <c r="Q1483" i="4"/>
  <c r="P1483" i="4"/>
  <c r="O1483" i="4"/>
  <c r="N1483" i="4"/>
  <c r="M1483" i="4"/>
  <c r="L1483" i="4"/>
  <c r="K1483" i="4"/>
  <c r="U1482" i="4"/>
  <c r="T1482" i="4"/>
  <c r="S1482" i="4"/>
  <c r="R1482" i="4"/>
  <c r="Q1482" i="4"/>
  <c r="P1482" i="4"/>
  <c r="O1482" i="4"/>
  <c r="N1482" i="4"/>
  <c r="M1482" i="4"/>
  <c r="L1482" i="4"/>
  <c r="K1482" i="4"/>
  <c r="U1481" i="4"/>
  <c r="T1481" i="4"/>
  <c r="S1481" i="4"/>
  <c r="R1481" i="4"/>
  <c r="Q1481" i="4"/>
  <c r="P1481" i="4"/>
  <c r="O1481" i="4"/>
  <c r="N1481" i="4"/>
  <c r="M1481" i="4"/>
  <c r="L1481" i="4"/>
  <c r="K1481" i="4"/>
  <c r="U1480" i="4"/>
  <c r="T1480" i="4"/>
  <c r="S1480" i="4"/>
  <c r="R1480" i="4"/>
  <c r="Q1480" i="4"/>
  <c r="P1480" i="4"/>
  <c r="O1480" i="4"/>
  <c r="N1480" i="4"/>
  <c r="M1480" i="4"/>
  <c r="L1480" i="4"/>
  <c r="K1480" i="4"/>
  <c r="U1479" i="4"/>
  <c r="T1479" i="4"/>
  <c r="S1479" i="4"/>
  <c r="R1479" i="4"/>
  <c r="Q1479" i="4"/>
  <c r="P1479" i="4"/>
  <c r="O1479" i="4"/>
  <c r="N1479" i="4"/>
  <c r="M1479" i="4"/>
  <c r="L1479" i="4"/>
  <c r="K1479" i="4"/>
  <c r="U1478" i="4"/>
  <c r="T1478" i="4"/>
  <c r="S1478" i="4"/>
  <c r="R1478" i="4"/>
  <c r="Q1478" i="4"/>
  <c r="P1478" i="4"/>
  <c r="O1478" i="4"/>
  <c r="N1478" i="4"/>
  <c r="M1478" i="4"/>
  <c r="L1478" i="4"/>
  <c r="K1478" i="4"/>
  <c r="U1477" i="4"/>
  <c r="T1477" i="4"/>
  <c r="S1477" i="4"/>
  <c r="R1477" i="4"/>
  <c r="Q1477" i="4"/>
  <c r="P1477" i="4"/>
  <c r="O1477" i="4"/>
  <c r="N1477" i="4"/>
  <c r="M1477" i="4"/>
  <c r="L1477" i="4"/>
  <c r="K1477" i="4"/>
  <c r="U1476" i="4"/>
  <c r="T1476" i="4"/>
  <c r="S1476" i="4"/>
  <c r="R1476" i="4"/>
  <c r="Q1476" i="4"/>
  <c r="P1476" i="4"/>
  <c r="O1476" i="4"/>
  <c r="N1476" i="4"/>
  <c r="M1476" i="4"/>
  <c r="L1476" i="4"/>
  <c r="K1476" i="4"/>
  <c r="U1475" i="4"/>
  <c r="T1475" i="4"/>
  <c r="S1475" i="4"/>
  <c r="R1475" i="4"/>
  <c r="Q1475" i="4"/>
  <c r="P1475" i="4"/>
  <c r="O1475" i="4"/>
  <c r="N1475" i="4"/>
  <c r="M1475" i="4"/>
  <c r="L1475" i="4"/>
  <c r="K1475" i="4"/>
  <c r="U1474" i="4"/>
  <c r="T1474" i="4"/>
  <c r="S1474" i="4"/>
  <c r="R1474" i="4"/>
  <c r="Q1474" i="4"/>
  <c r="P1474" i="4"/>
  <c r="O1474" i="4"/>
  <c r="N1474" i="4"/>
  <c r="M1474" i="4"/>
  <c r="L1474" i="4"/>
  <c r="K1474" i="4"/>
  <c r="U1473" i="4"/>
  <c r="T1473" i="4"/>
  <c r="S1473" i="4"/>
  <c r="R1473" i="4"/>
  <c r="Q1473" i="4"/>
  <c r="P1473" i="4"/>
  <c r="O1473" i="4"/>
  <c r="N1473" i="4"/>
  <c r="M1473" i="4"/>
  <c r="L1473" i="4"/>
  <c r="K1473" i="4"/>
  <c r="U1472" i="4"/>
  <c r="T1472" i="4"/>
  <c r="S1472" i="4"/>
  <c r="R1472" i="4"/>
  <c r="Q1472" i="4"/>
  <c r="P1472" i="4"/>
  <c r="O1472" i="4"/>
  <c r="N1472" i="4"/>
  <c r="M1472" i="4"/>
  <c r="L1472" i="4"/>
  <c r="K1472" i="4"/>
  <c r="U1471" i="4"/>
  <c r="T1471" i="4"/>
  <c r="S1471" i="4"/>
  <c r="R1471" i="4"/>
  <c r="Q1471" i="4"/>
  <c r="P1471" i="4"/>
  <c r="O1471" i="4"/>
  <c r="N1471" i="4"/>
  <c r="M1471" i="4"/>
  <c r="L1471" i="4"/>
  <c r="K1471" i="4"/>
  <c r="U1470" i="4"/>
  <c r="T1470" i="4"/>
  <c r="S1470" i="4"/>
  <c r="R1470" i="4"/>
  <c r="Q1470" i="4"/>
  <c r="P1470" i="4"/>
  <c r="O1470" i="4"/>
  <c r="N1470" i="4"/>
  <c r="M1470" i="4"/>
  <c r="L1470" i="4"/>
  <c r="K1470" i="4"/>
  <c r="U1469" i="4"/>
  <c r="T1469" i="4"/>
  <c r="S1469" i="4"/>
  <c r="R1469" i="4"/>
  <c r="Q1469" i="4"/>
  <c r="P1469" i="4"/>
  <c r="O1469" i="4"/>
  <c r="N1469" i="4"/>
  <c r="M1469" i="4"/>
  <c r="L1469" i="4"/>
  <c r="K1469" i="4"/>
  <c r="U1468" i="4"/>
  <c r="T1468" i="4"/>
  <c r="S1468" i="4"/>
  <c r="R1468" i="4"/>
  <c r="Q1468" i="4"/>
  <c r="P1468" i="4"/>
  <c r="O1468" i="4"/>
  <c r="N1468" i="4"/>
  <c r="M1468" i="4"/>
  <c r="L1468" i="4"/>
  <c r="K1468" i="4"/>
  <c r="U1467" i="4"/>
  <c r="T1467" i="4"/>
  <c r="S1467" i="4"/>
  <c r="R1467" i="4"/>
  <c r="Q1467" i="4"/>
  <c r="P1467" i="4"/>
  <c r="O1467" i="4"/>
  <c r="N1467" i="4"/>
  <c r="M1467" i="4"/>
  <c r="L1467" i="4"/>
  <c r="K1467" i="4"/>
  <c r="U1466" i="4"/>
  <c r="T1466" i="4"/>
  <c r="S1466" i="4"/>
  <c r="R1466" i="4"/>
  <c r="Q1466" i="4"/>
  <c r="P1466" i="4"/>
  <c r="O1466" i="4"/>
  <c r="N1466" i="4"/>
  <c r="M1466" i="4"/>
  <c r="L1466" i="4"/>
  <c r="K1466" i="4"/>
  <c r="U1465" i="4"/>
  <c r="T1465" i="4"/>
  <c r="S1465" i="4"/>
  <c r="R1465" i="4"/>
  <c r="Q1465" i="4"/>
  <c r="P1465" i="4"/>
  <c r="O1465" i="4"/>
  <c r="N1465" i="4"/>
  <c r="M1465" i="4"/>
  <c r="L1465" i="4"/>
  <c r="K1465" i="4"/>
  <c r="U1464" i="4"/>
  <c r="T1464" i="4"/>
  <c r="S1464" i="4"/>
  <c r="R1464" i="4"/>
  <c r="Q1464" i="4"/>
  <c r="P1464" i="4"/>
  <c r="O1464" i="4"/>
  <c r="N1464" i="4"/>
  <c r="M1464" i="4"/>
  <c r="L1464" i="4"/>
  <c r="K1464" i="4"/>
  <c r="U1463" i="4"/>
  <c r="T1463" i="4"/>
  <c r="S1463" i="4"/>
  <c r="R1463" i="4"/>
  <c r="Q1463" i="4"/>
  <c r="P1463" i="4"/>
  <c r="O1463" i="4"/>
  <c r="N1463" i="4"/>
  <c r="M1463" i="4"/>
  <c r="L1463" i="4"/>
  <c r="K1463" i="4"/>
  <c r="U1462" i="4"/>
  <c r="T1462" i="4"/>
  <c r="S1462" i="4"/>
  <c r="R1462" i="4"/>
  <c r="Q1462" i="4"/>
  <c r="P1462" i="4"/>
  <c r="O1462" i="4"/>
  <c r="N1462" i="4"/>
  <c r="M1462" i="4"/>
  <c r="L1462" i="4"/>
  <c r="K1462" i="4"/>
  <c r="U1461" i="4"/>
  <c r="T1461" i="4"/>
  <c r="S1461" i="4"/>
  <c r="R1461" i="4"/>
  <c r="Q1461" i="4"/>
  <c r="P1461" i="4"/>
  <c r="O1461" i="4"/>
  <c r="N1461" i="4"/>
  <c r="M1461" i="4"/>
  <c r="L1461" i="4"/>
  <c r="K1461" i="4"/>
  <c r="U1460" i="4"/>
  <c r="T1460" i="4"/>
  <c r="S1460" i="4"/>
  <c r="R1460" i="4"/>
  <c r="Q1460" i="4"/>
  <c r="P1460" i="4"/>
  <c r="O1460" i="4"/>
  <c r="N1460" i="4"/>
  <c r="M1460" i="4"/>
  <c r="L1460" i="4"/>
  <c r="K1460" i="4"/>
  <c r="U1459" i="4"/>
  <c r="T1459" i="4"/>
  <c r="S1459" i="4"/>
  <c r="R1459" i="4"/>
  <c r="Q1459" i="4"/>
  <c r="P1459" i="4"/>
  <c r="O1459" i="4"/>
  <c r="N1459" i="4"/>
  <c r="M1459" i="4"/>
  <c r="L1459" i="4"/>
  <c r="K1459" i="4"/>
  <c r="U1458" i="4"/>
  <c r="T1458" i="4"/>
  <c r="S1458" i="4"/>
  <c r="R1458" i="4"/>
  <c r="Q1458" i="4"/>
  <c r="P1458" i="4"/>
  <c r="O1458" i="4"/>
  <c r="N1458" i="4"/>
  <c r="M1458" i="4"/>
  <c r="L1458" i="4"/>
  <c r="K1458" i="4"/>
  <c r="U1457" i="4"/>
  <c r="T1457" i="4"/>
  <c r="S1457" i="4"/>
  <c r="R1457" i="4"/>
  <c r="Q1457" i="4"/>
  <c r="P1457" i="4"/>
  <c r="O1457" i="4"/>
  <c r="N1457" i="4"/>
  <c r="M1457" i="4"/>
  <c r="L1457" i="4"/>
  <c r="K1457" i="4"/>
  <c r="U1456" i="4"/>
  <c r="T1456" i="4"/>
  <c r="S1456" i="4"/>
  <c r="R1456" i="4"/>
  <c r="Q1456" i="4"/>
  <c r="P1456" i="4"/>
  <c r="O1456" i="4"/>
  <c r="N1456" i="4"/>
  <c r="M1456" i="4"/>
  <c r="L1456" i="4"/>
  <c r="K1456" i="4"/>
  <c r="U1455" i="4"/>
  <c r="T1455" i="4"/>
  <c r="S1455" i="4"/>
  <c r="R1455" i="4"/>
  <c r="Q1455" i="4"/>
  <c r="P1455" i="4"/>
  <c r="O1455" i="4"/>
  <c r="N1455" i="4"/>
  <c r="M1455" i="4"/>
  <c r="L1455" i="4"/>
  <c r="K1455" i="4"/>
  <c r="U1454" i="4"/>
  <c r="T1454" i="4"/>
  <c r="S1454" i="4"/>
  <c r="R1454" i="4"/>
  <c r="Q1454" i="4"/>
  <c r="P1454" i="4"/>
  <c r="O1454" i="4"/>
  <c r="N1454" i="4"/>
  <c r="M1454" i="4"/>
  <c r="L1454" i="4"/>
  <c r="K1454" i="4"/>
  <c r="U1453" i="4"/>
  <c r="T1453" i="4"/>
  <c r="S1453" i="4"/>
  <c r="R1453" i="4"/>
  <c r="Q1453" i="4"/>
  <c r="P1453" i="4"/>
  <c r="O1453" i="4"/>
  <c r="N1453" i="4"/>
  <c r="M1453" i="4"/>
  <c r="L1453" i="4"/>
  <c r="K1453" i="4"/>
  <c r="U1452" i="4"/>
  <c r="T1452" i="4"/>
  <c r="S1452" i="4"/>
  <c r="R1452" i="4"/>
  <c r="Q1452" i="4"/>
  <c r="P1452" i="4"/>
  <c r="O1452" i="4"/>
  <c r="N1452" i="4"/>
  <c r="M1452" i="4"/>
  <c r="L1452" i="4"/>
  <c r="K1452" i="4"/>
  <c r="U1451" i="4"/>
  <c r="T1451" i="4"/>
  <c r="S1451" i="4"/>
  <c r="R1451" i="4"/>
  <c r="Q1451" i="4"/>
  <c r="P1451" i="4"/>
  <c r="O1451" i="4"/>
  <c r="N1451" i="4"/>
  <c r="M1451" i="4"/>
  <c r="L1451" i="4"/>
  <c r="K1451" i="4"/>
  <c r="U1450" i="4"/>
  <c r="T1450" i="4"/>
  <c r="S1450" i="4"/>
  <c r="R1450" i="4"/>
  <c r="Q1450" i="4"/>
  <c r="P1450" i="4"/>
  <c r="O1450" i="4"/>
  <c r="N1450" i="4"/>
  <c r="M1450" i="4"/>
  <c r="L1450" i="4"/>
  <c r="K1450" i="4"/>
  <c r="U1449" i="4"/>
  <c r="T1449" i="4"/>
  <c r="S1449" i="4"/>
  <c r="R1449" i="4"/>
  <c r="Q1449" i="4"/>
  <c r="P1449" i="4"/>
  <c r="O1449" i="4"/>
  <c r="N1449" i="4"/>
  <c r="M1449" i="4"/>
  <c r="L1449" i="4"/>
  <c r="K1449" i="4"/>
  <c r="U1448" i="4"/>
  <c r="T1448" i="4"/>
  <c r="S1448" i="4"/>
  <c r="R1448" i="4"/>
  <c r="Q1448" i="4"/>
  <c r="P1448" i="4"/>
  <c r="O1448" i="4"/>
  <c r="N1448" i="4"/>
  <c r="M1448" i="4"/>
  <c r="L1448" i="4"/>
  <c r="K1448" i="4"/>
  <c r="U1447" i="4"/>
  <c r="T1447" i="4"/>
  <c r="S1447" i="4"/>
  <c r="R1447" i="4"/>
  <c r="Q1447" i="4"/>
  <c r="P1447" i="4"/>
  <c r="O1447" i="4"/>
  <c r="N1447" i="4"/>
  <c r="M1447" i="4"/>
  <c r="L1447" i="4"/>
  <c r="K1447" i="4"/>
  <c r="U1446" i="4"/>
  <c r="T1446" i="4"/>
  <c r="S1446" i="4"/>
  <c r="R1446" i="4"/>
  <c r="Q1446" i="4"/>
  <c r="P1446" i="4"/>
  <c r="O1446" i="4"/>
  <c r="N1446" i="4"/>
  <c r="M1446" i="4"/>
  <c r="L1446" i="4"/>
  <c r="K1446" i="4"/>
  <c r="U1445" i="4"/>
  <c r="T1445" i="4"/>
  <c r="S1445" i="4"/>
  <c r="R1445" i="4"/>
  <c r="Q1445" i="4"/>
  <c r="P1445" i="4"/>
  <c r="O1445" i="4"/>
  <c r="N1445" i="4"/>
  <c r="M1445" i="4"/>
  <c r="L1445" i="4"/>
  <c r="K1445" i="4"/>
  <c r="U1444" i="4"/>
  <c r="T1444" i="4"/>
  <c r="S1444" i="4"/>
  <c r="R1444" i="4"/>
  <c r="Q1444" i="4"/>
  <c r="P1444" i="4"/>
  <c r="O1444" i="4"/>
  <c r="N1444" i="4"/>
  <c r="M1444" i="4"/>
  <c r="L1444" i="4"/>
  <c r="K1444" i="4"/>
  <c r="U1443" i="4"/>
  <c r="T1443" i="4"/>
  <c r="S1443" i="4"/>
  <c r="R1443" i="4"/>
  <c r="Q1443" i="4"/>
  <c r="P1443" i="4"/>
  <c r="O1443" i="4"/>
  <c r="N1443" i="4"/>
  <c r="M1443" i="4"/>
  <c r="L1443" i="4"/>
  <c r="K1443" i="4"/>
  <c r="U1442" i="4"/>
  <c r="T1442" i="4"/>
  <c r="S1442" i="4"/>
  <c r="R1442" i="4"/>
  <c r="Q1442" i="4"/>
  <c r="P1442" i="4"/>
  <c r="O1442" i="4"/>
  <c r="N1442" i="4"/>
  <c r="M1442" i="4"/>
  <c r="L1442" i="4"/>
  <c r="K1442" i="4"/>
  <c r="U1441" i="4"/>
  <c r="T1441" i="4"/>
  <c r="S1441" i="4"/>
  <c r="R1441" i="4"/>
  <c r="Q1441" i="4"/>
  <c r="P1441" i="4"/>
  <c r="O1441" i="4"/>
  <c r="N1441" i="4"/>
  <c r="M1441" i="4"/>
  <c r="L1441" i="4"/>
  <c r="K1441" i="4"/>
  <c r="U1440" i="4"/>
  <c r="T1440" i="4"/>
  <c r="S1440" i="4"/>
  <c r="R1440" i="4"/>
  <c r="Q1440" i="4"/>
  <c r="P1440" i="4"/>
  <c r="O1440" i="4"/>
  <c r="N1440" i="4"/>
  <c r="M1440" i="4"/>
  <c r="L1440" i="4"/>
  <c r="K1440" i="4"/>
  <c r="U1439" i="4"/>
  <c r="T1439" i="4"/>
  <c r="S1439" i="4"/>
  <c r="R1439" i="4"/>
  <c r="Q1439" i="4"/>
  <c r="P1439" i="4"/>
  <c r="O1439" i="4"/>
  <c r="N1439" i="4"/>
  <c r="M1439" i="4"/>
  <c r="L1439" i="4"/>
  <c r="K1439" i="4"/>
  <c r="U1438" i="4"/>
  <c r="T1438" i="4"/>
  <c r="S1438" i="4"/>
  <c r="R1438" i="4"/>
  <c r="Q1438" i="4"/>
  <c r="P1438" i="4"/>
  <c r="O1438" i="4"/>
  <c r="N1438" i="4"/>
  <c r="M1438" i="4"/>
  <c r="L1438" i="4"/>
  <c r="K1438" i="4"/>
  <c r="U1437" i="4"/>
  <c r="T1437" i="4"/>
  <c r="S1437" i="4"/>
  <c r="R1437" i="4"/>
  <c r="Q1437" i="4"/>
  <c r="P1437" i="4"/>
  <c r="O1437" i="4"/>
  <c r="N1437" i="4"/>
  <c r="M1437" i="4"/>
  <c r="L1437" i="4"/>
  <c r="K1437" i="4"/>
  <c r="U1436" i="4"/>
  <c r="T1436" i="4"/>
  <c r="S1436" i="4"/>
  <c r="R1436" i="4"/>
  <c r="Q1436" i="4"/>
  <c r="P1436" i="4"/>
  <c r="O1436" i="4"/>
  <c r="N1436" i="4"/>
  <c r="M1436" i="4"/>
  <c r="L1436" i="4"/>
  <c r="K1436" i="4"/>
  <c r="U1435" i="4"/>
  <c r="T1435" i="4"/>
  <c r="S1435" i="4"/>
  <c r="R1435" i="4"/>
  <c r="Q1435" i="4"/>
  <c r="P1435" i="4"/>
  <c r="O1435" i="4"/>
  <c r="N1435" i="4"/>
  <c r="M1435" i="4"/>
  <c r="L1435" i="4"/>
  <c r="K1435" i="4"/>
  <c r="U1434" i="4"/>
  <c r="T1434" i="4"/>
  <c r="S1434" i="4"/>
  <c r="R1434" i="4"/>
  <c r="Q1434" i="4"/>
  <c r="P1434" i="4"/>
  <c r="O1434" i="4"/>
  <c r="N1434" i="4"/>
  <c r="M1434" i="4"/>
  <c r="L1434" i="4"/>
  <c r="K1434" i="4"/>
  <c r="U1433" i="4"/>
  <c r="T1433" i="4"/>
  <c r="S1433" i="4"/>
  <c r="R1433" i="4"/>
  <c r="Q1433" i="4"/>
  <c r="P1433" i="4"/>
  <c r="O1433" i="4"/>
  <c r="N1433" i="4"/>
  <c r="M1433" i="4"/>
  <c r="L1433" i="4"/>
  <c r="K1433" i="4"/>
  <c r="U1432" i="4"/>
  <c r="T1432" i="4"/>
  <c r="S1432" i="4"/>
  <c r="R1432" i="4"/>
  <c r="Q1432" i="4"/>
  <c r="P1432" i="4"/>
  <c r="O1432" i="4"/>
  <c r="N1432" i="4"/>
  <c r="M1432" i="4"/>
  <c r="L1432" i="4"/>
  <c r="K1432" i="4"/>
  <c r="U1431" i="4"/>
  <c r="T1431" i="4"/>
  <c r="S1431" i="4"/>
  <c r="R1431" i="4"/>
  <c r="Q1431" i="4"/>
  <c r="P1431" i="4"/>
  <c r="O1431" i="4"/>
  <c r="N1431" i="4"/>
  <c r="M1431" i="4"/>
  <c r="L1431" i="4"/>
  <c r="K1431" i="4"/>
  <c r="U1430" i="4"/>
  <c r="T1430" i="4"/>
  <c r="S1430" i="4"/>
  <c r="R1430" i="4"/>
  <c r="Q1430" i="4"/>
  <c r="P1430" i="4"/>
  <c r="O1430" i="4"/>
  <c r="N1430" i="4"/>
  <c r="M1430" i="4"/>
  <c r="L1430" i="4"/>
  <c r="K1430" i="4"/>
  <c r="U1429" i="4"/>
  <c r="T1429" i="4"/>
  <c r="S1429" i="4"/>
  <c r="R1429" i="4"/>
  <c r="Q1429" i="4"/>
  <c r="P1429" i="4"/>
  <c r="O1429" i="4"/>
  <c r="N1429" i="4"/>
  <c r="M1429" i="4"/>
  <c r="L1429" i="4"/>
  <c r="K1429" i="4"/>
  <c r="U1428" i="4"/>
  <c r="T1428" i="4"/>
  <c r="S1428" i="4"/>
  <c r="R1428" i="4"/>
  <c r="Q1428" i="4"/>
  <c r="P1428" i="4"/>
  <c r="O1428" i="4"/>
  <c r="N1428" i="4"/>
  <c r="M1428" i="4"/>
  <c r="L1428" i="4"/>
  <c r="K1428" i="4"/>
  <c r="U1427" i="4"/>
  <c r="T1427" i="4"/>
  <c r="S1427" i="4"/>
  <c r="R1427" i="4"/>
  <c r="Q1427" i="4"/>
  <c r="P1427" i="4"/>
  <c r="O1427" i="4"/>
  <c r="N1427" i="4"/>
  <c r="M1427" i="4"/>
  <c r="L1427" i="4"/>
  <c r="K1427" i="4"/>
  <c r="U1426" i="4"/>
  <c r="T1426" i="4"/>
  <c r="S1426" i="4"/>
  <c r="R1426" i="4"/>
  <c r="Q1426" i="4"/>
  <c r="P1426" i="4"/>
  <c r="O1426" i="4"/>
  <c r="N1426" i="4"/>
  <c r="M1426" i="4"/>
  <c r="L1426" i="4"/>
  <c r="K1426" i="4"/>
  <c r="U1425" i="4"/>
  <c r="T1425" i="4"/>
  <c r="S1425" i="4"/>
  <c r="R1425" i="4"/>
  <c r="Q1425" i="4"/>
  <c r="P1425" i="4"/>
  <c r="O1425" i="4"/>
  <c r="N1425" i="4"/>
  <c r="M1425" i="4"/>
  <c r="L1425" i="4"/>
  <c r="K1425" i="4"/>
  <c r="U1424" i="4"/>
  <c r="T1424" i="4"/>
  <c r="S1424" i="4"/>
  <c r="R1424" i="4"/>
  <c r="Q1424" i="4"/>
  <c r="P1424" i="4"/>
  <c r="O1424" i="4"/>
  <c r="N1424" i="4"/>
  <c r="M1424" i="4"/>
  <c r="L1424" i="4"/>
  <c r="K1424" i="4"/>
  <c r="U1423" i="4"/>
  <c r="T1423" i="4"/>
  <c r="S1423" i="4"/>
  <c r="R1423" i="4"/>
  <c r="Q1423" i="4"/>
  <c r="P1423" i="4"/>
  <c r="O1423" i="4"/>
  <c r="N1423" i="4"/>
  <c r="M1423" i="4"/>
  <c r="L1423" i="4"/>
  <c r="K1423" i="4"/>
  <c r="U1422" i="4"/>
  <c r="T1422" i="4"/>
  <c r="S1422" i="4"/>
  <c r="R1422" i="4"/>
  <c r="Q1422" i="4"/>
  <c r="P1422" i="4"/>
  <c r="O1422" i="4"/>
  <c r="N1422" i="4"/>
  <c r="M1422" i="4"/>
  <c r="L1422" i="4"/>
  <c r="K1422" i="4"/>
  <c r="U1421" i="4"/>
  <c r="T1421" i="4"/>
  <c r="S1421" i="4"/>
  <c r="R1421" i="4"/>
  <c r="Q1421" i="4"/>
  <c r="P1421" i="4"/>
  <c r="O1421" i="4"/>
  <c r="N1421" i="4"/>
  <c r="M1421" i="4"/>
  <c r="L1421" i="4"/>
  <c r="K1421" i="4"/>
  <c r="U1420" i="4"/>
  <c r="T1420" i="4"/>
  <c r="S1420" i="4"/>
  <c r="R1420" i="4"/>
  <c r="Q1420" i="4"/>
  <c r="P1420" i="4"/>
  <c r="O1420" i="4"/>
  <c r="N1420" i="4"/>
  <c r="M1420" i="4"/>
  <c r="L1420" i="4"/>
  <c r="K1420" i="4"/>
  <c r="U1419" i="4"/>
  <c r="T1419" i="4"/>
  <c r="S1419" i="4"/>
  <c r="R1419" i="4"/>
  <c r="Q1419" i="4"/>
  <c r="P1419" i="4"/>
  <c r="O1419" i="4"/>
  <c r="N1419" i="4"/>
  <c r="M1419" i="4"/>
  <c r="L1419" i="4"/>
  <c r="K1419" i="4"/>
  <c r="U1418" i="4"/>
  <c r="T1418" i="4"/>
  <c r="S1418" i="4"/>
  <c r="R1418" i="4"/>
  <c r="Q1418" i="4"/>
  <c r="P1418" i="4"/>
  <c r="O1418" i="4"/>
  <c r="N1418" i="4"/>
  <c r="M1418" i="4"/>
  <c r="L1418" i="4"/>
  <c r="K1418" i="4"/>
  <c r="U1417" i="4"/>
  <c r="T1417" i="4"/>
  <c r="S1417" i="4"/>
  <c r="R1417" i="4"/>
  <c r="Q1417" i="4"/>
  <c r="P1417" i="4"/>
  <c r="O1417" i="4"/>
  <c r="N1417" i="4"/>
  <c r="M1417" i="4"/>
  <c r="L1417" i="4"/>
  <c r="K1417" i="4"/>
  <c r="U1416" i="4"/>
  <c r="T1416" i="4"/>
  <c r="S1416" i="4"/>
  <c r="R1416" i="4"/>
  <c r="Q1416" i="4"/>
  <c r="P1416" i="4"/>
  <c r="O1416" i="4"/>
  <c r="N1416" i="4"/>
  <c r="M1416" i="4"/>
  <c r="L1416" i="4"/>
  <c r="K1416" i="4"/>
  <c r="U1415" i="4"/>
  <c r="T1415" i="4"/>
  <c r="S1415" i="4"/>
  <c r="R1415" i="4"/>
  <c r="Q1415" i="4"/>
  <c r="P1415" i="4"/>
  <c r="O1415" i="4"/>
  <c r="N1415" i="4"/>
  <c r="M1415" i="4"/>
  <c r="L1415" i="4"/>
  <c r="K1415" i="4"/>
  <c r="U1414" i="4"/>
  <c r="T1414" i="4"/>
  <c r="S1414" i="4"/>
  <c r="R1414" i="4"/>
  <c r="Q1414" i="4"/>
  <c r="P1414" i="4"/>
  <c r="O1414" i="4"/>
  <c r="N1414" i="4"/>
  <c r="M1414" i="4"/>
  <c r="L1414" i="4"/>
  <c r="K1414" i="4"/>
  <c r="U1413" i="4"/>
  <c r="T1413" i="4"/>
  <c r="S1413" i="4"/>
  <c r="R1413" i="4"/>
  <c r="Q1413" i="4"/>
  <c r="P1413" i="4"/>
  <c r="O1413" i="4"/>
  <c r="N1413" i="4"/>
  <c r="M1413" i="4"/>
  <c r="L1413" i="4"/>
  <c r="K1413" i="4"/>
  <c r="U1412" i="4"/>
  <c r="T1412" i="4"/>
  <c r="S1412" i="4"/>
  <c r="R1412" i="4"/>
  <c r="Q1412" i="4"/>
  <c r="P1412" i="4"/>
  <c r="O1412" i="4"/>
  <c r="N1412" i="4"/>
  <c r="M1412" i="4"/>
  <c r="L1412" i="4"/>
  <c r="K1412" i="4"/>
  <c r="U1411" i="4"/>
  <c r="T1411" i="4"/>
  <c r="S1411" i="4"/>
  <c r="R1411" i="4"/>
  <c r="Q1411" i="4"/>
  <c r="P1411" i="4"/>
  <c r="O1411" i="4"/>
  <c r="N1411" i="4"/>
  <c r="M1411" i="4"/>
  <c r="L1411" i="4"/>
  <c r="K1411" i="4"/>
  <c r="U1410" i="4"/>
  <c r="T1410" i="4"/>
  <c r="S1410" i="4"/>
  <c r="R1410" i="4"/>
  <c r="Q1410" i="4"/>
  <c r="P1410" i="4"/>
  <c r="O1410" i="4"/>
  <c r="N1410" i="4"/>
  <c r="M1410" i="4"/>
  <c r="L1410" i="4"/>
  <c r="K1410" i="4"/>
  <c r="U1409" i="4"/>
  <c r="T1409" i="4"/>
  <c r="S1409" i="4"/>
  <c r="R1409" i="4"/>
  <c r="Q1409" i="4"/>
  <c r="P1409" i="4"/>
  <c r="O1409" i="4"/>
  <c r="N1409" i="4"/>
  <c r="M1409" i="4"/>
  <c r="L1409" i="4"/>
  <c r="K1409" i="4"/>
  <c r="U1408" i="4"/>
  <c r="T1408" i="4"/>
  <c r="S1408" i="4"/>
  <c r="R1408" i="4"/>
  <c r="Q1408" i="4"/>
  <c r="P1408" i="4"/>
  <c r="O1408" i="4"/>
  <c r="N1408" i="4"/>
  <c r="M1408" i="4"/>
  <c r="L1408" i="4"/>
  <c r="K1408" i="4"/>
  <c r="U1407" i="4"/>
  <c r="T1407" i="4"/>
  <c r="S1407" i="4"/>
  <c r="R1407" i="4"/>
  <c r="Q1407" i="4"/>
  <c r="P1407" i="4"/>
  <c r="O1407" i="4"/>
  <c r="N1407" i="4"/>
  <c r="M1407" i="4"/>
  <c r="L1407" i="4"/>
  <c r="K1407" i="4"/>
  <c r="U1406" i="4"/>
  <c r="T1406" i="4"/>
  <c r="S1406" i="4"/>
  <c r="R1406" i="4"/>
  <c r="Q1406" i="4"/>
  <c r="P1406" i="4"/>
  <c r="O1406" i="4"/>
  <c r="N1406" i="4"/>
  <c r="M1406" i="4"/>
  <c r="L1406" i="4"/>
  <c r="K1406" i="4"/>
  <c r="U1405" i="4"/>
  <c r="T1405" i="4"/>
  <c r="S1405" i="4"/>
  <c r="R1405" i="4"/>
  <c r="Q1405" i="4"/>
  <c r="P1405" i="4"/>
  <c r="O1405" i="4"/>
  <c r="N1405" i="4"/>
  <c r="M1405" i="4"/>
  <c r="L1405" i="4"/>
  <c r="K1405" i="4"/>
  <c r="U1404" i="4"/>
  <c r="T1404" i="4"/>
  <c r="S1404" i="4"/>
  <c r="R1404" i="4"/>
  <c r="Q1404" i="4"/>
  <c r="P1404" i="4"/>
  <c r="O1404" i="4"/>
  <c r="N1404" i="4"/>
  <c r="M1404" i="4"/>
  <c r="L1404" i="4"/>
  <c r="K1404" i="4"/>
  <c r="U1403" i="4"/>
  <c r="T1403" i="4"/>
  <c r="S1403" i="4"/>
  <c r="R1403" i="4"/>
  <c r="Q1403" i="4"/>
  <c r="P1403" i="4"/>
  <c r="O1403" i="4"/>
  <c r="N1403" i="4"/>
  <c r="M1403" i="4"/>
  <c r="L1403" i="4"/>
  <c r="K1403" i="4"/>
  <c r="U1402" i="4"/>
  <c r="T1402" i="4"/>
  <c r="S1402" i="4"/>
  <c r="R1402" i="4"/>
  <c r="Q1402" i="4"/>
  <c r="P1402" i="4"/>
  <c r="O1402" i="4"/>
  <c r="N1402" i="4"/>
  <c r="M1402" i="4"/>
  <c r="L1402" i="4"/>
  <c r="K1402" i="4"/>
  <c r="U1401" i="4"/>
  <c r="T1401" i="4"/>
  <c r="S1401" i="4"/>
  <c r="R1401" i="4"/>
  <c r="Q1401" i="4"/>
  <c r="P1401" i="4"/>
  <c r="O1401" i="4"/>
  <c r="N1401" i="4"/>
  <c r="M1401" i="4"/>
  <c r="L1401" i="4"/>
  <c r="K1401" i="4"/>
  <c r="U1400" i="4"/>
  <c r="T1400" i="4"/>
  <c r="S1400" i="4"/>
  <c r="R1400" i="4"/>
  <c r="Q1400" i="4"/>
  <c r="P1400" i="4"/>
  <c r="O1400" i="4"/>
  <c r="N1400" i="4"/>
  <c r="M1400" i="4"/>
  <c r="L1400" i="4"/>
  <c r="K1400" i="4"/>
  <c r="U1399" i="4"/>
  <c r="T1399" i="4"/>
  <c r="S1399" i="4"/>
  <c r="R1399" i="4"/>
  <c r="Q1399" i="4"/>
  <c r="P1399" i="4"/>
  <c r="O1399" i="4"/>
  <c r="N1399" i="4"/>
  <c r="M1399" i="4"/>
  <c r="L1399" i="4"/>
  <c r="K1399" i="4"/>
  <c r="U1398" i="4"/>
  <c r="T1398" i="4"/>
  <c r="S1398" i="4"/>
  <c r="R1398" i="4"/>
  <c r="Q1398" i="4"/>
  <c r="P1398" i="4"/>
  <c r="O1398" i="4"/>
  <c r="N1398" i="4"/>
  <c r="M1398" i="4"/>
  <c r="L1398" i="4"/>
  <c r="K1398" i="4"/>
  <c r="U1397" i="4"/>
  <c r="T1397" i="4"/>
  <c r="S1397" i="4"/>
  <c r="R1397" i="4"/>
  <c r="Q1397" i="4"/>
  <c r="P1397" i="4"/>
  <c r="O1397" i="4"/>
  <c r="N1397" i="4"/>
  <c r="M1397" i="4"/>
  <c r="L1397" i="4"/>
  <c r="K1397" i="4"/>
  <c r="U1396" i="4"/>
  <c r="T1396" i="4"/>
  <c r="S1396" i="4"/>
  <c r="R1396" i="4"/>
  <c r="Q1396" i="4"/>
  <c r="P1396" i="4"/>
  <c r="O1396" i="4"/>
  <c r="N1396" i="4"/>
  <c r="M1396" i="4"/>
  <c r="L1396" i="4"/>
  <c r="K1396" i="4"/>
  <c r="U1395" i="4"/>
  <c r="T1395" i="4"/>
  <c r="S1395" i="4"/>
  <c r="R1395" i="4"/>
  <c r="Q1395" i="4"/>
  <c r="P1395" i="4"/>
  <c r="O1395" i="4"/>
  <c r="N1395" i="4"/>
  <c r="M1395" i="4"/>
  <c r="L1395" i="4"/>
  <c r="K1395" i="4"/>
  <c r="U1394" i="4"/>
  <c r="T1394" i="4"/>
  <c r="S1394" i="4"/>
  <c r="R1394" i="4"/>
  <c r="Q1394" i="4"/>
  <c r="P1394" i="4"/>
  <c r="O1394" i="4"/>
  <c r="N1394" i="4"/>
  <c r="M1394" i="4"/>
  <c r="L1394" i="4"/>
  <c r="K1394" i="4"/>
  <c r="U1393" i="4"/>
  <c r="T1393" i="4"/>
  <c r="S1393" i="4"/>
  <c r="R1393" i="4"/>
  <c r="Q1393" i="4"/>
  <c r="P1393" i="4"/>
  <c r="O1393" i="4"/>
  <c r="N1393" i="4"/>
  <c r="M1393" i="4"/>
  <c r="L1393" i="4"/>
  <c r="K1393" i="4"/>
  <c r="U1392" i="4"/>
  <c r="T1392" i="4"/>
  <c r="S1392" i="4"/>
  <c r="R1392" i="4"/>
  <c r="Q1392" i="4"/>
  <c r="P1392" i="4"/>
  <c r="O1392" i="4"/>
  <c r="N1392" i="4"/>
  <c r="M1392" i="4"/>
  <c r="L1392" i="4"/>
  <c r="K1392" i="4"/>
  <c r="U1391" i="4"/>
  <c r="T1391" i="4"/>
  <c r="S1391" i="4"/>
  <c r="R1391" i="4"/>
  <c r="Q1391" i="4"/>
  <c r="P1391" i="4"/>
  <c r="O1391" i="4"/>
  <c r="N1391" i="4"/>
  <c r="M1391" i="4"/>
  <c r="L1391" i="4"/>
  <c r="K1391" i="4"/>
  <c r="U1390" i="4"/>
  <c r="T1390" i="4"/>
  <c r="S1390" i="4"/>
  <c r="R1390" i="4"/>
  <c r="Q1390" i="4"/>
  <c r="P1390" i="4"/>
  <c r="O1390" i="4"/>
  <c r="N1390" i="4"/>
  <c r="M1390" i="4"/>
  <c r="L1390" i="4"/>
  <c r="K1390" i="4"/>
  <c r="U1389" i="4"/>
  <c r="T1389" i="4"/>
  <c r="S1389" i="4"/>
  <c r="R1389" i="4"/>
  <c r="Q1389" i="4"/>
  <c r="P1389" i="4"/>
  <c r="O1389" i="4"/>
  <c r="N1389" i="4"/>
  <c r="M1389" i="4"/>
  <c r="L1389" i="4"/>
  <c r="K1389" i="4"/>
  <c r="U1388" i="4"/>
  <c r="T1388" i="4"/>
  <c r="S1388" i="4"/>
  <c r="R1388" i="4"/>
  <c r="Q1388" i="4"/>
  <c r="P1388" i="4"/>
  <c r="O1388" i="4"/>
  <c r="N1388" i="4"/>
  <c r="M1388" i="4"/>
  <c r="L1388" i="4"/>
  <c r="K1388" i="4"/>
  <c r="U1387" i="4"/>
  <c r="T1387" i="4"/>
  <c r="S1387" i="4"/>
  <c r="R1387" i="4"/>
  <c r="Q1387" i="4"/>
  <c r="P1387" i="4"/>
  <c r="O1387" i="4"/>
  <c r="N1387" i="4"/>
  <c r="M1387" i="4"/>
  <c r="L1387" i="4"/>
  <c r="K1387" i="4"/>
  <c r="U1386" i="4"/>
  <c r="T1386" i="4"/>
  <c r="S1386" i="4"/>
  <c r="R1386" i="4"/>
  <c r="Q1386" i="4"/>
  <c r="P1386" i="4"/>
  <c r="O1386" i="4"/>
  <c r="N1386" i="4"/>
  <c r="M1386" i="4"/>
  <c r="L1386" i="4"/>
  <c r="K1386" i="4"/>
  <c r="U1385" i="4"/>
  <c r="T1385" i="4"/>
  <c r="S1385" i="4"/>
  <c r="R1385" i="4"/>
  <c r="Q1385" i="4"/>
  <c r="P1385" i="4"/>
  <c r="O1385" i="4"/>
  <c r="N1385" i="4"/>
  <c r="M1385" i="4"/>
  <c r="L1385" i="4"/>
  <c r="K1385" i="4"/>
  <c r="U1384" i="4"/>
  <c r="T1384" i="4"/>
  <c r="S1384" i="4"/>
  <c r="R1384" i="4"/>
  <c r="Q1384" i="4"/>
  <c r="P1384" i="4"/>
  <c r="O1384" i="4"/>
  <c r="N1384" i="4"/>
  <c r="M1384" i="4"/>
  <c r="L1384" i="4"/>
  <c r="K1384" i="4"/>
  <c r="U1383" i="4"/>
  <c r="T1383" i="4"/>
  <c r="S1383" i="4"/>
  <c r="R1383" i="4"/>
  <c r="Q1383" i="4"/>
  <c r="P1383" i="4"/>
  <c r="O1383" i="4"/>
  <c r="N1383" i="4"/>
  <c r="M1383" i="4"/>
  <c r="L1383" i="4"/>
  <c r="K1383" i="4"/>
  <c r="U1382" i="4"/>
  <c r="T1382" i="4"/>
  <c r="S1382" i="4"/>
  <c r="R1382" i="4"/>
  <c r="Q1382" i="4"/>
  <c r="P1382" i="4"/>
  <c r="O1382" i="4"/>
  <c r="N1382" i="4"/>
  <c r="M1382" i="4"/>
  <c r="L1382" i="4"/>
  <c r="K1382" i="4"/>
  <c r="U1381" i="4"/>
  <c r="T1381" i="4"/>
  <c r="S1381" i="4"/>
  <c r="R1381" i="4"/>
  <c r="Q1381" i="4"/>
  <c r="P1381" i="4"/>
  <c r="O1381" i="4"/>
  <c r="N1381" i="4"/>
  <c r="M1381" i="4"/>
  <c r="L1381" i="4"/>
  <c r="K1381" i="4"/>
  <c r="U1380" i="4"/>
  <c r="T1380" i="4"/>
  <c r="S1380" i="4"/>
  <c r="R1380" i="4"/>
  <c r="Q1380" i="4"/>
  <c r="P1380" i="4"/>
  <c r="O1380" i="4"/>
  <c r="N1380" i="4"/>
  <c r="M1380" i="4"/>
  <c r="L1380" i="4"/>
  <c r="K1380" i="4"/>
  <c r="U1379" i="4"/>
  <c r="T1379" i="4"/>
  <c r="S1379" i="4"/>
  <c r="R1379" i="4"/>
  <c r="Q1379" i="4"/>
  <c r="P1379" i="4"/>
  <c r="O1379" i="4"/>
  <c r="N1379" i="4"/>
  <c r="M1379" i="4"/>
  <c r="L1379" i="4"/>
  <c r="K1379" i="4"/>
  <c r="U1378" i="4"/>
  <c r="T1378" i="4"/>
  <c r="S1378" i="4"/>
  <c r="R1378" i="4"/>
  <c r="Q1378" i="4"/>
  <c r="P1378" i="4"/>
  <c r="O1378" i="4"/>
  <c r="N1378" i="4"/>
  <c r="M1378" i="4"/>
  <c r="L1378" i="4"/>
  <c r="K1378" i="4"/>
  <c r="U1377" i="4"/>
  <c r="T1377" i="4"/>
  <c r="S1377" i="4"/>
  <c r="R1377" i="4"/>
  <c r="Q1377" i="4"/>
  <c r="P1377" i="4"/>
  <c r="O1377" i="4"/>
  <c r="N1377" i="4"/>
  <c r="M1377" i="4"/>
  <c r="L1377" i="4"/>
  <c r="K1377" i="4"/>
  <c r="U1376" i="4"/>
  <c r="T1376" i="4"/>
  <c r="S1376" i="4"/>
  <c r="R1376" i="4"/>
  <c r="Q1376" i="4"/>
  <c r="P1376" i="4"/>
  <c r="O1376" i="4"/>
  <c r="N1376" i="4"/>
  <c r="M1376" i="4"/>
  <c r="L1376" i="4"/>
  <c r="K1376" i="4"/>
  <c r="U1375" i="4"/>
  <c r="T1375" i="4"/>
  <c r="S1375" i="4"/>
  <c r="R1375" i="4"/>
  <c r="Q1375" i="4"/>
  <c r="P1375" i="4"/>
  <c r="O1375" i="4"/>
  <c r="N1375" i="4"/>
  <c r="M1375" i="4"/>
  <c r="L1375" i="4"/>
  <c r="K1375" i="4"/>
  <c r="U1374" i="4"/>
  <c r="T1374" i="4"/>
  <c r="S1374" i="4"/>
  <c r="R1374" i="4"/>
  <c r="Q1374" i="4"/>
  <c r="P1374" i="4"/>
  <c r="O1374" i="4"/>
  <c r="N1374" i="4"/>
  <c r="M1374" i="4"/>
  <c r="L1374" i="4"/>
  <c r="K1374" i="4"/>
  <c r="U1373" i="4"/>
  <c r="T1373" i="4"/>
  <c r="S1373" i="4"/>
  <c r="R1373" i="4"/>
  <c r="Q1373" i="4"/>
  <c r="P1373" i="4"/>
  <c r="O1373" i="4"/>
  <c r="N1373" i="4"/>
  <c r="M1373" i="4"/>
  <c r="L1373" i="4"/>
  <c r="K1373" i="4"/>
  <c r="U1372" i="4"/>
  <c r="T1372" i="4"/>
  <c r="S1372" i="4"/>
  <c r="R1372" i="4"/>
  <c r="Q1372" i="4"/>
  <c r="P1372" i="4"/>
  <c r="O1372" i="4"/>
  <c r="N1372" i="4"/>
  <c r="M1372" i="4"/>
  <c r="L1372" i="4"/>
  <c r="K1372" i="4"/>
  <c r="U1371" i="4"/>
  <c r="T1371" i="4"/>
  <c r="S1371" i="4"/>
  <c r="R1371" i="4"/>
  <c r="Q1371" i="4"/>
  <c r="P1371" i="4"/>
  <c r="O1371" i="4"/>
  <c r="N1371" i="4"/>
  <c r="M1371" i="4"/>
  <c r="L1371" i="4"/>
  <c r="K1371" i="4"/>
  <c r="U1370" i="4"/>
  <c r="T1370" i="4"/>
  <c r="S1370" i="4"/>
  <c r="R1370" i="4"/>
  <c r="Q1370" i="4"/>
  <c r="P1370" i="4"/>
  <c r="O1370" i="4"/>
  <c r="N1370" i="4"/>
  <c r="M1370" i="4"/>
  <c r="L1370" i="4"/>
  <c r="K1370" i="4"/>
  <c r="U1369" i="4"/>
  <c r="T1369" i="4"/>
  <c r="S1369" i="4"/>
  <c r="R1369" i="4"/>
  <c r="Q1369" i="4"/>
  <c r="P1369" i="4"/>
  <c r="O1369" i="4"/>
  <c r="N1369" i="4"/>
  <c r="M1369" i="4"/>
  <c r="L1369" i="4"/>
  <c r="K1369" i="4"/>
  <c r="U1368" i="4"/>
  <c r="T1368" i="4"/>
  <c r="S1368" i="4"/>
  <c r="R1368" i="4"/>
  <c r="Q1368" i="4"/>
  <c r="P1368" i="4"/>
  <c r="O1368" i="4"/>
  <c r="N1368" i="4"/>
  <c r="M1368" i="4"/>
  <c r="L1368" i="4"/>
  <c r="K1368" i="4"/>
  <c r="U1367" i="4"/>
  <c r="T1367" i="4"/>
  <c r="S1367" i="4"/>
  <c r="R1367" i="4"/>
  <c r="Q1367" i="4"/>
  <c r="P1367" i="4"/>
  <c r="O1367" i="4"/>
  <c r="N1367" i="4"/>
  <c r="M1367" i="4"/>
  <c r="L1367" i="4"/>
  <c r="K1367" i="4"/>
  <c r="U1366" i="4"/>
  <c r="T1366" i="4"/>
  <c r="S1366" i="4"/>
  <c r="R1366" i="4"/>
  <c r="Q1366" i="4"/>
  <c r="P1366" i="4"/>
  <c r="O1366" i="4"/>
  <c r="N1366" i="4"/>
  <c r="M1366" i="4"/>
  <c r="L1366" i="4"/>
  <c r="K1366" i="4"/>
  <c r="U1365" i="4"/>
  <c r="T1365" i="4"/>
  <c r="S1365" i="4"/>
  <c r="R1365" i="4"/>
  <c r="Q1365" i="4"/>
  <c r="P1365" i="4"/>
  <c r="O1365" i="4"/>
  <c r="N1365" i="4"/>
  <c r="M1365" i="4"/>
  <c r="L1365" i="4"/>
  <c r="K1365" i="4"/>
  <c r="U1364" i="4"/>
  <c r="T1364" i="4"/>
  <c r="S1364" i="4"/>
  <c r="R1364" i="4"/>
  <c r="Q1364" i="4"/>
  <c r="P1364" i="4"/>
  <c r="O1364" i="4"/>
  <c r="N1364" i="4"/>
  <c r="M1364" i="4"/>
  <c r="L1364" i="4"/>
  <c r="K1364" i="4"/>
  <c r="U1363" i="4"/>
  <c r="T1363" i="4"/>
  <c r="S1363" i="4"/>
  <c r="R1363" i="4"/>
  <c r="Q1363" i="4"/>
  <c r="P1363" i="4"/>
  <c r="O1363" i="4"/>
  <c r="N1363" i="4"/>
  <c r="M1363" i="4"/>
  <c r="L1363" i="4"/>
  <c r="K1363" i="4"/>
  <c r="U1362" i="4"/>
  <c r="T1362" i="4"/>
  <c r="S1362" i="4"/>
  <c r="R1362" i="4"/>
  <c r="Q1362" i="4"/>
  <c r="P1362" i="4"/>
  <c r="O1362" i="4"/>
  <c r="N1362" i="4"/>
  <c r="M1362" i="4"/>
  <c r="L1362" i="4"/>
  <c r="K1362" i="4"/>
  <c r="U1361" i="4"/>
  <c r="T1361" i="4"/>
  <c r="S1361" i="4"/>
  <c r="R1361" i="4"/>
  <c r="Q1361" i="4"/>
  <c r="P1361" i="4"/>
  <c r="O1361" i="4"/>
  <c r="N1361" i="4"/>
  <c r="M1361" i="4"/>
  <c r="L1361" i="4"/>
  <c r="K1361" i="4"/>
  <c r="U1360" i="4"/>
  <c r="T1360" i="4"/>
  <c r="S1360" i="4"/>
  <c r="R1360" i="4"/>
  <c r="Q1360" i="4"/>
  <c r="P1360" i="4"/>
  <c r="O1360" i="4"/>
  <c r="N1360" i="4"/>
  <c r="M1360" i="4"/>
  <c r="L1360" i="4"/>
  <c r="K1360" i="4"/>
  <c r="U1359" i="4"/>
  <c r="T1359" i="4"/>
  <c r="S1359" i="4"/>
  <c r="R1359" i="4"/>
  <c r="Q1359" i="4"/>
  <c r="P1359" i="4"/>
  <c r="O1359" i="4"/>
  <c r="N1359" i="4"/>
  <c r="M1359" i="4"/>
  <c r="L1359" i="4"/>
  <c r="K1359" i="4"/>
  <c r="U1358" i="4"/>
  <c r="T1358" i="4"/>
  <c r="S1358" i="4"/>
  <c r="R1358" i="4"/>
  <c r="Q1358" i="4"/>
  <c r="P1358" i="4"/>
  <c r="O1358" i="4"/>
  <c r="N1358" i="4"/>
  <c r="M1358" i="4"/>
  <c r="L1358" i="4"/>
  <c r="K1358" i="4"/>
  <c r="U1357" i="4"/>
  <c r="T1357" i="4"/>
  <c r="S1357" i="4"/>
  <c r="R1357" i="4"/>
  <c r="Q1357" i="4"/>
  <c r="P1357" i="4"/>
  <c r="O1357" i="4"/>
  <c r="N1357" i="4"/>
  <c r="M1357" i="4"/>
  <c r="L1357" i="4"/>
  <c r="K1357" i="4"/>
  <c r="U1356" i="4"/>
  <c r="T1356" i="4"/>
  <c r="S1356" i="4"/>
  <c r="R1356" i="4"/>
  <c r="Q1356" i="4"/>
  <c r="P1356" i="4"/>
  <c r="O1356" i="4"/>
  <c r="N1356" i="4"/>
  <c r="M1356" i="4"/>
  <c r="L1356" i="4"/>
  <c r="K1356" i="4"/>
  <c r="U1355" i="4"/>
  <c r="T1355" i="4"/>
  <c r="S1355" i="4"/>
  <c r="R1355" i="4"/>
  <c r="Q1355" i="4"/>
  <c r="P1355" i="4"/>
  <c r="O1355" i="4"/>
  <c r="N1355" i="4"/>
  <c r="M1355" i="4"/>
  <c r="L1355" i="4"/>
  <c r="K1355" i="4"/>
  <c r="U1354" i="4"/>
  <c r="T1354" i="4"/>
  <c r="S1354" i="4"/>
  <c r="R1354" i="4"/>
  <c r="Q1354" i="4"/>
  <c r="P1354" i="4"/>
  <c r="O1354" i="4"/>
  <c r="N1354" i="4"/>
  <c r="M1354" i="4"/>
  <c r="L1354" i="4"/>
  <c r="K1354" i="4"/>
  <c r="U1353" i="4"/>
  <c r="T1353" i="4"/>
  <c r="S1353" i="4"/>
  <c r="R1353" i="4"/>
  <c r="Q1353" i="4"/>
  <c r="P1353" i="4"/>
  <c r="O1353" i="4"/>
  <c r="N1353" i="4"/>
  <c r="M1353" i="4"/>
  <c r="L1353" i="4"/>
  <c r="K1353" i="4"/>
  <c r="U1352" i="4"/>
  <c r="T1352" i="4"/>
  <c r="S1352" i="4"/>
  <c r="R1352" i="4"/>
  <c r="Q1352" i="4"/>
  <c r="P1352" i="4"/>
  <c r="O1352" i="4"/>
  <c r="N1352" i="4"/>
  <c r="M1352" i="4"/>
  <c r="L1352" i="4"/>
  <c r="K1352" i="4"/>
  <c r="U1351" i="4"/>
  <c r="T1351" i="4"/>
  <c r="S1351" i="4"/>
  <c r="R1351" i="4"/>
  <c r="Q1351" i="4"/>
  <c r="P1351" i="4"/>
  <c r="O1351" i="4"/>
  <c r="N1351" i="4"/>
  <c r="M1351" i="4"/>
  <c r="L1351" i="4"/>
  <c r="K1351" i="4"/>
  <c r="U1350" i="4"/>
  <c r="T1350" i="4"/>
  <c r="S1350" i="4"/>
  <c r="R1350" i="4"/>
  <c r="Q1350" i="4"/>
  <c r="P1350" i="4"/>
  <c r="O1350" i="4"/>
  <c r="N1350" i="4"/>
  <c r="M1350" i="4"/>
  <c r="L1350" i="4"/>
  <c r="K1350" i="4"/>
  <c r="U1349" i="4"/>
  <c r="T1349" i="4"/>
  <c r="S1349" i="4"/>
  <c r="R1349" i="4"/>
  <c r="Q1349" i="4"/>
  <c r="P1349" i="4"/>
  <c r="O1349" i="4"/>
  <c r="N1349" i="4"/>
  <c r="M1349" i="4"/>
  <c r="L1349" i="4"/>
  <c r="K1349" i="4"/>
  <c r="U1348" i="4"/>
  <c r="T1348" i="4"/>
  <c r="S1348" i="4"/>
  <c r="R1348" i="4"/>
  <c r="Q1348" i="4"/>
  <c r="P1348" i="4"/>
  <c r="O1348" i="4"/>
  <c r="N1348" i="4"/>
  <c r="M1348" i="4"/>
  <c r="L1348" i="4"/>
  <c r="K1348" i="4"/>
  <c r="U1347" i="4"/>
  <c r="T1347" i="4"/>
  <c r="S1347" i="4"/>
  <c r="R1347" i="4"/>
  <c r="Q1347" i="4"/>
  <c r="P1347" i="4"/>
  <c r="O1347" i="4"/>
  <c r="N1347" i="4"/>
  <c r="M1347" i="4"/>
  <c r="L1347" i="4"/>
  <c r="K1347" i="4"/>
  <c r="U1346" i="4"/>
  <c r="T1346" i="4"/>
  <c r="S1346" i="4"/>
  <c r="R1346" i="4"/>
  <c r="Q1346" i="4"/>
  <c r="P1346" i="4"/>
  <c r="O1346" i="4"/>
  <c r="N1346" i="4"/>
  <c r="M1346" i="4"/>
  <c r="L1346" i="4"/>
  <c r="K1346" i="4"/>
  <c r="U1345" i="4"/>
  <c r="T1345" i="4"/>
  <c r="S1345" i="4"/>
  <c r="R1345" i="4"/>
  <c r="Q1345" i="4"/>
  <c r="P1345" i="4"/>
  <c r="O1345" i="4"/>
  <c r="N1345" i="4"/>
  <c r="M1345" i="4"/>
  <c r="L1345" i="4"/>
  <c r="K1345" i="4"/>
  <c r="U1344" i="4"/>
  <c r="T1344" i="4"/>
  <c r="S1344" i="4"/>
  <c r="R1344" i="4"/>
  <c r="Q1344" i="4"/>
  <c r="P1344" i="4"/>
  <c r="O1344" i="4"/>
  <c r="N1344" i="4"/>
  <c r="M1344" i="4"/>
  <c r="L1344" i="4"/>
  <c r="K1344" i="4"/>
  <c r="U1343" i="4"/>
  <c r="T1343" i="4"/>
  <c r="S1343" i="4"/>
  <c r="R1343" i="4"/>
  <c r="Q1343" i="4"/>
  <c r="P1343" i="4"/>
  <c r="O1343" i="4"/>
  <c r="N1343" i="4"/>
  <c r="M1343" i="4"/>
  <c r="L1343" i="4"/>
  <c r="K1343" i="4"/>
  <c r="U1342" i="4"/>
  <c r="T1342" i="4"/>
  <c r="S1342" i="4"/>
  <c r="R1342" i="4"/>
  <c r="Q1342" i="4"/>
  <c r="P1342" i="4"/>
  <c r="O1342" i="4"/>
  <c r="N1342" i="4"/>
  <c r="M1342" i="4"/>
  <c r="L1342" i="4"/>
  <c r="K1342" i="4"/>
  <c r="U1341" i="4"/>
  <c r="T1341" i="4"/>
  <c r="S1341" i="4"/>
  <c r="R1341" i="4"/>
  <c r="Q1341" i="4"/>
  <c r="P1341" i="4"/>
  <c r="O1341" i="4"/>
  <c r="N1341" i="4"/>
  <c r="M1341" i="4"/>
  <c r="L1341" i="4"/>
  <c r="K1341" i="4"/>
  <c r="U1340" i="4"/>
  <c r="T1340" i="4"/>
  <c r="S1340" i="4"/>
  <c r="R1340" i="4"/>
  <c r="Q1340" i="4"/>
  <c r="P1340" i="4"/>
  <c r="O1340" i="4"/>
  <c r="N1340" i="4"/>
  <c r="M1340" i="4"/>
  <c r="L1340" i="4"/>
  <c r="K1340" i="4"/>
  <c r="U1339" i="4"/>
  <c r="T1339" i="4"/>
  <c r="S1339" i="4"/>
  <c r="R1339" i="4"/>
  <c r="Q1339" i="4"/>
  <c r="P1339" i="4"/>
  <c r="O1339" i="4"/>
  <c r="N1339" i="4"/>
  <c r="M1339" i="4"/>
  <c r="L1339" i="4"/>
  <c r="K1339" i="4"/>
  <c r="U1338" i="4"/>
  <c r="T1338" i="4"/>
  <c r="S1338" i="4"/>
  <c r="R1338" i="4"/>
  <c r="Q1338" i="4"/>
  <c r="P1338" i="4"/>
  <c r="O1338" i="4"/>
  <c r="N1338" i="4"/>
  <c r="M1338" i="4"/>
  <c r="L1338" i="4"/>
  <c r="K1338" i="4"/>
  <c r="U1337" i="4"/>
  <c r="T1337" i="4"/>
  <c r="S1337" i="4"/>
  <c r="R1337" i="4"/>
  <c r="Q1337" i="4"/>
  <c r="P1337" i="4"/>
  <c r="O1337" i="4"/>
  <c r="N1337" i="4"/>
  <c r="M1337" i="4"/>
  <c r="L1337" i="4"/>
  <c r="K1337" i="4"/>
  <c r="U1336" i="4"/>
  <c r="T1336" i="4"/>
  <c r="S1336" i="4"/>
  <c r="R1336" i="4"/>
  <c r="Q1336" i="4"/>
  <c r="P1336" i="4"/>
  <c r="O1336" i="4"/>
  <c r="N1336" i="4"/>
  <c r="M1336" i="4"/>
  <c r="L1336" i="4"/>
  <c r="K1336" i="4"/>
  <c r="U1335" i="4"/>
  <c r="T1335" i="4"/>
  <c r="S1335" i="4"/>
  <c r="R1335" i="4"/>
  <c r="Q1335" i="4"/>
  <c r="P1335" i="4"/>
  <c r="O1335" i="4"/>
  <c r="N1335" i="4"/>
  <c r="M1335" i="4"/>
  <c r="L1335" i="4"/>
  <c r="K1335" i="4"/>
  <c r="U1334" i="4"/>
  <c r="T1334" i="4"/>
  <c r="S1334" i="4"/>
  <c r="R1334" i="4"/>
  <c r="Q1334" i="4"/>
  <c r="P1334" i="4"/>
  <c r="O1334" i="4"/>
  <c r="N1334" i="4"/>
  <c r="M1334" i="4"/>
  <c r="L1334" i="4"/>
  <c r="K1334" i="4"/>
  <c r="U1333" i="4"/>
  <c r="T1333" i="4"/>
  <c r="S1333" i="4"/>
  <c r="R1333" i="4"/>
  <c r="Q1333" i="4"/>
  <c r="P1333" i="4"/>
  <c r="O1333" i="4"/>
  <c r="N1333" i="4"/>
  <c r="M1333" i="4"/>
  <c r="L1333" i="4"/>
  <c r="K1333" i="4"/>
  <c r="U1332" i="4"/>
  <c r="T1332" i="4"/>
  <c r="S1332" i="4"/>
  <c r="R1332" i="4"/>
  <c r="Q1332" i="4"/>
  <c r="P1332" i="4"/>
  <c r="O1332" i="4"/>
  <c r="N1332" i="4"/>
  <c r="M1332" i="4"/>
  <c r="L1332" i="4"/>
  <c r="K1332" i="4"/>
  <c r="U1331" i="4"/>
  <c r="T1331" i="4"/>
  <c r="S1331" i="4"/>
  <c r="R1331" i="4"/>
  <c r="Q1331" i="4"/>
  <c r="P1331" i="4"/>
  <c r="O1331" i="4"/>
  <c r="N1331" i="4"/>
  <c r="M1331" i="4"/>
  <c r="L1331" i="4"/>
  <c r="K1331" i="4"/>
  <c r="U1330" i="4"/>
  <c r="T1330" i="4"/>
  <c r="S1330" i="4"/>
  <c r="R1330" i="4"/>
  <c r="Q1330" i="4"/>
  <c r="P1330" i="4"/>
  <c r="O1330" i="4"/>
  <c r="N1330" i="4"/>
  <c r="M1330" i="4"/>
  <c r="L1330" i="4"/>
  <c r="K1330" i="4"/>
  <c r="U1329" i="4"/>
  <c r="T1329" i="4"/>
  <c r="S1329" i="4"/>
  <c r="R1329" i="4"/>
  <c r="Q1329" i="4"/>
  <c r="P1329" i="4"/>
  <c r="O1329" i="4"/>
  <c r="N1329" i="4"/>
  <c r="M1329" i="4"/>
  <c r="L1329" i="4"/>
  <c r="K1329" i="4"/>
  <c r="U1328" i="4"/>
  <c r="T1328" i="4"/>
  <c r="S1328" i="4"/>
  <c r="R1328" i="4"/>
  <c r="Q1328" i="4"/>
  <c r="P1328" i="4"/>
  <c r="O1328" i="4"/>
  <c r="N1328" i="4"/>
  <c r="M1328" i="4"/>
  <c r="L1328" i="4"/>
  <c r="K1328" i="4"/>
  <c r="U1327" i="4"/>
  <c r="T1327" i="4"/>
  <c r="S1327" i="4"/>
  <c r="R1327" i="4"/>
  <c r="Q1327" i="4"/>
  <c r="P1327" i="4"/>
  <c r="O1327" i="4"/>
  <c r="N1327" i="4"/>
  <c r="M1327" i="4"/>
  <c r="L1327" i="4"/>
  <c r="K1327" i="4"/>
  <c r="U1326" i="4"/>
  <c r="T1326" i="4"/>
  <c r="S1326" i="4"/>
  <c r="R1326" i="4"/>
  <c r="Q1326" i="4"/>
  <c r="P1326" i="4"/>
  <c r="O1326" i="4"/>
  <c r="N1326" i="4"/>
  <c r="M1326" i="4"/>
  <c r="L1326" i="4"/>
  <c r="K1326" i="4"/>
  <c r="U1325" i="4"/>
  <c r="T1325" i="4"/>
  <c r="S1325" i="4"/>
  <c r="R1325" i="4"/>
  <c r="Q1325" i="4"/>
  <c r="P1325" i="4"/>
  <c r="O1325" i="4"/>
  <c r="N1325" i="4"/>
  <c r="M1325" i="4"/>
  <c r="L1325" i="4"/>
  <c r="K1325" i="4"/>
  <c r="U1324" i="4"/>
  <c r="T1324" i="4"/>
  <c r="S1324" i="4"/>
  <c r="R1324" i="4"/>
  <c r="Q1324" i="4"/>
  <c r="P1324" i="4"/>
  <c r="O1324" i="4"/>
  <c r="N1324" i="4"/>
  <c r="M1324" i="4"/>
  <c r="L1324" i="4"/>
  <c r="K1324" i="4"/>
  <c r="U1323" i="4"/>
  <c r="T1323" i="4"/>
  <c r="S1323" i="4"/>
  <c r="R1323" i="4"/>
  <c r="Q1323" i="4"/>
  <c r="P1323" i="4"/>
  <c r="O1323" i="4"/>
  <c r="N1323" i="4"/>
  <c r="M1323" i="4"/>
  <c r="L1323" i="4"/>
  <c r="K1323" i="4"/>
  <c r="U1322" i="4"/>
  <c r="T1322" i="4"/>
  <c r="S1322" i="4"/>
  <c r="R1322" i="4"/>
  <c r="Q1322" i="4"/>
  <c r="P1322" i="4"/>
  <c r="O1322" i="4"/>
  <c r="N1322" i="4"/>
  <c r="M1322" i="4"/>
  <c r="L1322" i="4"/>
  <c r="K1322" i="4"/>
  <c r="U1321" i="4"/>
  <c r="T1321" i="4"/>
  <c r="S1321" i="4"/>
  <c r="R1321" i="4"/>
  <c r="Q1321" i="4"/>
  <c r="P1321" i="4"/>
  <c r="O1321" i="4"/>
  <c r="N1321" i="4"/>
  <c r="M1321" i="4"/>
  <c r="L1321" i="4"/>
  <c r="K1321" i="4"/>
  <c r="U1320" i="4"/>
  <c r="T1320" i="4"/>
  <c r="S1320" i="4"/>
  <c r="R1320" i="4"/>
  <c r="Q1320" i="4"/>
  <c r="P1320" i="4"/>
  <c r="O1320" i="4"/>
  <c r="N1320" i="4"/>
  <c r="M1320" i="4"/>
  <c r="L1320" i="4"/>
  <c r="K1320" i="4"/>
  <c r="U1319" i="4"/>
  <c r="T1319" i="4"/>
  <c r="S1319" i="4"/>
  <c r="R1319" i="4"/>
  <c r="Q1319" i="4"/>
  <c r="P1319" i="4"/>
  <c r="O1319" i="4"/>
  <c r="N1319" i="4"/>
  <c r="M1319" i="4"/>
  <c r="L1319" i="4"/>
  <c r="K1319" i="4"/>
  <c r="U1318" i="4"/>
  <c r="T1318" i="4"/>
  <c r="S1318" i="4"/>
  <c r="R1318" i="4"/>
  <c r="Q1318" i="4"/>
  <c r="P1318" i="4"/>
  <c r="O1318" i="4"/>
  <c r="N1318" i="4"/>
  <c r="M1318" i="4"/>
  <c r="L1318" i="4"/>
  <c r="K1318" i="4"/>
  <c r="U1317" i="4"/>
  <c r="T1317" i="4"/>
  <c r="S1317" i="4"/>
  <c r="R1317" i="4"/>
  <c r="Q1317" i="4"/>
  <c r="P1317" i="4"/>
  <c r="O1317" i="4"/>
  <c r="N1317" i="4"/>
  <c r="M1317" i="4"/>
  <c r="L1317" i="4"/>
  <c r="K1317" i="4"/>
  <c r="U1316" i="4"/>
  <c r="T1316" i="4"/>
  <c r="S1316" i="4"/>
  <c r="R1316" i="4"/>
  <c r="Q1316" i="4"/>
  <c r="P1316" i="4"/>
  <c r="O1316" i="4"/>
  <c r="N1316" i="4"/>
  <c r="M1316" i="4"/>
  <c r="L1316" i="4"/>
  <c r="K1316" i="4"/>
  <c r="U1315" i="4"/>
  <c r="T1315" i="4"/>
  <c r="S1315" i="4"/>
  <c r="R1315" i="4"/>
  <c r="Q1315" i="4"/>
  <c r="P1315" i="4"/>
  <c r="O1315" i="4"/>
  <c r="N1315" i="4"/>
  <c r="M1315" i="4"/>
  <c r="L1315" i="4"/>
  <c r="K1315" i="4"/>
  <c r="U1314" i="4"/>
  <c r="T1314" i="4"/>
  <c r="S1314" i="4"/>
  <c r="R1314" i="4"/>
  <c r="Q1314" i="4"/>
  <c r="P1314" i="4"/>
  <c r="O1314" i="4"/>
  <c r="N1314" i="4"/>
  <c r="M1314" i="4"/>
  <c r="L1314" i="4"/>
  <c r="K1314" i="4"/>
  <c r="U1313" i="4"/>
  <c r="T1313" i="4"/>
  <c r="S1313" i="4"/>
  <c r="R1313" i="4"/>
  <c r="Q1313" i="4"/>
  <c r="P1313" i="4"/>
  <c r="O1313" i="4"/>
  <c r="N1313" i="4"/>
  <c r="M1313" i="4"/>
  <c r="L1313" i="4"/>
  <c r="K1313" i="4"/>
  <c r="U1312" i="4"/>
  <c r="T1312" i="4"/>
  <c r="S1312" i="4"/>
  <c r="R1312" i="4"/>
  <c r="Q1312" i="4"/>
  <c r="P1312" i="4"/>
  <c r="O1312" i="4"/>
  <c r="N1312" i="4"/>
  <c r="M1312" i="4"/>
  <c r="L1312" i="4"/>
  <c r="K1312" i="4"/>
  <c r="U1311" i="4"/>
  <c r="T1311" i="4"/>
  <c r="S1311" i="4"/>
  <c r="R1311" i="4"/>
  <c r="Q1311" i="4"/>
  <c r="P1311" i="4"/>
  <c r="O1311" i="4"/>
  <c r="N1311" i="4"/>
  <c r="M1311" i="4"/>
  <c r="L1311" i="4"/>
  <c r="K1311" i="4"/>
  <c r="U1310" i="4"/>
  <c r="T1310" i="4"/>
  <c r="S1310" i="4"/>
  <c r="R1310" i="4"/>
  <c r="Q1310" i="4"/>
  <c r="P1310" i="4"/>
  <c r="O1310" i="4"/>
  <c r="N1310" i="4"/>
  <c r="M1310" i="4"/>
  <c r="L1310" i="4"/>
  <c r="K1310" i="4"/>
  <c r="U1309" i="4"/>
  <c r="T1309" i="4"/>
  <c r="S1309" i="4"/>
  <c r="R1309" i="4"/>
  <c r="Q1309" i="4"/>
  <c r="P1309" i="4"/>
  <c r="O1309" i="4"/>
  <c r="N1309" i="4"/>
  <c r="M1309" i="4"/>
  <c r="L1309" i="4"/>
  <c r="K1309" i="4"/>
  <c r="U1308" i="4"/>
  <c r="T1308" i="4"/>
  <c r="S1308" i="4"/>
  <c r="R1308" i="4"/>
  <c r="Q1308" i="4"/>
  <c r="P1308" i="4"/>
  <c r="O1308" i="4"/>
  <c r="N1308" i="4"/>
  <c r="M1308" i="4"/>
  <c r="L1308" i="4"/>
  <c r="K1308" i="4"/>
  <c r="U1307" i="4"/>
  <c r="T1307" i="4"/>
  <c r="S1307" i="4"/>
  <c r="R1307" i="4"/>
  <c r="Q1307" i="4"/>
  <c r="P1307" i="4"/>
  <c r="O1307" i="4"/>
  <c r="N1307" i="4"/>
  <c r="M1307" i="4"/>
  <c r="L1307" i="4"/>
  <c r="K1307" i="4"/>
  <c r="U1306" i="4"/>
  <c r="T1306" i="4"/>
  <c r="S1306" i="4"/>
  <c r="R1306" i="4"/>
  <c r="Q1306" i="4"/>
  <c r="P1306" i="4"/>
  <c r="O1306" i="4"/>
  <c r="N1306" i="4"/>
  <c r="M1306" i="4"/>
  <c r="L1306" i="4"/>
  <c r="K1306" i="4"/>
  <c r="U1305" i="4"/>
  <c r="T1305" i="4"/>
  <c r="S1305" i="4"/>
  <c r="R1305" i="4"/>
  <c r="Q1305" i="4"/>
  <c r="P1305" i="4"/>
  <c r="O1305" i="4"/>
  <c r="N1305" i="4"/>
  <c r="M1305" i="4"/>
  <c r="L1305" i="4"/>
  <c r="K1305" i="4"/>
  <c r="U1304" i="4"/>
  <c r="T1304" i="4"/>
  <c r="S1304" i="4"/>
  <c r="R1304" i="4"/>
  <c r="Q1304" i="4"/>
  <c r="P1304" i="4"/>
  <c r="O1304" i="4"/>
  <c r="N1304" i="4"/>
  <c r="M1304" i="4"/>
  <c r="L1304" i="4"/>
  <c r="K1304" i="4"/>
  <c r="U1303" i="4"/>
  <c r="T1303" i="4"/>
  <c r="S1303" i="4"/>
  <c r="R1303" i="4"/>
  <c r="Q1303" i="4"/>
  <c r="P1303" i="4"/>
  <c r="O1303" i="4"/>
  <c r="N1303" i="4"/>
  <c r="M1303" i="4"/>
  <c r="L1303" i="4"/>
  <c r="K1303" i="4"/>
  <c r="U1302" i="4"/>
  <c r="T1302" i="4"/>
  <c r="S1302" i="4"/>
  <c r="R1302" i="4"/>
  <c r="Q1302" i="4"/>
  <c r="P1302" i="4"/>
  <c r="O1302" i="4"/>
  <c r="N1302" i="4"/>
  <c r="M1302" i="4"/>
  <c r="L1302" i="4"/>
  <c r="K1302" i="4"/>
  <c r="U1301" i="4"/>
  <c r="T1301" i="4"/>
  <c r="S1301" i="4"/>
  <c r="R1301" i="4"/>
  <c r="Q1301" i="4"/>
  <c r="P1301" i="4"/>
  <c r="O1301" i="4"/>
  <c r="N1301" i="4"/>
  <c r="M1301" i="4"/>
  <c r="L1301" i="4"/>
  <c r="K1301" i="4"/>
  <c r="U1300" i="4"/>
  <c r="T1300" i="4"/>
  <c r="S1300" i="4"/>
  <c r="R1300" i="4"/>
  <c r="Q1300" i="4"/>
  <c r="P1300" i="4"/>
  <c r="O1300" i="4"/>
  <c r="N1300" i="4"/>
  <c r="M1300" i="4"/>
  <c r="L1300" i="4"/>
  <c r="K1300" i="4"/>
  <c r="U1299" i="4"/>
  <c r="T1299" i="4"/>
  <c r="S1299" i="4"/>
  <c r="R1299" i="4"/>
  <c r="Q1299" i="4"/>
  <c r="P1299" i="4"/>
  <c r="O1299" i="4"/>
  <c r="N1299" i="4"/>
  <c r="M1299" i="4"/>
  <c r="L1299" i="4"/>
  <c r="K1299" i="4"/>
  <c r="U1298" i="4"/>
  <c r="T1298" i="4"/>
  <c r="S1298" i="4"/>
  <c r="R1298" i="4"/>
  <c r="Q1298" i="4"/>
  <c r="P1298" i="4"/>
  <c r="O1298" i="4"/>
  <c r="N1298" i="4"/>
  <c r="M1298" i="4"/>
  <c r="L1298" i="4"/>
  <c r="K1298" i="4"/>
  <c r="U1297" i="4"/>
  <c r="T1297" i="4"/>
  <c r="S1297" i="4"/>
  <c r="R1297" i="4"/>
  <c r="Q1297" i="4"/>
  <c r="P1297" i="4"/>
  <c r="O1297" i="4"/>
  <c r="N1297" i="4"/>
  <c r="M1297" i="4"/>
  <c r="L1297" i="4"/>
  <c r="K1297" i="4"/>
  <c r="U1296" i="4"/>
  <c r="T1296" i="4"/>
  <c r="S1296" i="4"/>
  <c r="R1296" i="4"/>
  <c r="Q1296" i="4"/>
  <c r="P1296" i="4"/>
  <c r="O1296" i="4"/>
  <c r="N1296" i="4"/>
  <c r="M1296" i="4"/>
  <c r="L1296" i="4"/>
  <c r="K1296" i="4"/>
  <c r="U1295" i="4"/>
  <c r="T1295" i="4"/>
  <c r="S1295" i="4"/>
  <c r="R1295" i="4"/>
  <c r="Q1295" i="4"/>
  <c r="P1295" i="4"/>
  <c r="O1295" i="4"/>
  <c r="N1295" i="4"/>
  <c r="M1295" i="4"/>
  <c r="L1295" i="4"/>
  <c r="K1295" i="4"/>
  <c r="U1294" i="4"/>
  <c r="T1294" i="4"/>
  <c r="S1294" i="4"/>
  <c r="R1294" i="4"/>
  <c r="Q1294" i="4"/>
  <c r="P1294" i="4"/>
  <c r="O1294" i="4"/>
  <c r="N1294" i="4"/>
  <c r="M1294" i="4"/>
  <c r="L1294" i="4"/>
  <c r="K1294" i="4"/>
  <c r="U1293" i="4"/>
  <c r="T1293" i="4"/>
  <c r="S1293" i="4"/>
  <c r="R1293" i="4"/>
  <c r="Q1293" i="4"/>
  <c r="P1293" i="4"/>
  <c r="O1293" i="4"/>
  <c r="N1293" i="4"/>
  <c r="M1293" i="4"/>
  <c r="L1293" i="4"/>
  <c r="K1293" i="4"/>
  <c r="U1292" i="4"/>
  <c r="T1292" i="4"/>
  <c r="S1292" i="4"/>
  <c r="R1292" i="4"/>
  <c r="Q1292" i="4"/>
  <c r="P1292" i="4"/>
  <c r="O1292" i="4"/>
  <c r="N1292" i="4"/>
  <c r="M1292" i="4"/>
  <c r="L1292" i="4"/>
  <c r="K1292" i="4"/>
  <c r="U1291" i="4"/>
  <c r="T1291" i="4"/>
  <c r="S1291" i="4"/>
  <c r="R1291" i="4"/>
  <c r="Q1291" i="4"/>
  <c r="P1291" i="4"/>
  <c r="O1291" i="4"/>
  <c r="N1291" i="4"/>
  <c r="M1291" i="4"/>
  <c r="L1291" i="4"/>
  <c r="K1291" i="4"/>
  <c r="U1290" i="4"/>
  <c r="T1290" i="4"/>
  <c r="S1290" i="4"/>
  <c r="R1290" i="4"/>
  <c r="Q1290" i="4"/>
  <c r="P1290" i="4"/>
  <c r="O1290" i="4"/>
  <c r="N1290" i="4"/>
  <c r="M1290" i="4"/>
  <c r="L1290" i="4"/>
  <c r="K1290" i="4"/>
  <c r="U1289" i="4"/>
  <c r="T1289" i="4"/>
  <c r="S1289" i="4"/>
  <c r="R1289" i="4"/>
  <c r="Q1289" i="4"/>
  <c r="P1289" i="4"/>
  <c r="O1289" i="4"/>
  <c r="N1289" i="4"/>
  <c r="M1289" i="4"/>
  <c r="L1289" i="4"/>
  <c r="K1289" i="4"/>
  <c r="U1288" i="4"/>
  <c r="T1288" i="4"/>
  <c r="S1288" i="4"/>
  <c r="R1288" i="4"/>
  <c r="Q1288" i="4"/>
  <c r="P1288" i="4"/>
  <c r="O1288" i="4"/>
  <c r="N1288" i="4"/>
  <c r="M1288" i="4"/>
  <c r="L1288" i="4"/>
  <c r="K1288" i="4"/>
  <c r="U1287" i="4"/>
  <c r="T1287" i="4"/>
  <c r="S1287" i="4"/>
  <c r="R1287" i="4"/>
  <c r="Q1287" i="4"/>
  <c r="P1287" i="4"/>
  <c r="O1287" i="4"/>
  <c r="N1287" i="4"/>
  <c r="M1287" i="4"/>
  <c r="L1287" i="4"/>
  <c r="K1287" i="4"/>
  <c r="U1286" i="4"/>
  <c r="T1286" i="4"/>
  <c r="S1286" i="4"/>
  <c r="R1286" i="4"/>
  <c r="Q1286" i="4"/>
  <c r="P1286" i="4"/>
  <c r="O1286" i="4"/>
  <c r="N1286" i="4"/>
  <c r="M1286" i="4"/>
  <c r="L1286" i="4"/>
  <c r="K1286" i="4"/>
  <c r="U1285" i="4"/>
  <c r="T1285" i="4"/>
  <c r="S1285" i="4"/>
  <c r="R1285" i="4"/>
  <c r="Q1285" i="4"/>
  <c r="P1285" i="4"/>
  <c r="O1285" i="4"/>
  <c r="N1285" i="4"/>
  <c r="M1285" i="4"/>
  <c r="L1285" i="4"/>
  <c r="K1285" i="4"/>
  <c r="U1284" i="4"/>
  <c r="T1284" i="4"/>
  <c r="S1284" i="4"/>
  <c r="R1284" i="4"/>
  <c r="Q1284" i="4"/>
  <c r="P1284" i="4"/>
  <c r="O1284" i="4"/>
  <c r="N1284" i="4"/>
  <c r="M1284" i="4"/>
  <c r="L1284" i="4"/>
  <c r="K1284" i="4"/>
  <c r="U1283" i="4"/>
  <c r="T1283" i="4"/>
  <c r="S1283" i="4"/>
  <c r="R1283" i="4"/>
  <c r="Q1283" i="4"/>
  <c r="P1283" i="4"/>
  <c r="O1283" i="4"/>
  <c r="N1283" i="4"/>
  <c r="M1283" i="4"/>
  <c r="L1283" i="4"/>
  <c r="K1283" i="4"/>
  <c r="U1282" i="4"/>
  <c r="T1282" i="4"/>
  <c r="S1282" i="4"/>
  <c r="R1282" i="4"/>
  <c r="Q1282" i="4"/>
  <c r="P1282" i="4"/>
  <c r="O1282" i="4"/>
  <c r="N1282" i="4"/>
  <c r="M1282" i="4"/>
  <c r="L1282" i="4"/>
  <c r="K1282" i="4"/>
  <c r="U1281" i="4"/>
  <c r="T1281" i="4"/>
  <c r="S1281" i="4"/>
  <c r="R1281" i="4"/>
  <c r="Q1281" i="4"/>
  <c r="P1281" i="4"/>
  <c r="O1281" i="4"/>
  <c r="N1281" i="4"/>
  <c r="M1281" i="4"/>
  <c r="L1281" i="4"/>
  <c r="K1281" i="4"/>
  <c r="U1280" i="4"/>
  <c r="T1280" i="4"/>
  <c r="S1280" i="4"/>
  <c r="R1280" i="4"/>
  <c r="Q1280" i="4"/>
  <c r="P1280" i="4"/>
  <c r="O1280" i="4"/>
  <c r="N1280" i="4"/>
  <c r="M1280" i="4"/>
  <c r="L1280" i="4"/>
  <c r="K1280" i="4"/>
  <c r="U1279" i="4"/>
  <c r="T1279" i="4"/>
  <c r="S1279" i="4"/>
  <c r="R1279" i="4"/>
  <c r="Q1279" i="4"/>
  <c r="P1279" i="4"/>
  <c r="O1279" i="4"/>
  <c r="N1279" i="4"/>
  <c r="M1279" i="4"/>
  <c r="L1279" i="4"/>
  <c r="K1279" i="4"/>
  <c r="U1278" i="4"/>
  <c r="T1278" i="4"/>
  <c r="S1278" i="4"/>
  <c r="R1278" i="4"/>
  <c r="Q1278" i="4"/>
  <c r="P1278" i="4"/>
  <c r="O1278" i="4"/>
  <c r="N1278" i="4"/>
  <c r="M1278" i="4"/>
  <c r="L1278" i="4"/>
  <c r="K1278" i="4"/>
  <c r="U1277" i="4"/>
  <c r="T1277" i="4"/>
  <c r="S1277" i="4"/>
  <c r="R1277" i="4"/>
  <c r="Q1277" i="4"/>
  <c r="P1277" i="4"/>
  <c r="O1277" i="4"/>
  <c r="N1277" i="4"/>
  <c r="M1277" i="4"/>
  <c r="L1277" i="4"/>
  <c r="K1277" i="4"/>
  <c r="U1276" i="4"/>
  <c r="T1276" i="4"/>
  <c r="S1276" i="4"/>
  <c r="R1276" i="4"/>
  <c r="Q1276" i="4"/>
  <c r="P1276" i="4"/>
  <c r="O1276" i="4"/>
  <c r="N1276" i="4"/>
  <c r="M1276" i="4"/>
  <c r="L1276" i="4"/>
  <c r="K1276" i="4"/>
  <c r="U1275" i="4"/>
  <c r="T1275" i="4"/>
  <c r="S1275" i="4"/>
  <c r="R1275" i="4"/>
  <c r="Q1275" i="4"/>
  <c r="P1275" i="4"/>
  <c r="O1275" i="4"/>
  <c r="N1275" i="4"/>
  <c r="M1275" i="4"/>
  <c r="L1275" i="4"/>
  <c r="K1275" i="4"/>
  <c r="U1274" i="4"/>
  <c r="T1274" i="4"/>
  <c r="S1274" i="4"/>
  <c r="R1274" i="4"/>
  <c r="Q1274" i="4"/>
  <c r="P1274" i="4"/>
  <c r="O1274" i="4"/>
  <c r="N1274" i="4"/>
  <c r="M1274" i="4"/>
  <c r="L1274" i="4"/>
  <c r="K1274" i="4"/>
  <c r="U1273" i="4"/>
  <c r="T1273" i="4"/>
  <c r="S1273" i="4"/>
  <c r="R1273" i="4"/>
  <c r="Q1273" i="4"/>
  <c r="P1273" i="4"/>
  <c r="O1273" i="4"/>
  <c r="N1273" i="4"/>
  <c r="M1273" i="4"/>
  <c r="L1273" i="4"/>
  <c r="K1273" i="4"/>
  <c r="U1272" i="4"/>
  <c r="T1272" i="4"/>
  <c r="S1272" i="4"/>
  <c r="R1272" i="4"/>
  <c r="Q1272" i="4"/>
  <c r="P1272" i="4"/>
  <c r="O1272" i="4"/>
  <c r="N1272" i="4"/>
  <c r="M1272" i="4"/>
  <c r="L1272" i="4"/>
  <c r="K1272" i="4"/>
  <c r="U1271" i="4"/>
  <c r="T1271" i="4"/>
  <c r="S1271" i="4"/>
  <c r="R1271" i="4"/>
  <c r="Q1271" i="4"/>
  <c r="P1271" i="4"/>
  <c r="O1271" i="4"/>
  <c r="N1271" i="4"/>
  <c r="M1271" i="4"/>
  <c r="L1271" i="4"/>
  <c r="K1271" i="4"/>
  <c r="U1270" i="4"/>
  <c r="T1270" i="4"/>
  <c r="S1270" i="4"/>
  <c r="R1270" i="4"/>
  <c r="Q1270" i="4"/>
  <c r="P1270" i="4"/>
  <c r="O1270" i="4"/>
  <c r="N1270" i="4"/>
  <c r="M1270" i="4"/>
  <c r="L1270" i="4"/>
  <c r="K1270" i="4"/>
  <c r="U1269" i="4"/>
  <c r="T1269" i="4"/>
  <c r="S1269" i="4"/>
  <c r="R1269" i="4"/>
  <c r="Q1269" i="4"/>
  <c r="P1269" i="4"/>
  <c r="O1269" i="4"/>
  <c r="N1269" i="4"/>
  <c r="M1269" i="4"/>
  <c r="L1269" i="4"/>
  <c r="K1269" i="4"/>
  <c r="U1268" i="4"/>
  <c r="T1268" i="4"/>
  <c r="S1268" i="4"/>
  <c r="R1268" i="4"/>
  <c r="Q1268" i="4"/>
  <c r="P1268" i="4"/>
  <c r="O1268" i="4"/>
  <c r="N1268" i="4"/>
  <c r="M1268" i="4"/>
  <c r="L1268" i="4"/>
  <c r="K1268" i="4"/>
  <c r="U1267" i="4"/>
  <c r="T1267" i="4"/>
  <c r="S1267" i="4"/>
  <c r="R1267" i="4"/>
  <c r="Q1267" i="4"/>
  <c r="P1267" i="4"/>
  <c r="O1267" i="4"/>
  <c r="N1267" i="4"/>
  <c r="M1267" i="4"/>
  <c r="L1267" i="4"/>
  <c r="K1267" i="4"/>
  <c r="U1266" i="4"/>
  <c r="T1266" i="4"/>
  <c r="S1266" i="4"/>
  <c r="R1266" i="4"/>
  <c r="Q1266" i="4"/>
  <c r="P1266" i="4"/>
  <c r="O1266" i="4"/>
  <c r="N1266" i="4"/>
  <c r="M1266" i="4"/>
  <c r="L1266" i="4"/>
  <c r="K1266" i="4"/>
  <c r="U1265" i="4"/>
  <c r="T1265" i="4"/>
  <c r="S1265" i="4"/>
  <c r="R1265" i="4"/>
  <c r="Q1265" i="4"/>
  <c r="P1265" i="4"/>
  <c r="O1265" i="4"/>
  <c r="N1265" i="4"/>
  <c r="M1265" i="4"/>
  <c r="L1265" i="4"/>
  <c r="K1265" i="4"/>
  <c r="U1264" i="4"/>
  <c r="T1264" i="4"/>
  <c r="S1264" i="4"/>
  <c r="R1264" i="4"/>
  <c r="Q1264" i="4"/>
  <c r="P1264" i="4"/>
  <c r="O1264" i="4"/>
  <c r="N1264" i="4"/>
  <c r="M1264" i="4"/>
  <c r="L1264" i="4"/>
  <c r="K1264" i="4"/>
  <c r="U1263" i="4"/>
  <c r="T1263" i="4"/>
  <c r="S1263" i="4"/>
  <c r="R1263" i="4"/>
  <c r="Q1263" i="4"/>
  <c r="P1263" i="4"/>
  <c r="O1263" i="4"/>
  <c r="N1263" i="4"/>
  <c r="M1263" i="4"/>
  <c r="L1263" i="4"/>
  <c r="K1263" i="4"/>
  <c r="U1262" i="4"/>
  <c r="T1262" i="4"/>
  <c r="S1262" i="4"/>
  <c r="R1262" i="4"/>
  <c r="Q1262" i="4"/>
  <c r="P1262" i="4"/>
  <c r="O1262" i="4"/>
  <c r="N1262" i="4"/>
  <c r="M1262" i="4"/>
  <c r="L1262" i="4"/>
  <c r="K1262" i="4"/>
  <c r="U1261" i="4"/>
  <c r="T1261" i="4"/>
  <c r="S1261" i="4"/>
  <c r="R1261" i="4"/>
  <c r="Q1261" i="4"/>
  <c r="P1261" i="4"/>
  <c r="O1261" i="4"/>
  <c r="N1261" i="4"/>
  <c r="M1261" i="4"/>
  <c r="L1261" i="4"/>
  <c r="K1261" i="4"/>
  <c r="U1260" i="4"/>
  <c r="T1260" i="4"/>
  <c r="S1260" i="4"/>
  <c r="R1260" i="4"/>
  <c r="Q1260" i="4"/>
  <c r="P1260" i="4"/>
  <c r="O1260" i="4"/>
  <c r="N1260" i="4"/>
  <c r="M1260" i="4"/>
  <c r="L1260" i="4"/>
  <c r="K1260" i="4"/>
  <c r="U1259" i="4"/>
  <c r="T1259" i="4"/>
  <c r="S1259" i="4"/>
  <c r="R1259" i="4"/>
  <c r="Q1259" i="4"/>
  <c r="P1259" i="4"/>
  <c r="O1259" i="4"/>
  <c r="N1259" i="4"/>
  <c r="M1259" i="4"/>
  <c r="L1259" i="4"/>
  <c r="K1259" i="4"/>
  <c r="U1258" i="4"/>
  <c r="T1258" i="4"/>
  <c r="S1258" i="4"/>
  <c r="R1258" i="4"/>
  <c r="Q1258" i="4"/>
  <c r="P1258" i="4"/>
  <c r="O1258" i="4"/>
  <c r="N1258" i="4"/>
  <c r="M1258" i="4"/>
  <c r="L1258" i="4"/>
  <c r="K1258" i="4"/>
  <c r="U1257" i="4"/>
  <c r="T1257" i="4"/>
  <c r="S1257" i="4"/>
  <c r="R1257" i="4"/>
  <c r="Q1257" i="4"/>
  <c r="P1257" i="4"/>
  <c r="O1257" i="4"/>
  <c r="N1257" i="4"/>
  <c r="M1257" i="4"/>
  <c r="L1257" i="4"/>
  <c r="K1257" i="4"/>
  <c r="U1256" i="4"/>
  <c r="T1256" i="4"/>
  <c r="S1256" i="4"/>
  <c r="R1256" i="4"/>
  <c r="Q1256" i="4"/>
  <c r="P1256" i="4"/>
  <c r="O1256" i="4"/>
  <c r="N1256" i="4"/>
  <c r="M1256" i="4"/>
  <c r="L1256" i="4"/>
  <c r="K1256" i="4"/>
  <c r="U1255" i="4"/>
  <c r="T1255" i="4"/>
  <c r="S1255" i="4"/>
  <c r="R1255" i="4"/>
  <c r="Q1255" i="4"/>
  <c r="P1255" i="4"/>
  <c r="O1255" i="4"/>
  <c r="N1255" i="4"/>
  <c r="M1255" i="4"/>
  <c r="L1255" i="4"/>
  <c r="K1255" i="4"/>
  <c r="U1254" i="4"/>
  <c r="T1254" i="4"/>
  <c r="S1254" i="4"/>
  <c r="R1254" i="4"/>
  <c r="Q1254" i="4"/>
  <c r="P1254" i="4"/>
  <c r="O1254" i="4"/>
  <c r="N1254" i="4"/>
  <c r="M1254" i="4"/>
  <c r="L1254" i="4"/>
  <c r="K1254" i="4"/>
  <c r="U1253" i="4"/>
  <c r="T1253" i="4"/>
  <c r="S1253" i="4"/>
  <c r="R1253" i="4"/>
  <c r="Q1253" i="4"/>
  <c r="P1253" i="4"/>
  <c r="O1253" i="4"/>
  <c r="N1253" i="4"/>
  <c r="M1253" i="4"/>
  <c r="L1253" i="4"/>
  <c r="K1253" i="4"/>
  <c r="U1252" i="4"/>
  <c r="T1252" i="4"/>
  <c r="S1252" i="4"/>
  <c r="R1252" i="4"/>
  <c r="Q1252" i="4"/>
  <c r="P1252" i="4"/>
  <c r="O1252" i="4"/>
  <c r="N1252" i="4"/>
  <c r="M1252" i="4"/>
  <c r="L1252" i="4"/>
  <c r="K1252" i="4"/>
  <c r="U1251" i="4"/>
  <c r="T1251" i="4"/>
  <c r="S1251" i="4"/>
  <c r="R1251" i="4"/>
  <c r="Q1251" i="4"/>
  <c r="P1251" i="4"/>
  <c r="O1251" i="4"/>
  <c r="N1251" i="4"/>
  <c r="M1251" i="4"/>
  <c r="L1251" i="4"/>
  <c r="K1251" i="4"/>
  <c r="U1250" i="4"/>
  <c r="T1250" i="4"/>
  <c r="S1250" i="4"/>
  <c r="R1250" i="4"/>
  <c r="Q1250" i="4"/>
  <c r="P1250" i="4"/>
  <c r="O1250" i="4"/>
  <c r="N1250" i="4"/>
  <c r="M1250" i="4"/>
  <c r="L1250" i="4"/>
  <c r="K1250" i="4"/>
  <c r="U1249" i="4"/>
  <c r="T1249" i="4"/>
  <c r="S1249" i="4"/>
  <c r="R1249" i="4"/>
  <c r="Q1249" i="4"/>
  <c r="P1249" i="4"/>
  <c r="O1249" i="4"/>
  <c r="N1249" i="4"/>
  <c r="M1249" i="4"/>
  <c r="L1249" i="4"/>
  <c r="K1249" i="4"/>
  <c r="U1248" i="4"/>
  <c r="T1248" i="4"/>
  <c r="S1248" i="4"/>
  <c r="R1248" i="4"/>
  <c r="Q1248" i="4"/>
  <c r="P1248" i="4"/>
  <c r="O1248" i="4"/>
  <c r="N1248" i="4"/>
  <c r="M1248" i="4"/>
  <c r="L1248" i="4"/>
  <c r="K1248" i="4"/>
  <c r="U1247" i="4"/>
  <c r="T1247" i="4"/>
  <c r="S1247" i="4"/>
  <c r="R1247" i="4"/>
  <c r="Q1247" i="4"/>
  <c r="P1247" i="4"/>
  <c r="O1247" i="4"/>
  <c r="N1247" i="4"/>
  <c r="M1247" i="4"/>
  <c r="L1247" i="4"/>
  <c r="K1247" i="4"/>
  <c r="U1246" i="4"/>
  <c r="T1246" i="4"/>
  <c r="S1246" i="4"/>
  <c r="R1246" i="4"/>
  <c r="Q1246" i="4"/>
  <c r="P1246" i="4"/>
  <c r="O1246" i="4"/>
  <c r="N1246" i="4"/>
  <c r="M1246" i="4"/>
  <c r="L1246" i="4"/>
  <c r="K1246" i="4"/>
  <c r="U1245" i="4"/>
  <c r="T1245" i="4"/>
  <c r="S1245" i="4"/>
  <c r="R1245" i="4"/>
  <c r="Q1245" i="4"/>
  <c r="P1245" i="4"/>
  <c r="O1245" i="4"/>
  <c r="N1245" i="4"/>
  <c r="M1245" i="4"/>
  <c r="L1245" i="4"/>
  <c r="K1245" i="4"/>
  <c r="U1244" i="4"/>
  <c r="T1244" i="4"/>
  <c r="S1244" i="4"/>
  <c r="R1244" i="4"/>
  <c r="Q1244" i="4"/>
  <c r="P1244" i="4"/>
  <c r="O1244" i="4"/>
  <c r="N1244" i="4"/>
  <c r="M1244" i="4"/>
  <c r="L1244" i="4"/>
  <c r="K1244" i="4"/>
  <c r="U1243" i="4"/>
  <c r="T1243" i="4"/>
  <c r="S1243" i="4"/>
  <c r="R1243" i="4"/>
  <c r="Q1243" i="4"/>
  <c r="P1243" i="4"/>
  <c r="O1243" i="4"/>
  <c r="N1243" i="4"/>
  <c r="M1243" i="4"/>
  <c r="L1243" i="4"/>
  <c r="K1243" i="4"/>
  <c r="U1242" i="4"/>
  <c r="T1242" i="4"/>
  <c r="S1242" i="4"/>
  <c r="R1242" i="4"/>
  <c r="Q1242" i="4"/>
  <c r="P1242" i="4"/>
  <c r="O1242" i="4"/>
  <c r="N1242" i="4"/>
  <c r="M1242" i="4"/>
  <c r="L1242" i="4"/>
  <c r="K1242" i="4"/>
  <c r="U1241" i="4"/>
  <c r="T1241" i="4"/>
  <c r="S1241" i="4"/>
  <c r="R1241" i="4"/>
  <c r="Q1241" i="4"/>
  <c r="P1241" i="4"/>
  <c r="O1241" i="4"/>
  <c r="N1241" i="4"/>
  <c r="M1241" i="4"/>
  <c r="L1241" i="4"/>
  <c r="K1241" i="4"/>
  <c r="U1240" i="4"/>
  <c r="T1240" i="4"/>
  <c r="S1240" i="4"/>
  <c r="R1240" i="4"/>
  <c r="Q1240" i="4"/>
  <c r="P1240" i="4"/>
  <c r="O1240" i="4"/>
  <c r="N1240" i="4"/>
  <c r="M1240" i="4"/>
  <c r="L1240" i="4"/>
  <c r="K1240" i="4"/>
  <c r="U1239" i="4"/>
  <c r="T1239" i="4"/>
  <c r="S1239" i="4"/>
  <c r="R1239" i="4"/>
  <c r="Q1239" i="4"/>
  <c r="P1239" i="4"/>
  <c r="O1239" i="4"/>
  <c r="N1239" i="4"/>
  <c r="M1239" i="4"/>
  <c r="L1239" i="4"/>
  <c r="K1239" i="4"/>
  <c r="U1238" i="4"/>
  <c r="T1238" i="4"/>
  <c r="S1238" i="4"/>
  <c r="R1238" i="4"/>
  <c r="Q1238" i="4"/>
  <c r="P1238" i="4"/>
  <c r="O1238" i="4"/>
  <c r="N1238" i="4"/>
  <c r="M1238" i="4"/>
  <c r="L1238" i="4"/>
  <c r="K1238" i="4"/>
  <c r="U1237" i="4"/>
  <c r="T1237" i="4"/>
  <c r="S1237" i="4"/>
  <c r="R1237" i="4"/>
  <c r="Q1237" i="4"/>
  <c r="P1237" i="4"/>
  <c r="O1237" i="4"/>
  <c r="N1237" i="4"/>
  <c r="M1237" i="4"/>
  <c r="L1237" i="4"/>
  <c r="K1237" i="4"/>
  <c r="U1236" i="4"/>
  <c r="T1236" i="4"/>
  <c r="S1236" i="4"/>
  <c r="R1236" i="4"/>
  <c r="Q1236" i="4"/>
  <c r="P1236" i="4"/>
  <c r="O1236" i="4"/>
  <c r="N1236" i="4"/>
  <c r="M1236" i="4"/>
  <c r="L1236" i="4"/>
  <c r="K1236" i="4"/>
  <c r="U1235" i="4"/>
  <c r="T1235" i="4"/>
  <c r="S1235" i="4"/>
  <c r="R1235" i="4"/>
  <c r="Q1235" i="4"/>
  <c r="P1235" i="4"/>
  <c r="O1235" i="4"/>
  <c r="N1235" i="4"/>
  <c r="M1235" i="4"/>
  <c r="L1235" i="4"/>
  <c r="K1235" i="4"/>
  <c r="U1234" i="4"/>
  <c r="T1234" i="4"/>
  <c r="S1234" i="4"/>
  <c r="R1234" i="4"/>
  <c r="Q1234" i="4"/>
  <c r="P1234" i="4"/>
  <c r="O1234" i="4"/>
  <c r="N1234" i="4"/>
  <c r="M1234" i="4"/>
  <c r="L1234" i="4"/>
  <c r="K1234" i="4"/>
  <c r="U1233" i="4"/>
  <c r="T1233" i="4"/>
  <c r="S1233" i="4"/>
  <c r="R1233" i="4"/>
  <c r="Q1233" i="4"/>
  <c r="P1233" i="4"/>
  <c r="O1233" i="4"/>
  <c r="N1233" i="4"/>
  <c r="M1233" i="4"/>
  <c r="L1233" i="4"/>
  <c r="K1233" i="4"/>
  <c r="U1232" i="4"/>
  <c r="T1232" i="4"/>
  <c r="S1232" i="4"/>
  <c r="R1232" i="4"/>
  <c r="Q1232" i="4"/>
  <c r="P1232" i="4"/>
  <c r="O1232" i="4"/>
  <c r="N1232" i="4"/>
  <c r="M1232" i="4"/>
  <c r="L1232" i="4"/>
  <c r="K1232" i="4"/>
  <c r="U1231" i="4"/>
  <c r="T1231" i="4"/>
  <c r="S1231" i="4"/>
  <c r="R1231" i="4"/>
  <c r="Q1231" i="4"/>
  <c r="P1231" i="4"/>
  <c r="O1231" i="4"/>
  <c r="N1231" i="4"/>
  <c r="M1231" i="4"/>
  <c r="L1231" i="4"/>
  <c r="K1231" i="4"/>
  <c r="U1230" i="4"/>
  <c r="T1230" i="4"/>
  <c r="S1230" i="4"/>
  <c r="R1230" i="4"/>
  <c r="Q1230" i="4"/>
  <c r="P1230" i="4"/>
  <c r="O1230" i="4"/>
  <c r="N1230" i="4"/>
  <c r="M1230" i="4"/>
  <c r="L1230" i="4"/>
  <c r="K1230" i="4"/>
  <c r="U1229" i="4"/>
  <c r="T1229" i="4"/>
  <c r="S1229" i="4"/>
  <c r="R1229" i="4"/>
  <c r="Q1229" i="4"/>
  <c r="P1229" i="4"/>
  <c r="O1229" i="4"/>
  <c r="N1229" i="4"/>
  <c r="M1229" i="4"/>
  <c r="L1229" i="4"/>
  <c r="K1229" i="4"/>
  <c r="U1228" i="4"/>
  <c r="T1228" i="4"/>
  <c r="S1228" i="4"/>
  <c r="R1228" i="4"/>
  <c r="Q1228" i="4"/>
  <c r="P1228" i="4"/>
  <c r="O1228" i="4"/>
  <c r="N1228" i="4"/>
  <c r="M1228" i="4"/>
  <c r="L1228" i="4"/>
  <c r="K1228" i="4"/>
  <c r="U1227" i="4"/>
  <c r="T1227" i="4"/>
  <c r="S1227" i="4"/>
  <c r="R1227" i="4"/>
  <c r="Q1227" i="4"/>
  <c r="P1227" i="4"/>
  <c r="O1227" i="4"/>
  <c r="N1227" i="4"/>
  <c r="M1227" i="4"/>
  <c r="L1227" i="4"/>
  <c r="K1227" i="4"/>
  <c r="U1226" i="4"/>
  <c r="T1226" i="4"/>
  <c r="S1226" i="4"/>
  <c r="R1226" i="4"/>
  <c r="Q1226" i="4"/>
  <c r="P1226" i="4"/>
  <c r="O1226" i="4"/>
  <c r="N1226" i="4"/>
  <c r="M1226" i="4"/>
  <c r="L1226" i="4"/>
  <c r="K1226" i="4"/>
  <c r="U1225" i="4"/>
  <c r="T1225" i="4"/>
  <c r="S1225" i="4"/>
  <c r="R1225" i="4"/>
  <c r="Q1225" i="4"/>
  <c r="P1225" i="4"/>
  <c r="O1225" i="4"/>
  <c r="N1225" i="4"/>
  <c r="M1225" i="4"/>
  <c r="L1225" i="4"/>
  <c r="K1225" i="4"/>
  <c r="U1224" i="4"/>
  <c r="T1224" i="4"/>
  <c r="S1224" i="4"/>
  <c r="R1224" i="4"/>
  <c r="Q1224" i="4"/>
  <c r="P1224" i="4"/>
  <c r="O1224" i="4"/>
  <c r="N1224" i="4"/>
  <c r="M1224" i="4"/>
  <c r="L1224" i="4"/>
  <c r="K1224" i="4"/>
  <c r="U1223" i="4"/>
  <c r="T1223" i="4"/>
  <c r="S1223" i="4"/>
  <c r="R1223" i="4"/>
  <c r="Q1223" i="4"/>
  <c r="P1223" i="4"/>
  <c r="O1223" i="4"/>
  <c r="N1223" i="4"/>
  <c r="M1223" i="4"/>
  <c r="L1223" i="4"/>
  <c r="K1223" i="4"/>
  <c r="U1222" i="4"/>
  <c r="T1222" i="4"/>
  <c r="S1222" i="4"/>
  <c r="R1222" i="4"/>
  <c r="Q1222" i="4"/>
  <c r="P1222" i="4"/>
  <c r="O1222" i="4"/>
  <c r="N1222" i="4"/>
  <c r="M1222" i="4"/>
  <c r="L1222" i="4"/>
  <c r="K1222" i="4"/>
  <c r="U1221" i="4"/>
  <c r="T1221" i="4"/>
  <c r="S1221" i="4"/>
  <c r="R1221" i="4"/>
  <c r="Q1221" i="4"/>
  <c r="P1221" i="4"/>
  <c r="O1221" i="4"/>
  <c r="N1221" i="4"/>
  <c r="M1221" i="4"/>
  <c r="L1221" i="4"/>
  <c r="K1221" i="4"/>
  <c r="U1220" i="4"/>
  <c r="T1220" i="4"/>
  <c r="S1220" i="4"/>
  <c r="R1220" i="4"/>
  <c r="Q1220" i="4"/>
  <c r="P1220" i="4"/>
  <c r="O1220" i="4"/>
  <c r="N1220" i="4"/>
  <c r="M1220" i="4"/>
  <c r="L1220" i="4"/>
  <c r="K1220" i="4"/>
  <c r="U1219" i="4"/>
  <c r="T1219" i="4"/>
  <c r="S1219" i="4"/>
  <c r="R1219" i="4"/>
  <c r="Q1219" i="4"/>
  <c r="P1219" i="4"/>
  <c r="O1219" i="4"/>
  <c r="N1219" i="4"/>
  <c r="M1219" i="4"/>
  <c r="L1219" i="4"/>
  <c r="K1219" i="4"/>
  <c r="U1218" i="4"/>
  <c r="T1218" i="4"/>
  <c r="S1218" i="4"/>
  <c r="R1218" i="4"/>
  <c r="Q1218" i="4"/>
  <c r="P1218" i="4"/>
  <c r="O1218" i="4"/>
  <c r="N1218" i="4"/>
  <c r="M1218" i="4"/>
  <c r="L1218" i="4"/>
  <c r="K1218" i="4"/>
  <c r="U1217" i="4"/>
  <c r="T1217" i="4"/>
  <c r="S1217" i="4"/>
  <c r="R1217" i="4"/>
  <c r="Q1217" i="4"/>
  <c r="P1217" i="4"/>
  <c r="O1217" i="4"/>
  <c r="N1217" i="4"/>
  <c r="M1217" i="4"/>
  <c r="L1217" i="4"/>
  <c r="K1217" i="4"/>
  <c r="U1216" i="4"/>
  <c r="T1216" i="4"/>
  <c r="S1216" i="4"/>
  <c r="R1216" i="4"/>
  <c r="Q1216" i="4"/>
  <c r="P1216" i="4"/>
  <c r="O1216" i="4"/>
  <c r="N1216" i="4"/>
  <c r="M1216" i="4"/>
  <c r="L1216" i="4"/>
  <c r="K1216" i="4"/>
  <c r="U1215" i="4"/>
  <c r="T1215" i="4"/>
  <c r="S1215" i="4"/>
  <c r="R1215" i="4"/>
  <c r="Q1215" i="4"/>
  <c r="P1215" i="4"/>
  <c r="O1215" i="4"/>
  <c r="N1215" i="4"/>
  <c r="M1215" i="4"/>
  <c r="L1215" i="4"/>
  <c r="K1215" i="4"/>
  <c r="U1214" i="4"/>
  <c r="T1214" i="4"/>
  <c r="S1214" i="4"/>
  <c r="R1214" i="4"/>
  <c r="Q1214" i="4"/>
  <c r="P1214" i="4"/>
  <c r="O1214" i="4"/>
  <c r="N1214" i="4"/>
  <c r="M1214" i="4"/>
  <c r="L1214" i="4"/>
  <c r="K1214" i="4"/>
  <c r="U1213" i="4"/>
  <c r="T1213" i="4"/>
  <c r="S1213" i="4"/>
  <c r="R1213" i="4"/>
  <c r="Q1213" i="4"/>
  <c r="P1213" i="4"/>
  <c r="O1213" i="4"/>
  <c r="N1213" i="4"/>
  <c r="M1213" i="4"/>
  <c r="L1213" i="4"/>
  <c r="K1213" i="4"/>
  <c r="U1212" i="4"/>
  <c r="T1212" i="4"/>
  <c r="S1212" i="4"/>
  <c r="R1212" i="4"/>
  <c r="Q1212" i="4"/>
  <c r="P1212" i="4"/>
  <c r="O1212" i="4"/>
  <c r="N1212" i="4"/>
  <c r="M1212" i="4"/>
  <c r="L1212" i="4"/>
  <c r="K1212" i="4"/>
  <c r="U1211" i="4"/>
  <c r="T1211" i="4"/>
  <c r="S1211" i="4"/>
  <c r="R1211" i="4"/>
  <c r="Q1211" i="4"/>
  <c r="P1211" i="4"/>
  <c r="O1211" i="4"/>
  <c r="N1211" i="4"/>
  <c r="M1211" i="4"/>
  <c r="L1211" i="4"/>
  <c r="K1211" i="4"/>
  <c r="U1210" i="4"/>
  <c r="T1210" i="4"/>
  <c r="S1210" i="4"/>
  <c r="R1210" i="4"/>
  <c r="Q1210" i="4"/>
  <c r="P1210" i="4"/>
  <c r="O1210" i="4"/>
  <c r="N1210" i="4"/>
  <c r="M1210" i="4"/>
  <c r="L1210" i="4"/>
  <c r="K1210" i="4"/>
  <c r="U1209" i="4"/>
  <c r="T1209" i="4"/>
  <c r="S1209" i="4"/>
  <c r="R1209" i="4"/>
  <c r="Q1209" i="4"/>
  <c r="P1209" i="4"/>
  <c r="O1209" i="4"/>
  <c r="N1209" i="4"/>
  <c r="M1209" i="4"/>
  <c r="L1209" i="4"/>
  <c r="K1209" i="4"/>
  <c r="U1208" i="4"/>
  <c r="T1208" i="4"/>
  <c r="S1208" i="4"/>
  <c r="R1208" i="4"/>
  <c r="Q1208" i="4"/>
  <c r="P1208" i="4"/>
  <c r="O1208" i="4"/>
  <c r="N1208" i="4"/>
  <c r="M1208" i="4"/>
  <c r="L1208" i="4"/>
  <c r="K1208" i="4"/>
  <c r="U1207" i="4"/>
  <c r="T1207" i="4"/>
  <c r="S1207" i="4"/>
  <c r="R1207" i="4"/>
  <c r="Q1207" i="4"/>
  <c r="P1207" i="4"/>
  <c r="O1207" i="4"/>
  <c r="N1207" i="4"/>
  <c r="M1207" i="4"/>
  <c r="L1207" i="4"/>
  <c r="K1207" i="4"/>
  <c r="U1206" i="4"/>
  <c r="T1206" i="4"/>
  <c r="S1206" i="4"/>
  <c r="R1206" i="4"/>
  <c r="Q1206" i="4"/>
  <c r="P1206" i="4"/>
  <c r="O1206" i="4"/>
  <c r="N1206" i="4"/>
  <c r="M1206" i="4"/>
  <c r="L1206" i="4"/>
  <c r="K1206" i="4"/>
  <c r="U1205" i="4"/>
  <c r="T1205" i="4"/>
  <c r="S1205" i="4"/>
  <c r="R1205" i="4"/>
  <c r="Q1205" i="4"/>
  <c r="P1205" i="4"/>
  <c r="O1205" i="4"/>
  <c r="N1205" i="4"/>
  <c r="M1205" i="4"/>
  <c r="L1205" i="4"/>
  <c r="K1205" i="4"/>
  <c r="U1204" i="4"/>
  <c r="T1204" i="4"/>
  <c r="S1204" i="4"/>
  <c r="R1204" i="4"/>
  <c r="Q1204" i="4"/>
  <c r="P1204" i="4"/>
  <c r="O1204" i="4"/>
  <c r="N1204" i="4"/>
  <c r="M1204" i="4"/>
  <c r="L1204" i="4"/>
  <c r="K1204" i="4"/>
  <c r="U1203" i="4"/>
  <c r="T1203" i="4"/>
  <c r="S1203" i="4"/>
  <c r="R1203" i="4"/>
  <c r="Q1203" i="4"/>
  <c r="P1203" i="4"/>
  <c r="O1203" i="4"/>
  <c r="N1203" i="4"/>
  <c r="M1203" i="4"/>
  <c r="L1203" i="4"/>
  <c r="K1203" i="4"/>
  <c r="U1202" i="4"/>
  <c r="T1202" i="4"/>
  <c r="S1202" i="4"/>
  <c r="R1202" i="4"/>
  <c r="Q1202" i="4"/>
  <c r="P1202" i="4"/>
  <c r="O1202" i="4"/>
  <c r="N1202" i="4"/>
  <c r="M1202" i="4"/>
  <c r="L1202" i="4"/>
  <c r="K1202" i="4"/>
  <c r="U1201" i="4"/>
  <c r="T1201" i="4"/>
  <c r="S1201" i="4"/>
  <c r="R1201" i="4"/>
  <c r="Q1201" i="4"/>
  <c r="P1201" i="4"/>
  <c r="O1201" i="4"/>
  <c r="N1201" i="4"/>
  <c r="M1201" i="4"/>
  <c r="L1201" i="4"/>
  <c r="K1201" i="4"/>
  <c r="U1200" i="4"/>
  <c r="T1200" i="4"/>
  <c r="S1200" i="4"/>
  <c r="R1200" i="4"/>
  <c r="Q1200" i="4"/>
  <c r="P1200" i="4"/>
  <c r="O1200" i="4"/>
  <c r="N1200" i="4"/>
  <c r="M1200" i="4"/>
  <c r="L1200" i="4"/>
  <c r="K1200" i="4"/>
  <c r="U1199" i="4"/>
  <c r="T1199" i="4"/>
  <c r="S1199" i="4"/>
  <c r="R1199" i="4"/>
  <c r="Q1199" i="4"/>
  <c r="P1199" i="4"/>
  <c r="O1199" i="4"/>
  <c r="N1199" i="4"/>
  <c r="M1199" i="4"/>
  <c r="L1199" i="4"/>
  <c r="K1199" i="4"/>
  <c r="U1198" i="4"/>
  <c r="T1198" i="4"/>
  <c r="S1198" i="4"/>
  <c r="R1198" i="4"/>
  <c r="Q1198" i="4"/>
  <c r="P1198" i="4"/>
  <c r="O1198" i="4"/>
  <c r="N1198" i="4"/>
  <c r="M1198" i="4"/>
  <c r="L1198" i="4"/>
  <c r="K1198" i="4"/>
  <c r="U1197" i="4"/>
  <c r="T1197" i="4"/>
  <c r="S1197" i="4"/>
  <c r="R1197" i="4"/>
  <c r="Q1197" i="4"/>
  <c r="P1197" i="4"/>
  <c r="O1197" i="4"/>
  <c r="N1197" i="4"/>
  <c r="M1197" i="4"/>
  <c r="L1197" i="4"/>
  <c r="K1197" i="4"/>
  <c r="U1196" i="4"/>
  <c r="T1196" i="4"/>
  <c r="S1196" i="4"/>
  <c r="R1196" i="4"/>
  <c r="Q1196" i="4"/>
  <c r="P1196" i="4"/>
  <c r="O1196" i="4"/>
  <c r="N1196" i="4"/>
  <c r="M1196" i="4"/>
  <c r="L1196" i="4"/>
  <c r="K1196" i="4"/>
  <c r="U1195" i="4"/>
  <c r="T1195" i="4"/>
  <c r="S1195" i="4"/>
  <c r="R1195" i="4"/>
  <c r="Q1195" i="4"/>
  <c r="P1195" i="4"/>
  <c r="O1195" i="4"/>
  <c r="N1195" i="4"/>
  <c r="M1195" i="4"/>
  <c r="L1195" i="4"/>
  <c r="K1195" i="4"/>
  <c r="U1194" i="4"/>
  <c r="T1194" i="4"/>
  <c r="S1194" i="4"/>
  <c r="R1194" i="4"/>
  <c r="Q1194" i="4"/>
  <c r="P1194" i="4"/>
  <c r="O1194" i="4"/>
  <c r="N1194" i="4"/>
  <c r="M1194" i="4"/>
  <c r="L1194" i="4"/>
  <c r="K1194" i="4"/>
  <c r="U1193" i="4"/>
  <c r="T1193" i="4"/>
  <c r="S1193" i="4"/>
  <c r="R1193" i="4"/>
  <c r="Q1193" i="4"/>
  <c r="P1193" i="4"/>
  <c r="O1193" i="4"/>
  <c r="N1193" i="4"/>
  <c r="M1193" i="4"/>
  <c r="L1193" i="4"/>
  <c r="K1193" i="4"/>
  <c r="U1192" i="4"/>
  <c r="T1192" i="4"/>
  <c r="S1192" i="4"/>
  <c r="R1192" i="4"/>
  <c r="Q1192" i="4"/>
  <c r="P1192" i="4"/>
  <c r="O1192" i="4"/>
  <c r="N1192" i="4"/>
  <c r="M1192" i="4"/>
  <c r="L1192" i="4"/>
  <c r="K1192" i="4"/>
  <c r="U1191" i="4"/>
  <c r="T1191" i="4"/>
  <c r="S1191" i="4"/>
  <c r="R1191" i="4"/>
  <c r="Q1191" i="4"/>
  <c r="P1191" i="4"/>
  <c r="O1191" i="4"/>
  <c r="N1191" i="4"/>
  <c r="M1191" i="4"/>
  <c r="L1191" i="4"/>
  <c r="K1191" i="4"/>
  <c r="U1190" i="4"/>
  <c r="T1190" i="4"/>
  <c r="S1190" i="4"/>
  <c r="R1190" i="4"/>
  <c r="Q1190" i="4"/>
  <c r="P1190" i="4"/>
  <c r="O1190" i="4"/>
  <c r="N1190" i="4"/>
  <c r="M1190" i="4"/>
  <c r="L1190" i="4"/>
  <c r="K1190" i="4"/>
  <c r="U1189" i="4"/>
  <c r="T1189" i="4"/>
  <c r="S1189" i="4"/>
  <c r="R1189" i="4"/>
  <c r="Q1189" i="4"/>
  <c r="P1189" i="4"/>
  <c r="O1189" i="4"/>
  <c r="N1189" i="4"/>
  <c r="M1189" i="4"/>
  <c r="L1189" i="4"/>
  <c r="K1189" i="4"/>
  <c r="U1188" i="4"/>
  <c r="T1188" i="4"/>
  <c r="S1188" i="4"/>
  <c r="R1188" i="4"/>
  <c r="Q1188" i="4"/>
  <c r="P1188" i="4"/>
  <c r="O1188" i="4"/>
  <c r="N1188" i="4"/>
  <c r="M1188" i="4"/>
  <c r="L1188" i="4"/>
  <c r="K1188" i="4"/>
  <c r="U1187" i="4"/>
  <c r="T1187" i="4"/>
  <c r="S1187" i="4"/>
  <c r="R1187" i="4"/>
  <c r="Q1187" i="4"/>
  <c r="P1187" i="4"/>
  <c r="O1187" i="4"/>
  <c r="N1187" i="4"/>
  <c r="M1187" i="4"/>
  <c r="L1187" i="4"/>
  <c r="K1187" i="4"/>
  <c r="U1186" i="4"/>
  <c r="T1186" i="4"/>
  <c r="S1186" i="4"/>
  <c r="R1186" i="4"/>
  <c r="Q1186" i="4"/>
  <c r="P1186" i="4"/>
  <c r="O1186" i="4"/>
  <c r="N1186" i="4"/>
  <c r="M1186" i="4"/>
  <c r="L1186" i="4"/>
  <c r="K1186" i="4"/>
  <c r="U1185" i="4"/>
  <c r="T1185" i="4"/>
  <c r="S1185" i="4"/>
  <c r="R1185" i="4"/>
  <c r="Q1185" i="4"/>
  <c r="P1185" i="4"/>
  <c r="O1185" i="4"/>
  <c r="N1185" i="4"/>
  <c r="M1185" i="4"/>
  <c r="L1185" i="4"/>
  <c r="K1185" i="4"/>
  <c r="U1184" i="4"/>
  <c r="T1184" i="4"/>
  <c r="S1184" i="4"/>
  <c r="R1184" i="4"/>
  <c r="Q1184" i="4"/>
  <c r="P1184" i="4"/>
  <c r="O1184" i="4"/>
  <c r="N1184" i="4"/>
  <c r="M1184" i="4"/>
  <c r="L1184" i="4"/>
  <c r="K1184" i="4"/>
  <c r="U1183" i="4"/>
  <c r="T1183" i="4"/>
  <c r="S1183" i="4"/>
  <c r="R1183" i="4"/>
  <c r="Q1183" i="4"/>
  <c r="P1183" i="4"/>
  <c r="O1183" i="4"/>
  <c r="N1183" i="4"/>
  <c r="M1183" i="4"/>
  <c r="L1183" i="4"/>
  <c r="K1183" i="4"/>
  <c r="U1182" i="4"/>
  <c r="T1182" i="4"/>
  <c r="S1182" i="4"/>
  <c r="R1182" i="4"/>
  <c r="Q1182" i="4"/>
  <c r="P1182" i="4"/>
  <c r="O1182" i="4"/>
  <c r="N1182" i="4"/>
  <c r="M1182" i="4"/>
  <c r="L1182" i="4"/>
  <c r="K1182" i="4"/>
  <c r="U1181" i="4"/>
  <c r="T1181" i="4"/>
  <c r="S1181" i="4"/>
  <c r="R1181" i="4"/>
  <c r="Q1181" i="4"/>
  <c r="P1181" i="4"/>
  <c r="O1181" i="4"/>
  <c r="N1181" i="4"/>
  <c r="M1181" i="4"/>
  <c r="L1181" i="4"/>
  <c r="K1181" i="4"/>
  <c r="U1180" i="4"/>
  <c r="T1180" i="4"/>
  <c r="S1180" i="4"/>
  <c r="R1180" i="4"/>
  <c r="Q1180" i="4"/>
  <c r="P1180" i="4"/>
  <c r="O1180" i="4"/>
  <c r="N1180" i="4"/>
  <c r="M1180" i="4"/>
  <c r="L1180" i="4"/>
  <c r="K1180" i="4"/>
  <c r="U1179" i="4"/>
  <c r="T1179" i="4"/>
  <c r="S1179" i="4"/>
  <c r="R1179" i="4"/>
  <c r="Q1179" i="4"/>
  <c r="P1179" i="4"/>
  <c r="O1179" i="4"/>
  <c r="N1179" i="4"/>
  <c r="M1179" i="4"/>
  <c r="L1179" i="4"/>
  <c r="K1179" i="4"/>
  <c r="U1178" i="4"/>
  <c r="T1178" i="4"/>
  <c r="S1178" i="4"/>
  <c r="R1178" i="4"/>
  <c r="Q1178" i="4"/>
  <c r="P1178" i="4"/>
  <c r="O1178" i="4"/>
  <c r="N1178" i="4"/>
  <c r="M1178" i="4"/>
  <c r="L1178" i="4"/>
  <c r="K1178" i="4"/>
  <c r="U1177" i="4"/>
  <c r="T1177" i="4"/>
  <c r="S1177" i="4"/>
  <c r="R1177" i="4"/>
  <c r="Q1177" i="4"/>
  <c r="P1177" i="4"/>
  <c r="O1177" i="4"/>
  <c r="N1177" i="4"/>
  <c r="M1177" i="4"/>
  <c r="L1177" i="4"/>
  <c r="K1177" i="4"/>
  <c r="U1176" i="4"/>
  <c r="T1176" i="4"/>
  <c r="S1176" i="4"/>
  <c r="R1176" i="4"/>
  <c r="Q1176" i="4"/>
  <c r="P1176" i="4"/>
  <c r="O1176" i="4"/>
  <c r="N1176" i="4"/>
  <c r="M1176" i="4"/>
  <c r="L1176" i="4"/>
  <c r="K1176" i="4"/>
  <c r="U1175" i="4"/>
  <c r="T1175" i="4"/>
  <c r="S1175" i="4"/>
  <c r="R1175" i="4"/>
  <c r="Q1175" i="4"/>
  <c r="P1175" i="4"/>
  <c r="O1175" i="4"/>
  <c r="N1175" i="4"/>
  <c r="M1175" i="4"/>
  <c r="L1175" i="4"/>
  <c r="K1175" i="4"/>
  <c r="U1174" i="4"/>
  <c r="T1174" i="4"/>
  <c r="S1174" i="4"/>
  <c r="R1174" i="4"/>
  <c r="Q1174" i="4"/>
  <c r="P1174" i="4"/>
  <c r="O1174" i="4"/>
  <c r="N1174" i="4"/>
  <c r="M1174" i="4"/>
  <c r="L1174" i="4"/>
  <c r="K1174" i="4"/>
  <c r="U1173" i="4"/>
  <c r="T1173" i="4"/>
  <c r="S1173" i="4"/>
  <c r="R1173" i="4"/>
  <c r="Q1173" i="4"/>
  <c r="P1173" i="4"/>
  <c r="O1173" i="4"/>
  <c r="N1173" i="4"/>
  <c r="M1173" i="4"/>
  <c r="L1173" i="4"/>
  <c r="K1173" i="4"/>
  <c r="U1172" i="4"/>
  <c r="T1172" i="4"/>
  <c r="S1172" i="4"/>
  <c r="R1172" i="4"/>
  <c r="Q1172" i="4"/>
  <c r="P1172" i="4"/>
  <c r="O1172" i="4"/>
  <c r="N1172" i="4"/>
  <c r="M1172" i="4"/>
  <c r="L1172" i="4"/>
  <c r="K1172" i="4"/>
  <c r="U1171" i="4"/>
  <c r="T1171" i="4"/>
  <c r="S1171" i="4"/>
  <c r="R1171" i="4"/>
  <c r="Q1171" i="4"/>
  <c r="P1171" i="4"/>
  <c r="O1171" i="4"/>
  <c r="N1171" i="4"/>
  <c r="M1171" i="4"/>
  <c r="L1171" i="4"/>
  <c r="K1171" i="4"/>
  <c r="U1170" i="4"/>
  <c r="T1170" i="4"/>
  <c r="S1170" i="4"/>
  <c r="R1170" i="4"/>
  <c r="Q1170" i="4"/>
  <c r="P1170" i="4"/>
  <c r="O1170" i="4"/>
  <c r="N1170" i="4"/>
  <c r="M1170" i="4"/>
  <c r="L1170" i="4"/>
  <c r="K1170" i="4"/>
  <c r="U1169" i="4"/>
  <c r="T1169" i="4"/>
  <c r="S1169" i="4"/>
  <c r="R1169" i="4"/>
  <c r="Q1169" i="4"/>
  <c r="P1169" i="4"/>
  <c r="O1169" i="4"/>
  <c r="N1169" i="4"/>
  <c r="M1169" i="4"/>
  <c r="L1169" i="4"/>
  <c r="K1169" i="4"/>
  <c r="U1168" i="4"/>
  <c r="T1168" i="4"/>
  <c r="S1168" i="4"/>
  <c r="R1168" i="4"/>
  <c r="Q1168" i="4"/>
  <c r="P1168" i="4"/>
  <c r="O1168" i="4"/>
  <c r="N1168" i="4"/>
  <c r="M1168" i="4"/>
  <c r="L1168" i="4"/>
  <c r="K1168" i="4"/>
  <c r="U1167" i="4"/>
  <c r="T1167" i="4"/>
  <c r="S1167" i="4"/>
  <c r="R1167" i="4"/>
  <c r="Q1167" i="4"/>
  <c r="P1167" i="4"/>
  <c r="O1167" i="4"/>
  <c r="N1167" i="4"/>
  <c r="M1167" i="4"/>
  <c r="L1167" i="4"/>
  <c r="K1167" i="4"/>
  <c r="U1166" i="4"/>
  <c r="T1166" i="4"/>
  <c r="S1166" i="4"/>
  <c r="R1166" i="4"/>
  <c r="Q1166" i="4"/>
  <c r="P1166" i="4"/>
  <c r="O1166" i="4"/>
  <c r="N1166" i="4"/>
  <c r="M1166" i="4"/>
  <c r="L1166" i="4"/>
  <c r="K1166" i="4"/>
  <c r="U1165" i="4"/>
  <c r="T1165" i="4"/>
  <c r="S1165" i="4"/>
  <c r="R1165" i="4"/>
  <c r="Q1165" i="4"/>
  <c r="P1165" i="4"/>
  <c r="O1165" i="4"/>
  <c r="N1165" i="4"/>
  <c r="M1165" i="4"/>
  <c r="L1165" i="4"/>
  <c r="K1165" i="4"/>
  <c r="U1164" i="4"/>
  <c r="T1164" i="4"/>
  <c r="S1164" i="4"/>
  <c r="R1164" i="4"/>
  <c r="Q1164" i="4"/>
  <c r="P1164" i="4"/>
  <c r="O1164" i="4"/>
  <c r="N1164" i="4"/>
  <c r="M1164" i="4"/>
  <c r="L1164" i="4"/>
  <c r="K1164" i="4"/>
  <c r="U1163" i="4"/>
  <c r="T1163" i="4"/>
  <c r="S1163" i="4"/>
  <c r="R1163" i="4"/>
  <c r="Q1163" i="4"/>
  <c r="P1163" i="4"/>
  <c r="O1163" i="4"/>
  <c r="N1163" i="4"/>
  <c r="M1163" i="4"/>
  <c r="L1163" i="4"/>
  <c r="K1163" i="4"/>
  <c r="U1162" i="4"/>
  <c r="T1162" i="4"/>
  <c r="S1162" i="4"/>
  <c r="R1162" i="4"/>
  <c r="Q1162" i="4"/>
  <c r="P1162" i="4"/>
  <c r="O1162" i="4"/>
  <c r="N1162" i="4"/>
  <c r="M1162" i="4"/>
  <c r="L1162" i="4"/>
  <c r="K1162" i="4"/>
  <c r="U1161" i="4"/>
  <c r="T1161" i="4"/>
  <c r="S1161" i="4"/>
  <c r="R1161" i="4"/>
  <c r="Q1161" i="4"/>
  <c r="P1161" i="4"/>
  <c r="O1161" i="4"/>
  <c r="N1161" i="4"/>
  <c r="M1161" i="4"/>
  <c r="L1161" i="4"/>
  <c r="K1161" i="4"/>
  <c r="U1160" i="4"/>
  <c r="T1160" i="4"/>
  <c r="S1160" i="4"/>
  <c r="R1160" i="4"/>
  <c r="Q1160" i="4"/>
  <c r="P1160" i="4"/>
  <c r="O1160" i="4"/>
  <c r="N1160" i="4"/>
  <c r="M1160" i="4"/>
  <c r="L1160" i="4"/>
  <c r="K1160" i="4"/>
  <c r="U1159" i="4"/>
  <c r="T1159" i="4"/>
  <c r="S1159" i="4"/>
  <c r="R1159" i="4"/>
  <c r="Q1159" i="4"/>
  <c r="P1159" i="4"/>
  <c r="O1159" i="4"/>
  <c r="N1159" i="4"/>
  <c r="M1159" i="4"/>
  <c r="L1159" i="4"/>
  <c r="K1159" i="4"/>
  <c r="U1158" i="4"/>
  <c r="T1158" i="4"/>
  <c r="S1158" i="4"/>
  <c r="R1158" i="4"/>
  <c r="Q1158" i="4"/>
  <c r="P1158" i="4"/>
  <c r="O1158" i="4"/>
  <c r="N1158" i="4"/>
  <c r="M1158" i="4"/>
  <c r="L1158" i="4"/>
  <c r="K1158" i="4"/>
  <c r="U1157" i="4"/>
  <c r="T1157" i="4"/>
  <c r="S1157" i="4"/>
  <c r="R1157" i="4"/>
  <c r="Q1157" i="4"/>
  <c r="P1157" i="4"/>
  <c r="O1157" i="4"/>
  <c r="N1157" i="4"/>
  <c r="M1157" i="4"/>
  <c r="L1157" i="4"/>
  <c r="K1157" i="4"/>
  <c r="U1156" i="4"/>
  <c r="T1156" i="4"/>
  <c r="S1156" i="4"/>
  <c r="R1156" i="4"/>
  <c r="Q1156" i="4"/>
  <c r="P1156" i="4"/>
  <c r="O1156" i="4"/>
  <c r="N1156" i="4"/>
  <c r="M1156" i="4"/>
  <c r="L1156" i="4"/>
  <c r="K1156" i="4"/>
  <c r="U1155" i="4"/>
  <c r="T1155" i="4"/>
  <c r="S1155" i="4"/>
  <c r="R1155" i="4"/>
  <c r="Q1155" i="4"/>
  <c r="P1155" i="4"/>
  <c r="O1155" i="4"/>
  <c r="N1155" i="4"/>
  <c r="M1155" i="4"/>
  <c r="L1155" i="4"/>
  <c r="K1155" i="4"/>
  <c r="U1154" i="4"/>
  <c r="T1154" i="4"/>
  <c r="S1154" i="4"/>
  <c r="R1154" i="4"/>
  <c r="Q1154" i="4"/>
  <c r="P1154" i="4"/>
  <c r="O1154" i="4"/>
  <c r="N1154" i="4"/>
  <c r="M1154" i="4"/>
  <c r="L1154" i="4"/>
  <c r="K1154" i="4"/>
  <c r="U1153" i="4"/>
  <c r="T1153" i="4"/>
  <c r="S1153" i="4"/>
  <c r="R1153" i="4"/>
  <c r="Q1153" i="4"/>
  <c r="P1153" i="4"/>
  <c r="O1153" i="4"/>
  <c r="N1153" i="4"/>
  <c r="M1153" i="4"/>
  <c r="L1153" i="4"/>
  <c r="K1153" i="4"/>
  <c r="U1152" i="4"/>
  <c r="T1152" i="4"/>
  <c r="S1152" i="4"/>
  <c r="R1152" i="4"/>
  <c r="Q1152" i="4"/>
  <c r="P1152" i="4"/>
  <c r="O1152" i="4"/>
  <c r="N1152" i="4"/>
  <c r="M1152" i="4"/>
  <c r="L1152" i="4"/>
  <c r="K1152" i="4"/>
  <c r="U1151" i="4"/>
  <c r="T1151" i="4"/>
  <c r="S1151" i="4"/>
  <c r="R1151" i="4"/>
  <c r="Q1151" i="4"/>
  <c r="P1151" i="4"/>
  <c r="O1151" i="4"/>
  <c r="N1151" i="4"/>
  <c r="M1151" i="4"/>
  <c r="L1151" i="4"/>
  <c r="K1151" i="4"/>
  <c r="U1150" i="4"/>
  <c r="T1150" i="4"/>
  <c r="S1150" i="4"/>
  <c r="R1150" i="4"/>
  <c r="Q1150" i="4"/>
  <c r="P1150" i="4"/>
  <c r="O1150" i="4"/>
  <c r="N1150" i="4"/>
  <c r="M1150" i="4"/>
  <c r="L1150" i="4"/>
  <c r="K1150" i="4"/>
  <c r="U1149" i="4"/>
  <c r="T1149" i="4"/>
  <c r="S1149" i="4"/>
  <c r="R1149" i="4"/>
  <c r="Q1149" i="4"/>
  <c r="P1149" i="4"/>
  <c r="O1149" i="4"/>
  <c r="N1149" i="4"/>
  <c r="M1149" i="4"/>
  <c r="L1149" i="4"/>
  <c r="K1149" i="4"/>
  <c r="U1148" i="4"/>
  <c r="T1148" i="4"/>
  <c r="S1148" i="4"/>
  <c r="R1148" i="4"/>
  <c r="Q1148" i="4"/>
  <c r="P1148" i="4"/>
  <c r="O1148" i="4"/>
  <c r="N1148" i="4"/>
  <c r="M1148" i="4"/>
  <c r="L1148" i="4"/>
  <c r="K1148" i="4"/>
  <c r="U1147" i="4"/>
  <c r="T1147" i="4"/>
  <c r="S1147" i="4"/>
  <c r="R1147" i="4"/>
  <c r="Q1147" i="4"/>
  <c r="P1147" i="4"/>
  <c r="O1147" i="4"/>
  <c r="N1147" i="4"/>
  <c r="M1147" i="4"/>
  <c r="L1147" i="4"/>
  <c r="K1147" i="4"/>
  <c r="U1146" i="4"/>
  <c r="T1146" i="4"/>
  <c r="S1146" i="4"/>
  <c r="R1146" i="4"/>
  <c r="Q1146" i="4"/>
  <c r="P1146" i="4"/>
  <c r="O1146" i="4"/>
  <c r="N1146" i="4"/>
  <c r="M1146" i="4"/>
  <c r="L1146" i="4"/>
  <c r="K1146" i="4"/>
  <c r="U1145" i="4"/>
  <c r="T1145" i="4"/>
  <c r="S1145" i="4"/>
  <c r="R1145" i="4"/>
  <c r="Q1145" i="4"/>
  <c r="P1145" i="4"/>
  <c r="O1145" i="4"/>
  <c r="N1145" i="4"/>
  <c r="M1145" i="4"/>
  <c r="L1145" i="4"/>
  <c r="K1145" i="4"/>
  <c r="U1144" i="4"/>
  <c r="T1144" i="4"/>
  <c r="S1144" i="4"/>
  <c r="R1144" i="4"/>
  <c r="Q1144" i="4"/>
  <c r="P1144" i="4"/>
  <c r="O1144" i="4"/>
  <c r="N1144" i="4"/>
  <c r="M1144" i="4"/>
  <c r="L1144" i="4"/>
  <c r="K1144" i="4"/>
  <c r="U1143" i="4"/>
  <c r="T1143" i="4"/>
  <c r="S1143" i="4"/>
  <c r="R1143" i="4"/>
  <c r="Q1143" i="4"/>
  <c r="P1143" i="4"/>
  <c r="O1143" i="4"/>
  <c r="N1143" i="4"/>
  <c r="M1143" i="4"/>
  <c r="L1143" i="4"/>
  <c r="K1143" i="4"/>
  <c r="U1142" i="4"/>
  <c r="T1142" i="4"/>
  <c r="S1142" i="4"/>
  <c r="R1142" i="4"/>
  <c r="Q1142" i="4"/>
  <c r="P1142" i="4"/>
  <c r="O1142" i="4"/>
  <c r="N1142" i="4"/>
  <c r="M1142" i="4"/>
  <c r="L1142" i="4"/>
  <c r="K1142" i="4"/>
  <c r="U1141" i="4"/>
  <c r="T1141" i="4"/>
  <c r="S1141" i="4"/>
  <c r="R1141" i="4"/>
  <c r="Q1141" i="4"/>
  <c r="P1141" i="4"/>
  <c r="O1141" i="4"/>
  <c r="N1141" i="4"/>
  <c r="M1141" i="4"/>
  <c r="L1141" i="4"/>
  <c r="K1141" i="4"/>
  <c r="U1140" i="4"/>
  <c r="T1140" i="4"/>
  <c r="S1140" i="4"/>
  <c r="R1140" i="4"/>
  <c r="Q1140" i="4"/>
  <c r="P1140" i="4"/>
  <c r="O1140" i="4"/>
  <c r="N1140" i="4"/>
  <c r="M1140" i="4"/>
  <c r="L1140" i="4"/>
  <c r="K1140" i="4"/>
  <c r="U1139" i="4"/>
  <c r="T1139" i="4"/>
  <c r="S1139" i="4"/>
  <c r="R1139" i="4"/>
  <c r="Q1139" i="4"/>
  <c r="P1139" i="4"/>
  <c r="O1139" i="4"/>
  <c r="N1139" i="4"/>
  <c r="M1139" i="4"/>
  <c r="L1139" i="4"/>
  <c r="K1139" i="4"/>
  <c r="U1138" i="4"/>
  <c r="T1138" i="4"/>
  <c r="S1138" i="4"/>
  <c r="R1138" i="4"/>
  <c r="Q1138" i="4"/>
  <c r="P1138" i="4"/>
  <c r="O1138" i="4"/>
  <c r="N1138" i="4"/>
  <c r="M1138" i="4"/>
  <c r="L1138" i="4"/>
  <c r="K1138" i="4"/>
  <c r="U1137" i="4"/>
  <c r="T1137" i="4"/>
  <c r="S1137" i="4"/>
  <c r="R1137" i="4"/>
  <c r="Q1137" i="4"/>
  <c r="P1137" i="4"/>
  <c r="O1137" i="4"/>
  <c r="N1137" i="4"/>
  <c r="M1137" i="4"/>
  <c r="L1137" i="4"/>
  <c r="K1137" i="4"/>
  <c r="U1136" i="4"/>
  <c r="T1136" i="4"/>
  <c r="S1136" i="4"/>
  <c r="R1136" i="4"/>
  <c r="Q1136" i="4"/>
  <c r="P1136" i="4"/>
  <c r="O1136" i="4"/>
  <c r="N1136" i="4"/>
  <c r="M1136" i="4"/>
  <c r="L1136" i="4"/>
  <c r="K1136" i="4"/>
  <c r="U1135" i="4"/>
  <c r="T1135" i="4"/>
  <c r="S1135" i="4"/>
  <c r="R1135" i="4"/>
  <c r="Q1135" i="4"/>
  <c r="P1135" i="4"/>
  <c r="O1135" i="4"/>
  <c r="N1135" i="4"/>
  <c r="M1135" i="4"/>
  <c r="L1135" i="4"/>
  <c r="K1135" i="4"/>
  <c r="U1134" i="4"/>
  <c r="T1134" i="4"/>
  <c r="S1134" i="4"/>
  <c r="R1134" i="4"/>
  <c r="Q1134" i="4"/>
  <c r="P1134" i="4"/>
  <c r="O1134" i="4"/>
  <c r="N1134" i="4"/>
  <c r="M1134" i="4"/>
  <c r="L1134" i="4"/>
  <c r="K1134" i="4"/>
  <c r="U1133" i="4"/>
  <c r="T1133" i="4"/>
  <c r="S1133" i="4"/>
  <c r="R1133" i="4"/>
  <c r="Q1133" i="4"/>
  <c r="P1133" i="4"/>
  <c r="O1133" i="4"/>
  <c r="N1133" i="4"/>
  <c r="M1133" i="4"/>
  <c r="L1133" i="4"/>
  <c r="K1133" i="4"/>
  <c r="U1132" i="4"/>
  <c r="T1132" i="4"/>
  <c r="S1132" i="4"/>
  <c r="R1132" i="4"/>
  <c r="Q1132" i="4"/>
  <c r="P1132" i="4"/>
  <c r="O1132" i="4"/>
  <c r="N1132" i="4"/>
  <c r="M1132" i="4"/>
  <c r="L1132" i="4"/>
  <c r="K1132" i="4"/>
  <c r="U1131" i="4"/>
  <c r="T1131" i="4"/>
  <c r="S1131" i="4"/>
  <c r="R1131" i="4"/>
  <c r="Q1131" i="4"/>
  <c r="P1131" i="4"/>
  <c r="O1131" i="4"/>
  <c r="N1131" i="4"/>
  <c r="M1131" i="4"/>
  <c r="L1131" i="4"/>
  <c r="K1131" i="4"/>
  <c r="U1130" i="4"/>
  <c r="T1130" i="4"/>
  <c r="S1130" i="4"/>
  <c r="R1130" i="4"/>
  <c r="Q1130" i="4"/>
  <c r="P1130" i="4"/>
  <c r="O1130" i="4"/>
  <c r="N1130" i="4"/>
  <c r="M1130" i="4"/>
  <c r="L1130" i="4"/>
  <c r="K1130" i="4"/>
  <c r="U1129" i="4"/>
  <c r="T1129" i="4"/>
  <c r="S1129" i="4"/>
  <c r="R1129" i="4"/>
  <c r="Q1129" i="4"/>
  <c r="P1129" i="4"/>
  <c r="O1129" i="4"/>
  <c r="N1129" i="4"/>
  <c r="M1129" i="4"/>
  <c r="L1129" i="4"/>
  <c r="K1129" i="4"/>
  <c r="U1128" i="4"/>
  <c r="T1128" i="4"/>
  <c r="S1128" i="4"/>
  <c r="R1128" i="4"/>
  <c r="Q1128" i="4"/>
  <c r="P1128" i="4"/>
  <c r="O1128" i="4"/>
  <c r="N1128" i="4"/>
  <c r="M1128" i="4"/>
  <c r="L1128" i="4"/>
  <c r="K1128" i="4"/>
  <c r="U1127" i="4"/>
  <c r="T1127" i="4"/>
  <c r="S1127" i="4"/>
  <c r="R1127" i="4"/>
  <c r="Q1127" i="4"/>
  <c r="P1127" i="4"/>
  <c r="O1127" i="4"/>
  <c r="N1127" i="4"/>
  <c r="M1127" i="4"/>
  <c r="L1127" i="4"/>
  <c r="K1127" i="4"/>
  <c r="U1126" i="4"/>
  <c r="T1126" i="4"/>
  <c r="S1126" i="4"/>
  <c r="R1126" i="4"/>
  <c r="Q1126" i="4"/>
  <c r="P1126" i="4"/>
  <c r="O1126" i="4"/>
  <c r="N1126" i="4"/>
  <c r="M1126" i="4"/>
  <c r="L1126" i="4"/>
  <c r="K1126" i="4"/>
  <c r="U1125" i="4"/>
  <c r="T1125" i="4"/>
  <c r="S1125" i="4"/>
  <c r="R1125" i="4"/>
  <c r="Q1125" i="4"/>
  <c r="P1125" i="4"/>
  <c r="O1125" i="4"/>
  <c r="N1125" i="4"/>
  <c r="M1125" i="4"/>
  <c r="L1125" i="4"/>
  <c r="K1125" i="4"/>
  <c r="U1124" i="4"/>
  <c r="T1124" i="4"/>
  <c r="S1124" i="4"/>
  <c r="R1124" i="4"/>
  <c r="Q1124" i="4"/>
  <c r="P1124" i="4"/>
  <c r="O1124" i="4"/>
  <c r="N1124" i="4"/>
  <c r="M1124" i="4"/>
  <c r="L1124" i="4"/>
  <c r="K1124" i="4"/>
  <c r="U1123" i="4"/>
  <c r="T1123" i="4"/>
  <c r="S1123" i="4"/>
  <c r="R1123" i="4"/>
  <c r="Q1123" i="4"/>
  <c r="P1123" i="4"/>
  <c r="O1123" i="4"/>
  <c r="N1123" i="4"/>
  <c r="M1123" i="4"/>
  <c r="L1123" i="4"/>
  <c r="K1123" i="4"/>
  <c r="U1122" i="4"/>
  <c r="T1122" i="4"/>
  <c r="S1122" i="4"/>
  <c r="R1122" i="4"/>
  <c r="Q1122" i="4"/>
  <c r="P1122" i="4"/>
  <c r="O1122" i="4"/>
  <c r="N1122" i="4"/>
  <c r="M1122" i="4"/>
  <c r="L1122" i="4"/>
  <c r="K1122" i="4"/>
  <c r="U1121" i="4"/>
  <c r="T1121" i="4"/>
  <c r="S1121" i="4"/>
  <c r="R1121" i="4"/>
  <c r="Q1121" i="4"/>
  <c r="P1121" i="4"/>
  <c r="O1121" i="4"/>
  <c r="N1121" i="4"/>
  <c r="M1121" i="4"/>
  <c r="L1121" i="4"/>
  <c r="K1121" i="4"/>
  <c r="U1120" i="4"/>
  <c r="T1120" i="4"/>
  <c r="S1120" i="4"/>
  <c r="R1120" i="4"/>
  <c r="Q1120" i="4"/>
  <c r="P1120" i="4"/>
  <c r="O1120" i="4"/>
  <c r="N1120" i="4"/>
  <c r="M1120" i="4"/>
  <c r="L1120" i="4"/>
  <c r="K1120" i="4"/>
  <c r="U1119" i="4"/>
  <c r="T1119" i="4"/>
  <c r="S1119" i="4"/>
  <c r="R1119" i="4"/>
  <c r="Q1119" i="4"/>
  <c r="P1119" i="4"/>
  <c r="O1119" i="4"/>
  <c r="N1119" i="4"/>
  <c r="M1119" i="4"/>
  <c r="L1119" i="4"/>
  <c r="K1119" i="4"/>
  <c r="U1118" i="4"/>
  <c r="T1118" i="4"/>
  <c r="S1118" i="4"/>
  <c r="R1118" i="4"/>
  <c r="Q1118" i="4"/>
  <c r="P1118" i="4"/>
  <c r="O1118" i="4"/>
  <c r="N1118" i="4"/>
  <c r="M1118" i="4"/>
  <c r="L1118" i="4"/>
  <c r="K1118" i="4"/>
  <c r="U1117" i="4"/>
  <c r="T1117" i="4"/>
  <c r="S1117" i="4"/>
  <c r="R1117" i="4"/>
  <c r="Q1117" i="4"/>
  <c r="P1117" i="4"/>
  <c r="O1117" i="4"/>
  <c r="N1117" i="4"/>
  <c r="M1117" i="4"/>
  <c r="L1117" i="4"/>
  <c r="K1117" i="4"/>
  <c r="U1116" i="4"/>
  <c r="T1116" i="4"/>
  <c r="S1116" i="4"/>
  <c r="R1116" i="4"/>
  <c r="Q1116" i="4"/>
  <c r="P1116" i="4"/>
  <c r="O1116" i="4"/>
  <c r="N1116" i="4"/>
  <c r="M1116" i="4"/>
  <c r="L1116" i="4"/>
  <c r="K1116" i="4"/>
  <c r="U1115" i="4"/>
  <c r="T1115" i="4"/>
  <c r="S1115" i="4"/>
  <c r="R1115" i="4"/>
  <c r="Q1115" i="4"/>
  <c r="P1115" i="4"/>
  <c r="O1115" i="4"/>
  <c r="N1115" i="4"/>
  <c r="M1115" i="4"/>
  <c r="L1115" i="4"/>
  <c r="K1115" i="4"/>
  <c r="U1114" i="4"/>
  <c r="T1114" i="4"/>
  <c r="S1114" i="4"/>
  <c r="R1114" i="4"/>
  <c r="Q1114" i="4"/>
  <c r="P1114" i="4"/>
  <c r="O1114" i="4"/>
  <c r="N1114" i="4"/>
  <c r="M1114" i="4"/>
  <c r="L1114" i="4"/>
  <c r="K1114" i="4"/>
  <c r="U1113" i="4"/>
  <c r="T1113" i="4"/>
  <c r="S1113" i="4"/>
  <c r="R1113" i="4"/>
  <c r="Q1113" i="4"/>
  <c r="P1113" i="4"/>
  <c r="O1113" i="4"/>
  <c r="N1113" i="4"/>
  <c r="M1113" i="4"/>
  <c r="L1113" i="4"/>
  <c r="K1113" i="4"/>
  <c r="U1112" i="4"/>
  <c r="T1112" i="4"/>
  <c r="S1112" i="4"/>
  <c r="R1112" i="4"/>
  <c r="Q1112" i="4"/>
  <c r="P1112" i="4"/>
  <c r="O1112" i="4"/>
  <c r="N1112" i="4"/>
  <c r="M1112" i="4"/>
  <c r="L1112" i="4"/>
  <c r="K1112" i="4"/>
  <c r="U1111" i="4"/>
  <c r="T1111" i="4"/>
  <c r="S1111" i="4"/>
  <c r="R1111" i="4"/>
  <c r="Q1111" i="4"/>
  <c r="P1111" i="4"/>
  <c r="O1111" i="4"/>
  <c r="N1111" i="4"/>
  <c r="M1111" i="4"/>
  <c r="L1111" i="4"/>
  <c r="K1111" i="4"/>
  <c r="U1110" i="4"/>
  <c r="T1110" i="4"/>
  <c r="S1110" i="4"/>
  <c r="R1110" i="4"/>
  <c r="Q1110" i="4"/>
  <c r="P1110" i="4"/>
  <c r="O1110" i="4"/>
  <c r="N1110" i="4"/>
  <c r="M1110" i="4"/>
  <c r="L1110" i="4"/>
  <c r="K1110" i="4"/>
  <c r="U1109" i="4"/>
  <c r="T1109" i="4"/>
  <c r="S1109" i="4"/>
  <c r="R1109" i="4"/>
  <c r="Q1109" i="4"/>
  <c r="P1109" i="4"/>
  <c r="O1109" i="4"/>
  <c r="N1109" i="4"/>
  <c r="M1109" i="4"/>
  <c r="L1109" i="4"/>
  <c r="K1109" i="4"/>
  <c r="U1108" i="4"/>
  <c r="T1108" i="4"/>
  <c r="S1108" i="4"/>
  <c r="R1108" i="4"/>
  <c r="Q1108" i="4"/>
  <c r="P1108" i="4"/>
  <c r="O1108" i="4"/>
  <c r="N1108" i="4"/>
  <c r="M1108" i="4"/>
  <c r="L1108" i="4"/>
  <c r="K1108" i="4"/>
  <c r="U1107" i="4"/>
  <c r="T1107" i="4"/>
  <c r="S1107" i="4"/>
  <c r="R1107" i="4"/>
  <c r="Q1107" i="4"/>
  <c r="P1107" i="4"/>
  <c r="O1107" i="4"/>
  <c r="N1107" i="4"/>
  <c r="M1107" i="4"/>
  <c r="L1107" i="4"/>
  <c r="K1107" i="4"/>
  <c r="U1106" i="4"/>
  <c r="T1106" i="4"/>
  <c r="S1106" i="4"/>
  <c r="R1106" i="4"/>
  <c r="Q1106" i="4"/>
  <c r="P1106" i="4"/>
  <c r="O1106" i="4"/>
  <c r="N1106" i="4"/>
  <c r="M1106" i="4"/>
  <c r="L1106" i="4"/>
  <c r="K1106" i="4"/>
  <c r="U1105" i="4"/>
  <c r="T1105" i="4"/>
  <c r="S1105" i="4"/>
  <c r="R1105" i="4"/>
  <c r="Q1105" i="4"/>
  <c r="P1105" i="4"/>
  <c r="O1105" i="4"/>
  <c r="N1105" i="4"/>
  <c r="M1105" i="4"/>
  <c r="L1105" i="4"/>
  <c r="K1105" i="4"/>
  <c r="U1104" i="4"/>
  <c r="T1104" i="4"/>
  <c r="S1104" i="4"/>
  <c r="R1104" i="4"/>
  <c r="Q1104" i="4"/>
  <c r="P1104" i="4"/>
  <c r="O1104" i="4"/>
  <c r="N1104" i="4"/>
  <c r="M1104" i="4"/>
  <c r="L1104" i="4"/>
  <c r="K1104" i="4"/>
  <c r="U1103" i="4"/>
  <c r="T1103" i="4"/>
  <c r="S1103" i="4"/>
  <c r="R1103" i="4"/>
  <c r="Q1103" i="4"/>
  <c r="P1103" i="4"/>
  <c r="O1103" i="4"/>
  <c r="N1103" i="4"/>
  <c r="M1103" i="4"/>
  <c r="L1103" i="4"/>
  <c r="K1103" i="4"/>
  <c r="U1102" i="4"/>
  <c r="T1102" i="4"/>
  <c r="S1102" i="4"/>
  <c r="R1102" i="4"/>
  <c r="Q1102" i="4"/>
  <c r="P1102" i="4"/>
  <c r="O1102" i="4"/>
  <c r="N1102" i="4"/>
  <c r="M1102" i="4"/>
  <c r="L1102" i="4"/>
  <c r="K1102" i="4"/>
  <c r="U1101" i="4"/>
  <c r="T1101" i="4"/>
  <c r="S1101" i="4"/>
  <c r="R1101" i="4"/>
  <c r="Q1101" i="4"/>
  <c r="P1101" i="4"/>
  <c r="O1101" i="4"/>
  <c r="N1101" i="4"/>
  <c r="M1101" i="4"/>
  <c r="L1101" i="4"/>
  <c r="K1101" i="4"/>
  <c r="U1100" i="4"/>
  <c r="T1100" i="4"/>
  <c r="S1100" i="4"/>
  <c r="R1100" i="4"/>
  <c r="Q1100" i="4"/>
  <c r="P1100" i="4"/>
  <c r="O1100" i="4"/>
  <c r="N1100" i="4"/>
  <c r="M1100" i="4"/>
  <c r="L1100" i="4"/>
  <c r="K1100" i="4"/>
  <c r="U1099" i="4"/>
  <c r="T1099" i="4"/>
  <c r="S1099" i="4"/>
  <c r="R1099" i="4"/>
  <c r="Q1099" i="4"/>
  <c r="P1099" i="4"/>
  <c r="O1099" i="4"/>
  <c r="N1099" i="4"/>
  <c r="M1099" i="4"/>
  <c r="L1099" i="4"/>
  <c r="K1099" i="4"/>
  <c r="U1098" i="4"/>
  <c r="T1098" i="4"/>
  <c r="S1098" i="4"/>
  <c r="R1098" i="4"/>
  <c r="Q1098" i="4"/>
  <c r="P1098" i="4"/>
  <c r="O1098" i="4"/>
  <c r="N1098" i="4"/>
  <c r="M1098" i="4"/>
  <c r="L1098" i="4"/>
  <c r="K1098" i="4"/>
  <c r="U1097" i="4"/>
  <c r="T1097" i="4"/>
  <c r="S1097" i="4"/>
  <c r="R1097" i="4"/>
  <c r="Q1097" i="4"/>
  <c r="P1097" i="4"/>
  <c r="O1097" i="4"/>
  <c r="N1097" i="4"/>
  <c r="M1097" i="4"/>
  <c r="L1097" i="4"/>
  <c r="K1097" i="4"/>
  <c r="U1096" i="4"/>
  <c r="T1096" i="4"/>
  <c r="S1096" i="4"/>
  <c r="R1096" i="4"/>
  <c r="Q1096" i="4"/>
  <c r="P1096" i="4"/>
  <c r="O1096" i="4"/>
  <c r="N1096" i="4"/>
  <c r="M1096" i="4"/>
  <c r="L1096" i="4"/>
  <c r="K1096" i="4"/>
  <c r="U1095" i="4"/>
  <c r="T1095" i="4"/>
  <c r="S1095" i="4"/>
  <c r="R1095" i="4"/>
  <c r="Q1095" i="4"/>
  <c r="P1095" i="4"/>
  <c r="O1095" i="4"/>
  <c r="N1095" i="4"/>
  <c r="M1095" i="4"/>
  <c r="L1095" i="4"/>
  <c r="K1095" i="4"/>
  <c r="U1094" i="4"/>
  <c r="T1094" i="4"/>
  <c r="S1094" i="4"/>
  <c r="R1094" i="4"/>
  <c r="Q1094" i="4"/>
  <c r="P1094" i="4"/>
  <c r="O1094" i="4"/>
  <c r="N1094" i="4"/>
  <c r="M1094" i="4"/>
  <c r="L1094" i="4"/>
  <c r="K1094" i="4"/>
  <c r="U1093" i="4"/>
  <c r="T1093" i="4"/>
  <c r="S1093" i="4"/>
  <c r="R1093" i="4"/>
  <c r="Q1093" i="4"/>
  <c r="P1093" i="4"/>
  <c r="O1093" i="4"/>
  <c r="N1093" i="4"/>
  <c r="M1093" i="4"/>
  <c r="L1093" i="4"/>
  <c r="K1093" i="4"/>
  <c r="U1092" i="4"/>
  <c r="T1092" i="4"/>
  <c r="S1092" i="4"/>
  <c r="R1092" i="4"/>
  <c r="Q1092" i="4"/>
  <c r="P1092" i="4"/>
  <c r="O1092" i="4"/>
  <c r="N1092" i="4"/>
  <c r="M1092" i="4"/>
  <c r="L1092" i="4"/>
  <c r="K1092" i="4"/>
  <c r="U1091" i="4"/>
  <c r="T1091" i="4"/>
  <c r="S1091" i="4"/>
  <c r="R1091" i="4"/>
  <c r="Q1091" i="4"/>
  <c r="P1091" i="4"/>
  <c r="O1091" i="4"/>
  <c r="N1091" i="4"/>
  <c r="M1091" i="4"/>
  <c r="L1091" i="4"/>
  <c r="K1091" i="4"/>
  <c r="U1090" i="4"/>
  <c r="T1090" i="4"/>
  <c r="S1090" i="4"/>
  <c r="R1090" i="4"/>
  <c r="Q1090" i="4"/>
  <c r="P1090" i="4"/>
  <c r="O1090" i="4"/>
  <c r="N1090" i="4"/>
  <c r="M1090" i="4"/>
  <c r="L1090" i="4"/>
  <c r="K1090" i="4"/>
  <c r="U1089" i="4"/>
  <c r="T1089" i="4"/>
  <c r="S1089" i="4"/>
  <c r="R1089" i="4"/>
  <c r="Q1089" i="4"/>
  <c r="P1089" i="4"/>
  <c r="O1089" i="4"/>
  <c r="N1089" i="4"/>
  <c r="M1089" i="4"/>
  <c r="L1089" i="4"/>
  <c r="K1089" i="4"/>
  <c r="U1088" i="4"/>
  <c r="T1088" i="4"/>
  <c r="S1088" i="4"/>
  <c r="R1088" i="4"/>
  <c r="Q1088" i="4"/>
  <c r="P1088" i="4"/>
  <c r="O1088" i="4"/>
  <c r="N1088" i="4"/>
  <c r="M1088" i="4"/>
  <c r="L1088" i="4"/>
  <c r="K1088" i="4"/>
  <c r="U1087" i="4"/>
  <c r="T1087" i="4"/>
  <c r="S1087" i="4"/>
  <c r="R1087" i="4"/>
  <c r="Q1087" i="4"/>
  <c r="P1087" i="4"/>
  <c r="O1087" i="4"/>
  <c r="N1087" i="4"/>
  <c r="M1087" i="4"/>
  <c r="L1087" i="4"/>
  <c r="K1087" i="4"/>
  <c r="U1086" i="4"/>
  <c r="T1086" i="4"/>
  <c r="S1086" i="4"/>
  <c r="R1086" i="4"/>
  <c r="Q1086" i="4"/>
  <c r="P1086" i="4"/>
  <c r="O1086" i="4"/>
  <c r="N1086" i="4"/>
  <c r="M1086" i="4"/>
  <c r="L1086" i="4"/>
  <c r="K1086" i="4"/>
  <c r="U1085" i="4"/>
  <c r="T1085" i="4"/>
  <c r="S1085" i="4"/>
  <c r="R1085" i="4"/>
  <c r="Q1085" i="4"/>
  <c r="P1085" i="4"/>
  <c r="O1085" i="4"/>
  <c r="N1085" i="4"/>
  <c r="M1085" i="4"/>
  <c r="L1085" i="4"/>
  <c r="K1085" i="4"/>
  <c r="U1084" i="4"/>
  <c r="T1084" i="4"/>
  <c r="S1084" i="4"/>
  <c r="R1084" i="4"/>
  <c r="Q1084" i="4"/>
  <c r="P1084" i="4"/>
  <c r="O1084" i="4"/>
  <c r="N1084" i="4"/>
  <c r="M1084" i="4"/>
  <c r="L1084" i="4"/>
  <c r="K1084" i="4"/>
  <c r="U1083" i="4"/>
  <c r="T1083" i="4"/>
  <c r="S1083" i="4"/>
  <c r="R1083" i="4"/>
  <c r="Q1083" i="4"/>
  <c r="P1083" i="4"/>
  <c r="O1083" i="4"/>
  <c r="N1083" i="4"/>
  <c r="M1083" i="4"/>
  <c r="L1083" i="4"/>
  <c r="K1083" i="4"/>
  <c r="U1082" i="4"/>
  <c r="T1082" i="4"/>
  <c r="S1082" i="4"/>
  <c r="R1082" i="4"/>
  <c r="Q1082" i="4"/>
  <c r="P1082" i="4"/>
  <c r="O1082" i="4"/>
  <c r="N1082" i="4"/>
  <c r="M1082" i="4"/>
  <c r="L1082" i="4"/>
  <c r="K1082" i="4"/>
  <c r="U1081" i="4"/>
  <c r="T1081" i="4"/>
  <c r="S1081" i="4"/>
  <c r="R1081" i="4"/>
  <c r="Q1081" i="4"/>
  <c r="P1081" i="4"/>
  <c r="O1081" i="4"/>
  <c r="N1081" i="4"/>
  <c r="M1081" i="4"/>
  <c r="L1081" i="4"/>
  <c r="K1081" i="4"/>
  <c r="U1080" i="4"/>
  <c r="T1080" i="4"/>
  <c r="S1080" i="4"/>
  <c r="R1080" i="4"/>
  <c r="Q1080" i="4"/>
  <c r="P1080" i="4"/>
  <c r="O1080" i="4"/>
  <c r="N1080" i="4"/>
  <c r="M1080" i="4"/>
  <c r="L1080" i="4"/>
  <c r="K1080" i="4"/>
  <c r="U1079" i="4"/>
  <c r="T1079" i="4"/>
  <c r="S1079" i="4"/>
  <c r="R1079" i="4"/>
  <c r="Q1079" i="4"/>
  <c r="P1079" i="4"/>
  <c r="O1079" i="4"/>
  <c r="N1079" i="4"/>
  <c r="M1079" i="4"/>
  <c r="L1079" i="4"/>
  <c r="K1079" i="4"/>
  <c r="U1078" i="4"/>
  <c r="T1078" i="4"/>
  <c r="S1078" i="4"/>
  <c r="R1078" i="4"/>
  <c r="Q1078" i="4"/>
  <c r="P1078" i="4"/>
  <c r="O1078" i="4"/>
  <c r="N1078" i="4"/>
  <c r="M1078" i="4"/>
  <c r="L1078" i="4"/>
  <c r="K1078" i="4"/>
  <c r="U1077" i="4"/>
  <c r="T1077" i="4"/>
  <c r="S1077" i="4"/>
  <c r="R1077" i="4"/>
  <c r="Q1077" i="4"/>
  <c r="P1077" i="4"/>
  <c r="O1077" i="4"/>
  <c r="N1077" i="4"/>
  <c r="M1077" i="4"/>
  <c r="L1077" i="4"/>
  <c r="K1077" i="4"/>
  <c r="U1076" i="4"/>
  <c r="T1076" i="4"/>
  <c r="S1076" i="4"/>
  <c r="R1076" i="4"/>
  <c r="Q1076" i="4"/>
  <c r="P1076" i="4"/>
  <c r="O1076" i="4"/>
  <c r="N1076" i="4"/>
  <c r="M1076" i="4"/>
  <c r="L1076" i="4"/>
  <c r="K1076" i="4"/>
  <c r="U1075" i="4"/>
  <c r="T1075" i="4"/>
  <c r="S1075" i="4"/>
  <c r="R1075" i="4"/>
  <c r="Q1075" i="4"/>
  <c r="P1075" i="4"/>
  <c r="O1075" i="4"/>
  <c r="N1075" i="4"/>
  <c r="M1075" i="4"/>
  <c r="L1075" i="4"/>
  <c r="K1075" i="4"/>
  <c r="U1074" i="4"/>
  <c r="T1074" i="4"/>
  <c r="S1074" i="4"/>
  <c r="R1074" i="4"/>
  <c r="Q1074" i="4"/>
  <c r="P1074" i="4"/>
  <c r="O1074" i="4"/>
  <c r="N1074" i="4"/>
  <c r="M1074" i="4"/>
  <c r="L1074" i="4"/>
  <c r="K1074" i="4"/>
  <c r="U1073" i="4"/>
  <c r="T1073" i="4"/>
  <c r="S1073" i="4"/>
  <c r="R1073" i="4"/>
  <c r="Q1073" i="4"/>
  <c r="P1073" i="4"/>
  <c r="O1073" i="4"/>
  <c r="N1073" i="4"/>
  <c r="M1073" i="4"/>
  <c r="L1073" i="4"/>
  <c r="K1073" i="4"/>
  <c r="U1072" i="4"/>
  <c r="T1072" i="4"/>
  <c r="S1072" i="4"/>
  <c r="R1072" i="4"/>
  <c r="Q1072" i="4"/>
  <c r="P1072" i="4"/>
  <c r="O1072" i="4"/>
  <c r="N1072" i="4"/>
  <c r="M1072" i="4"/>
  <c r="L1072" i="4"/>
  <c r="K1072" i="4"/>
  <c r="U1071" i="4"/>
  <c r="T1071" i="4"/>
  <c r="S1071" i="4"/>
  <c r="R1071" i="4"/>
  <c r="Q1071" i="4"/>
  <c r="P1071" i="4"/>
  <c r="O1071" i="4"/>
  <c r="N1071" i="4"/>
  <c r="M1071" i="4"/>
  <c r="L1071" i="4"/>
  <c r="K1071" i="4"/>
  <c r="U1070" i="4"/>
  <c r="T1070" i="4"/>
  <c r="S1070" i="4"/>
  <c r="R1070" i="4"/>
  <c r="Q1070" i="4"/>
  <c r="P1070" i="4"/>
  <c r="O1070" i="4"/>
  <c r="N1070" i="4"/>
  <c r="M1070" i="4"/>
  <c r="L1070" i="4"/>
  <c r="K1070" i="4"/>
  <c r="U1069" i="4"/>
  <c r="T1069" i="4"/>
  <c r="S1069" i="4"/>
  <c r="R1069" i="4"/>
  <c r="Q1069" i="4"/>
  <c r="P1069" i="4"/>
  <c r="O1069" i="4"/>
  <c r="N1069" i="4"/>
  <c r="M1069" i="4"/>
  <c r="L1069" i="4"/>
  <c r="K1069" i="4"/>
  <c r="U1068" i="4"/>
  <c r="T1068" i="4"/>
  <c r="S1068" i="4"/>
  <c r="R1068" i="4"/>
  <c r="Q1068" i="4"/>
  <c r="P1068" i="4"/>
  <c r="O1068" i="4"/>
  <c r="N1068" i="4"/>
  <c r="M1068" i="4"/>
  <c r="L1068" i="4"/>
  <c r="K1068" i="4"/>
  <c r="U1067" i="4"/>
  <c r="T1067" i="4"/>
  <c r="S1067" i="4"/>
  <c r="R1067" i="4"/>
  <c r="Q1067" i="4"/>
  <c r="P1067" i="4"/>
  <c r="O1067" i="4"/>
  <c r="N1067" i="4"/>
  <c r="M1067" i="4"/>
  <c r="L1067" i="4"/>
  <c r="K1067" i="4"/>
  <c r="U1066" i="4"/>
  <c r="T1066" i="4"/>
  <c r="S1066" i="4"/>
  <c r="R1066" i="4"/>
  <c r="Q1066" i="4"/>
  <c r="P1066" i="4"/>
  <c r="O1066" i="4"/>
  <c r="N1066" i="4"/>
  <c r="M1066" i="4"/>
  <c r="L1066" i="4"/>
  <c r="K1066" i="4"/>
  <c r="U1065" i="4"/>
  <c r="T1065" i="4"/>
  <c r="S1065" i="4"/>
  <c r="R1065" i="4"/>
  <c r="Q1065" i="4"/>
  <c r="P1065" i="4"/>
  <c r="O1065" i="4"/>
  <c r="N1065" i="4"/>
  <c r="M1065" i="4"/>
  <c r="L1065" i="4"/>
  <c r="K1065" i="4"/>
  <c r="U1064" i="4"/>
  <c r="T1064" i="4"/>
  <c r="S1064" i="4"/>
  <c r="R1064" i="4"/>
  <c r="Q1064" i="4"/>
  <c r="P1064" i="4"/>
  <c r="O1064" i="4"/>
  <c r="N1064" i="4"/>
  <c r="M1064" i="4"/>
  <c r="L1064" i="4"/>
  <c r="K1064" i="4"/>
  <c r="U1063" i="4"/>
  <c r="T1063" i="4"/>
  <c r="S1063" i="4"/>
  <c r="R1063" i="4"/>
  <c r="Q1063" i="4"/>
  <c r="P1063" i="4"/>
  <c r="O1063" i="4"/>
  <c r="N1063" i="4"/>
  <c r="M1063" i="4"/>
  <c r="L1063" i="4"/>
  <c r="K1063" i="4"/>
  <c r="U1062" i="4"/>
  <c r="T1062" i="4"/>
  <c r="S1062" i="4"/>
  <c r="R1062" i="4"/>
  <c r="Q1062" i="4"/>
  <c r="P1062" i="4"/>
  <c r="O1062" i="4"/>
  <c r="N1062" i="4"/>
  <c r="M1062" i="4"/>
  <c r="L1062" i="4"/>
  <c r="K1062" i="4"/>
  <c r="U1061" i="4"/>
  <c r="T1061" i="4"/>
  <c r="S1061" i="4"/>
  <c r="R1061" i="4"/>
  <c r="Q1061" i="4"/>
  <c r="P1061" i="4"/>
  <c r="O1061" i="4"/>
  <c r="N1061" i="4"/>
  <c r="M1061" i="4"/>
  <c r="L1061" i="4"/>
  <c r="K1061" i="4"/>
  <c r="U1060" i="4"/>
  <c r="T1060" i="4"/>
  <c r="S1060" i="4"/>
  <c r="R1060" i="4"/>
  <c r="Q1060" i="4"/>
  <c r="P1060" i="4"/>
  <c r="O1060" i="4"/>
  <c r="N1060" i="4"/>
  <c r="M1060" i="4"/>
  <c r="L1060" i="4"/>
  <c r="K1060" i="4"/>
  <c r="U1059" i="4"/>
  <c r="T1059" i="4"/>
  <c r="S1059" i="4"/>
  <c r="R1059" i="4"/>
  <c r="Q1059" i="4"/>
  <c r="P1059" i="4"/>
  <c r="O1059" i="4"/>
  <c r="N1059" i="4"/>
  <c r="M1059" i="4"/>
  <c r="L1059" i="4"/>
  <c r="K1059" i="4"/>
  <c r="U1058" i="4"/>
  <c r="T1058" i="4"/>
  <c r="S1058" i="4"/>
  <c r="R1058" i="4"/>
  <c r="Q1058" i="4"/>
  <c r="P1058" i="4"/>
  <c r="O1058" i="4"/>
  <c r="N1058" i="4"/>
  <c r="M1058" i="4"/>
  <c r="L1058" i="4"/>
  <c r="K1058" i="4"/>
  <c r="U1057" i="4"/>
  <c r="T1057" i="4"/>
  <c r="S1057" i="4"/>
  <c r="R1057" i="4"/>
  <c r="Q1057" i="4"/>
  <c r="P1057" i="4"/>
  <c r="O1057" i="4"/>
  <c r="N1057" i="4"/>
  <c r="M1057" i="4"/>
  <c r="L1057" i="4"/>
  <c r="K1057" i="4"/>
  <c r="U1056" i="4"/>
  <c r="T1056" i="4"/>
  <c r="S1056" i="4"/>
  <c r="R1056" i="4"/>
  <c r="Q1056" i="4"/>
  <c r="P1056" i="4"/>
  <c r="O1056" i="4"/>
  <c r="N1056" i="4"/>
  <c r="M1056" i="4"/>
  <c r="L1056" i="4"/>
  <c r="K1056" i="4"/>
  <c r="U1055" i="4"/>
  <c r="T1055" i="4"/>
  <c r="S1055" i="4"/>
  <c r="R1055" i="4"/>
  <c r="Q1055" i="4"/>
  <c r="P1055" i="4"/>
  <c r="O1055" i="4"/>
  <c r="N1055" i="4"/>
  <c r="M1055" i="4"/>
  <c r="L1055" i="4"/>
  <c r="K1055" i="4"/>
  <c r="U1054" i="4"/>
  <c r="T1054" i="4"/>
  <c r="S1054" i="4"/>
  <c r="R1054" i="4"/>
  <c r="Q1054" i="4"/>
  <c r="P1054" i="4"/>
  <c r="O1054" i="4"/>
  <c r="N1054" i="4"/>
  <c r="M1054" i="4"/>
  <c r="L1054" i="4"/>
  <c r="K1054" i="4"/>
  <c r="U1053" i="4"/>
  <c r="T1053" i="4"/>
  <c r="S1053" i="4"/>
  <c r="R1053" i="4"/>
  <c r="Q1053" i="4"/>
  <c r="P1053" i="4"/>
  <c r="O1053" i="4"/>
  <c r="N1053" i="4"/>
  <c r="M1053" i="4"/>
  <c r="L1053" i="4"/>
  <c r="K1053" i="4"/>
  <c r="U1052" i="4"/>
  <c r="T1052" i="4"/>
  <c r="S1052" i="4"/>
  <c r="R1052" i="4"/>
  <c r="Q1052" i="4"/>
  <c r="P1052" i="4"/>
  <c r="O1052" i="4"/>
  <c r="N1052" i="4"/>
  <c r="M1052" i="4"/>
  <c r="L1052" i="4"/>
  <c r="K1052" i="4"/>
  <c r="U1051" i="4"/>
  <c r="T1051" i="4"/>
  <c r="S1051" i="4"/>
  <c r="R1051" i="4"/>
  <c r="Q1051" i="4"/>
  <c r="P1051" i="4"/>
  <c r="O1051" i="4"/>
  <c r="N1051" i="4"/>
  <c r="M1051" i="4"/>
  <c r="L1051" i="4"/>
  <c r="K1051" i="4"/>
  <c r="U1050" i="4"/>
  <c r="T1050" i="4"/>
  <c r="S1050" i="4"/>
  <c r="R1050" i="4"/>
  <c r="Q1050" i="4"/>
  <c r="P1050" i="4"/>
  <c r="O1050" i="4"/>
  <c r="N1050" i="4"/>
  <c r="M1050" i="4"/>
  <c r="L1050" i="4"/>
  <c r="K1050" i="4"/>
  <c r="U1049" i="4"/>
  <c r="T1049" i="4"/>
  <c r="S1049" i="4"/>
  <c r="R1049" i="4"/>
  <c r="Q1049" i="4"/>
  <c r="P1049" i="4"/>
  <c r="O1049" i="4"/>
  <c r="N1049" i="4"/>
  <c r="M1049" i="4"/>
  <c r="L1049" i="4"/>
  <c r="K1049" i="4"/>
  <c r="U1048" i="4"/>
  <c r="T1048" i="4"/>
  <c r="S1048" i="4"/>
  <c r="R1048" i="4"/>
  <c r="Q1048" i="4"/>
  <c r="P1048" i="4"/>
  <c r="O1048" i="4"/>
  <c r="N1048" i="4"/>
  <c r="M1048" i="4"/>
  <c r="L1048" i="4"/>
  <c r="K1048" i="4"/>
  <c r="U1047" i="4"/>
  <c r="T1047" i="4"/>
  <c r="S1047" i="4"/>
  <c r="R1047" i="4"/>
  <c r="Q1047" i="4"/>
  <c r="P1047" i="4"/>
  <c r="O1047" i="4"/>
  <c r="N1047" i="4"/>
  <c r="M1047" i="4"/>
  <c r="L1047" i="4"/>
  <c r="K1047" i="4"/>
  <c r="U1046" i="4"/>
  <c r="T1046" i="4"/>
  <c r="S1046" i="4"/>
  <c r="R1046" i="4"/>
  <c r="Q1046" i="4"/>
  <c r="P1046" i="4"/>
  <c r="O1046" i="4"/>
  <c r="N1046" i="4"/>
  <c r="M1046" i="4"/>
  <c r="L1046" i="4"/>
  <c r="K1046" i="4"/>
  <c r="U1045" i="4"/>
  <c r="T1045" i="4"/>
  <c r="S1045" i="4"/>
  <c r="R1045" i="4"/>
  <c r="Q1045" i="4"/>
  <c r="P1045" i="4"/>
  <c r="O1045" i="4"/>
  <c r="N1045" i="4"/>
  <c r="M1045" i="4"/>
  <c r="L1045" i="4"/>
  <c r="K1045" i="4"/>
  <c r="U1044" i="4"/>
  <c r="T1044" i="4"/>
  <c r="S1044" i="4"/>
  <c r="R1044" i="4"/>
  <c r="Q1044" i="4"/>
  <c r="P1044" i="4"/>
  <c r="O1044" i="4"/>
  <c r="N1044" i="4"/>
  <c r="M1044" i="4"/>
  <c r="L1044" i="4"/>
  <c r="K1044" i="4"/>
  <c r="U1043" i="4"/>
  <c r="T1043" i="4"/>
  <c r="S1043" i="4"/>
  <c r="R1043" i="4"/>
  <c r="Q1043" i="4"/>
  <c r="P1043" i="4"/>
  <c r="O1043" i="4"/>
  <c r="N1043" i="4"/>
  <c r="M1043" i="4"/>
  <c r="L1043" i="4"/>
  <c r="K1043" i="4"/>
  <c r="U1042" i="4"/>
  <c r="T1042" i="4"/>
  <c r="S1042" i="4"/>
  <c r="R1042" i="4"/>
  <c r="Q1042" i="4"/>
  <c r="P1042" i="4"/>
  <c r="O1042" i="4"/>
  <c r="N1042" i="4"/>
  <c r="M1042" i="4"/>
  <c r="L1042" i="4"/>
  <c r="K1042" i="4"/>
  <c r="U1041" i="4"/>
  <c r="T1041" i="4"/>
  <c r="S1041" i="4"/>
  <c r="R1041" i="4"/>
  <c r="Q1041" i="4"/>
  <c r="P1041" i="4"/>
  <c r="O1041" i="4"/>
  <c r="N1041" i="4"/>
  <c r="M1041" i="4"/>
  <c r="L1041" i="4"/>
  <c r="K1041" i="4"/>
  <c r="U1040" i="4"/>
  <c r="T1040" i="4"/>
  <c r="S1040" i="4"/>
  <c r="R1040" i="4"/>
  <c r="Q1040" i="4"/>
  <c r="P1040" i="4"/>
  <c r="O1040" i="4"/>
  <c r="N1040" i="4"/>
  <c r="M1040" i="4"/>
  <c r="L1040" i="4"/>
  <c r="K1040" i="4"/>
  <c r="U1039" i="4"/>
  <c r="T1039" i="4"/>
  <c r="S1039" i="4"/>
  <c r="R1039" i="4"/>
  <c r="Q1039" i="4"/>
  <c r="P1039" i="4"/>
  <c r="O1039" i="4"/>
  <c r="N1039" i="4"/>
  <c r="M1039" i="4"/>
  <c r="L1039" i="4"/>
  <c r="K1039" i="4"/>
  <c r="U1038" i="4"/>
  <c r="T1038" i="4"/>
  <c r="S1038" i="4"/>
  <c r="R1038" i="4"/>
  <c r="Q1038" i="4"/>
  <c r="P1038" i="4"/>
  <c r="O1038" i="4"/>
  <c r="N1038" i="4"/>
  <c r="M1038" i="4"/>
  <c r="L1038" i="4"/>
  <c r="K1038" i="4"/>
  <c r="U1037" i="4"/>
  <c r="T1037" i="4"/>
  <c r="S1037" i="4"/>
  <c r="R1037" i="4"/>
  <c r="Q1037" i="4"/>
  <c r="P1037" i="4"/>
  <c r="O1037" i="4"/>
  <c r="N1037" i="4"/>
  <c r="M1037" i="4"/>
  <c r="L1037" i="4"/>
  <c r="K1037" i="4"/>
  <c r="U1036" i="4"/>
  <c r="T1036" i="4"/>
  <c r="S1036" i="4"/>
  <c r="R1036" i="4"/>
  <c r="Q1036" i="4"/>
  <c r="P1036" i="4"/>
  <c r="O1036" i="4"/>
  <c r="N1036" i="4"/>
  <c r="M1036" i="4"/>
  <c r="L1036" i="4"/>
  <c r="K1036" i="4"/>
  <c r="U1035" i="4"/>
  <c r="T1035" i="4"/>
  <c r="S1035" i="4"/>
  <c r="R1035" i="4"/>
  <c r="Q1035" i="4"/>
  <c r="P1035" i="4"/>
  <c r="O1035" i="4"/>
  <c r="N1035" i="4"/>
  <c r="M1035" i="4"/>
  <c r="L1035" i="4"/>
  <c r="K1035" i="4"/>
  <c r="U1034" i="4"/>
  <c r="T1034" i="4"/>
  <c r="S1034" i="4"/>
  <c r="R1034" i="4"/>
  <c r="Q1034" i="4"/>
  <c r="P1034" i="4"/>
  <c r="O1034" i="4"/>
  <c r="N1034" i="4"/>
  <c r="M1034" i="4"/>
  <c r="L1034" i="4"/>
  <c r="K1034" i="4"/>
  <c r="U1033" i="4"/>
  <c r="T1033" i="4"/>
  <c r="S1033" i="4"/>
  <c r="R1033" i="4"/>
  <c r="Q1033" i="4"/>
  <c r="P1033" i="4"/>
  <c r="O1033" i="4"/>
  <c r="N1033" i="4"/>
  <c r="M1033" i="4"/>
  <c r="L1033" i="4"/>
  <c r="K1033" i="4"/>
  <c r="U1032" i="4"/>
  <c r="T1032" i="4"/>
  <c r="S1032" i="4"/>
  <c r="R1032" i="4"/>
  <c r="Q1032" i="4"/>
  <c r="P1032" i="4"/>
  <c r="O1032" i="4"/>
  <c r="N1032" i="4"/>
  <c r="M1032" i="4"/>
  <c r="L1032" i="4"/>
  <c r="K1032" i="4"/>
  <c r="U1031" i="4"/>
  <c r="T1031" i="4"/>
  <c r="S1031" i="4"/>
  <c r="R1031" i="4"/>
  <c r="Q1031" i="4"/>
  <c r="P1031" i="4"/>
  <c r="O1031" i="4"/>
  <c r="N1031" i="4"/>
  <c r="M1031" i="4"/>
  <c r="L1031" i="4"/>
  <c r="K1031" i="4"/>
  <c r="U1030" i="4"/>
  <c r="T1030" i="4"/>
  <c r="S1030" i="4"/>
  <c r="R1030" i="4"/>
  <c r="Q1030" i="4"/>
  <c r="P1030" i="4"/>
  <c r="O1030" i="4"/>
  <c r="N1030" i="4"/>
  <c r="M1030" i="4"/>
  <c r="L1030" i="4"/>
  <c r="K1030" i="4"/>
  <c r="U1029" i="4"/>
  <c r="T1029" i="4"/>
  <c r="S1029" i="4"/>
  <c r="R1029" i="4"/>
  <c r="Q1029" i="4"/>
  <c r="P1029" i="4"/>
  <c r="O1029" i="4"/>
  <c r="N1029" i="4"/>
  <c r="M1029" i="4"/>
  <c r="L1029" i="4"/>
  <c r="K1029" i="4"/>
  <c r="U1028" i="4"/>
  <c r="T1028" i="4"/>
  <c r="S1028" i="4"/>
  <c r="R1028" i="4"/>
  <c r="Q1028" i="4"/>
  <c r="P1028" i="4"/>
  <c r="O1028" i="4"/>
  <c r="N1028" i="4"/>
  <c r="M1028" i="4"/>
  <c r="L1028" i="4"/>
  <c r="K1028" i="4"/>
  <c r="U1027" i="4"/>
  <c r="T1027" i="4"/>
  <c r="S1027" i="4"/>
  <c r="R1027" i="4"/>
  <c r="Q1027" i="4"/>
  <c r="P1027" i="4"/>
  <c r="O1027" i="4"/>
  <c r="N1027" i="4"/>
  <c r="M1027" i="4"/>
  <c r="L1027" i="4"/>
  <c r="K1027" i="4"/>
  <c r="U1026" i="4"/>
  <c r="T1026" i="4"/>
  <c r="S1026" i="4"/>
  <c r="R1026" i="4"/>
  <c r="Q1026" i="4"/>
  <c r="P1026" i="4"/>
  <c r="O1026" i="4"/>
  <c r="N1026" i="4"/>
  <c r="M1026" i="4"/>
  <c r="L1026" i="4"/>
  <c r="K1026" i="4"/>
  <c r="U1025" i="4"/>
  <c r="T1025" i="4"/>
  <c r="S1025" i="4"/>
  <c r="R1025" i="4"/>
  <c r="Q1025" i="4"/>
  <c r="P1025" i="4"/>
  <c r="O1025" i="4"/>
  <c r="N1025" i="4"/>
  <c r="M1025" i="4"/>
  <c r="L1025" i="4"/>
  <c r="K1025" i="4"/>
  <c r="U1024" i="4"/>
  <c r="T1024" i="4"/>
  <c r="S1024" i="4"/>
  <c r="R1024" i="4"/>
  <c r="Q1024" i="4"/>
  <c r="P1024" i="4"/>
  <c r="O1024" i="4"/>
  <c r="N1024" i="4"/>
  <c r="M1024" i="4"/>
  <c r="L1024" i="4"/>
  <c r="K1024" i="4"/>
  <c r="U1023" i="4"/>
  <c r="T1023" i="4"/>
  <c r="S1023" i="4"/>
  <c r="R1023" i="4"/>
  <c r="Q1023" i="4"/>
  <c r="P1023" i="4"/>
  <c r="O1023" i="4"/>
  <c r="N1023" i="4"/>
  <c r="M1023" i="4"/>
  <c r="L1023" i="4"/>
  <c r="K1023" i="4"/>
  <c r="U1022" i="4"/>
  <c r="T1022" i="4"/>
  <c r="S1022" i="4"/>
  <c r="R1022" i="4"/>
  <c r="Q1022" i="4"/>
  <c r="P1022" i="4"/>
  <c r="O1022" i="4"/>
  <c r="N1022" i="4"/>
  <c r="M1022" i="4"/>
  <c r="L1022" i="4"/>
  <c r="K1022" i="4"/>
  <c r="U1021" i="4"/>
  <c r="T1021" i="4"/>
  <c r="S1021" i="4"/>
  <c r="R1021" i="4"/>
  <c r="Q1021" i="4"/>
  <c r="P1021" i="4"/>
  <c r="O1021" i="4"/>
  <c r="N1021" i="4"/>
  <c r="M1021" i="4"/>
  <c r="L1021" i="4"/>
  <c r="K1021" i="4"/>
  <c r="U1020" i="4"/>
  <c r="T1020" i="4"/>
  <c r="S1020" i="4"/>
  <c r="R1020" i="4"/>
  <c r="Q1020" i="4"/>
  <c r="P1020" i="4"/>
  <c r="O1020" i="4"/>
  <c r="N1020" i="4"/>
  <c r="M1020" i="4"/>
  <c r="L1020" i="4"/>
  <c r="K1020" i="4"/>
  <c r="U1019" i="4"/>
  <c r="T1019" i="4"/>
  <c r="S1019" i="4"/>
  <c r="R1019" i="4"/>
  <c r="Q1019" i="4"/>
  <c r="P1019" i="4"/>
  <c r="O1019" i="4"/>
  <c r="N1019" i="4"/>
  <c r="M1019" i="4"/>
  <c r="L1019" i="4"/>
  <c r="K1019" i="4"/>
  <c r="U1018" i="4"/>
  <c r="T1018" i="4"/>
  <c r="S1018" i="4"/>
  <c r="R1018" i="4"/>
  <c r="Q1018" i="4"/>
  <c r="P1018" i="4"/>
  <c r="O1018" i="4"/>
  <c r="N1018" i="4"/>
  <c r="M1018" i="4"/>
  <c r="L1018" i="4"/>
  <c r="K1018" i="4"/>
  <c r="U1017" i="4"/>
  <c r="T1017" i="4"/>
  <c r="S1017" i="4"/>
  <c r="R1017" i="4"/>
  <c r="Q1017" i="4"/>
  <c r="P1017" i="4"/>
  <c r="O1017" i="4"/>
  <c r="N1017" i="4"/>
  <c r="M1017" i="4"/>
  <c r="L1017" i="4"/>
  <c r="K1017" i="4"/>
  <c r="U1016" i="4"/>
  <c r="T1016" i="4"/>
  <c r="S1016" i="4"/>
  <c r="R1016" i="4"/>
  <c r="Q1016" i="4"/>
  <c r="P1016" i="4"/>
  <c r="O1016" i="4"/>
  <c r="N1016" i="4"/>
  <c r="M1016" i="4"/>
  <c r="L1016" i="4"/>
  <c r="K1016" i="4"/>
  <c r="U1015" i="4"/>
  <c r="T1015" i="4"/>
  <c r="S1015" i="4"/>
  <c r="R1015" i="4"/>
  <c r="Q1015" i="4"/>
  <c r="P1015" i="4"/>
  <c r="O1015" i="4"/>
  <c r="N1015" i="4"/>
  <c r="M1015" i="4"/>
  <c r="L1015" i="4"/>
  <c r="K1015" i="4"/>
  <c r="U1014" i="4"/>
  <c r="T1014" i="4"/>
  <c r="S1014" i="4"/>
  <c r="R1014" i="4"/>
  <c r="Q1014" i="4"/>
  <c r="P1014" i="4"/>
  <c r="O1014" i="4"/>
  <c r="N1014" i="4"/>
  <c r="M1014" i="4"/>
  <c r="L1014" i="4"/>
  <c r="K1014" i="4"/>
  <c r="U1013" i="4"/>
  <c r="T1013" i="4"/>
  <c r="S1013" i="4"/>
  <c r="R1013" i="4"/>
  <c r="Q1013" i="4"/>
  <c r="P1013" i="4"/>
  <c r="O1013" i="4"/>
  <c r="N1013" i="4"/>
  <c r="M1013" i="4"/>
  <c r="L1013" i="4"/>
  <c r="K1013" i="4"/>
  <c r="U1012" i="4"/>
  <c r="T1012" i="4"/>
  <c r="S1012" i="4"/>
  <c r="R1012" i="4"/>
  <c r="Q1012" i="4"/>
  <c r="P1012" i="4"/>
  <c r="O1012" i="4"/>
  <c r="N1012" i="4"/>
  <c r="M1012" i="4"/>
  <c r="L1012" i="4"/>
  <c r="K1012" i="4"/>
  <c r="U1011" i="4"/>
  <c r="T1011" i="4"/>
  <c r="S1011" i="4"/>
  <c r="R1011" i="4"/>
  <c r="Q1011" i="4"/>
  <c r="P1011" i="4"/>
  <c r="O1011" i="4"/>
  <c r="N1011" i="4"/>
  <c r="M1011" i="4"/>
  <c r="L1011" i="4"/>
  <c r="K1011" i="4"/>
  <c r="U1010" i="4"/>
  <c r="T1010" i="4"/>
  <c r="S1010" i="4"/>
  <c r="R1010" i="4"/>
  <c r="Q1010" i="4"/>
  <c r="P1010" i="4"/>
  <c r="O1010" i="4"/>
  <c r="N1010" i="4"/>
  <c r="M1010" i="4"/>
  <c r="L1010" i="4"/>
  <c r="K1010" i="4"/>
  <c r="U1009" i="4"/>
  <c r="T1009" i="4"/>
  <c r="S1009" i="4"/>
  <c r="R1009" i="4"/>
  <c r="Q1009" i="4"/>
  <c r="P1009" i="4"/>
  <c r="O1009" i="4"/>
  <c r="N1009" i="4"/>
  <c r="M1009" i="4"/>
  <c r="L1009" i="4"/>
  <c r="K1009" i="4"/>
  <c r="U1008" i="4"/>
  <c r="T1008" i="4"/>
  <c r="S1008" i="4"/>
  <c r="R1008" i="4"/>
  <c r="Q1008" i="4"/>
  <c r="P1008" i="4"/>
  <c r="O1008" i="4"/>
  <c r="N1008" i="4"/>
  <c r="M1008" i="4"/>
  <c r="L1008" i="4"/>
  <c r="K1008" i="4"/>
  <c r="U1007" i="4"/>
  <c r="T1007" i="4"/>
  <c r="S1007" i="4"/>
  <c r="R1007" i="4"/>
  <c r="Q1007" i="4"/>
  <c r="P1007" i="4"/>
  <c r="O1007" i="4"/>
  <c r="N1007" i="4"/>
  <c r="M1007" i="4"/>
  <c r="L1007" i="4"/>
  <c r="K1007" i="4"/>
  <c r="U1006" i="4"/>
  <c r="T1006" i="4"/>
  <c r="S1006" i="4"/>
  <c r="R1006" i="4"/>
  <c r="Q1006" i="4"/>
  <c r="P1006" i="4"/>
  <c r="O1006" i="4"/>
  <c r="N1006" i="4"/>
  <c r="M1006" i="4"/>
  <c r="L1006" i="4"/>
  <c r="K1006" i="4"/>
  <c r="U1005" i="4"/>
  <c r="T1005" i="4"/>
  <c r="S1005" i="4"/>
  <c r="R1005" i="4"/>
  <c r="Q1005" i="4"/>
  <c r="P1005" i="4"/>
  <c r="O1005" i="4"/>
  <c r="N1005" i="4"/>
  <c r="M1005" i="4"/>
  <c r="L1005" i="4"/>
  <c r="K1005" i="4"/>
  <c r="U1004" i="4"/>
  <c r="T1004" i="4"/>
  <c r="S1004" i="4"/>
  <c r="R1004" i="4"/>
  <c r="Q1004" i="4"/>
  <c r="P1004" i="4"/>
  <c r="O1004" i="4"/>
  <c r="N1004" i="4"/>
  <c r="M1004" i="4"/>
  <c r="L1004" i="4"/>
  <c r="K1004" i="4"/>
  <c r="U1003" i="4"/>
  <c r="T1003" i="4"/>
  <c r="S1003" i="4"/>
  <c r="R1003" i="4"/>
  <c r="Q1003" i="4"/>
  <c r="P1003" i="4"/>
  <c r="O1003" i="4"/>
  <c r="N1003" i="4"/>
  <c r="M1003" i="4"/>
  <c r="L1003" i="4"/>
  <c r="K1003" i="4"/>
  <c r="U1002" i="4"/>
  <c r="T1002" i="4"/>
  <c r="S1002" i="4"/>
  <c r="R1002" i="4"/>
  <c r="Q1002" i="4"/>
  <c r="P1002" i="4"/>
  <c r="O1002" i="4"/>
  <c r="N1002" i="4"/>
  <c r="M1002" i="4"/>
  <c r="L1002" i="4"/>
  <c r="K1002" i="4"/>
  <c r="U1001" i="4"/>
  <c r="T1001" i="4"/>
  <c r="S1001" i="4"/>
  <c r="R1001" i="4"/>
  <c r="Q1001" i="4"/>
  <c r="P1001" i="4"/>
  <c r="O1001" i="4"/>
  <c r="N1001" i="4"/>
  <c r="M1001" i="4"/>
  <c r="L1001" i="4"/>
  <c r="K1001" i="4"/>
  <c r="U1000" i="4"/>
  <c r="T1000" i="4"/>
  <c r="S1000" i="4"/>
  <c r="R1000" i="4"/>
  <c r="Q1000" i="4"/>
  <c r="P1000" i="4"/>
  <c r="O1000" i="4"/>
  <c r="N1000" i="4"/>
  <c r="M1000" i="4"/>
  <c r="L1000" i="4"/>
  <c r="K1000" i="4"/>
  <c r="U999" i="4"/>
  <c r="T999" i="4"/>
  <c r="S999" i="4"/>
  <c r="R999" i="4"/>
  <c r="Q999" i="4"/>
  <c r="P999" i="4"/>
  <c r="O999" i="4"/>
  <c r="N999" i="4"/>
  <c r="M999" i="4"/>
  <c r="L999" i="4"/>
  <c r="K999" i="4"/>
  <c r="U998" i="4"/>
  <c r="T998" i="4"/>
  <c r="S998" i="4"/>
  <c r="R998" i="4"/>
  <c r="Q998" i="4"/>
  <c r="P998" i="4"/>
  <c r="O998" i="4"/>
  <c r="N998" i="4"/>
  <c r="M998" i="4"/>
  <c r="L998" i="4"/>
  <c r="K998" i="4"/>
  <c r="U997" i="4"/>
  <c r="T997" i="4"/>
  <c r="S997" i="4"/>
  <c r="R997" i="4"/>
  <c r="Q997" i="4"/>
  <c r="P997" i="4"/>
  <c r="O997" i="4"/>
  <c r="N997" i="4"/>
  <c r="M997" i="4"/>
  <c r="L997" i="4"/>
  <c r="K997" i="4"/>
  <c r="U996" i="4"/>
  <c r="T996" i="4"/>
  <c r="S996" i="4"/>
  <c r="R996" i="4"/>
  <c r="Q996" i="4"/>
  <c r="P996" i="4"/>
  <c r="O996" i="4"/>
  <c r="N996" i="4"/>
  <c r="M996" i="4"/>
  <c r="L996" i="4"/>
  <c r="K996" i="4"/>
  <c r="U995" i="4"/>
  <c r="T995" i="4"/>
  <c r="S995" i="4"/>
  <c r="R995" i="4"/>
  <c r="Q995" i="4"/>
  <c r="P995" i="4"/>
  <c r="O995" i="4"/>
  <c r="N995" i="4"/>
  <c r="M995" i="4"/>
  <c r="L995" i="4"/>
  <c r="K995" i="4"/>
  <c r="U994" i="4"/>
  <c r="T994" i="4"/>
  <c r="S994" i="4"/>
  <c r="R994" i="4"/>
  <c r="Q994" i="4"/>
  <c r="P994" i="4"/>
  <c r="O994" i="4"/>
  <c r="N994" i="4"/>
  <c r="M994" i="4"/>
  <c r="L994" i="4"/>
  <c r="K994" i="4"/>
  <c r="U993" i="4"/>
  <c r="T993" i="4"/>
  <c r="S993" i="4"/>
  <c r="R993" i="4"/>
  <c r="Q993" i="4"/>
  <c r="P993" i="4"/>
  <c r="O993" i="4"/>
  <c r="N993" i="4"/>
  <c r="M993" i="4"/>
  <c r="L993" i="4"/>
  <c r="K993" i="4"/>
  <c r="U992" i="4"/>
  <c r="T992" i="4"/>
  <c r="S992" i="4"/>
  <c r="R992" i="4"/>
  <c r="Q992" i="4"/>
  <c r="P992" i="4"/>
  <c r="O992" i="4"/>
  <c r="N992" i="4"/>
  <c r="M992" i="4"/>
  <c r="L992" i="4"/>
  <c r="K992" i="4"/>
  <c r="U991" i="4"/>
  <c r="T991" i="4"/>
  <c r="S991" i="4"/>
  <c r="R991" i="4"/>
  <c r="Q991" i="4"/>
  <c r="P991" i="4"/>
  <c r="O991" i="4"/>
  <c r="N991" i="4"/>
  <c r="M991" i="4"/>
  <c r="L991" i="4"/>
  <c r="K991" i="4"/>
  <c r="U990" i="4"/>
  <c r="T990" i="4"/>
  <c r="S990" i="4"/>
  <c r="R990" i="4"/>
  <c r="Q990" i="4"/>
  <c r="P990" i="4"/>
  <c r="O990" i="4"/>
  <c r="N990" i="4"/>
  <c r="M990" i="4"/>
  <c r="L990" i="4"/>
  <c r="K990" i="4"/>
  <c r="U989" i="4"/>
  <c r="T989" i="4"/>
  <c r="S989" i="4"/>
  <c r="R989" i="4"/>
  <c r="Q989" i="4"/>
  <c r="P989" i="4"/>
  <c r="O989" i="4"/>
  <c r="N989" i="4"/>
  <c r="M989" i="4"/>
  <c r="L989" i="4"/>
  <c r="K989" i="4"/>
  <c r="U988" i="4"/>
  <c r="T988" i="4"/>
  <c r="S988" i="4"/>
  <c r="R988" i="4"/>
  <c r="Q988" i="4"/>
  <c r="P988" i="4"/>
  <c r="O988" i="4"/>
  <c r="N988" i="4"/>
  <c r="M988" i="4"/>
  <c r="L988" i="4"/>
  <c r="K988" i="4"/>
  <c r="U987" i="4"/>
  <c r="T987" i="4"/>
  <c r="S987" i="4"/>
  <c r="R987" i="4"/>
  <c r="Q987" i="4"/>
  <c r="P987" i="4"/>
  <c r="O987" i="4"/>
  <c r="N987" i="4"/>
  <c r="M987" i="4"/>
  <c r="L987" i="4"/>
  <c r="K987" i="4"/>
  <c r="U986" i="4"/>
  <c r="T986" i="4"/>
  <c r="S986" i="4"/>
  <c r="R986" i="4"/>
  <c r="Q986" i="4"/>
  <c r="P986" i="4"/>
  <c r="O986" i="4"/>
  <c r="N986" i="4"/>
  <c r="M986" i="4"/>
  <c r="L986" i="4"/>
  <c r="K986" i="4"/>
  <c r="U985" i="4"/>
  <c r="T985" i="4"/>
  <c r="S985" i="4"/>
  <c r="R985" i="4"/>
  <c r="Q985" i="4"/>
  <c r="P985" i="4"/>
  <c r="O985" i="4"/>
  <c r="N985" i="4"/>
  <c r="M985" i="4"/>
  <c r="L985" i="4"/>
  <c r="K985" i="4"/>
  <c r="U984" i="4"/>
  <c r="T984" i="4"/>
  <c r="S984" i="4"/>
  <c r="R984" i="4"/>
  <c r="Q984" i="4"/>
  <c r="P984" i="4"/>
  <c r="O984" i="4"/>
  <c r="N984" i="4"/>
  <c r="M984" i="4"/>
  <c r="L984" i="4"/>
  <c r="K984" i="4"/>
  <c r="U983" i="4"/>
  <c r="T983" i="4"/>
  <c r="S983" i="4"/>
  <c r="R983" i="4"/>
  <c r="Q983" i="4"/>
  <c r="P983" i="4"/>
  <c r="O983" i="4"/>
  <c r="N983" i="4"/>
  <c r="M983" i="4"/>
  <c r="L983" i="4"/>
  <c r="K983" i="4"/>
  <c r="U982" i="4"/>
  <c r="T982" i="4"/>
  <c r="S982" i="4"/>
  <c r="R982" i="4"/>
  <c r="Q982" i="4"/>
  <c r="P982" i="4"/>
  <c r="O982" i="4"/>
  <c r="N982" i="4"/>
  <c r="M982" i="4"/>
  <c r="L982" i="4"/>
  <c r="K982" i="4"/>
  <c r="U981" i="4"/>
  <c r="T981" i="4"/>
  <c r="S981" i="4"/>
  <c r="R981" i="4"/>
  <c r="Q981" i="4"/>
  <c r="P981" i="4"/>
  <c r="O981" i="4"/>
  <c r="N981" i="4"/>
  <c r="M981" i="4"/>
  <c r="L981" i="4"/>
  <c r="K981" i="4"/>
  <c r="U980" i="4"/>
  <c r="T980" i="4"/>
  <c r="S980" i="4"/>
  <c r="R980" i="4"/>
  <c r="Q980" i="4"/>
  <c r="P980" i="4"/>
  <c r="O980" i="4"/>
  <c r="N980" i="4"/>
  <c r="M980" i="4"/>
  <c r="L980" i="4"/>
  <c r="K980" i="4"/>
  <c r="U979" i="4"/>
  <c r="T979" i="4"/>
  <c r="S979" i="4"/>
  <c r="R979" i="4"/>
  <c r="Q979" i="4"/>
  <c r="P979" i="4"/>
  <c r="O979" i="4"/>
  <c r="N979" i="4"/>
  <c r="M979" i="4"/>
  <c r="L979" i="4"/>
  <c r="K979" i="4"/>
  <c r="U978" i="4"/>
  <c r="T978" i="4"/>
  <c r="S978" i="4"/>
  <c r="R978" i="4"/>
  <c r="Q978" i="4"/>
  <c r="P978" i="4"/>
  <c r="O978" i="4"/>
  <c r="N978" i="4"/>
  <c r="M978" i="4"/>
  <c r="L978" i="4"/>
  <c r="K978" i="4"/>
  <c r="U977" i="4"/>
  <c r="T977" i="4"/>
  <c r="S977" i="4"/>
  <c r="R977" i="4"/>
  <c r="Q977" i="4"/>
  <c r="P977" i="4"/>
  <c r="O977" i="4"/>
  <c r="N977" i="4"/>
  <c r="M977" i="4"/>
  <c r="L977" i="4"/>
  <c r="K977" i="4"/>
  <c r="U976" i="4"/>
  <c r="T976" i="4"/>
  <c r="S976" i="4"/>
  <c r="R976" i="4"/>
  <c r="Q976" i="4"/>
  <c r="P976" i="4"/>
  <c r="O976" i="4"/>
  <c r="N976" i="4"/>
  <c r="M976" i="4"/>
  <c r="L976" i="4"/>
  <c r="K976" i="4"/>
  <c r="U975" i="4"/>
  <c r="T975" i="4"/>
  <c r="S975" i="4"/>
  <c r="R975" i="4"/>
  <c r="Q975" i="4"/>
  <c r="P975" i="4"/>
  <c r="O975" i="4"/>
  <c r="N975" i="4"/>
  <c r="M975" i="4"/>
  <c r="L975" i="4"/>
  <c r="K975" i="4"/>
  <c r="U974" i="4"/>
  <c r="T974" i="4"/>
  <c r="S974" i="4"/>
  <c r="R974" i="4"/>
  <c r="Q974" i="4"/>
  <c r="P974" i="4"/>
  <c r="O974" i="4"/>
  <c r="N974" i="4"/>
  <c r="M974" i="4"/>
  <c r="L974" i="4"/>
  <c r="K974" i="4"/>
  <c r="U973" i="4"/>
  <c r="T973" i="4"/>
  <c r="S973" i="4"/>
  <c r="R973" i="4"/>
  <c r="Q973" i="4"/>
  <c r="P973" i="4"/>
  <c r="O973" i="4"/>
  <c r="N973" i="4"/>
  <c r="M973" i="4"/>
  <c r="L973" i="4"/>
  <c r="K973" i="4"/>
  <c r="U972" i="4"/>
  <c r="T972" i="4"/>
  <c r="S972" i="4"/>
  <c r="R972" i="4"/>
  <c r="Q972" i="4"/>
  <c r="P972" i="4"/>
  <c r="O972" i="4"/>
  <c r="N972" i="4"/>
  <c r="M972" i="4"/>
  <c r="L972" i="4"/>
  <c r="K972" i="4"/>
  <c r="U971" i="4"/>
  <c r="T971" i="4"/>
  <c r="S971" i="4"/>
  <c r="R971" i="4"/>
  <c r="Q971" i="4"/>
  <c r="P971" i="4"/>
  <c r="O971" i="4"/>
  <c r="N971" i="4"/>
  <c r="M971" i="4"/>
  <c r="L971" i="4"/>
  <c r="K971" i="4"/>
  <c r="U970" i="4"/>
  <c r="T970" i="4"/>
  <c r="S970" i="4"/>
  <c r="R970" i="4"/>
  <c r="Q970" i="4"/>
  <c r="P970" i="4"/>
  <c r="O970" i="4"/>
  <c r="N970" i="4"/>
  <c r="M970" i="4"/>
  <c r="L970" i="4"/>
  <c r="K970" i="4"/>
  <c r="U969" i="4"/>
  <c r="T969" i="4"/>
  <c r="S969" i="4"/>
  <c r="R969" i="4"/>
  <c r="Q969" i="4"/>
  <c r="P969" i="4"/>
  <c r="O969" i="4"/>
  <c r="N969" i="4"/>
  <c r="M969" i="4"/>
  <c r="L969" i="4"/>
  <c r="K969" i="4"/>
  <c r="U968" i="4"/>
  <c r="T968" i="4"/>
  <c r="S968" i="4"/>
  <c r="R968" i="4"/>
  <c r="Q968" i="4"/>
  <c r="P968" i="4"/>
  <c r="O968" i="4"/>
  <c r="N968" i="4"/>
  <c r="M968" i="4"/>
  <c r="L968" i="4"/>
  <c r="K968" i="4"/>
  <c r="U967" i="4"/>
  <c r="T967" i="4"/>
  <c r="S967" i="4"/>
  <c r="R967" i="4"/>
  <c r="Q967" i="4"/>
  <c r="P967" i="4"/>
  <c r="O967" i="4"/>
  <c r="N967" i="4"/>
  <c r="M967" i="4"/>
  <c r="L967" i="4"/>
  <c r="K967" i="4"/>
  <c r="U966" i="4"/>
  <c r="T966" i="4"/>
  <c r="S966" i="4"/>
  <c r="R966" i="4"/>
  <c r="Q966" i="4"/>
  <c r="P966" i="4"/>
  <c r="O966" i="4"/>
  <c r="N966" i="4"/>
  <c r="M966" i="4"/>
  <c r="L966" i="4"/>
  <c r="K966" i="4"/>
  <c r="U965" i="4"/>
  <c r="T965" i="4"/>
  <c r="S965" i="4"/>
  <c r="R965" i="4"/>
  <c r="Q965" i="4"/>
  <c r="P965" i="4"/>
  <c r="O965" i="4"/>
  <c r="N965" i="4"/>
  <c r="M965" i="4"/>
  <c r="L965" i="4"/>
  <c r="K965" i="4"/>
  <c r="U964" i="4"/>
  <c r="T964" i="4"/>
  <c r="S964" i="4"/>
  <c r="R964" i="4"/>
  <c r="Q964" i="4"/>
  <c r="P964" i="4"/>
  <c r="O964" i="4"/>
  <c r="N964" i="4"/>
  <c r="M964" i="4"/>
  <c r="L964" i="4"/>
  <c r="K964" i="4"/>
  <c r="U963" i="4"/>
  <c r="T963" i="4"/>
  <c r="S963" i="4"/>
  <c r="R963" i="4"/>
  <c r="Q963" i="4"/>
  <c r="P963" i="4"/>
  <c r="O963" i="4"/>
  <c r="N963" i="4"/>
  <c r="M963" i="4"/>
  <c r="L963" i="4"/>
  <c r="K963" i="4"/>
  <c r="U962" i="4"/>
  <c r="T962" i="4"/>
  <c r="S962" i="4"/>
  <c r="R962" i="4"/>
  <c r="Q962" i="4"/>
  <c r="P962" i="4"/>
  <c r="O962" i="4"/>
  <c r="N962" i="4"/>
  <c r="M962" i="4"/>
  <c r="L962" i="4"/>
  <c r="K962" i="4"/>
  <c r="U961" i="4"/>
  <c r="T961" i="4"/>
  <c r="S961" i="4"/>
  <c r="R961" i="4"/>
  <c r="Q961" i="4"/>
  <c r="P961" i="4"/>
  <c r="O961" i="4"/>
  <c r="N961" i="4"/>
  <c r="M961" i="4"/>
  <c r="L961" i="4"/>
  <c r="K961" i="4"/>
  <c r="U960" i="4"/>
  <c r="T960" i="4"/>
  <c r="S960" i="4"/>
  <c r="R960" i="4"/>
  <c r="Q960" i="4"/>
  <c r="P960" i="4"/>
  <c r="O960" i="4"/>
  <c r="N960" i="4"/>
  <c r="M960" i="4"/>
  <c r="L960" i="4"/>
  <c r="K960" i="4"/>
  <c r="U959" i="4"/>
  <c r="T959" i="4"/>
  <c r="S959" i="4"/>
  <c r="R959" i="4"/>
  <c r="Q959" i="4"/>
  <c r="P959" i="4"/>
  <c r="O959" i="4"/>
  <c r="N959" i="4"/>
  <c r="M959" i="4"/>
  <c r="L959" i="4"/>
  <c r="K959" i="4"/>
  <c r="U958" i="4"/>
  <c r="T958" i="4"/>
  <c r="S958" i="4"/>
  <c r="R958" i="4"/>
  <c r="Q958" i="4"/>
  <c r="P958" i="4"/>
  <c r="O958" i="4"/>
  <c r="N958" i="4"/>
  <c r="M958" i="4"/>
  <c r="L958" i="4"/>
  <c r="K958" i="4"/>
  <c r="U957" i="4"/>
  <c r="T957" i="4"/>
  <c r="S957" i="4"/>
  <c r="R957" i="4"/>
  <c r="Q957" i="4"/>
  <c r="P957" i="4"/>
  <c r="O957" i="4"/>
  <c r="N957" i="4"/>
  <c r="M957" i="4"/>
  <c r="L957" i="4"/>
  <c r="K957" i="4"/>
  <c r="U956" i="4"/>
  <c r="T956" i="4"/>
  <c r="S956" i="4"/>
  <c r="R956" i="4"/>
  <c r="Q956" i="4"/>
  <c r="P956" i="4"/>
  <c r="O956" i="4"/>
  <c r="N956" i="4"/>
  <c r="M956" i="4"/>
  <c r="L956" i="4"/>
  <c r="K956" i="4"/>
  <c r="U955" i="4"/>
  <c r="T955" i="4"/>
  <c r="S955" i="4"/>
  <c r="R955" i="4"/>
  <c r="Q955" i="4"/>
  <c r="P955" i="4"/>
  <c r="O955" i="4"/>
  <c r="N955" i="4"/>
  <c r="M955" i="4"/>
  <c r="L955" i="4"/>
  <c r="K955" i="4"/>
  <c r="U954" i="4"/>
  <c r="T954" i="4"/>
  <c r="S954" i="4"/>
  <c r="R954" i="4"/>
  <c r="Q954" i="4"/>
  <c r="P954" i="4"/>
  <c r="O954" i="4"/>
  <c r="N954" i="4"/>
  <c r="M954" i="4"/>
  <c r="L954" i="4"/>
  <c r="K954" i="4"/>
  <c r="U953" i="4"/>
  <c r="T953" i="4"/>
  <c r="S953" i="4"/>
  <c r="R953" i="4"/>
  <c r="Q953" i="4"/>
  <c r="P953" i="4"/>
  <c r="O953" i="4"/>
  <c r="N953" i="4"/>
  <c r="M953" i="4"/>
  <c r="L953" i="4"/>
  <c r="K953" i="4"/>
  <c r="U952" i="4"/>
  <c r="T952" i="4"/>
  <c r="S952" i="4"/>
  <c r="R952" i="4"/>
  <c r="Q952" i="4"/>
  <c r="P952" i="4"/>
  <c r="O952" i="4"/>
  <c r="N952" i="4"/>
  <c r="M952" i="4"/>
  <c r="L952" i="4"/>
  <c r="K952" i="4"/>
  <c r="U951" i="4"/>
  <c r="T951" i="4"/>
  <c r="S951" i="4"/>
  <c r="R951" i="4"/>
  <c r="Q951" i="4"/>
  <c r="P951" i="4"/>
  <c r="O951" i="4"/>
  <c r="N951" i="4"/>
  <c r="M951" i="4"/>
  <c r="L951" i="4"/>
  <c r="K951" i="4"/>
  <c r="U950" i="4"/>
  <c r="T950" i="4"/>
  <c r="S950" i="4"/>
  <c r="R950" i="4"/>
  <c r="Q950" i="4"/>
  <c r="P950" i="4"/>
  <c r="O950" i="4"/>
  <c r="N950" i="4"/>
  <c r="M950" i="4"/>
  <c r="L950" i="4"/>
  <c r="K950" i="4"/>
  <c r="U949" i="4"/>
  <c r="T949" i="4"/>
  <c r="S949" i="4"/>
  <c r="R949" i="4"/>
  <c r="Q949" i="4"/>
  <c r="P949" i="4"/>
  <c r="O949" i="4"/>
  <c r="N949" i="4"/>
  <c r="M949" i="4"/>
  <c r="L949" i="4"/>
  <c r="K949" i="4"/>
  <c r="U948" i="4"/>
  <c r="T948" i="4"/>
  <c r="S948" i="4"/>
  <c r="R948" i="4"/>
  <c r="Q948" i="4"/>
  <c r="P948" i="4"/>
  <c r="O948" i="4"/>
  <c r="N948" i="4"/>
  <c r="M948" i="4"/>
  <c r="L948" i="4"/>
  <c r="K948" i="4"/>
  <c r="U947" i="4"/>
  <c r="T947" i="4"/>
  <c r="S947" i="4"/>
  <c r="R947" i="4"/>
  <c r="Q947" i="4"/>
  <c r="P947" i="4"/>
  <c r="O947" i="4"/>
  <c r="N947" i="4"/>
  <c r="M947" i="4"/>
  <c r="L947" i="4"/>
  <c r="K947" i="4"/>
  <c r="U946" i="4"/>
  <c r="T946" i="4"/>
  <c r="S946" i="4"/>
  <c r="R946" i="4"/>
  <c r="Q946" i="4"/>
  <c r="P946" i="4"/>
  <c r="O946" i="4"/>
  <c r="N946" i="4"/>
  <c r="M946" i="4"/>
  <c r="L946" i="4"/>
  <c r="K946" i="4"/>
  <c r="U945" i="4"/>
  <c r="T945" i="4"/>
  <c r="S945" i="4"/>
  <c r="R945" i="4"/>
  <c r="Q945" i="4"/>
  <c r="P945" i="4"/>
  <c r="O945" i="4"/>
  <c r="N945" i="4"/>
  <c r="M945" i="4"/>
  <c r="L945" i="4"/>
  <c r="K945" i="4"/>
  <c r="U944" i="4"/>
  <c r="T944" i="4"/>
  <c r="S944" i="4"/>
  <c r="R944" i="4"/>
  <c r="Q944" i="4"/>
  <c r="P944" i="4"/>
  <c r="O944" i="4"/>
  <c r="N944" i="4"/>
  <c r="M944" i="4"/>
  <c r="L944" i="4"/>
  <c r="K944" i="4"/>
  <c r="U943" i="4"/>
  <c r="T943" i="4"/>
  <c r="S943" i="4"/>
  <c r="R943" i="4"/>
  <c r="Q943" i="4"/>
  <c r="P943" i="4"/>
  <c r="O943" i="4"/>
  <c r="N943" i="4"/>
  <c r="M943" i="4"/>
  <c r="L943" i="4"/>
  <c r="K943" i="4"/>
  <c r="U942" i="4"/>
  <c r="T942" i="4"/>
  <c r="S942" i="4"/>
  <c r="R942" i="4"/>
  <c r="Q942" i="4"/>
  <c r="P942" i="4"/>
  <c r="O942" i="4"/>
  <c r="N942" i="4"/>
  <c r="M942" i="4"/>
  <c r="L942" i="4"/>
  <c r="K942" i="4"/>
  <c r="U941" i="4"/>
  <c r="T941" i="4"/>
  <c r="S941" i="4"/>
  <c r="R941" i="4"/>
  <c r="Q941" i="4"/>
  <c r="P941" i="4"/>
  <c r="O941" i="4"/>
  <c r="N941" i="4"/>
  <c r="M941" i="4"/>
  <c r="L941" i="4"/>
  <c r="K941" i="4"/>
  <c r="U940" i="4"/>
  <c r="T940" i="4"/>
  <c r="S940" i="4"/>
  <c r="R940" i="4"/>
  <c r="Q940" i="4"/>
  <c r="P940" i="4"/>
  <c r="O940" i="4"/>
  <c r="N940" i="4"/>
  <c r="M940" i="4"/>
  <c r="L940" i="4"/>
  <c r="K940" i="4"/>
  <c r="U939" i="4"/>
  <c r="T939" i="4"/>
  <c r="S939" i="4"/>
  <c r="R939" i="4"/>
  <c r="Q939" i="4"/>
  <c r="P939" i="4"/>
  <c r="O939" i="4"/>
  <c r="N939" i="4"/>
  <c r="M939" i="4"/>
  <c r="L939" i="4"/>
  <c r="K939" i="4"/>
  <c r="U938" i="4"/>
  <c r="T938" i="4"/>
  <c r="S938" i="4"/>
  <c r="R938" i="4"/>
  <c r="Q938" i="4"/>
  <c r="P938" i="4"/>
  <c r="O938" i="4"/>
  <c r="N938" i="4"/>
  <c r="M938" i="4"/>
  <c r="L938" i="4"/>
  <c r="K938" i="4"/>
  <c r="U937" i="4"/>
  <c r="T937" i="4"/>
  <c r="S937" i="4"/>
  <c r="R937" i="4"/>
  <c r="Q937" i="4"/>
  <c r="P937" i="4"/>
  <c r="O937" i="4"/>
  <c r="N937" i="4"/>
  <c r="M937" i="4"/>
  <c r="L937" i="4"/>
  <c r="K937" i="4"/>
  <c r="U936" i="4"/>
  <c r="T936" i="4"/>
  <c r="S936" i="4"/>
  <c r="R936" i="4"/>
  <c r="Q936" i="4"/>
  <c r="P936" i="4"/>
  <c r="O936" i="4"/>
  <c r="N936" i="4"/>
  <c r="M936" i="4"/>
  <c r="L936" i="4"/>
  <c r="K936" i="4"/>
  <c r="U935" i="4"/>
  <c r="T935" i="4"/>
  <c r="S935" i="4"/>
  <c r="R935" i="4"/>
  <c r="Q935" i="4"/>
  <c r="P935" i="4"/>
  <c r="O935" i="4"/>
  <c r="N935" i="4"/>
  <c r="M935" i="4"/>
  <c r="L935" i="4"/>
  <c r="K935" i="4"/>
  <c r="U934" i="4"/>
  <c r="T934" i="4"/>
  <c r="S934" i="4"/>
  <c r="R934" i="4"/>
  <c r="Q934" i="4"/>
  <c r="P934" i="4"/>
  <c r="O934" i="4"/>
  <c r="N934" i="4"/>
  <c r="M934" i="4"/>
  <c r="L934" i="4"/>
  <c r="K934" i="4"/>
  <c r="U933" i="4"/>
  <c r="T933" i="4"/>
  <c r="S933" i="4"/>
  <c r="R933" i="4"/>
  <c r="Q933" i="4"/>
  <c r="P933" i="4"/>
  <c r="O933" i="4"/>
  <c r="N933" i="4"/>
  <c r="M933" i="4"/>
  <c r="L933" i="4"/>
  <c r="K933" i="4"/>
  <c r="U932" i="4"/>
  <c r="T932" i="4"/>
  <c r="S932" i="4"/>
  <c r="R932" i="4"/>
  <c r="Q932" i="4"/>
  <c r="P932" i="4"/>
  <c r="O932" i="4"/>
  <c r="N932" i="4"/>
  <c r="M932" i="4"/>
  <c r="L932" i="4"/>
  <c r="K932" i="4"/>
  <c r="U931" i="4"/>
  <c r="T931" i="4"/>
  <c r="S931" i="4"/>
  <c r="R931" i="4"/>
  <c r="Q931" i="4"/>
  <c r="P931" i="4"/>
  <c r="O931" i="4"/>
  <c r="N931" i="4"/>
  <c r="M931" i="4"/>
  <c r="L931" i="4"/>
  <c r="K931" i="4"/>
  <c r="U930" i="4"/>
  <c r="T930" i="4"/>
  <c r="S930" i="4"/>
  <c r="R930" i="4"/>
  <c r="Q930" i="4"/>
  <c r="P930" i="4"/>
  <c r="O930" i="4"/>
  <c r="N930" i="4"/>
  <c r="M930" i="4"/>
  <c r="L930" i="4"/>
  <c r="K930" i="4"/>
  <c r="U929" i="4"/>
  <c r="T929" i="4"/>
  <c r="S929" i="4"/>
  <c r="R929" i="4"/>
  <c r="Q929" i="4"/>
  <c r="P929" i="4"/>
  <c r="O929" i="4"/>
  <c r="N929" i="4"/>
  <c r="M929" i="4"/>
  <c r="L929" i="4"/>
  <c r="K929" i="4"/>
  <c r="U928" i="4"/>
  <c r="T928" i="4"/>
  <c r="S928" i="4"/>
  <c r="R928" i="4"/>
  <c r="Q928" i="4"/>
  <c r="P928" i="4"/>
  <c r="O928" i="4"/>
  <c r="N928" i="4"/>
  <c r="M928" i="4"/>
  <c r="L928" i="4"/>
  <c r="K928" i="4"/>
  <c r="U927" i="4"/>
  <c r="T927" i="4"/>
  <c r="S927" i="4"/>
  <c r="R927" i="4"/>
  <c r="Q927" i="4"/>
  <c r="P927" i="4"/>
  <c r="O927" i="4"/>
  <c r="N927" i="4"/>
  <c r="M927" i="4"/>
  <c r="L927" i="4"/>
  <c r="K927" i="4"/>
  <c r="U926" i="4"/>
  <c r="T926" i="4"/>
  <c r="S926" i="4"/>
  <c r="R926" i="4"/>
  <c r="Q926" i="4"/>
  <c r="P926" i="4"/>
  <c r="O926" i="4"/>
  <c r="N926" i="4"/>
  <c r="M926" i="4"/>
  <c r="L926" i="4"/>
  <c r="K926" i="4"/>
  <c r="U925" i="4"/>
  <c r="T925" i="4"/>
  <c r="S925" i="4"/>
  <c r="R925" i="4"/>
  <c r="Q925" i="4"/>
  <c r="P925" i="4"/>
  <c r="O925" i="4"/>
  <c r="N925" i="4"/>
  <c r="M925" i="4"/>
  <c r="L925" i="4"/>
  <c r="K925" i="4"/>
  <c r="U924" i="4"/>
  <c r="T924" i="4"/>
  <c r="S924" i="4"/>
  <c r="R924" i="4"/>
  <c r="Q924" i="4"/>
  <c r="P924" i="4"/>
  <c r="O924" i="4"/>
  <c r="N924" i="4"/>
  <c r="M924" i="4"/>
  <c r="L924" i="4"/>
  <c r="K924" i="4"/>
  <c r="U923" i="4"/>
  <c r="T923" i="4"/>
  <c r="S923" i="4"/>
  <c r="R923" i="4"/>
  <c r="Q923" i="4"/>
  <c r="P923" i="4"/>
  <c r="O923" i="4"/>
  <c r="N923" i="4"/>
  <c r="M923" i="4"/>
  <c r="L923" i="4"/>
  <c r="K923" i="4"/>
  <c r="U922" i="4"/>
  <c r="T922" i="4"/>
  <c r="S922" i="4"/>
  <c r="R922" i="4"/>
  <c r="Q922" i="4"/>
  <c r="P922" i="4"/>
  <c r="O922" i="4"/>
  <c r="N922" i="4"/>
  <c r="M922" i="4"/>
  <c r="L922" i="4"/>
  <c r="K922" i="4"/>
  <c r="U921" i="4"/>
  <c r="T921" i="4"/>
  <c r="S921" i="4"/>
  <c r="R921" i="4"/>
  <c r="Q921" i="4"/>
  <c r="P921" i="4"/>
  <c r="O921" i="4"/>
  <c r="N921" i="4"/>
  <c r="M921" i="4"/>
  <c r="L921" i="4"/>
  <c r="K921" i="4"/>
  <c r="U920" i="4"/>
  <c r="T920" i="4"/>
  <c r="S920" i="4"/>
  <c r="R920" i="4"/>
  <c r="Q920" i="4"/>
  <c r="P920" i="4"/>
  <c r="O920" i="4"/>
  <c r="N920" i="4"/>
  <c r="M920" i="4"/>
  <c r="L920" i="4"/>
  <c r="K920" i="4"/>
  <c r="U919" i="4"/>
  <c r="T919" i="4"/>
  <c r="S919" i="4"/>
  <c r="R919" i="4"/>
  <c r="Q919" i="4"/>
  <c r="P919" i="4"/>
  <c r="O919" i="4"/>
  <c r="N919" i="4"/>
  <c r="M919" i="4"/>
  <c r="L919" i="4"/>
  <c r="K919" i="4"/>
  <c r="U918" i="4"/>
  <c r="T918" i="4"/>
  <c r="S918" i="4"/>
  <c r="R918" i="4"/>
  <c r="Q918" i="4"/>
  <c r="P918" i="4"/>
  <c r="O918" i="4"/>
  <c r="N918" i="4"/>
  <c r="M918" i="4"/>
  <c r="L918" i="4"/>
  <c r="K918" i="4"/>
  <c r="U917" i="4"/>
  <c r="T917" i="4"/>
  <c r="S917" i="4"/>
  <c r="R917" i="4"/>
  <c r="Q917" i="4"/>
  <c r="P917" i="4"/>
  <c r="O917" i="4"/>
  <c r="N917" i="4"/>
  <c r="M917" i="4"/>
  <c r="L917" i="4"/>
  <c r="K917" i="4"/>
  <c r="U916" i="4"/>
  <c r="T916" i="4"/>
  <c r="S916" i="4"/>
  <c r="R916" i="4"/>
  <c r="Q916" i="4"/>
  <c r="P916" i="4"/>
  <c r="O916" i="4"/>
  <c r="N916" i="4"/>
  <c r="M916" i="4"/>
  <c r="L916" i="4"/>
  <c r="K916" i="4"/>
  <c r="U915" i="4"/>
  <c r="T915" i="4"/>
  <c r="S915" i="4"/>
  <c r="R915" i="4"/>
  <c r="Q915" i="4"/>
  <c r="P915" i="4"/>
  <c r="O915" i="4"/>
  <c r="N915" i="4"/>
  <c r="M915" i="4"/>
  <c r="L915" i="4"/>
  <c r="K915" i="4"/>
  <c r="U914" i="4"/>
  <c r="T914" i="4"/>
  <c r="S914" i="4"/>
  <c r="R914" i="4"/>
  <c r="Q914" i="4"/>
  <c r="P914" i="4"/>
  <c r="O914" i="4"/>
  <c r="N914" i="4"/>
  <c r="M914" i="4"/>
  <c r="L914" i="4"/>
  <c r="K914" i="4"/>
  <c r="U913" i="4"/>
  <c r="T913" i="4"/>
  <c r="S913" i="4"/>
  <c r="R913" i="4"/>
  <c r="Q913" i="4"/>
  <c r="P913" i="4"/>
  <c r="O913" i="4"/>
  <c r="N913" i="4"/>
  <c r="M913" i="4"/>
  <c r="L913" i="4"/>
  <c r="K913" i="4"/>
  <c r="U912" i="4"/>
  <c r="T912" i="4"/>
  <c r="S912" i="4"/>
  <c r="R912" i="4"/>
  <c r="Q912" i="4"/>
  <c r="P912" i="4"/>
  <c r="O912" i="4"/>
  <c r="N912" i="4"/>
  <c r="M912" i="4"/>
  <c r="L912" i="4"/>
  <c r="K912" i="4"/>
  <c r="U911" i="4"/>
  <c r="T911" i="4"/>
  <c r="S911" i="4"/>
  <c r="R911" i="4"/>
  <c r="Q911" i="4"/>
  <c r="P911" i="4"/>
  <c r="O911" i="4"/>
  <c r="N911" i="4"/>
  <c r="M911" i="4"/>
  <c r="L911" i="4"/>
  <c r="K911" i="4"/>
  <c r="U910" i="4"/>
  <c r="T910" i="4"/>
  <c r="S910" i="4"/>
  <c r="R910" i="4"/>
  <c r="Q910" i="4"/>
  <c r="P910" i="4"/>
  <c r="O910" i="4"/>
  <c r="N910" i="4"/>
  <c r="M910" i="4"/>
  <c r="L910" i="4"/>
  <c r="K910" i="4"/>
  <c r="U909" i="4"/>
  <c r="T909" i="4"/>
  <c r="S909" i="4"/>
  <c r="R909" i="4"/>
  <c r="Q909" i="4"/>
  <c r="P909" i="4"/>
  <c r="O909" i="4"/>
  <c r="N909" i="4"/>
  <c r="M909" i="4"/>
  <c r="L909" i="4"/>
  <c r="K909" i="4"/>
  <c r="U908" i="4"/>
  <c r="T908" i="4"/>
  <c r="S908" i="4"/>
  <c r="R908" i="4"/>
  <c r="Q908" i="4"/>
  <c r="P908" i="4"/>
  <c r="O908" i="4"/>
  <c r="N908" i="4"/>
  <c r="M908" i="4"/>
  <c r="L908" i="4"/>
  <c r="K908" i="4"/>
  <c r="U907" i="4"/>
  <c r="T907" i="4"/>
  <c r="S907" i="4"/>
  <c r="R907" i="4"/>
  <c r="Q907" i="4"/>
  <c r="P907" i="4"/>
  <c r="O907" i="4"/>
  <c r="N907" i="4"/>
  <c r="M907" i="4"/>
  <c r="L907" i="4"/>
  <c r="K907" i="4"/>
  <c r="U906" i="4"/>
  <c r="T906" i="4"/>
  <c r="S906" i="4"/>
  <c r="R906" i="4"/>
  <c r="Q906" i="4"/>
  <c r="P906" i="4"/>
  <c r="O906" i="4"/>
  <c r="N906" i="4"/>
  <c r="M906" i="4"/>
  <c r="L906" i="4"/>
  <c r="K906" i="4"/>
  <c r="U905" i="4"/>
  <c r="T905" i="4"/>
  <c r="S905" i="4"/>
  <c r="R905" i="4"/>
  <c r="Q905" i="4"/>
  <c r="P905" i="4"/>
  <c r="O905" i="4"/>
  <c r="N905" i="4"/>
  <c r="M905" i="4"/>
  <c r="L905" i="4"/>
  <c r="K905" i="4"/>
  <c r="U904" i="4"/>
  <c r="T904" i="4"/>
  <c r="S904" i="4"/>
  <c r="R904" i="4"/>
  <c r="Q904" i="4"/>
  <c r="P904" i="4"/>
  <c r="O904" i="4"/>
  <c r="N904" i="4"/>
  <c r="M904" i="4"/>
  <c r="L904" i="4"/>
  <c r="K904" i="4"/>
  <c r="U903" i="4"/>
  <c r="T903" i="4"/>
  <c r="S903" i="4"/>
  <c r="R903" i="4"/>
  <c r="Q903" i="4"/>
  <c r="P903" i="4"/>
  <c r="O903" i="4"/>
  <c r="N903" i="4"/>
  <c r="M903" i="4"/>
  <c r="L903" i="4"/>
  <c r="K903" i="4"/>
  <c r="U902" i="4"/>
  <c r="T902" i="4"/>
  <c r="S902" i="4"/>
  <c r="R902" i="4"/>
  <c r="Q902" i="4"/>
  <c r="P902" i="4"/>
  <c r="O902" i="4"/>
  <c r="N902" i="4"/>
  <c r="M902" i="4"/>
  <c r="L902" i="4"/>
  <c r="K902" i="4"/>
  <c r="U901" i="4"/>
  <c r="T901" i="4"/>
  <c r="S901" i="4"/>
  <c r="R901" i="4"/>
  <c r="Q901" i="4"/>
  <c r="P901" i="4"/>
  <c r="O901" i="4"/>
  <c r="N901" i="4"/>
  <c r="M901" i="4"/>
  <c r="L901" i="4"/>
  <c r="K901" i="4"/>
  <c r="U900" i="4"/>
  <c r="T900" i="4"/>
  <c r="S900" i="4"/>
  <c r="R900" i="4"/>
  <c r="Q900" i="4"/>
  <c r="P900" i="4"/>
  <c r="O900" i="4"/>
  <c r="N900" i="4"/>
  <c r="M900" i="4"/>
  <c r="L900" i="4"/>
  <c r="K900" i="4"/>
  <c r="U899" i="4"/>
  <c r="T899" i="4"/>
  <c r="S899" i="4"/>
  <c r="R899" i="4"/>
  <c r="Q899" i="4"/>
  <c r="P899" i="4"/>
  <c r="O899" i="4"/>
  <c r="N899" i="4"/>
  <c r="M899" i="4"/>
  <c r="L899" i="4"/>
  <c r="K899" i="4"/>
  <c r="U898" i="4"/>
  <c r="T898" i="4"/>
  <c r="S898" i="4"/>
  <c r="R898" i="4"/>
  <c r="Q898" i="4"/>
  <c r="P898" i="4"/>
  <c r="O898" i="4"/>
  <c r="N898" i="4"/>
  <c r="M898" i="4"/>
  <c r="L898" i="4"/>
  <c r="K898" i="4"/>
  <c r="U897" i="4"/>
  <c r="T897" i="4"/>
  <c r="S897" i="4"/>
  <c r="R897" i="4"/>
  <c r="Q897" i="4"/>
  <c r="P897" i="4"/>
  <c r="O897" i="4"/>
  <c r="N897" i="4"/>
  <c r="M897" i="4"/>
  <c r="L897" i="4"/>
  <c r="K897" i="4"/>
  <c r="U896" i="4"/>
  <c r="T896" i="4"/>
  <c r="S896" i="4"/>
  <c r="R896" i="4"/>
  <c r="Q896" i="4"/>
  <c r="P896" i="4"/>
  <c r="O896" i="4"/>
  <c r="N896" i="4"/>
  <c r="M896" i="4"/>
  <c r="L896" i="4"/>
  <c r="K896" i="4"/>
  <c r="U895" i="4"/>
  <c r="T895" i="4"/>
  <c r="S895" i="4"/>
  <c r="R895" i="4"/>
  <c r="Q895" i="4"/>
  <c r="P895" i="4"/>
  <c r="O895" i="4"/>
  <c r="N895" i="4"/>
  <c r="M895" i="4"/>
  <c r="L895" i="4"/>
  <c r="K895" i="4"/>
  <c r="U894" i="4"/>
  <c r="T894" i="4"/>
  <c r="S894" i="4"/>
  <c r="R894" i="4"/>
  <c r="Q894" i="4"/>
  <c r="P894" i="4"/>
  <c r="O894" i="4"/>
  <c r="N894" i="4"/>
  <c r="M894" i="4"/>
  <c r="L894" i="4"/>
  <c r="K894" i="4"/>
  <c r="U893" i="4"/>
  <c r="T893" i="4"/>
  <c r="S893" i="4"/>
  <c r="R893" i="4"/>
  <c r="Q893" i="4"/>
  <c r="P893" i="4"/>
  <c r="O893" i="4"/>
  <c r="N893" i="4"/>
  <c r="M893" i="4"/>
  <c r="L893" i="4"/>
  <c r="K893" i="4"/>
  <c r="U892" i="4"/>
  <c r="T892" i="4"/>
  <c r="S892" i="4"/>
  <c r="R892" i="4"/>
  <c r="Q892" i="4"/>
  <c r="P892" i="4"/>
  <c r="O892" i="4"/>
  <c r="N892" i="4"/>
  <c r="M892" i="4"/>
  <c r="L892" i="4"/>
  <c r="K892" i="4"/>
  <c r="U891" i="4"/>
  <c r="T891" i="4"/>
  <c r="S891" i="4"/>
  <c r="R891" i="4"/>
  <c r="Q891" i="4"/>
  <c r="P891" i="4"/>
  <c r="O891" i="4"/>
  <c r="N891" i="4"/>
  <c r="M891" i="4"/>
  <c r="L891" i="4"/>
  <c r="K891" i="4"/>
  <c r="U890" i="4"/>
  <c r="T890" i="4"/>
  <c r="S890" i="4"/>
  <c r="R890" i="4"/>
  <c r="Q890" i="4"/>
  <c r="P890" i="4"/>
  <c r="O890" i="4"/>
  <c r="N890" i="4"/>
  <c r="M890" i="4"/>
  <c r="L890" i="4"/>
  <c r="K890" i="4"/>
  <c r="U889" i="4"/>
  <c r="T889" i="4"/>
  <c r="S889" i="4"/>
  <c r="R889" i="4"/>
  <c r="Q889" i="4"/>
  <c r="P889" i="4"/>
  <c r="O889" i="4"/>
  <c r="N889" i="4"/>
  <c r="M889" i="4"/>
  <c r="L889" i="4"/>
  <c r="K889" i="4"/>
  <c r="U888" i="4"/>
  <c r="T888" i="4"/>
  <c r="S888" i="4"/>
  <c r="R888" i="4"/>
  <c r="Q888" i="4"/>
  <c r="P888" i="4"/>
  <c r="O888" i="4"/>
  <c r="N888" i="4"/>
  <c r="M888" i="4"/>
  <c r="L888" i="4"/>
  <c r="K888" i="4"/>
  <c r="U887" i="4"/>
  <c r="T887" i="4"/>
  <c r="S887" i="4"/>
  <c r="R887" i="4"/>
  <c r="Q887" i="4"/>
  <c r="P887" i="4"/>
  <c r="O887" i="4"/>
  <c r="N887" i="4"/>
  <c r="M887" i="4"/>
  <c r="L887" i="4"/>
  <c r="K887" i="4"/>
  <c r="U886" i="4"/>
  <c r="T886" i="4"/>
  <c r="S886" i="4"/>
  <c r="R886" i="4"/>
  <c r="Q886" i="4"/>
  <c r="P886" i="4"/>
  <c r="O886" i="4"/>
  <c r="N886" i="4"/>
  <c r="M886" i="4"/>
  <c r="L886" i="4"/>
  <c r="K886" i="4"/>
  <c r="U885" i="4"/>
  <c r="T885" i="4"/>
  <c r="S885" i="4"/>
  <c r="R885" i="4"/>
  <c r="Q885" i="4"/>
  <c r="P885" i="4"/>
  <c r="O885" i="4"/>
  <c r="N885" i="4"/>
  <c r="M885" i="4"/>
  <c r="L885" i="4"/>
  <c r="K885" i="4"/>
  <c r="U884" i="4"/>
  <c r="T884" i="4"/>
  <c r="S884" i="4"/>
  <c r="R884" i="4"/>
  <c r="Q884" i="4"/>
  <c r="P884" i="4"/>
  <c r="O884" i="4"/>
  <c r="N884" i="4"/>
  <c r="M884" i="4"/>
  <c r="L884" i="4"/>
  <c r="K884" i="4"/>
  <c r="U883" i="4"/>
  <c r="T883" i="4"/>
  <c r="S883" i="4"/>
  <c r="R883" i="4"/>
  <c r="Q883" i="4"/>
  <c r="P883" i="4"/>
  <c r="O883" i="4"/>
  <c r="N883" i="4"/>
  <c r="M883" i="4"/>
  <c r="L883" i="4"/>
  <c r="K883" i="4"/>
  <c r="U882" i="4"/>
  <c r="T882" i="4"/>
  <c r="S882" i="4"/>
  <c r="R882" i="4"/>
  <c r="Q882" i="4"/>
  <c r="P882" i="4"/>
  <c r="O882" i="4"/>
  <c r="N882" i="4"/>
  <c r="M882" i="4"/>
  <c r="L882" i="4"/>
  <c r="K882" i="4"/>
  <c r="U881" i="4"/>
  <c r="T881" i="4"/>
  <c r="S881" i="4"/>
  <c r="R881" i="4"/>
  <c r="Q881" i="4"/>
  <c r="P881" i="4"/>
  <c r="O881" i="4"/>
  <c r="N881" i="4"/>
  <c r="M881" i="4"/>
  <c r="L881" i="4"/>
  <c r="K881" i="4"/>
  <c r="U880" i="4"/>
  <c r="T880" i="4"/>
  <c r="S880" i="4"/>
  <c r="R880" i="4"/>
  <c r="Q880" i="4"/>
  <c r="P880" i="4"/>
  <c r="O880" i="4"/>
  <c r="N880" i="4"/>
  <c r="M880" i="4"/>
  <c r="L880" i="4"/>
  <c r="K880" i="4"/>
  <c r="U879" i="4"/>
  <c r="T879" i="4"/>
  <c r="S879" i="4"/>
  <c r="R879" i="4"/>
  <c r="Q879" i="4"/>
  <c r="P879" i="4"/>
  <c r="O879" i="4"/>
  <c r="N879" i="4"/>
  <c r="M879" i="4"/>
  <c r="L879" i="4"/>
  <c r="K879" i="4"/>
  <c r="U878" i="4"/>
  <c r="T878" i="4"/>
  <c r="S878" i="4"/>
  <c r="R878" i="4"/>
  <c r="Q878" i="4"/>
  <c r="P878" i="4"/>
  <c r="O878" i="4"/>
  <c r="N878" i="4"/>
  <c r="M878" i="4"/>
  <c r="L878" i="4"/>
  <c r="K878" i="4"/>
  <c r="U877" i="4"/>
  <c r="T877" i="4"/>
  <c r="S877" i="4"/>
  <c r="R877" i="4"/>
  <c r="Q877" i="4"/>
  <c r="P877" i="4"/>
  <c r="O877" i="4"/>
  <c r="N877" i="4"/>
  <c r="M877" i="4"/>
  <c r="L877" i="4"/>
  <c r="K877" i="4"/>
  <c r="U876" i="4"/>
  <c r="T876" i="4"/>
  <c r="S876" i="4"/>
  <c r="R876" i="4"/>
  <c r="Q876" i="4"/>
  <c r="P876" i="4"/>
  <c r="O876" i="4"/>
  <c r="N876" i="4"/>
  <c r="M876" i="4"/>
  <c r="L876" i="4"/>
  <c r="K876" i="4"/>
  <c r="U875" i="4"/>
  <c r="T875" i="4"/>
  <c r="S875" i="4"/>
  <c r="R875" i="4"/>
  <c r="Q875" i="4"/>
  <c r="P875" i="4"/>
  <c r="O875" i="4"/>
  <c r="N875" i="4"/>
  <c r="M875" i="4"/>
  <c r="L875" i="4"/>
  <c r="K875" i="4"/>
  <c r="U874" i="4"/>
  <c r="T874" i="4"/>
  <c r="S874" i="4"/>
  <c r="R874" i="4"/>
  <c r="Q874" i="4"/>
  <c r="P874" i="4"/>
  <c r="O874" i="4"/>
  <c r="N874" i="4"/>
  <c r="M874" i="4"/>
  <c r="L874" i="4"/>
  <c r="K874" i="4"/>
  <c r="U873" i="4"/>
  <c r="T873" i="4"/>
  <c r="S873" i="4"/>
  <c r="R873" i="4"/>
  <c r="Q873" i="4"/>
  <c r="P873" i="4"/>
  <c r="O873" i="4"/>
  <c r="N873" i="4"/>
  <c r="M873" i="4"/>
  <c r="L873" i="4"/>
  <c r="K873" i="4"/>
  <c r="U872" i="4"/>
  <c r="T872" i="4"/>
  <c r="S872" i="4"/>
  <c r="R872" i="4"/>
  <c r="Q872" i="4"/>
  <c r="P872" i="4"/>
  <c r="O872" i="4"/>
  <c r="N872" i="4"/>
  <c r="M872" i="4"/>
  <c r="L872" i="4"/>
  <c r="K872" i="4"/>
  <c r="U871" i="4"/>
  <c r="T871" i="4"/>
  <c r="S871" i="4"/>
  <c r="R871" i="4"/>
  <c r="Q871" i="4"/>
  <c r="P871" i="4"/>
  <c r="O871" i="4"/>
  <c r="N871" i="4"/>
  <c r="M871" i="4"/>
  <c r="L871" i="4"/>
  <c r="K871" i="4"/>
  <c r="U870" i="4"/>
  <c r="T870" i="4"/>
  <c r="S870" i="4"/>
  <c r="R870" i="4"/>
  <c r="Q870" i="4"/>
  <c r="P870" i="4"/>
  <c r="O870" i="4"/>
  <c r="N870" i="4"/>
  <c r="M870" i="4"/>
  <c r="L870" i="4"/>
  <c r="K870" i="4"/>
  <c r="U869" i="4"/>
  <c r="T869" i="4"/>
  <c r="S869" i="4"/>
  <c r="R869" i="4"/>
  <c r="Q869" i="4"/>
  <c r="P869" i="4"/>
  <c r="O869" i="4"/>
  <c r="N869" i="4"/>
  <c r="M869" i="4"/>
  <c r="L869" i="4"/>
  <c r="K869" i="4"/>
  <c r="U868" i="4"/>
  <c r="T868" i="4"/>
  <c r="S868" i="4"/>
  <c r="R868" i="4"/>
  <c r="Q868" i="4"/>
  <c r="P868" i="4"/>
  <c r="O868" i="4"/>
  <c r="N868" i="4"/>
  <c r="M868" i="4"/>
  <c r="L868" i="4"/>
  <c r="K868" i="4"/>
  <c r="U867" i="4"/>
  <c r="T867" i="4"/>
  <c r="S867" i="4"/>
  <c r="R867" i="4"/>
  <c r="Q867" i="4"/>
  <c r="P867" i="4"/>
  <c r="O867" i="4"/>
  <c r="N867" i="4"/>
  <c r="M867" i="4"/>
  <c r="L867" i="4"/>
  <c r="K867" i="4"/>
  <c r="U866" i="4"/>
  <c r="T866" i="4"/>
  <c r="S866" i="4"/>
  <c r="R866" i="4"/>
  <c r="Q866" i="4"/>
  <c r="P866" i="4"/>
  <c r="O866" i="4"/>
  <c r="N866" i="4"/>
  <c r="M866" i="4"/>
  <c r="L866" i="4"/>
  <c r="K866" i="4"/>
  <c r="U865" i="4"/>
  <c r="T865" i="4"/>
  <c r="S865" i="4"/>
  <c r="R865" i="4"/>
  <c r="Q865" i="4"/>
  <c r="P865" i="4"/>
  <c r="O865" i="4"/>
  <c r="N865" i="4"/>
  <c r="M865" i="4"/>
  <c r="L865" i="4"/>
  <c r="K865" i="4"/>
  <c r="U864" i="4"/>
  <c r="T864" i="4"/>
  <c r="S864" i="4"/>
  <c r="R864" i="4"/>
  <c r="Q864" i="4"/>
  <c r="P864" i="4"/>
  <c r="O864" i="4"/>
  <c r="N864" i="4"/>
  <c r="M864" i="4"/>
  <c r="L864" i="4"/>
  <c r="K864" i="4"/>
  <c r="U863" i="4"/>
  <c r="T863" i="4"/>
  <c r="S863" i="4"/>
  <c r="R863" i="4"/>
  <c r="Q863" i="4"/>
  <c r="P863" i="4"/>
  <c r="O863" i="4"/>
  <c r="N863" i="4"/>
  <c r="M863" i="4"/>
  <c r="L863" i="4"/>
  <c r="K863" i="4"/>
  <c r="U862" i="4"/>
  <c r="T862" i="4"/>
  <c r="S862" i="4"/>
  <c r="R862" i="4"/>
  <c r="Q862" i="4"/>
  <c r="P862" i="4"/>
  <c r="O862" i="4"/>
  <c r="N862" i="4"/>
  <c r="M862" i="4"/>
  <c r="L862" i="4"/>
  <c r="K862" i="4"/>
  <c r="U861" i="4"/>
  <c r="T861" i="4"/>
  <c r="S861" i="4"/>
  <c r="R861" i="4"/>
  <c r="Q861" i="4"/>
  <c r="P861" i="4"/>
  <c r="O861" i="4"/>
  <c r="N861" i="4"/>
  <c r="M861" i="4"/>
  <c r="L861" i="4"/>
  <c r="K861" i="4"/>
  <c r="U860" i="4"/>
  <c r="T860" i="4"/>
  <c r="S860" i="4"/>
  <c r="R860" i="4"/>
  <c r="Q860" i="4"/>
  <c r="P860" i="4"/>
  <c r="O860" i="4"/>
  <c r="N860" i="4"/>
  <c r="M860" i="4"/>
  <c r="L860" i="4"/>
  <c r="K860" i="4"/>
  <c r="U859" i="4"/>
  <c r="T859" i="4"/>
  <c r="S859" i="4"/>
  <c r="R859" i="4"/>
  <c r="Q859" i="4"/>
  <c r="P859" i="4"/>
  <c r="O859" i="4"/>
  <c r="N859" i="4"/>
  <c r="M859" i="4"/>
  <c r="L859" i="4"/>
  <c r="K859" i="4"/>
  <c r="U858" i="4"/>
  <c r="T858" i="4"/>
  <c r="S858" i="4"/>
  <c r="R858" i="4"/>
  <c r="Q858" i="4"/>
  <c r="P858" i="4"/>
  <c r="O858" i="4"/>
  <c r="N858" i="4"/>
  <c r="M858" i="4"/>
  <c r="L858" i="4"/>
  <c r="K858" i="4"/>
  <c r="U857" i="4"/>
  <c r="T857" i="4"/>
  <c r="S857" i="4"/>
  <c r="R857" i="4"/>
  <c r="Q857" i="4"/>
  <c r="P857" i="4"/>
  <c r="O857" i="4"/>
  <c r="N857" i="4"/>
  <c r="M857" i="4"/>
  <c r="L857" i="4"/>
  <c r="K857" i="4"/>
  <c r="U856" i="4"/>
  <c r="T856" i="4"/>
  <c r="S856" i="4"/>
  <c r="R856" i="4"/>
  <c r="Q856" i="4"/>
  <c r="P856" i="4"/>
  <c r="O856" i="4"/>
  <c r="N856" i="4"/>
  <c r="M856" i="4"/>
  <c r="L856" i="4"/>
  <c r="K856" i="4"/>
  <c r="U855" i="4"/>
  <c r="T855" i="4"/>
  <c r="S855" i="4"/>
  <c r="R855" i="4"/>
  <c r="Q855" i="4"/>
  <c r="P855" i="4"/>
  <c r="O855" i="4"/>
  <c r="N855" i="4"/>
  <c r="M855" i="4"/>
  <c r="L855" i="4"/>
  <c r="K855" i="4"/>
  <c r="U854" i="4"/>
  <c r="T854" i="4"/>
  <c r="S854" i="4"/>
  <c r="R854" i="4"/>
  <c r="Q854" i="4"/>
  <c r="P854" i="4"/>
  <c r="O854" i="4"/>
  <c r="N854" i="4"/>
  <c r="M854" i="4"/>
  <c r="L854" i="4"/>
  <c r="K854" i="4"/>
  <c r="U853" i="4"/>
  <c r="T853" i="4"/>
  <c r="S853" i="4"/>
  <c r="R853" i="4"/>
  <c r="Q853" i="4"/>
  <c r="P853" i="4"/>
  <c r="O853" i="4"/>
  <c r="N853" i="4"/>
  <c r="M853" i="4"/>
  <c r="L853" i="4"/>
  <c r="K853" i="4"/>
  <c r="U852" i="4"/>
  <c r="T852" i="4"/>
  <c r="S852" i="4"/>
  <c r="R852" i="4"/>
  <c r="Q852" i="4"/>
  <c r="P852" i="4"/>
  <c r="O852" i="4"/>
  <c r="N852" i="4"/>
  <c r="M852" i="4"/>
  <c r="L852" i="4"/>
  <c r="K852" i="4"/>
  <c r="U851" i="4"/>
  <c r="T851" i="4"/>
  <c r="S851" i="4"/>
  <c r="R851" i="4"/>
  <c r="Q851" i="4"/>
  <c r="P851" i="4"/>
  <c r="O851" i="4"/>
  <c r="N851" i="4"/>
  <c r="M851" i="4"/>
  <c r="L851" i="4"/>
  <c r="K851" i="4"/>
  <c r="U850" i="4"/>
  <c r="T850" i="4"/>
  <c r="S850" i="4"/>
  <c r="R850" i="4"/>
  <c r="Q850" i="4"/>
  <c r="P850" i="4"/>
  <c r="O850" i="4"/>
  <c r="N850" i="4"/>
  <c r="M850" i="4"/>
  <c r="L850" i="4"/>
  <c r="K850" i="4"/>
  <c r="U849" i="4"/>
  <c r="T849" i="4"/>
  <c r="S849" i="4"/>
  <c r="R849" i="4"/>
  <c r="Q849" i="4"/>
  <c r="P849" i="4"/>
  <c r="O849" i="4"/>
  <c r="N849" i="4"/>
  <c r="M849" i="4"/>
  <c r="L849" i="4"/>
  <c r="K849" i="4"/>
  <c r="U848" i="4"/>
  <c r="T848" i="4"/>
  <c r="S848" i="4"/>
  <c r="R848" i="4"/>
  <c r="Q848" i="4"/>
  <c r="P848" i="4"/>
  <c r="O848" i="4"/>
  <c r="N848" i="4"/>
  <c r="M848" i="4"/>
  <c r="L848" i="4"/>
  <c r="K848" i="4"/>
  <c r="U847" i="4"/>
  <c r="T847" i="4"/>
  <c r="S847" i="4"/>
  <c r="R847" i="4"/>
  <c r="Q847" i="4"/>
  <c r="P847" i="4"/>
  <c r="O847" i="4"/>
  <c r="N847" i="4"/>
  <c r="M847" i="4"/>
  <c r="L847" i="4"/>
  <c r="K847" i="4"/>
  <c r="U846" i="4"/>
  <c r="T846" i="4"/>
  <c r="S846" i="4"/>
  <c r="R846" i="4"/>
  <c r="Q846" i="4"/>
  <c r="P846" i="4"/>
  <c r="O846" i="4"/>
  <c r="N846" i="4"/>
  <c r="M846" i="4"/>
  <c r="L846" i="4"/>
  <c r="K846" i="4"/>
  <c r="U845" i="4"/>
  <c r="T845" i="4"/>
  <c r="S845" i="4"/>
  <c r="R845" i="4"/>
  <c r="Q845" i="4"/>
  <c r="P845" i="4"/>
  <c r="O845" i="4"/>
  <c r="N845" i="4"/>
  <c r="M845" i="4"/>
  <c r="L845" i="4"/>
  <c r="K845" i="4"/>
  <c r="U844" i="4"/>
  <c r="T844" i="4"/>
  <c r="S844" i="4"/>
  <c r="R844" i="4"/>
  <c r="Q844" i="4"/>
  <c r="P844" i="4"/>
  <c r="O844" i="4"/>
  <c r="N844" i="4"/>
  <c r="M844" i="4"/>
  <c r="L844" i="4"/>
  <c r="K844" i="4"/>
  <c r="U843" i="4"/>
  <c r="T843" i="4"/>
  <c r="S843" i="4"/>
  <c r="R843" i="4"/>
  <c r="Q843" i="4"/>
  <c r="P843" i="4"/>
  <c r="O843" i="4"/>
  <c r="N843" i="4"/>
  <c r="M843" i="4"/>
  <c r="L843" i="4"/>
  <c r="K843" i="4"/>
  <c r="U842" i="4"/>
  <c r="T842" i="4"/>
  <c r="S842" i="4"/>
  <c r="R842" i="4"/>
  <c r="Q842" i="4"/>
  <c r="P842" i="4"/>
  <c r="O842" i="4"/>
  <c r="N842" i="4"/>
  <c r="M842" i="4"/>
  <c r="L842" i="4"/>
  <c r="K842" i="4"/>
  <c r="U841" i="4"/>
  <c r="T841" i="4"/>
  <c r="S841" i="4"/>
  <c r="R841" i="4"/>
  <c r="Q841" i="4"/>
  <c r="P841" i="4"/>
  <c r="O841" i="4"/>
  <c r="N841" i="4"/>
  <c r="M841" i="4"/>
  <c r="L841" i="4"/>
  <c r="K841" i="4"/>
  <c r="U840" i="4"/>
  <c r="T840" i="4"/>
  <c r="S840" i="4"/>
  <c r="R840" i="4"/>
  <c r="Q840" i="4"/>
  <c r="P840" i="4"/>
  <c r="O840" i="4"/>
  <c r="N840" i="4"/>
  <c r="M840" i="4"/>
  <c r="L840" i="4"/>
  <c r="K840" i="4"/>
  <c r="U839" i="4"/>
  <c r="T839" i="4"/>
  <c r="S839" i="4"/>
  <c r="R839" i="4"/>
  <c r="Q839" i="4"/>
  <c r="P839" i="4"/>
  <c r="O839" i="4"/>
  <c r="N839" i="4"/>
  <c r="M839" i="4"/>
  <c r="L839" i="4"/>
  <c r="K839" i="4"/>
  <c r="U838" i="4"/>
  <c r="T838" i="4"/>
  <c r="S838" i="4"/>
  <c r="R838" i="4"/>
  <c r="Q838" i="4"/>
  <c r="P838" i="4"/>
  <c r="O838" i="4"/>
  <c r="N838" i="4"/>
  <c r="M838" i="4"/>
  <c r="L838" i="4"/>
  <c r="K838" i="4"/>
  <c r="U837" i="4"/>
  <c r="T837" i="4"/>
  <c r="S837" i="4"/>
  <c r="R837" i="4"/>
  <c r="Q837" i="4"/>
  <c r="P837" i="4"/>
  <c r="O837" i="4"/>
  <c r="N837" i="4"/>
  <c r="M837" i="4"/>
  <c r="L837" i="4"/>
  <c r="K837" i="4"/>
  <c r="U836" i="4"/>
  <c r="T836" i="4"/>
  <c r="S836" i="4"/>
  <c r="R836" i="4"/>
  <c r="Q836" i="4"/>
  <c r="P836" i="4"/>
  <c r="O836" i="4"/>
  <c r="N836" i="4"/>
  <c r="M836" i="4"/>
  <c r="L836" i="4"/>
  <c r="K836" i="4"/>
  <c r="U835" i="4"/>
  <c r="T835" i="4"/>
  <c r="S835" i="4"/>
  <c r="R835" i="4"/>
  <c r="Q835" i="4"/>
  <c r="P835" i="4"/>
  <c r="O835" i="4"/>
  <c r="N835" i="4"/>
  <c r="M835" i="4"/>
  <c r="L835" i="4"/>
  <c r="K835" i="4"/>
  <c r="U834" i="4"/>
  <c r="T834" i="4"/>
  <c r="S834" i="4"/>
  <c r="R834" i="4"/>
  <c r="Q834" i="4"/>
  <c r="P834" i="4"/>
  <c r="O834" i="4"/>
  <c r="N834" i="4"/>
  <c r="M834" i="4"/>
  <c r="L834" i="4"/>
  <c r="K834" i="4"/>
  <c r="U833" i="4"/>
  <c r="T833" i="4"/>
  <c r="S833" i="4"/>
  <c r="R833" i="4"/>
  <c r="Q833" i="4"/>
  <c r="P833" i="4"/>
  <c r="O833" i="4"/>
  <c r="N833" i="4"/>
  <c r="M833" i="4"/>
  <c r="L833" i="4"/>
  <c r="K833" i="4"/>
  <c r="U832" i="4"/>
  <c r="T832" i="4"/>
  <c r="S832" i="4"/>
  <c r="R832" i="4"/>
  <c r="Q832" i="4"/>
  <c r="P832" i="4"/>
  <c r="O832" i="4"/>
  <c r="N832" i="4"/>
  <c r="M832" i="4"/>
  <c r="L832" i="4"/>
  <c r="K832" i="4"/>
  <c r="U831" i="4"/>
  <c r="T831" i="4"/>
  <c r="S831" i="4"/>
  <c r="R831" i="4"/>
  <c r="Q831" i="4"/>
  <c r="P831" i="4"/>
  <c r="O831" i="4"/>
  <c r="N831" i="4"/>
  <c r="M831" i="4"/>
  <c r="L831" i="4"/>
  <c r="K831" i="4"/>
  <c r="U830" i="4"/>
  <c r="T830" i="4"/>
  <c r="S830" i="4"/>
  <c r="R830" i="4"/>
  <c r="Q830" i="4"/>
  <c r="P830" i="4"/>
  <c r="O830" i="4"/>
  <c r="N830" i="4"/>
  <c r="M830" i="4"/>
  <c r="L830" i="4"/>
  <c r="K830" i="4"/>
  <c r="U829" i="4"/>
  <c r="T829" i="4"/>
  <c r="S829" i="4"/>
  <c r="R829" i="4"/>
  <c r="Q829" i="4"/>
  <c r="P829" i="4"/>
  <c r="O829" i="4"/>
  <c r="N829" i="4"/>
  <c r="M829" i="4"/>
  <c r="L829" i="4"/>
  <c r="K829" i="4"/>
  <c r="U828" i="4"/>
  <c r="T828" i="4"/>
  <c r="S828" i="4"/>
  <c r="R828" i="4"/>
  <c r="Q828" i="4"/>
  <c r="P828" i="4"/>
  <c r="O828" i="4"/>
  <c r="N828" i="4"/>
  <c r="M828" i="4"/>
  <c r="L828" i="4"/>
  <c r="K828" i="4"/>
  <c r="U827" i="4"/>
  <c r="T827" i="4"/>
  <c r="S827" i="4"/>
  <c r="R827" i="4"/>
  <c r="Q827" i="4"/>
  <c r="P827" i="4"/>
  <c r="O827" i="4"/>
  <c r="N827" i="4"/>
  <c r="M827" i="4"/>
  <c r="L827" i="4"/>
  <c r="K827" i="4"/>
  <c r="U826" i="4"/>
  <c r="T826" i="4"/>
  <c r="S826" i="4"/>
  <c r="R826" i="4"/>
  <c r="Q826" i="4"/>
  <c r="P826" i="4"/>
  <c r="O826" i="4"/>
  <c r="N826" i="4"/>
  <c r="M826" i="4"/>
  <c r="L826" i="4"/>
  <c r="K826" i="4"/>
  <c r="U825" i="4"/>
  <c r="T825" i="4"/>
  <c r="S825" i="4"/>
  <c r="R825" i="4"/>
  <c r="Q825" i="4"/>
  <c r="P825" i="4"/>
  <c r="O825" i="4"/>
  <c r="N825" i="4"/>
  <c r="M825" i="4"/>
  <c r="L825" i="4"/>
  <c r="K825" i="4"/>
  <c r="U824" i="4"/>
  <c r="T824" i="4"/>
  <c r="S824" i="4"/>
  <c r="R824" i="4"/>
  <c r="Q824" i="4"/>
  <c r="P824" i="4"/>
  <c r="O824" i="4"/>
  <c r="N824" i="4"/>
  <c r="M824" i="4"/>
  <c r="L824" i="4"/>
  <c r="K824" i="4"/>
  <c r="U823" i="4"/>
  <c r="T823" i="4"/>
  <c r="S823" i="4"/>
  <c r="R823" i="4"/>
  <c r="Q823" i="4"/>
  <c r="P823" i="4"/>
  <c r="O823" i="4"/>
  <c r="N823" i="4"/>
  <c r="M823" i="4"/>
  <c r="L823" i="4"/>
  <c r="K823" i="4"/>
  <c r="U822" i="4"/>
  <c r="T822" i="4"/>
  <c r="S822" i="4"/>
  <c r="R822" i="4"/>
  <c r="Q822" i="4"/>
  <c r="P822" i="4"/>
  <c r="O822" i="4"/>
  <c r="N822" i="4"/>
  <c r="M822" i="4"/>
  <c r="L822" i="4"/>
  <c r="K822" i="4"/>
  <c r="U821" i="4"/>
  <c r="T821" i="4"/>
  <c r="S821" i="4"/>
  <c r="R821" i="4"/>
  <c r="Q821" i="4"/>
  <c r="P821" i="4"/>
  <c r="O821" i="4"/>
  <c r="N821" i="4"/>
  <c r="M821" i="4"/>
  <c r="L821" i="4"/>
  <c r="K821" i="4"/>
  <c r="U820" i="4"/>
  <c r="T820" i="4"/>
  <c r="S820" i="4"/>
  <c r="R820" i="4"/>
  <c r="Q820" i="4"/>
  <c r="P820" i="4"/>
  <c r="O820" i="4"/>
  <c r="N820" i="4"/>
  <c r="M820" i="4"/>
  <c r="L820" i="4"/>
  <c r="K820" i="4"/>
  <c r="U819" i="4"/>
  <c r="T819" i="4"/>
  <c r="S819" i="4"/>
  <c r="R819" i="4"/>
  <c r="Q819" i="4"/>
  <c r="P819" i="4"/>
  <c r="O819" i="4"/>
  <c r="N819" i="4"/>
  <c r="M819" i="4"/>
  <c r="L819" i="4"/>
  <c r="K819" i="4"/>
  <c r="U818" i="4"/>
  <c r="T818" i="4"/>
  <c r="S818" i="4"/>
  <c r="R818" i="4"/>
  <c r="Q818" i="4"/>
  <c r="P818" i="4"/>
  <c r="O818" i="4"/>
  <c r="N818" i="4"/>
  <c r="M818" i="4"/>
  <c r="L818" i="4"/>
  <c r="K818" i="4"/>
  <c r="U817" i="4"/>
  <c r="T817" i="4"/>
  <c r="S817" i="4"/>
  <c r="R817" i="4"/>
  <c r="Q817" i="4"/>
  <c r="P817" i="4"/>
  <c r="O817" i="4"/>
  <c r="N817" i="4"/>
  <c r="M817" i="4"/>
  <c r="L817" i="4"/>
  <c r="K817" i="4"/>
  <c r="U816" i="4"/>
  <c r="T816" i="4"/>
  <c r="S816" i="4"/>
  <c r="R816" i="4"/>
  <c r="Q816" i="4"/>
  <c r="P816" i="4"/>
  <c r="O816" i="4"/>
  <c r="N816" i="4"/>
  <c r="M816" i="4"/>
  <c r="L816" i="4"/>
  <c r="K816" i="4"/>
  <c r="U815" i="4"/>
  <c r="T815" i="4"/>
  <c r="S815" i="4"/>
  <c r="R815" i="4"/>
  <c r="Q815" i="4"/>
  <c r="P815" i="4"/>
  <c r="O815" i="4"/>
  <c r="N815" i="4"/>
  <c r="M815" i="4"/>
  <c r="L815" i="4"/>
  <c r="K815" i="4"/>
  <c r="U814" i="4"/>
  <c r="T814" i="4"/>
  <c r="S814" i="4"/>
  <c r="R814" i="4"/>
  <c r="Q814" i="4"/>
  <c r="P814" i="4"/>
  <c r="O814" i="4"/>
  <c r="N814" i="4"/>
  <c r="M814" i="4"/>
  <c r="L814" i="4"/>
  <c r="K814" i="4"/>
  <c r="U813" i="4"/>
  <c r="T813" i="4"/>
  <c r="S813" i="4"/>
  <c r="R813" i="4"/>
  <c r="Q813" i="4"/>
  <c r="P813" i="4"/>
  <c r="O813" i="4"/>
  <c r="N813" i="4"/>
  <c r="M813" i="4"/>
  <c r="L813" i="4"/>
  <c r="K813" i="4"/>
  <c r="U812" i="4"/>
  <c r="T812" i="4"/>
  <c r="S812" i="4"/>
  <c r="R812" i="4"/>
  <c r="Q812" i="4"/>
  <c r="P812" i="4"/>
  <c r="O812" i="4"/>
  <c r="N812" i="4"/>
  <c r="M812" i="4"/>
  <c r="L812" i="4"/>
  <c r="K812" i="4"/>
  <c r="U811" i="4"/>
  <c r="T811" i="4"/>
  <c r="S811" i="4"/>
  <c r="R811" i="4"/>
  <c r="Q811" i="4"/>
  <c r="P811" i="4"/>
  <c r="O811" i="4"/>
  <c r="N811" i="4"/>
  <c r="M811" i="4"/>
  <c r="L811" i="4"/>
  <c r="K811" i="4"/>
  <c r="U810" i="4"/>
  <c r="T810" i="4"/>
  <c r="S810" i="4"/>
  <c r="R810" i="4"/>
  <c r="Q810" i="4"/>
  <c r="P810" i="4"/>
  <c r="O810" i="4"/>
  <c r="N810" i="4"/>
  <c r="M810" i="4"/>
  <c r="L810" i="4"/>
  <c r="K810" i="4"/>
  <c r="U809" i="4"/>
  <c r="T809" i="4"/>
  <c r="S809" i="4"/>
  <c r="R809" i="4"/>
  <c r="Q809" i="4"/>
  <c r="P809" i="4"/>
  <c r="O809" i="4"/>
  <c r="N809" i="4"/>
  <c r="M809" i="4"/>
  <c r="L809" i="4"/>
  <c r="K809" i="4"/>
  <c r="U808" i="4"/>
  <c r="T808" i="4"/>
  <c r="S808" i="4"/>
  <c r="R808" i="4"/>
  <c r="Q808" i="4"/>
  <c r="P808" i="4"/>
  <c r="O808" i="4"/>
  <c r="N808" i="4"/>
  <c r="M808" i="4"/>
  <c r="L808" i="4"/>
  <c r="K808" i="4"/>
  <c r="U807" i="4"/>
  <c r="T807" i="4"/>
  <c r="S807" i="4"/>
  <c r="R807" i="4"/>
  <c r="Q807" i="4"/>
  <c r="P807" i="4"/>
  <c r="O807" i="4"/>
  <c r="N807" i="4"/>
  <c r="M807" i="4"/>
  <c r="L807" i="4"/>
  <c r="K807" i="4"/>
  <c r="U806" i="4"/>
  <c r="T806" i="4"/>
  <c r="S806" i="4"/>
  <c r="R806" i="4"/>
  <c r="Q806" i="4"/>
  <c r="P806" i="4"/>
  <c r="O806" i="4"/>
  <c r="N806" i="4"/>
  <c r="M806" i="4"/>
  <c r="L806" i="4"/>
  <c r="K806" i="4"/>
  <c r="U805" i="4"/>
  <c r="T805" i="4"/>
  <c r="S805" i="4"/>
  <c r="R805" i="4"/>
  <c r="Q805" i="4"/>
  <c r="P805" i="4"/>
  <c r="O805" i="4"/>
  <c r="N805" i="4"/>
  <c r="M805" i="4"/>
  <c r="L805" i="4"/>
  <c r="K805" i="4"/>
  <c r="U804" i="4"/>
  <c r="T804" i="4"/>
  <c r="S804" i="4"/>
  <c r="R804" i="4"/>
  <c r="Q804" i="4"/>
  <c r="P804" i="4"/>
  <c r="O804" i="4"/>
  <c r="N804" i="4"/>
  <c r="M804" i="4"/>
  <c r="L804" i="4"/>
  <c r="K804" i="4"/>
  <c r="U803" i="4"/>
  <c r="T803" i="4"/>
  <c r="S803" i="4"/>
  <c r="R803" i="4"/>
  <c r="Q803" i="4"/>
  <c r="P803" i="4"/>
  <c r="O803" i="4"/>
  <c r="N803" i="4"/>
  <c r="M803" i="4"/>
  <c r="L803" i="4"/>
  <c r="K803" i="4"/>
  <c r="U802" i="4"/>
  <c r="T802" i="4"/>
  <c r="S802" i="4"/>
  <c r="R802" i="4"/>
  <c r="Q802" i="4"/>
  <c r="P802" i="4"/>
  <c r="O802" i="4"/>
  <c r="N802" i="4"/>
  <c r="M802" i="4"/>
  <c r="L802" i="4"/>
  <c r="K802" i="4"/>
  <c r="U801" i="4"/>
  <c r="T801" i="4"/>
  <c r="S801" i="4"/>
  <c r="R801" i="4"/>
  <c r="Q801" i="4"/>
  <c r="P801" i="4"/>
  <c r="O801" i="4"/>
  <c r="N801" i="4"/>
  <c r="M801" i="4"/>
  <c r="L801" i="4"/>
  <c r="K801" i="4"/>
  <c r="U800" i="4"/>
  <c r="T800" i="4"/>
  <c r="S800" i="4"/>
  <c r="R800" i="4"/>
  <c r="Q800" i="4"/>
  <c r="P800" i="4"/>
  <c r="O800" i="4"/>
  <c r="N800" i="4"/>
  <c r="M800" i="4"/>
  <c r="L800" i="4"/>
  <c r="K800" i="4"/>
  <c r="U799" i="4"/>
  <c r="T799" i="4"/>
  <c r="S799" i="4"/>
  <c r="R799" i="4"/>
  <c r="Q799" i="4"/>
  <c r="P799" i="4"/>
  <c r="O799" i="4"/>
  <c r="N799" i="4"/>
  <c r="M799" i="4"/>
  <c r="L799" i="4"/>
  <c r="K799" i="4"/>
  <c r="U798" i="4"/>
  <c r="T798" i="4"/>
  <c r="S798" i="4"/>
  <c r="R798" i="4"/>
  <c r="Q798" i="4"/>
  <c r="P798" i="4"/>
  <c r="O798" i="4"/>
  <c r="N798" i="4"/>
  <c r="M798" i="4"/>
  <c r="L798" i="4"/>
  <c r="K798" i="4"/>
  <c r="U797" i="4"/>
  <c r="T797" i="4"/>
  <c r="S797" i="4"/>
  <c r="R797" i="4"/>
  <c r="Q797" i="4"/>
  <c r="P797" i="4"/>
  <c r="O797" i="4"/>
  <c r="N797" i="4"/>
  <c r="M797" i="4"/>
  <c r="L797" i="4"/>
  <c r="K797" i="4"/>
  <c r="U796" i="4"/>
  <c r="T796" i="4"/>
  <c r="S796" i="4"/>
  <c r="R796" i="4"/>
  <c r="Q796" i="4"/>
  <c r="P796" i="4"/>
  <c r="O796" i="4"/>
  <c r="N796" i="4"/>
  <c r="M796" i="4"/>
  <c r="L796" i="4"/>
  <c r="K796" i="4"/>
  <c r="U795" i="4"/>
  <c r="T795" i="4"/>
  <c r="S795" i="4"/>
  <c r="R795" i="4"/>
  <c r="Q795" i="4"/>
  <c r="P795" i="4"/>
  <c r="O795" i="4"/>
  <c r="N795" i="4"/>
  <c r="M795" i="4"/>
  <c r="L795" i="4"/>
  <c r="K795" i="4"/>
  <c r="U794" i="4"/>
  <c r="T794" i="4"/>
  <c r="S794" i="4"/>
  <c r="R794" i="4"/>
  <c r="Q794" i="4"/>
  <c r="P794" i="4"/>
  <c r="O794" i="4"/>
  <c r="N794" i="4"/>
  <c r="M794" i="4"/>
  <c r="L794" i="4"/>
  <c r="K794" i="4"/>
  <c r="U793" i="4"/>
  <c r="T793" i="4"/>
  <c r="S793" i="4"/>
  <c r="R793" i="4"/>
  <c r="Q793" i="4"/>
  <c r="P793" i="4"/>
  <c r="O793" i="4"/>
  <c r="N793" i="4"/>
  <c r="M793" i="4"/>
  <c r="L793" i="4"/>
  <c r="K793" i="4"/>
  <c r="U792" i="4"/>
  <c r="T792" i="4"/>
  <c r="S792" i="4"/>
  <c r="R792" i="4"/>
  <c r="Q792" i="4"/>
  <c r="P792" i="4"/>
  <c r="O792" i="4"/>
  <c r="N792" i="4"/>
  <c r="M792" i="4"/>
  <c r="L792" i="4"/>
  <c r="K792" i="4"/>
  <c r="U791" i="4"/>
  <c r="T791" i="4"/>
  <c r="S791" i="4"/>
  <c r="R791" i="4"/>
  <c r="Q791" i="4"/>
  <c r="P791" i="4"/>
  <c r="O791" i="4"/>
  <c r="N791" i="4"/>
  <c r="M791" i="4"/>
  <c r="L791" i="4"/>
  <c r="K791" i="4"/>
  <c r="U790" i="4"/>
  <c r="T790" i="4"/>
  <c r="S790" i="4"/>
  <c r="R790" i="4"/>
  <c r="Q790" i="4"/>
  <c r="P790" i="4"/>
  <c r="O790" i="4"/>
  <c r="N790" i="4"/>
  <c r="M790" i="4"/>
  <c r="L790" i="4"/>
  <c r="K790" i="4"/>
  <c r="U789" i="4"/>
  <c r="T789" i="4"/>
  <c r="S789" i="4"/>
  <c r="R789" i="4"/>
  <c r="Q789" i="4"/>
  <c r="P789" i="4"/>
  <c r="O789" i="4"/>
  <c r="N789" i="4"/>
  <c r="M789" i="4"/>
  <c r="L789" i="4"/>
  <c r="K789" i="4"/>
  <c r="U788" i="4"/>
  <c r="T788" i="4"/>
  <c r="S788" i="4"/>
  <c r="R788" i="4"/>
  <c r="Q788" i="4"/>
  <c r="P788" i="4"/>
  <c r="O788" i="4"/>
  <c r="N788" i="4"/>
  <c r="M788" i="4"/>
  <c r="L788" i="4"/>
  <c r="K788" i="4"/>
  <c r="U787" i="4"/>
  <c r="T787" i="4"/>
  <c r="S787" i="4"/>
  <c r="R787" i="4"/>
  <c r="Q787" i="4"/>
  <c r="P787" i="4"/>
  <c r="O787" i="4"/>
  <c r="N787" i="4"/>
  <c r="M787" i="4"/>
  <c r="L787" i="4"/>
  <c r="K787" i="4"/>
  <c r="U786" i="4"/>
  <c r="T786" i="4"/>
  <c r="S786" i="4"/>
  <c r="R786" i="4"/>
  <c r="Q786" i="4"/>
  <c r="P786" i="4"/>
  <c r="O786" i="4"/>
  <c r="N786" i="4"/>
  <c r="M786" i="4"/>
  <c r="L786" i="4"/>
  <c r="K786" i="4"/>
  <c r="U785" i="4"/>
  <c r="T785" i="4"/>
  <c r="S785" i="4"/>
  <c r="R785" i="4"/>
  <c r="Q785" i="4"/>
  <c r="P785" i="4"/>
  <c r="O785" i="4"/>
  <c r="N785" i="4"/>
  <c r="M785" i="4"/>
  <c r="L785" i="4"/>
  <c r="K785" i="4"/>
  <c r="U784" i="4"/>
  <c r="T784" i="4"/>
  <c r="S784" i="4"/>
  <c r="R784" i="4"/>
  <c r="Q784" i="4"/>
  <c r="P784" i="4"/>
  <c r="O784" i="4"/>
  <c r="N784" i="4"/>
  <c r="M784" i="4"/>
  <c r="L784" i="4"/>
  <c r="K784" i="4"/>
  <c r="U783" i="4"/>
  <c r="T783" i="4"/>
  <c r="S783" i="4"/>
  <c r="R783" i="4"/>
  <c r="Q783" i="4"/>
  <c r="P783" i="4"/>
  <c r="O783" i="4"/>
  <c r="N783" i="4"/>
  <c r="M783" i="4"/>
  <c r="L783" i="4"/>
  <c r="K783" i="4"/>
  <c r="U782" i="4"/>
  <c r="T782" i="4"/>
  <c r="S782" i="4"/>
  <c r="R782" i="4"/>
  <c r="Q782" i="4"/>
  <c r="P782" i="4"/>
  <c r="O782" i="4"/>
  <c r="N782" i="4"/>
  <c r="M782" i="4"/>
  <c r="L782" i="4"/>
  <c r="K782" i="4"/>
  <c r="U781" i="4"/>
  <c r="T781" i="4"/>
  <c r="S781" i="4"/>
  <c r="R781" i="4"/>
  <c r="Q781" i="4"/>
  <c r="P781" i="4"/>
  <c r="O781" i="4"/>
  <c r="N781" i="4"/>
  <c r="M781" i="4"/>
  <c r="L781" i="4"/>
  <c r="K781" i="4"/>
  <c r="U780" i="4"/>
  <c r="T780" i="4"/>
  <c r="S780" i="4"/>
  <c r="R780" i="4"/>
  <c r="Q780" i="4"/>
  <c r="P780" i="4"/>
  <c r="O780" i="4"/>
  <c r="N780" i="4"/>
  <c r="M780" i="4"/>
  <c r="L780" i="4"/>
  <c r="K780" i="4"/>
  <c r="U779" i="4"/>
  <c r="T779" i="4"/>
  <c r="S779" i="4"/>
  <c r="R779" i="4"/>
  <c r="Q779" i="4"/>
  <c r="P779" i="4"/>
  <c r="O779" i="4"/>
  <c r="N779" i="4"/>
  <c r="M779" i="4"/>
  <c r="L779" i="4"/>
  <c r="K779" i="4"/>
  <c r="U778" i="4"/>
  <c r="T778" i="4"/>
  <c r="S778" i="4"/>
  <c r="R778" i="4"/>
  <c r="Q778" i="4"/>
  <c r="P778" i="4"/>
  <c r="O778" i="4"/>
  <c r="N778" i="4"/>
  <c r="M778" i="4"/>
  <c r="L778" i="4"/>
  <c r="K778" i="4"/>
  <c r="U777" i="4"/>
  <c r="T777" i="4"/>
  <c r="S777" i="4"/>
  <c r="R777" i="4"/>
  <c r="Q777" i="4"/>
  <c r="P777" i="4"/>
  <c r="O777" i="4"/>
  <c r="N777" i="4"/>
  <c r="M777" i="4"/>
  <c r="L777" i="4"/>
  <c r="K777" i="4"/>
  <c r="U776" i="4"/>
  <c r="T776" i="4"/>
  <c r="S776" i="4"/>
  <c r="R776" i="4"/>
  <c r="Q776" i="4"/>
  <c r="P776" i="4"/>
  <c r="O776" i="4"/>
  <c r="N776" i="4"/>
  <c r="M776" i="4"/>
  <c r="L776" i="4"/>
  <c r="K776" i="4"/>
  <c r="U775" i="4"/>
  <c r="T775" i="4"/>
  <c r="S775" i="4"/>
  <c r="R775" i="4"/>
  <c r="Q775" i="4"/>
  <c r="P775" i="4"/>
  <c r="O775" i="4"/>
  <c r="N775" i="4"/>
  <c r="M775" i="4"/>
  <c r="L775" i="4"/>
  <c r="K775" i="4"/>
  <c r="U774" i="4"/>
  <c r="T774" i="4"/>
  <c r="S774" i="4"/>
  <c r="R774" i="4"/>
  <c r="Q774" i="4"/>
  <c r="P774" i="4"/>
  <c r="O774" i="4"/>
  <c r="N774" i="4"/>
  <c r="M774" i="4"/>
  <c r="L774" i="4"/>
  <c r="K774" i="4"/>
  <c r="U773" i="4"/>
  <c r="T773" i="4"/>
  <c r="S773" i="4"/>
  <c r="R773" i="4"/>
  <c r="Q773" i="4"/>
  <c r="P773" i="4"/>
  <c r="O773" i="4"/>
  <c r="N773" i="4"/>
  <c r="M773" i="4"/>
  <c r="L773" i="4"/>
  <c r="K773" i="4"/>
  <c r="U772" i="4"/>
  <c r="T772" i="4"/>
  <c r="S772" i="4"/>
  <c r="R772" i="4"/>
  <c r="Q772" i="4"/>
  <c r="P772" i="4"/>
  <c r="O772" i="4"/>
  <c r="N772" i="4"/>
  <c r="M772" i="4"/>
  <c r="L772" i="4"/>
  <c r="K772" i="4"/>
  <c r="U771" i="4"/>
  <c r="T771" i="4"/>
  <c r="S771" i="4"/>
  <c r="R771" i="4"/>
  <c r="Q771" i="4"/>
  <c r="P771" i="4"/>
  <c r="O771" i="4"/>
  <c r="N771" i="4"/>
  <c r="M771" i="4"/>
  <c r="L771" i="4"/>
  <c r="K771" i="4"/>
  <c r="U770" i="4"/>
  <c r="T770" i="4"/>
  <c r="S770" i="4"/>
  <c r="R770" i="4"/>
  <c r="Q770" i="4"/>
  <c r="P770" i="4"/>
  <c r="O770" i="4"/>
  <c r="N770" i="4"/>
  <c r="M770" i="4"/>
  <c r="L770" i="4"/>
  <c r="K770" i="4"/>
  <c r="U769" i="4"/>
  <c r="T769" i="4"/>
  <c r="S769" i="4"/>
  <c r="R769" i="4"/>
  <c r="Q769" i="4"/>
  <c r="P769" i="4"/>
  <c r="O769" i="4"/>
  <c r="N769" i="4"/>
  <c r="M769" i="4"/>
  <c r="L769" i="4"/>
  <c r="K769" i="4"/>
  <c r="U768" i="4"/>
  <c r="T768" i="4"/>
  <c r="S768" i="4"/>
  <c r="R768" i="4"/>
  <c r="Q768" i="4"/>
  <c r="P768" i="4"/>
  <c r="O768" i="4"/>
  <c r="N768" i="4"/>
  <c r="M768" i="4"/>
  <c r="L768" i="4"/>
  <c r="K768" i="4"/>
  <c r="U767" i="4"/>
  <c r="T767" i="4"/>
  <c r="S767" i="4"/>
  <c r="R767" i="4"/>
  <c r="Q767" i="4"/>
  <c r="P767" i="4"/>
  <c r="O767" i="4"/>
  <c r="N767" i="4"/>
  <c r="M767" i="4"/>
  <c r="L767" i="4"/>
  <c r="K767" i="4"/>
  <c r="U766" i="4"/>
  <c r="T766" i="4"/>
  <c r="S766" i="4"/>
  <c r="R766" i="4"/>
  <c r="Q766" i="4"/>
  <c r="P766" i="4"/>
  <c r="O766" i="4"/>
  <c r="N766" i="4"/>
  <c r="M766" i="4"/>
  <c r="L766" i="4"/>
  <c r="K766" i="4"/>
  <c r="U765" i="4"/>
  <c r="T765" i="4"/>
  <c r="S765" i="4"/>
  <c r="R765" i="4"/>
  <c r="Q765" i="4"/>
  <c r="P765" i="4"/>
  <c r="O765" i="4"/>
  <c r="N765" i="4"/>
  <c r="M765" i="4"/>
  <c r="L765" i="4"/>
  <c r="K765" i="4"/>
  <c r="U764" i="4"/>
  <c r="T764" i="4"/>
  <c r="S764" i="4"/>
  <c r="R764" i="4"/>
  <c r="Q764" i="4"/>
  <c r="P764" i="4"/>
  <c r="O764" i="4"/>
  <c r="N764" i="4"/>
  <c r="M764" i="4"/>
  <c r="L764" i="4"/>
  <c r="K764" i="4"/>
  <c r="U763" i="4"/>
  <c r="T763" i="4"/>
  <c r="S763" i="4"/>
  <c r="R763" i="4"/>
  <c r="Q763" i="4"/>
  <c r="P763" i="4"/>
  <c r="O763" i="4"/>
  <c r="N763" i="4"/>
  <c r="M763" i="4"/>
  <c r="L763" i="4"/>
  <c r="K763" i="4"/>
  <c r="U762" i="4"/>
  <c r="T762" i="4"/>
  <c r="S762" i="4"/>
  <c r="R762" i="4"/>
  <c r="Q762" i="4"/>
  <c r="P762" i="4"/>
  <c r="O762" i="4"/>
  <c r="N762" i="4"/>
  <c r="M762" i="4"/>
  <c r="L762" i="4"/>
  <c r="K762" i="4"/>
  <c r="U761" i="4"/>
  <c r="T761" i="4"/>
  <c r="S761" i="4"/>
  <c r="R761" i="4"/>
  <c r="Q761" i="4"/>
  <c r="P761" i="4"/>
  <c r="O761" i="4"/>
  <c r="N761" i="4"/>
  <c r="M761" i="4"/>
  <c r="L761" i="4"/>
  <c r="K761" i="4"/>
  <c r="U760" i="4"/>
  <c r="T760" i="4"/>
  <c r="S760" i="4"/>
  <c r="R760" i="4"/>
  <c r="Q760" i="4"/>
  <c r="P760" i="4"/>
  <c r="O760" i="4"/>
  <c r="N760" i="4"/>
  <c r="M760" i="4"/>
  <c r="L760" i="4"/>
  <c r="K760" i="4"/>
  <c r="U759" i="4"/>
  <c r="T759" i="4"/>
  <c r="S759" i="4"/>
  <c r="R759" i="4"/>
  <c r="Q759" i="4"/>
  <c r="P759" i="4"/>
  <c r="O759" i="4"/>
  <c r="N759" i="4"/>
  <c r="M759" i="4"/>
  <c r="L759" i="4"/>
  <c r="K759" i="4"/>
  <c r="U758" i="4"/>
  <c r="T758" i="4"/>
  <c r="S758" i="4"/>
  <c r="R758" i="4"/>
  <c r="Q758" i="4"/>
  <c r="P758" i="4"/>
  <c r="O758" i="4"/>
  <c r="N758" i="4"/>
  <c r="M758" i="4"/>
  <c r="L758" i="4"/>
  <c r="K758" i="4"/>
  <c r="U757" i="4"/>
  <c r="T757" i="4"/>
  <c r="S757" i="4"/>
  <c r="R757" i="4"/>
  <c r="Q757" i="4"/>
  <c r="P757" i="4"/>
  <c r="O757" i="4"/>
  <c r="N757" i="4"/>
  <c r="M757" i="4"/>
  <c r="L757" i="4"/>
  <c r="K757" i="4"/>
  <c r="U756" i="4"/>
  <c r="T756" i="4"/>
  <c r="S756" i="4"/>
  <c r="R756" i="4"/>
  <c r="Q756" i="4"/>
  <c r="P756" i="4"/>
  <c r="O756" i="4"/>
  <c r="N756" i="4"/>
  <c r="M756" i="4"/>
  <c r="L756" i="4"/>
  <c r="K756" i="4"/>
  <c r="U755" i="4"/>
  <c r="T755" i="4"/>
  <c r="S755" i="4"/>
  <c r="R755" i="4"/>
  <c r="Q755" i="4"/>
  <c r="P755" i="4"/>
  <c r="O755" i="4"/>
  <c r="N755" i="4"/>
  <c r="M755" i="4"/>
  <c r="L755" i="4"/>
  <c r="K755" i="4"/>
  <c r="U754" i="4"/>
  <c r="T754" i="4"/>
  <c r="S754" i="4"/>
  <c r="R754" i="4"/>
  <c r="Q754" i="4"/>
  <c r="P754" i="4"/>
  <c r="O754" i="4"/>
  <c r="N754" i="4"/>
  <c r="M754" i="4"/>
  <c r="L754" i="4"/>
  <c r="K754" i="4"/>
  <c r="U753" i="4"/>
  <c r="T753" i="4"/>
  <c r="S753" i="4"/>
  <c r="R753" i="4"/>
  <c r="Q753" i="4"/>
  <c r="P753" i="4"/>
  <c r="O753" i="4"/>
  <c r="N753" i="4"/>
  <c r="M753" i="4"/>
  <c r="L753" i="4"/>
  <c r="K753" i="4"/>
  <c r="U752" i="4"/>
  <c r="T752" i="4"/>
  <c r="S752" i="4"/>
  <c r="R752" i="4"/>
  <c r="Q752" i="4"/>
  <c r="P752" i="4"/>
  <c r="O752" i="4"/>
  <c r="N752" i="4"/>
  <c r="M752" i="4"/>
  <c r="L752" i="4"/>
  <c r="K752" i="4"/>
  <c r="U751" i="4"/>
  <c r="T751" i="4"/>
  <c r="S751" i="4"/>
  <c r="R751" i="4"/>
  <c r="Q751" i="4"/>
  <c r="P751" i="4"/>
  <c r="O751" i="4"/>
  <c r="N751" i="4"/>
  <c r="M751" i="4"/>
  <c r="L751" i="4"/>
  <c r="K751" i="4"/>
  <c r="U750" i="4"/>
  <c r="T750" i="4"/>
  <c r="S750" i="4"/>
  <c r="R750" i="4"/>
  <c r="Q750" i="4"/>
  <c r="P750" i="4"/>
  <c r="O750" i="4"/>
  <c r="N750" i="4"/>
  <c r="M750" i="4"/>
  <c r="L750" i="4"/>
  <c r="K750" i="4"/>
  <c r="U749" i="4"/>
  <c r="T749" i="4"/>
  <c r="S749" i="4"/>
  <c r="R749" i="4"/>
  <c r="Q749" i="4"/>
  <c r="P749" i="4"/>
  <c r="O749" i="4"/>
  <c r="N749" i="4"/>
  <c r="M749" i="4"/>
  <c r="L749" i="4"/>
  <c r="K749" i="4"/>
  <c r="U748" i="4"/>
  <c r="T748" i="4"/>
  <c r="S748" i="4"/>
  <c r="R748" i="4"/>
  <c r="Q748" i="4"/>
  <c r="P748" i="4"/>
  <c r="O748" i="4"/>
  <c r="N748" i="4"/>
  <c r="M748" i="4"/>
  <c r="L748" i="4"/>
  <c r="K748" i="4"/>
  <c r="U747" i="4"/>
  <c r="T747" i="4"/>
  <c r="S747" i="4"/>
  <c r="R747" i="4"/>
  <c r="Q747" i="4"/>
  <c r="P747" i="4"/>
  <c r="O747" i="4"/>
  <c r="N747" i="4"/>
  <c r="M747" i="4"/>
  <c r="L747" i="4"/>
  <c r="K747" i="4"/>
  <c r="U746" i="4"/>
  <c r="T746" i="4"/>
  <c r="S746" i="4"/>
  <c r="R746" i="4"/>
  <c r="Q746" i="4"/>
  <c r="P746" i="4"/>
  <c r="O746" i="4"/>
  <c r="N746" i="4"/>
  <c r="M746" i="4"/>
  <c r="L746" i="4"/>
  <c r="K746" i="4"/>
  <c r="U745" i="4"/>
  <c r="T745" i="4"/>
  <c r="S745" i="4"/>
  <c r="R745" i="4"/>
  <c r="Q745" i="4"/>
  <c r="P745" i="4"/>
  <c r="O745" i="4"/>
  <c r="N745" i="4"/>
  <c r="M745" i="4"/>
  <c r="L745" i="4"/>
  <c r="K745" i="4"/>
  <c r="U744" i="4"/>
  <c r="T744" i="4"/>
  <c r="S744" i="4"/>
  <c r="R744" i="4"/>
  <c r="Q744" i="4"/>
  <c r="P744" i="4"/>
  <c r="O744" i="4"/>
  <c r="N744" i="4"/>
  <c r="M744" i="4"/>
  <c r="L744" i="4"/>
  <c r="K744" i="4"/>
  <c r="U743" i="4"/>
  <c r="T743" i="4"/>
  <c r="S743" i="4"/>
  <c r="R743" i="4"/>
  <c r="Q743" i="4"/>
  <c r="P743" i="4"/>
  <c r="O743" i="4"/>
  <c r="N743" i="4"/>
  <c r="M743" i="4"/>
  <c r="L743" i="4"/>
  <c r="K743" i="4"/>
  <c r="U742" i="4"/>
  <c r="T742" i="4"/>
  <c r="S742" i="4"/>
  <c r="R742" i="4"/>
  <c r="Q742" i="4"/>
  <c r="P742" i="4"/>
  <c r="O742" i="4"/>
  <c r="N742" i="4"/>
  <c r="M742" i="4"/>
  <c r="L742" i="4"/>
  <c r="K742" i="4"/>
  <c r="U741" i="4"/>
  <c r="T741" i="4"/>
  <c r="S741" i="4"/>
  <c r="R741" i="4"/>
  <c r="Q741" i="4"/>
  <c r="P741" i="4"/>
  <c r="O741" i="4"/>
  <c r="N741" i="4"/>
  <c r="M741" i="4"/>
  <c r="L741" i="4"/>
  <c r="K741" i="4"/>
  <c r="U740" i="4"/>
  <c r="T740" i="4"/>
  <c r="S740" i="4"/>
  <c r="R740" i="4"/>
  <c r="Q740" i="4"/>
  <c r="P740" i="4"/>
  <c r="O740" i="4"/>
  <c r="N740" i="4"/>
  <c r="M740" i="4"/>
  <c r="L740" i="4"/>
  <c r="K740" i="4"/>
  <c r="U739" i="4"/>
  <c r="T739" i="4"/>
  <c r="S739" i="4"/>
  <c r="R739" i="4"/>
  <c r="Q739" i="4"/>
  <c r="P739" i="4"/>
  <c r="O739" i="4"/>
  <c r="N739" i="4"/>
  <c r="M739" i="4"/>
  <c r="L739" i="4"/>
  <c r="K739" i="4"/>
  <c r="U738" i="4"/>
  <c r="T738" i="4"/>
  <c r="S738" i="4"/>
  <c r="R738" i="4"/>
  <c r="Q738" i="4"/>
  <c r="P738" i="4"/>
  <c r="O738" i="4"/>
  <c r="N738" i="4"/>
  <c r="M738" i="4"/>
  <c r="L738" i="4"/>
  <c r="K738" i="4"/>
  <c r="U737" i="4"/>
  <c r="T737" i="4"/>
  <c r="S737" i="4"/>
  <c r="R737" i="4"/>
  <c r="Q737" i="4"/>
  <c r="P737" i="4"/>
  <c r="O737" i="4"/>
  <c r="N737" i="4"/>
  <c r="M737" i="4"/>
  <c r="L737" i="4"/>
  <c r="K737" i="4"/>
  <c r="U736" i="4"/>
  <c r="T736" i="4"/>
  <c r="S736" i="4"/>
  <c r="R736" i="4"/>
  <c r="Q736" i="4"/>
  <c r="P736" i="4"/>
  <c r="O736" i="4"/>
  <c r="N736" i="4"/>
  <c r="M736" i="4"/>
  <c r="L736" i="4"/>
  <c r="K736" i="4"/>
  <c r="U735" i="4"/>
  <c r="T735" i="4"/>
  <c r="S735" i="4"/>
  <c r="R735" i="4"/>
  <c r="Q735" i="4"/>
  <c r="P735" i="4"/>
  <c r="O735" i="4"/>
  <c r="N735" i="4"/>
  <c r="M735" i="4"/>
  <c r="L735" i="4"/>
  <c r="K735" i="4"/>
  <c r="U734" i="4"/>
  <c r="T734" i="4"/>
  <c r="S734" i="4"/>
  <c r="R734" i="4"/>
  <c r="Q734" i="4"/>
  <c r="P734" i="4"/>
  <c r="O734" i="4"/>
  <c r="N734" i="4"/>
  <c r="M734" i="4"/>
  <c r="L734" i="4"/>
  <c r="K734" i="4"/>
  <c r="U733" i="4"/>
  <c r="T733" i="4"/>
  <c r="S733" i="4"/>
  <c r="R733" i="4"/>
  <c r="Q733" i="4"/>
  <c r="P733" i="4"/>
  <c r="O733" i="4"/>
  <c r="N733" i="4"/>
  <c r="M733" i="4"/>
  <c r="L733" i="4"/>
  <c r="K733" i="4"/>
  <c r="U732" i="4"/>
  <c r="T732" i="4"/>
  <c r="S732" i="4"/>
  <c r="R732" i="4"/>
  <c r="Q732" i="4"/>
  <c r="P732" i="4"/>
  <c r="O732" i="4"/>
  <c r="N732" i="4"/>
  <c r="M732" i="4"/>
  <c r="L732" i="4"/>
  <c r="K732" i="4"/>
  <c r="U731" i="4"/>
  <c r="T731" i="4"/>
  <c r="S731" i="4"/>
  <c r="R731" i="4"/>
  <c r="Q731" i="4"/>
  <c r="P731" i="4"/>
  <c r="O731" i="4"/>
  <c r="N731" i="4"/>
  <c r="M731" i="4"/>
  <c r="L731" i="4"/>
  <c r="K731" i="4"/>
  <c r="U730" i="4"/>
  <c r="T730" i="4"/>
  <c r="S730" i="4"/>
  <c r="R730" i="4"/>
  <c r="Q730" i="4"/>
  <c r="P730" i="4"/>
  <c r="O730" i="4"/>
  <c r="N730" i="4"/>
  <c r="M730" i="4"/>
  <c r="L730" i="4"/>
  <c r="K730" i="4"/>
  <c r="U729" i="4"/>
  <c r="T729" i="4"/>
  <c r="S729" i="4"/>
  <c r="R729" i="4"/>
  <c r="Q729" i="4"/>
  <c r="P729" i="4"/>
  <c r="O729" i="4"/>
  <c r="N729" i="4"/>
  <c r="M729" i="4"/>
  <c r="L729" i="4"/>
  <c r="K729" i="4"/>
  <c r="U728" i="4"/>
  <c r="T728" i="4"/>
  <c r="S728" i="4"/>
  <c r="R728" i="4"/>
  <c r="Q728" i="4"/>
  <c r="P728" i="4"/>
  <c r="O728" i="4"/>
  <c r="N728" i="4"/>
  <c r="M728" i="4"/>
  <c r="L728" i="4"/>
  <c r="K728" i="4"/>
  <c r="U727" i="4"/>
  <c r="T727" i="4"/>
  <c r="S727" i="4"/>
  <c r="R727" i="4"/>
  <c r="Q727" i="4"/>
  <c r="P727" i="4"/>
  <c r="O727" i="4"/>
  <c r="N727" i="4"/>
  <c r="M727" i="4"/>
  <c r="L727" i="4"/>
  <c r="K727" i="4"/>
  <c r="U726" i="4"/>
  <c r="T726" i="4"/>
  <c r="S726" i="4"/>
  <c r="R726" i="4"/>
  <c r="Q726" i="4"/>
  <c r="P726" i="4"/>
  <c r="O726" i="4"/>
  <c r="N726" i="4"/>
  <c r="M726" i="4"/>
  <c r="L726" i="4"/>
  <c r="K726" i="4"/>
  <c r="U725" i="4"/>
  <c r="T725" i="4"/>
  <c r="S725" i="4"/>
  <c r="R725" i="4"/>
  <c r="Q725" i="4"/>
  <c r="P725" i="4"/>
  <c r="O725" i="4"/>
  <c r="N725" i="4"/>
  <c r="M725" i="4"/>
  <c r="L725" i="4"/>
  <c r="K725" i="4"/>
  <c r="U724" i="4"/>
  <c r="T724" i="4"/>
  <c r="S724" i="4"/>
  <c r="R724" i="4"/>
  <c r="Q724" i="4"/>
  <c r="P724" i="4"/>
  <c r="O724" i="4"/>
  <c r="N724" i="4"/>
  <c r="M724" i="4"/>
  <c r="L724" i="4"/>
  <c r="K724" i="4"/>
  <c r="U723" i="4"/>
  <c r="T723" i="4"/>
  <c r="S723" i="4"/>
  <c r="R723" i="4"/>
  <c r="Q723" i="4"/>
  <c r="P723" i="4"/>
  <c r="O723" i="4"/>
  <c r="N723" i="4"/>
  <c r="M723" i="4"/>
  <c r="L723" i="4"/>
  <c r="K723" i="4"/>
  <c r="U722" i="4"/>
  <c r="T722" i="4"/>
  <c r="S722" i="4"/>
  <c r="R722" i="4"/>
  <c r="Q722" i="4"/>
  <c r="P722" i="4"/>
  <c r="O722" i="4"/>
  <c r="N722" i="4"/>
  <c r="M722" i="4"/>
  <c r="L722" i="4"/>
  <c r="K722" i="4"/>
  <c r="U721" i="4"/>
  <c r="T721" i="4"/>
  <c r="S721" i="4"/>
  <c r="R721" i="4"/>
  <c r="Q721" i="4"/>
  <c r="P721" i="4"/>
  <c r="O721" i="4"/>
  <c r="N721" i="4"/>
  <c r="M721" i="4"/>
  <c r="L721" i="4"/>
  <c r="K721" i="4"/>
  <c r="U720" i="4"/>
  <c r="T720" i="4"/>
  <c r="S720" i="4"/>
  <c r="R720" i="4"/>
  <c r="Q720" i="4"/>
  <c r="P720" i="4"/>
  <c r="O720" i="4"/>
  <c r="N720" i="4"/>
  <c r="M720" i="4"/>
  <c r="L720" i="4"/>
  <c r="K720" i="4"/>
  <c r="U719" i="4"/>
  <c r="T719" i="4"/>
  <c r="S719" i="4"/>
  <c r="R719" i="4"/>
  <c r="Q719" i="4"/>
  <c r="P719" i="4"/>
  <c r="O719" i="4"/>
  <c r="N719" i="4"/>
  <c r="M719" i="4"/>
  <c r="L719" i="4"/>
  <c r="K719" i="4"/>
  <c r="U718" i="4"/>
  <c r="T718" i="4"/>
  <c r="S718" i="4"/>
  <c r="R718" i="4"/>
  <c r="Q718" i="4"/>
  <c r="P718" i="4"/>
  <c r="O718" i="4"/>
  <c r="N718" i="4"/>
  <c r="M718" i="4"/>
  <c r="L718" i="4"/>
  <c r="K718" i="4"/>
  <c r="U717" i="4"/>
  <c r="T717" i="4"/>
  <c r="S717" i="4"/>
  <c r="R717" i="4"/>
  <c r="Q717" i="4"/>
  <c r="P717" i="4"/>
  <c r="O717" i="4"/>
  <c r="N717" i="4"/>
  <c r="M717" i="4"/>
  <c r="L717" i="4"/>
  <c r="K717" i="4"/>
  <c r="U716" i="4"/>
  <c r="T716" i="4"/>
  <c r="S716" i="4"/>
  <c r="R716" i="4"/>
  <c r="Q716" i="4"/>
  <c r="P716" i="4"/>
  <c r="O716" i="4"/>
  <c r="N716" i="4"/>
  <c r="M716" i="4"/>
  <c r="L716" i="4"/>
  <c r="K716" i="4"/>
  <c r="U715" i="4"/>
  <c r="T715" i="4"/>
  <c r="S715" i="4"/>
  <c r="R715" i="4"/>
  <c r="Q715" i="4"/>
  <c r="P715" i="4"/>
  <c r="O715" i="4"/>
  <c r="N715" i="4"/>
  <c r="M715" i="4"/>
  <c r="L715" i="4"/>
  <c r="K715" i="4"/>
  <c r="U714" i="4"/>
  <c r="T714" i="4"/>
  <c r="S714" i="4"/>
  <c r="R714" i="4"/>
  <c r="Q714" i="4"/>
  <c r="P714" i="4"/>
  <c r="O714" i="4"/>
  <c r="N714" i="4"/>
  <c r="M714" i="4"/>
  <c r="L714" i="4"/>
  <c r="K714" i="4"/>
  <c r="U713" i="4"/>
  <c r="T713" i="4"/>
  <c r="S713" i="4"/>
  <c r="R713" i="4"/>
  <c r="Q713" i="4"/>
  <c r="P713" i="4"/>
  <c r="O713" i="4"/>
  <c r="N713" i="4"/>
  <c r="M713" i="4"/>
  <c r="L713" i="4"/>
  <c r="K713" i="4"/>
  <c r="U712" i="4"/>
  <c r="T712" i="4"/>
  <c r="S712" i="4"/>
  <c r="R712" i="4"/>
  <c r="Q712" i="4"/>
  <c r="P712" i="4"/>
  <c r="O712" i="4"/>
  <c r="N712" i="4"/>
  <c r="M712" i="4"/>
  <c r="L712" i="4"/>
  <c r="K712" i="4"/>
  <c r="U711" i="4"/>
  <c r="T711" i="4"/>
  <c r="S711" i="4"/>
  <c r="R711" i="4"/>
  <c r="Q711" i="4"/>
  <c r="P711" i="4"/>
  <c r="O711" i="4"/>
  <c r="N711" i="4"/>
  <c r="M711" i="4"/>
  <c r="L711" i="4"/>
  <c r="K711" i="4"/>
  <c r="U710" i="4"/>
  <c r="T710" i="4"/>
  <c r="S710" i="4"/>
  <c r="R710" i="4"/>
  <c r="Q710" i="4"/>
  <c r="P710" i="4"/>
  <c r="O710" i="4"/>
  <c r="N710" i="4"/>
  <c r="M710" i="4"/>
  <c r="L710" i="4"/>
  <c r="K710" i="4"/>
  <c r="U709" i="4"/>
  <c r="T709" i="4"/>
  <c r="S709" i="4"/>
  <c r="R709" i="4"/>
  <c r="Q709" i="4"/>
  <c r="P709" i="4"/>
  <c r="O709" i="4"/>
  <c r="N709" i="4"/>
  <c r="M709" i="4"/>
  <c r="L709" i="4"/>
  <c r="K709" i="4"/>
  <c r="U708" i="4"/>
  <c r="T708" i="4"/>
  <c r="S708" i="4"/>
  <c r="R708" i="4"/>
  <c r="Q708" i="4"/>
  <c r="P708" i="4"/>
  <c r="O708" i="4"/>
  <c r="N708" i="4"/>
  <c r="M708" i="4"/>
  <c r="L708" i="4"/>
  <c r="K708" i="4"/>
  <c r="U707" i="4"/>
  <c r="T707" i="4"/>
  <c r="S707" i="4"/>
  <c r="R707" i="4"/>
  <c r="Q707" i="4"/>
  <c r="P707" i="4"/>
  <c r="O707" i="4"/>
  <c r="N707" i="4"/>
  <c r="M707" i="4"/>
  <c r="L707" i="4"/>
  <c r="K707" i="4"/>
  <c r="U706" i="4"/>
  <c r="T706" i="4"/>
  <c r="S706" i="4"/>
  <c r="R706" i="4"/>
  <c r="Q706" i="4"/>
  <c r="P706" i="4"/>
  <c r="O706" i="4"/>
  <c r="N706" i="4"/>
  <c r="M706" i="4"/>
  <c r="L706" i="4"/>
  <c r="K706" i="4"/>
  <c r="U705" i="4"/>
  <c r="T705" i="4"/>
  <c r="S705" i="4"/>
  <c r="R705" i="4"/>
  <c r="Q705" i="4"/>
  <c r="P705" i="4"/>
  <c r="O705" i="4"/>
  <c r="N705" i="4"/>
  <c r="M705" i="4"/>
  <c r="L705" i="4"/>
  <c r="K705" i="4"/>
  <c r="U704" i="4"/>
  <c r="T704" i="4"/>
  <c r="S704" i="4"/>
  <c r="R704" i="4"/>
  <c r="Q704" i="4"/>
  <c r="P704" i="4"/>
  <c r="O704" i="4"/>
  <c r="N704" i="4"/>
  <c r="M704" i="4"/>
  <c r="L704" i="4"/>
  <c r="K704" i="4"/>
  <c r="U703" i="4"/>
  <c r="T703" i="4"/>
  <c r="S703" i="4"/>
  <c r="R703" i="4"/>
  <c r="Q703" i="4"/>
  <c r="P703" i="4"/>
  <c r="O703" i="4"/>
  <c r="N703" i="4"/>
  <c r="M703" i="4"/>
  <c r="L703" i="4"/>
  <c r="K703" i="4"/>
  <c r="U702" i="4"/>
  <c r="T702" i="4"/>
  <c r="S702" i="4"/>
  <c r="R702" i="4"/>
  <c r="Q702" i="4"/>
  <c r="P702" i="4"/>
  <c r="O702" i="4"/>
  <c r="N702" i="4"/>
  <c r="M702" i="4"/>
  <c r="L702" i="4"/>
  <c r="K702" i="4"/>
  <c r="U701" i="4"/>
  <c r="T701" i="4"/>
  <c r="S701" i="4"/>
  <c r="R701" i="4"/>
  <c r="Q701" i="4"/>
  <c r="P701" i="4"/>
  <c r="O701" i="4"/>
  <c r="N701" i="4"/>
  <c r="M701" i="4"/>
  <c r="L701" i="4"/>
  <c r="K701" i="4"/>
  <c r="U700" i="4"/>
  <c r="T700" i="4"/>
  <c r="S700" i="4"/>
  <c r="R700" i="4"/>
  <c r="Q700" i="4"/>
  <c r="P700" i="4"/>
  <c r="O700" i="4"/>
  <c r="N700" i="4"/>
  <c r="M700" i="4"/>
  <c r="L700" i="4"/>
  <c r="K700" i="4"/>
  <c r="U699" i="4"/>
  <c r="T699" i="4"/>
  <c r="S699" i="4"/>
  <c r="R699" i="4"/>
  <c r="Q699" i="4"/>
  <c r="P699" i="4"/>
  <c r="O699" i="4"/>
  <c r="N699" i="4"/>
  <c r="M699" i="4"/>
  <c r="L699" i="4"/>
  <c r="K699" i="4"/>
  <c r="U698" i="4"/>
  <c r="T698" i="4"/>
  <c r="S698" i="4"/>
  <c r="R698" i="4"/>
  <c r="Q698" i="4"/>
  <c r="P698" i="4"/>
  <c r="O698" i="4"/>
  <c r="N698" i="4"/>
  <c r="M698" i="4"/>
  <c r="L698" i="4"/>
  <c r="K698" i="4"/>
  <c r="U697" i="4"/>
  <c r="T697" i="4"/>
  <c r="S697" i="4"/>
  <c r="R697" i="4"/>
  <c r="Q697" i="4"/>
  <c r="P697" i="4"/>
  <c r="O697" i="4"/>
  <c r="N697" i="4"/>
  <c r="M697" i="4"/>
  <c r="L697" i="4"/>
  <c r="K697" i="4"/>
  <c r="U696" i="4"/>
  <c r="T696" i="4"/>
  <c r="S696" i="4"/>
  <c r="R696" i="4"/>
  <c r="Q696" i="4"/>
  <c r="P696" i="4"/>
  <c r="O696" i="4"/>
  <c r="N696" i="4"/>
  <c r="M696" i="4"/>
  <c r="L696" i="4"/>
  <c r="K696" i="4"/>
  <c r="U695" i="4"/>
  <c r="T695" i="4"/>
  <c r="S695" i="4"/>
  <c r="R695" i="4"/>
  <c r="Q695" i="4"/>
  <c r="P695" i="4"/>
  <c r="O695" i="4"/>
  <c r="N695" i="4"/>
  <c r="M695" i="4"/>
  <c r="L695" i="4"/>
  <c r="K695" i="4"/>
  <c r="U694" i="4"/>
  <c r="T694" i="4"/>
  <c r="S694" i="4"/>
  <c r="R694" i="4"/>
  <c r="Q694" i="4"/>
  <c r="P694" i="4"/>
  <c r="O694" i="4"/>
  <c r="N694" i="4"/>
  <c r="M694" i="4"/>
  <c r="L694" i="4"/>
  <c r="K694" i="4"/>
  <c r="U693" i="4"/>
  <c r="T693" i="4"/>
  <c r="S693" i="4"/>
  <c r="R693" i="4"/>
  <c r="Q693" i="4"/>
  <c r="P693" i="4"/>
  <c r="O693" i="4"/>
  <c r="N693" i="4"/>
  <c r="M693" i="4"/>
  <c r="L693" i="4"/>
  <c r="K693" i="4"/>
  <c r="U692" i="4"/>
  <c r="T692" i="4"/>
  <c r="S692" i="4"/>
  <c r="R692" i="4"/>
  <c r="Q692" i="4"/>
  <c r="P692" i="4"/>
  <c r="O692" i="4"/>
  <c r="N692" i="4"/>
  <c r="M692" i="4"/>
  <c r="L692" i="4"/>
  <c r="K692" i="4"/>
  <c r="U691" i="4"/>
  <c r="T691" i="4"/>
  <c r="S691" i="4"/>
  <c r="R691" i="4"/>
  <c r="Q691" i="4"/>
  <c r="P691" i="4"/>
  <c r="O691" i="4"/>
  <c r="N691" i="4"/>
  <c r="M691" i="4"/>
  <c r="L691" i="4"/>
  <c r="K691" i="4"/>
  <c r="U690" i="4"/>
  <c r="T690" i="4"/>
  <c r="S690" i="4"/>
  <c r="R690" i="4"/>
  <c r="Q690" i="4"/>
  <c r="P690" i="4"/>
  <c r="O690" i="4"/>
  <c r="N690" i="4"/>
  <c r="M690" i="4"/>
  <c r="L690" i="4"/>
  <c r="K690" i="4"/>
  <c r="U689" i="4"/>
  <c r="T689" i="4"/>
  <c r="S689" i="4"/>
  <c r="R689" i="4"/>
  <c r="Q689" i="4"/>
  <c r="P689" i="4"/>
  <c r="O689" i="4"/>
  <c r="N689" i="4"/>
  <c r="M689" i="4"/>
  <c r="L689" i="4"/>
  <c r="K689" i="4"/>
  <c r="U688" i="4"/>
  <c r="T688" i="4"/>
  <c r="S688" i="4"/>
  <c r="R688" i="4"/>
  <c r="Q688" i="4"/>
  <c r="P688" i="4"/>
  <c r="O688" i="4"/>
  <c r="N688" i="4"/>
  <c r="M688" i="4"/>
  <c r="L688" i="4"/>
  <c r="K688" i="4"/>
  <c r="U687" i="4"/>
  <c r="T687" i="4"/>
  <c r="S687" i="4"/>
  <c r="R687" i="4"/>
  <c r="Q687" i="4"/>
  <c r="P687" i="4"/>
  <c r="O687" i="4"/>
  <c r="N687" i="4"/>
  <c r="M687" i="4"/>
  <c r="L687" i="4"/>
  <c r="K687" i="4"/>
  <c r="U686" i="4"/>
  <c r="T686" i="4"/>
  <c r="S686" i="4"/>
  <c r="R686" i="4"/>
  <c r="Q686" i="4"/>
  <c r="P686" i="4"/>
  <c r="O686" i="4"/>
  <c r="N686" i="4"/>
  <c r="M686" i="4"/>
  <c r="L686" i="4"/>
  <c r="K686" i="4"/>
  <c r="U685" i="4"/>
  <c r="T685" i="4"/>
  <c r="S685" i="4"/>
  <c r="R685" i="4"/>
  <c r="Q685" i="4"/>
  <c r="P685" i="4"/>
  <c r="O685" i="4"/>
  <c r="N685" i="4"/>
  <c r="M685" i="4"/>
  <c r="L685" i="4"/>
  <c r="K685" i="4"/>
  <c r="U684" i="4"/>
  <c r="T684" i="4"/>
  <c r="S684" i="4"/>
  <c r="R684" i="4"/>
  <c r="Q684" i="4"/>
  <c r="P684" i="4"/>
  <c r="O684" i="4"/>
  <c r="N684" i="4"/>
  <c r="M684" i="4"/>
  <c r="L684" i="4"/>
  <c r="K684" i="4"/>
  <c r="U683" i="4"/>
  <c r="T683" i="4"/>
  <c r="S683" i="4"/>
  <c r="R683" i="4"/>
  <c r="Q683" i="4"/>
  <c r="P683" i="4"/>
  <c r="O683" i="4"/>
  <c r="N683" i="4"/>
  <c r="M683" i="4"/>
  <c r="L683" i="4"/>
  <c r="K683" i="4"/>
  <c r="U682" i="4"/>
  <c r="T682" i="4"/>
  <c r="S682" i="4"/>
  <c r="R682" i="4"/>
  <c r="Q682" i="4"/>
  <c r="P682" i="4"/>
  <c r="O682" i="4"/>
  <c r="N682" i="4"/>
  <c r="M682" i="4"/>
  <c r="L682" i="4"/>
  <c r="K682" i="4"/>
  <c r="U681" i="4"/>
  <c r="T681" i="4"/>
  <c r="S681" i="4"/>
  <c r="R681" i="4"/>
  <c r="Q681" i="4"/>
  <c r="P681" i="4"/>
  <c r="O681" i="4"/>
  <c r="N681" i="4"/>
  <c r="M681" i="4"/>
  <c r="L681" i="4"/>
  <c r="K681" i="4"/>
  <c r="U680" i="4"/>
  <c r="T680" i="4"/>
  <c r="S680" i="4"/>
  <c r="R680" i="4"/>
  <c r="Q680" i="4"/>
  <c r="P680" i="4"/>
  <c r="O680" i="4"/>
  <c r="N680" i="4"/>
  <c r="M680" i="4"/>
  <c r="L680" i="4"/>
  <c r="K680" i="4"/>
  <c r="U679" i="4"/>
  <c r="T679" i="4"/>
  <c r="S679" i="4"/>
  <c r="R679" i="4"/>
  <c r="Q679" i="4"/>
  <c r="P679" i="4"/>
  <c r="O679" i="4"/>
  <c r="N679" i="4"/>
  <c r="M679" i="4"/>
  <c r="L679" i="4"/>
  <c r="K679" i="4"/>
  <c r="U678" i="4"/>
  <c r="T678" i="4"/>
  <c r="S678" i="4"/>
  <c r="R678" i="4"/>
  <c r="Q678" i="4"/>
  <c r="P678" i="4"/>
  <c r="O678" i="4"/>
  <c r="N678" i="4"/>
  <c r="M678" i="4"/>
  <c r="L678" i="4"/>
  <c r="K678" i="4"/>
  <c r="U677" i="4"/>
  <c r="T677" i="4"/>
  <c r="S677" i="4"/>
  <c r="R677" i="4"/>
  <c r="Q677" i="4"/>
  <c r="P677" i="4"/>
  <c r="O677" i="4"/>
  <c r="N677" i="4"/>
  <c r="M677" i="4"/>
  <c r="L677" i="4"/>
  <c r="K677" i="4"/>
  <c r="U676" i="4"/>
  <c r="T676" i="4"/>
  <c r="S676" i="4"/>
  <c r="R676" i="4"/>
  <c r="Q676" i="4"/>
  <c r="P676" i="4"/>
  <c r="O676" i="4"/>
  <c r="N676" i="4"/>
  <c r="M676" i="4"/>
  <c r="L676" i="4"/>
  <c r="K676" i="4"/>
  <c r="U675" i="4"/>
  <c r="T675" i="4"/>
  <c r="S675" i="4"/>
  <c r="R675" i="4"/>
  <c r="Q675" i="4"/>
  <c r="P675" i="4"/>
  <c r="O675" i="4"/>
  <c r="N675" i="4"/>
  <c r="M675" i="4"/>
  <c r="L675" i="4"/>
  <c r="K675" i="4"/>
  <c r="U674" i="4"/>
  <c r="T674" i="4"/>
  <c r="S674" i="4"/>
  <c r="R674" i="4"/>
  <c r="Q674" i="4"/>
  <c r="P674" i="4"/>
  <c r="O674" i="4"/>
  <c r="N674" i="4"/>
  <c r="M674" i="4"/>
  <c r="L674" i="4"/>
  <c r="K674" i="4"/>
  <c r="U673" i="4"/>
  <c r="T673" i="4"/>
  <c r="S673" i="4"/>
  <c r="R673" i="4"/>
  <c r="Q673" i="4"/>
  <c r="P673" i="4"/>
  <c r="O673" i="4"/>
  <c r="N673" i="4"/>
  <c r="M673" i="4"/>
  <c r="L673" i="4"/>
  <c r="K673" i="4"/>
  <c r="U672" i="4"/>
  <c r="T672" i="4"/>
  <c r="S672" i="4"/>
  <c r="R672" i="4"/>
  <c r="Q672" i="4"/>
  <c r="P672" i="4"/>
  <c r="O672" i="4"/>
  <c r="N672" i="4"/>
  <c r="M672" i="4"/>
  <c r="L672" i="4"/>
  <c r="K672" i="4"/>
  <c r="U671" i="4"/>
  <c r="T671" i="4"/>
  <c r="S671" i="4"/>
  <c r="R671" i="4"/>
  <c r="Q671" i="4"/>
  <c r="P671" i="4"/>
  <c r="O671" i="4"/>
  <c r="N671" i="4"/>
  <c r="M671" i="4"/>
  <c r="L671" i="4"/>
  <c r="K671" i="4"/>
  <c r="U670" i="4"/>
  <c r="T670" i="4"/>
  <c r="S670" i="4"/>
  <c r="R670" i="4"/>
  <c r="Q670" i="4"/>
  <c r="P670" i="4"/>
  <c r="O670" i="4"/>
  <c r="N670" i="4"/>
  <c r="M670" i="4"/>
  <c r="L670" i="4"/>
  <c r="K670" i="4"/>
  <c r="U669" i="4"/>
  <c r="T669" i="4"/>
  <c r="S669" i="4"/>
  <c r="R669" i="4"/>
  <c r="Q669" i="4"/>
  <c r="P669" i="4"/>
  <c r="O669" i="4"/>
  <c r="N669" i="4"/>
  <c r="M669" i="4"/>
  <c r="L669" i="4"/>
  <c r="K669" i="4"/>
  <c r="U668" i="4"/>
  <c r="T668" i="4"/>
  <c r="S668" i="4"/>
  <c r="R668" i="4"/>
  <c r="Q668" i="4"/>
  <c r="P668" i="4"/>
  <c r="O668" i="4"/>
  <c r="N668" i="4"/>
  <c r="M668" i="4"/>
  <c r="L668" i="4"/>
  <c r="K668" i="4"/>
  <c r="U667" i="4"/>
  <c r="T667" i="4"/>
  <c r="S667" i="4"/>
  <c r="R667" i="4"/>
  <c r="Q667" i="4"/>
  <c r="P667" i="4"/>
  <c r="O667" i="4"/>
  <c r="N667" i="4"/>
  <c r="M667" i="4"/>
  <c r="L667" i="4"/>
  <c r="K667" i="4"/>
  <c r="U666" i="4"/>
  <c r="T666" i="4"/>
  <c r="S666" i="4"/>
  <c r="R666" i="4"/>
  <c r="Q666" i="4"/>
  <c r="P666" i="4"/>
  <c r="O666" i="4"/>
  <c r="N666" i="4"/>
  <c r="M666" i="4"/>
  <c r="L666" i="4"/>
  <c r="K666" i="4"/>
  <c r="U665" i="4"/>
  <c r="T665" i="4"/>
  <c r="S665" i="4"/>
  <c r="R665" i="4"/>
  <c r="Q665" i="4"/>
  <c r="P665" i="4"/>
  <c r="O665" i="4"/>
  <c r="N665" i="4"/>
  <c r="M665" i="4"/>
  <c r="L665" i="4"/>
  <c r="K665" i="4"/>
  <c r="U664" i="4"/>
  <c r="T664" i="4"/>
  <c r="S664" i="4"/>
  <c r="R664" i="4"/>
  <c r="Q664" i="4"/>
  <c r="P664" i="4"/>
  <c r="O664" i="4"/>
  <c r="N664" i="4"/>
  <c r="M664" i="4"/>
  <c r="L664" i="4"/>
  <c r="K664" i="4"/>
  <c r="U663" i="4"/>
  <c r="T663" i="4"/>
  <c r="S663" i="4"/>
  <c r="R663" i="4"/>
  <c r="Q663" i="4"/>
  <c r="P663" i="4"/>
  <c r="O663" i="4"/>
  <c r="N663" i="4"/>
  <c r="M663" i="4"/>
  <c r="L663" i="4"/>
  <c r="K663" i="4"/>
  <c r="U662" i="4"/>
  <c r="T662" i="4"/>
  <c r="S662" i="4"/>
  <c r="R662" i="4"/>
  <c r="Q662" i="4"/>
  <c r="P662" i="4"/>
  <c r="O662" i="4"/>
  <c r="N662" i="4"/>
  <c r="M662" i="4"/>
  <c r="L662" i="4"/>
  <c r="K662" i="4"/>
  <c r="U661" i="4"/>
  <c r="T661" i="4"/>
  <c r="S661" i="4"/>
  <c r="R661" i="4"/>
  <c r="Q661" i="4"/>
  <c r="P661" i="4"/>
  <c r="O661" i="4"/>
  <c r="N661" i="4"/>
  <c r="M661" i="4"/>
  <c r="L661" i="4"/>
  <c r="K661" i="4"/>
  <c r="U660" i="4"/>
  <c r="T660" i="4"/>
  <c r="S660" i="4"/>
  <c r="R660" i="4"/>
  <c r="Q660" i="4"/>
  <c r="P660" i="4"/>
  <c r="O660" i="4"/>
  <c r="N660" i="4"/>
  <c r="M660" i="4"/>
  <c r="L660" i="4"/>
  <c r="K660" i="4"/>
  <c r="U659" i="4"/>
  <c r="T659" i="4"/>
  <c r="S659" i="4"/>
  <c r="R659" i="4"/>
  <c r="Q659" i="4"/>
  <c r="P659" i="4"/>
  <c r="O659" i="4"/>
  <c r="N659" i="4"/>
  <c r="M659" i="4"/>
  <c r="L659" i="4"/>
  <c r="K659" i="4"/>
  <c r="U658" i="4"/>
  <c r="T658" i="4"/>
  <c r="S658" i="4"/>
  <c r="R658" i="4"/>
  <c r="Q658" i="4"/>
  <c r="P658" i="4"/>
  <c r="O658" i="4"/>
  <c r="N658" i="4"/>
  <c r="M658" i="4"/>
  <c r="L658" i="4"/>
  <c r="K658" i="4"/>
  <c r="U657" i="4"/>
  <c r="T657" i="4"/>
  <c r="S657" i="4"/>
  <c r="R657" i="4"/>
  <c r="Q657" i="4"/>
  <c r="P657" i="4"/>
  <c r="O657" i="4"/>
  <c r="N657" i="4"/>
  <c r="M657" i="4"/>
  <c r="L657" i="4"/>
  <c r="K657" i="4"/>
  <c r="U656" i="4"/>
  <c r="T656" i="4"/>
  <c r="S656" i="4"/>
  <c r="R656" i="4"/>
  <c r="Q656" i="4"/>
  <c r="P656" i="4"/>
  <c r="O656" i="4"/>
  <c r="N656" i="4"/>
  <c r="M656" i="4"/>
  <c r="L656" i="4"/>
  <c r="K656" i="4"/>
  <c r="U655" i="4"/>
  <c r="T655" i="4"/>
  <c r="S655" i="4"/>
  <c r="R655" i="4"/>
  <c r="Q655" i="4"/>
  <c r="P655" i="4"/>
  <c r="O655" i="4"/>
  <c r="N655" i="4"/>
  <c r="M655" i="4"/>
  <c r="L655" i="4"/>
  <c r="K655" i="4"/>
  <c r="U654" i="4"/>
  <c r="T654" i="4"/>
  <c r="S654" i="4"/>
  <c r="R654" i="4"/>
  <c r="Q654" i="4"/>
  <c r="P654" i="4"/>
  <c r="O654" i="4"/>
  <c r="N654" i="4"/>
  <c r="M654" i="4"/>
  <c r="L654" i="4"/>
  <c r="K654" i="4"/>
  <c r="U653" i="4"/>
  <c r="T653" i="4"/>
  <c r="S653" i="4"/>
  <c r="R653" i="4"/>
  <c r="Q653" i="4"/>
  <c r="P653" i="4"/>
  <c r="O653" i="4"/>
  <c r="N653" i="4"/>
  <c r="M653" i="4"/>
  <c r="L653" i="4"/>
  <c r="K653" i="4"/>
  <c r="U652" i="4"/>
  <c r="T652" i="4"/>
  <c r="S652" i="4"/>
  <c r="R652" i="4"/>
  <c r="Q652" i="4"/>
  <c r="P652" i="4"/>
  <c r="O652" i="4"/>
  <c r="N652" i="4"/>
  <c r="M652" i="4"/>
  <c r="L652" i="4"/>
  <c r="K652" i="4"/>
  <c r="U651" i="4"/>
  <c r="T651" i="4"/>
  <c r="S651" i="4"/>
  <c r="R651" i="4"/>
  <c r="Q651" i="4"/>
  <c r="P651" i="4"/>
  <c r="O651" i="4"/>
  <c r="N651" i="4"/>
  <c r="M651" i="4"/>
  <c r="L651" i="4"/>
  <c r="K651" i="4"/>
  <c r="U650" i="4"/>
  <c r="T650" i="4"/>
  <c r="S650" i="4"/>
  <c r="R650" i="4"/>
  <c r="Q650" i="4"/>
  <c r="P650" i="4"/>
  <c r="O650" i="4"/>
  <c r="N650" i="4"/>
  <c r="M650" i="4"/>
  <c r="L650" i="4"/>
  <c r="K650" i="4"/>
  <c r="U649" i="4"/>
  <c r="T649" i="4"/>
  <c r="S649" i="4"/>
  <c r="R649" i="4"/>
  <c r="Q649" i="4"/>
  <c r="P649" i="4"/>
  <c r="O649" i="4"/>
  <c r="N649" i="4"/>
  <c r="M649" i="4"/>
  <c r="L649" i="4"/>
  <c r="K649" i="4"/>
  <c r="U648" i="4"/>
  <c r="T648" i="4"/>
  <c r="S648" i="4"/>
  <c r="R648" i="4"/>
  <c r="Q648" i="4"/>
  <c r="P648" i="4"/>
  <c r="O648" i="4"/>
  <c r="N648" i="4"/>
  <c r="M648" i="4"/>
  <c r="L648" i="4"/>
  <c r="K648" i="4"/>
  <c r="U647" i="4"/>
  <c r="T647" i="4"/>
  <c r="S647" i="4"/>
  <c r="R647" i="4"/>
  <c r="Q647" i="4"/>
  <c r="P647" i="4"/>
  <c r="O647" i="4"/>
  <c r="N647" i="4"/>
  <c r="M647" i="4"/>
  <c r="L647" i="4"/>
  <c r="K647" i="4"/>
  <c r="U646" i="4"/>
  <c r="T646" i="4"/>
  <c r="S646" i="4"/>
  <c r="R646" i="4"/>
  <c r="Q646" i="4"/>
  <c r="P646" i="4"/>
  <c r="O646" i="4"/>
  <c r="N646" i="4"/>
  <c r="M646" i="4"/>
  <c r="L646" i="4"/>
  <c r="K646" i="4"/>
  <c r="U645" i="4"/>
  <c r="T645" i="4"/>
  <c r="S645" i="4"/>
  <c r="R645" i="4"/>
  <c r="Q645" i="4"/>
  <c r="P645" i="4"/>
  <c r="O645" i="4"/>
  <c r="N645" i="4"/>
  <c r="M645" i="4"/>
  <c r="L645" i="4"/>
  <c r="K645" i="4"/>
  <c r="U644" i="4"/>
  <c r="T644" i="4"/>
  <c r="S644" i="4"/>
  <c r="R644" i="4"/>
  <c r="Q644" i="4"/>
  <c r="P644" i="4"/>
  <c r="O644" i="4"/>
  <c r="N644" i="4"/>
  <c r="M644" i="4"/>
  <c r="L644" i="4"/>
  <c r="K644" i="4"/>
  <c r="U643" i="4"/>
  <c r="T643" i="4"/>
  <c r="S643" i="4"/>
  <c r="R643" i="4"/>
  <c r="Q643" i="4"/>
  <c r="P643" i="4"/>
  <c r="O643" i="4"/>
  <c r="N643" i="4"/>
  <c r="M643" i="4"/>
  <c r="L643" i="4"/>
  <c r="K643" i="4"/>
  <c r="U642" i="4"/>
  <c r="T642" i="4"/>
  <c r="S642" i="4"/>
  <c r="R642" i="4"/>
  <c r="Q642" i="4"/>
  <c r="P642" i="4"/>
  <c r="O642" i="4"/>
  <c r="N642" i="4"/>
  <c r="M642" i="4"/>
  <c r="L642" i="4"/>
  <c r="K642" i="4"/>
  <c r="U641" i="4"/>
  <c r="T641" i="4"/>
  <c r="S641" i="4"/>
  <c r="R641" i="4"/>
  <c r="Q641" i="4"/>
  <c r="P641" i="4"/>
  <c r="O641" i="4"/>
  <c r="N641" i="4"/>
  <c r="M641" i="4"/>
  <c r="L641" i="4"/>
  <c r="K641" i="4"/>
  <c r="U640" i="4"/>
  <c r="T640" i="4"/>
  <c r="S640" i="4"/>
  <c r="R640" i="4"/>
  <c r="Q640" i="4"/>
  <c r="P640" i="4"/>
  <c r="O640" i="4"/>
  <c r="N640" i="4"/>
  <c r="M640" i="4"/>
  <c r="L640" i="4"/>
  <c r="K640" i="4"/>
  <c r="U639" i="4"/>
  <c r="T639" i="4"/>
  <c r="S639" i="4"/>
  <c r="R639" i="4"/>
  <c r="Q639" i="4"/>
  <c r="P639" i="4"/>
  <c r="O639" i="4"/>
  <c r="N639" i="4"/>
  <c r="M639" i="4"/>
  <c r="L639" i="4"/>
  <c r="K639" i="4"/>
  <c r="U638" i="4"/>
  <c r="T638" i="4"/>
  <c r="S638" i="4"/>
  <c r="R638" i="4"/>
  <c r="Q638" i="4"/>
  <c r="P638" i="4"/>
  <c r="O638" i="4"/>
  <c r="N638" i="4"/>
  <c r="M638" i="4"/>
  <c r="L638" i="4"/>
  <c r="K638" i="4"/>
  <c r="U637" i="4"/>
  <c r="T637" i="4"/>
  <c r="S637" i="4"/>
  <c r="R637" i="4"/>
  <c r="Q637" i="4"/>
  <c r="P637" i="4"/>
  <c r="O637" i="4"/>
  <c r="N637" i="4"/>
  <c r="M637" i="4"/>
  <c r="L637" i="4"/>
  <c r="K637" i="4"/>
  <c r="U636" i="4"/>
  <c r="T636" i="4"/>
  <c r="S636" i="4"/>
  <c r="R636" i="4"/>
  <c r="Q636" i="4"/>
  <c r="P636" i="4"/>
  <c r="O636" i="4"/>
  <c r="N636" i="4"/>
  <c r="M636" i="4"/>
  <c r="L636" i="4"/>
  <c r="K636" i="4"/>
  <c r="U635" i="4"/>
  <c r="T635" i="4"/>
  <c r="S635" i="4"/>
  <c r="R635" i="4"/>
  <c r="Q635" i="4"/>
  <c r="P635" i="4"/>
  <c r="O635" i="4"/>
  <c r="N635" i="4"/>
  <c r="M635" i="4"/>
  <c r="L635" i="4"/>
  <c r="K635" i="4"/>
  <c r="U634" i="4"/>
  <c r="T634" i="4"/>
  <c r="S634" i="4"/>
  <c r="R634" i="4"/>
  <c r="Q634" i="4"/>
  <c r="P634" i="4"/>
  <c r="O634" i="4"/>
  <c r="N634" i="4"/>
  <c r="M634" i="4"/>
  <c r="L634" i="4"/>
  <c r="K634" i="4"/>
  <c r="U633" i="4"/>
  <c r="T633" i="4"/>
  <c r="S633" i="4"/>
  <c r="R633" i="4"/>
  <c r="Q633" i="4"/>
  <c r="P633" i="4"/>
  <c r="O633" i="4"/>
  <c r="N633" i="4"/>
  <c r="M633" i="4"/>
  <c r="L633" i="4"/>
  <c r="K633" i="4"/>
  <c r="U632" i="4"/>
  <c r="T632" i="4"/>
  <c r="S632" i="4"/>
  <c r="R632" i="4"/>
  <c r="Q632" i="4"/>
  <c r="P632" i="4"/>
  <c r="O632" i="4"/>
  <c r="N632" i="4"/>
  <c r="M632" i="4"/>
  <c r="L632" i="4"/>
  <c r="K632" i="4"/>
  <c r="U631" i="4"/>
  <c r="T631" i="4"/>
  <c r="S631" i="4"/>
  <c r="R631" i="4"/>
  <c r="Q631" i="4"/>
  <c r="P631" i="4"/>
  <c r="O631" i="4"/>
  <c r="N631" i="4"/>
  <c r="M631" i="4"/>
  <c r="L631" i="4"/>
  <c r="K631" i="4"/>
  <c r="U630" i="4"/>
  <c r="T630" i="4"/>
  <c r="S630" i="4"/>
  <c r="R630" i="4"/>
  <c r="Q630" i="4"/>
  <c r="P630" i="4"/>
  <c r="O630" i="4"/>
  <c r="N630" i="4"/>
  <c r="M630" i="4"/>
  <c r="L630" i="4"/>
  <c r="K630" i="4"/>
  <c r="U629" i="4"/>
  <c r="T629" i="4"/>
  <c r="S629" i="4"/>
  <c r="R629" i="4"/>
  <c r="Q629" i="4"/>
  <c r="P629" i="4"/>
  <c r="O629" i="4"/>
  <c r="N629" i="4"/>
  <c r="M629" i="4"/>
  <c r="L629" i="4"/>
  <c r="K629" i="4"/>
  <c r="U628" i="4"/>
  <c r="T628" i="4"/>
  <c r="S628" i="4"/>
  <c r="R628" i="4"/>
  <c r="Q628" i="4"/>
  <c r="P628" i="4"/>
  <c r="O628" i="4"/>
  <c r="N628" i="4"/>
  <c r="M628" i="4"/>
  <c r="L628" i="4"/>
  <c r="K628" i="4"/>
  <c r="U627" i="4"/>
  <c r="T627" i="4"/>
  <c r="S627" i="4"/>
  <c r="R627" i="4"/>
  <c r="Q627" i="4"/>
  <c r="P627" i="4"/>
  <c r="O627" i="4"/>
  <c r="N627" i="4"/>
  <c r="M627" i="4"/>
  <c r="L627" i="4"/>
  <c r="K627" i="4"/>
  <c r="U626" i="4"/>
  <c r="T626" i="4"/>
  <c r="S626" i="4"/>
  <c r="R626" i="4"/>
  <c r="Q626" i="4"/>
  <c r="P626" i="4"/>
  <c r="O626" i="4"/>
  <c r="N626" i="4"/>
  <c r="M626" i="4"/>
  <c r="L626" i="4"/>
  <c r="K626" i="4"/>
  <c r="U625" i="4"/>
  <c r="T625" i="4"/>
  <c r="S625" i="4"/>
  <c r="R625" i="4"/>
  <c r="Q625" i="4"/>
  <c r="P625" i="4"/>
  <c r="O625" i="4"/>
  <c r="N625" i="4"/>
  <c r="M625" i="4"/>
  <c r="L625" i="4"/>
  <c r="K625" i="4"/>
  <c r="U624" i="4"/>
  <c r="T624" i="4"/>
  <c r="S624" i="4"/>
  <c r="R624" i="4"/>
  <c r="Q624" i="4"/>
  <c r="P624" i="4"/>
  <c r="O624" i="4"/>
  <c r="N624" i="4"/>
  <c r="M624" i="4"/>
  <c r="L624" i="4"/>
  <c r="K624" i="4"/>
  <c r="U623" i="4"/>
  <c r="T623" i="4"/>
  <c r="S623" i="4"/>
  <c r="R623" i="4"/>
  <c r="Q623" i="4"/>
  <c r="P623" i="4"/>
  <c r="O623" i="4"/>
  <c r="N623" i="4"/>
  <c r="M623" i="4"/>
  <c r="L623" i="4"/>
  <c r="K623" i="4"/>
  <c r="U622" i="4"/>
  <c r="T622" i="4"/>
  <c r="S622" i="4"/>
  <c r="R622" i="4"/>
  <c r="Q622" i="4"/>
  <c r="P622" i="4"/>
  <c r="O622" i="4"/>
  <c r="N622" i="4"/>
  <c r="M622" i="4"/>
  <c r="L622" i="4"/>
  <c r="K622" i="4"/>
  <c r="U621" i="4"/>
  <c r="T621" i="4"/>
  <c r="S621" i="4"/>
  <c r="R621" i="4"/>
  <c r="Q621" i="4"/>
  <c r="P621" i="4"/>
  <c r="O621" i="4"/>
  <c r="N621" i="4"/>
  <c r="M621" i="4"/>
  <c r="L621" i="4"/>
  <c r="K621" i="4"/>
  <c r="U620" i="4"/>
  <c r="T620" i="4"/>
  <c r="S620" i="4"/>
  <c r="R620" i="4"/>
  <c r="Q620" i="4"/>
  <c r="P620" i="4"/>
  <c r="O620" i="4"/>
  <c r="N620" i="4"/>
  <c r="M620" i="4"/>
  <c r="L620" i="4"/>
  <c r="K620" i="4"/>
  <c r="U619" i="4"/>
  <c r="T619" i="4"/>
  <c r="S619" i="4"/>
  <c r="R619" i="4"/>
  <c r="Q619" i="4"/>
  <c r="P619" i="4"/>
  <c r="O619" i="4"/>
  <c r="N619" i="4"/>
  <c r="M619" i="4"/>
  <c r="L619" i="4"/>
  <c r="K619" i="4"/>
  <c r="U618" i="4"/>
  <c r="T618" i="4"/>
  <c r="S618" i="4"/>
  <c r="R618" i="4"/>
  <c r="Q618" i="4"/>
  <c r="P618" i="4"/>
  <c r="O618" i="4"/>
  <c r="N618" i="4"/>
  <c r="M618" i="4"/>
  <c r="L618" i="4"/>
  <c r="K618" i="4"/>
  <c r="U617" i="4"/>
  <c r="T617" i="4"/>
  <c r="S617" i="4"/>
  <c r="R617" i="4"/>
  <c r="Q617" i="4"/>
  <c r="P617" i="4"/>
  <c r="O617" i="4"/>
  <c r="N617" i="4"/>
  <c r="M617" i="4"/>
  <c r="L617" i="4"/>
  <c r="K617" i="4"/>
  <c r="U616" i="4"/>
  <c r="T616" i="4"/>
  <c r="S616" i="4"/>
  <c r="R616" i="4"/>
  <c r="Q616" i="4"/>
  <c r="P616" i="4"/>
  <c r="O616" i="4"/>
  <c r="N616" i="4"/>
  <c r="M616" i="4"/>
  <c r="L616" i="4"/>
  <c r="K616" i="4"/>
  <c r="U615" i="4"/>
  <c r="T615" i="4"/>
  <c r="S615" i="4"/>
  <c r="R615" i="4"/>
  <c r="Q615" i="4"/>
  <c r="P615" i="4"/>
  <c r="O615" i="4"/>
  <c r="N615" i="4"/>
  <c r="M615" i="4"/>
  <c r="L615" i="4"/>
  <c r="K615" i="4"/>
  <c r="U614" i="4"/>
  <c r="T614" i="4"/>
  <c r="S614" i="4"/>
  <c r="R614" i="4"/>
  <c r="Q614" i="4"/>
  <c r="P614" i="4"/>
  <c r="O614" i="4"/>
  <c r="N614" i="4"/>
  <c r="M614" i="4"/>
  <c r="L614" i="4"/>
  <c r="K614" i="4"/>
  <c r="U613" i="4"/>
  <c r="T613" i="4"/>
  <c r="S613" i="4"/>
  <c r="R613" i="4"/>
  <c r="Q613" i="4"/>
  <c r="P613" i="4"/>
  <c r="O613" i="4"/>
  <c r="N613" i="4"/>
  <c r="M613" i="4"/>
  <c r="L613" i="4"/>
  <c r="K613" i="4"/>
  <c r="U612" i="4"/>
  <c r="T612" i="4"/>
  <c r="S612" i="4"/>
  <c r="R612" i="4"/>
  <c r="Q612" i="4"/>
  <c r="P612" i="4"/>
  <c r="O612" i="4"/>
  <c r="N612" i="4"/>
  <c r="M612" i="4"/>
  <c r="L612" i="4"/>
  <c r="K612" i="4"/>
  <c r="U611" i="4"/>
  <c r="T611" i="4"/>
  <c r="S611" i="4"/>
  <c r="R611" i="4"/>
  <c r="Q611" i="4"/>
  <c r="P611" i="4"/>
  <c r="O611" i="4"/>
  <c r="N611" i="4"/>
  <c r="M611" i="4"/>
  <c r="L611" i="4"/>
  <c r="K611" i="4"/>
  <c r="U610" i="4"/>
  <c r="T610" i="4"/>
  <c r="S610" i="4"/>
  <c r="R610" i="4"/>
  <c r="Q610" i="4"/>
  <c r="P610" i="4"/>
  <c r="O610" i="4"/>
  <c r="N610" i="4"/>
  <c r="M610" i="4"/>
  <c r="L610" i="4"/>
  <c r="K610" i="4"/>
  <c r="U609" i="4"/>
  <c r="T609" i="4"/>
  <c r="S609" i="4"/>
  <c r="R609" i="4"/>
  <c r="Q609" i="4"/>
  <c r="P609" i="4"/>
  <c r="O609" i="4"/>
  <c r="N609" i="4"/>
  <c r="M609" i="4"/>
  <c r="L609" i="4"/>
  <c r="K609" i="4"/>
  <c r="U608" i="4"/>
  <c r="T608" i="4"/>
  <c r="S608" i="4"/>
  <c r="R608" i="4"/>
  <c r="Q608" i="4"/>
  <c r="P608" i="4"/>
  <c r="O608" i="4"/>
  <c r="N608" i="4"/>
  <c r="M608" i="4"/>
  <c r="L608" i="4"/>
  <c r="K608" i="4"/>
  <c r="U607" i="4"/>
  <c r="T607" i="4"/>
  <c r="S607" i="4"/>
  <c r="R607" i="4"/>
  <c r="Q607" i="4"/>
  <c r="P607" i="4"/>
  <c r="O607" i="4"/>
  <c r="N607" i="4"/>
  <c r="M607" i="4"/>
  <c r="L607" i="4"/>
  <c r="K607" i="4"/>
  <c r="U606" i="4"/>
  <c r="T606" i="4"/>
  <c r="S606" i="4"/>
  <c r="R606" i="4"/>
  <c r="Q606" i="4"/>
  <c r="P606" i="4"/>
  <c r="O606" i="4"/>
  <c r="N606" i="4"/>
  <c r="M606" i="4"/>
  <c r="L606" i="4"/>
  <c r="K606" i="4"/>
  <c r="U605" i="4"/>
  <c r="T605" i="4"/>
  <c r="S605" i="4"/>
  <c r="R605" i="4"/>
  <c r="Q605" i="4"/>
  <c r="P605" i="4"/>
  <c r="O605" i="4"/>
  <c r="N605" i="4"/>
  <c r="M605" i="4"/>
  <c r="L605" i="4"/>
  <c r="K605" i="4"/>
  <c r="U604" i="4"/>
  <c r="T604" i="4"/>
  <c r="S604" i="4"/>
  <c r="R604" i="4"/>
  <c r="Q604" i="4"/>
  <c r="P604" i="4"/>
  <c r="O604" i="4"/>
  <c r="N604" i="4"/>
  <c r="M604" i="4"/>
  <c r="L604" i="4"/>
  <c r="K604" i="4"/>
  <c r="U603" i="4"/>
  <c r="T603" i="4"/>
  <c r="S603" i="4"/>
  <c r="R603" i="4"/>
  <c r="Q603" i="4"/>
  <c r="P603" i="4"/>
  <c r="O603" i="4"/>
  <c r="N603" i="4"/>
  <c r="M603" i="4"/>
  <c r="L603" i="4"/>
  <c r="K603" i="4"/>
  <c r="U602" i="4"/>
  <c r="T602" i="4"/>
  <c r="S602" i="4"/>
  <c r="R602" i="4"/>
  <c r="Q602" i="4"/>
  <c r="P602" i="4"/>
  <c r="O602" i="4"/>
  <c r="N602" i="4"/>
  <c r="M602" i="4"/>
  <c r="L602" i="4"/>
  <c r="K602" i="4"/>
  <c r="U601" i="4"/>
  <c r="T601" i="4"/>
  <c r="S601" i="4"/>
  <c r="R601" i="4"/>
  <c r="Q601" i="4"/>
  <c r="P601" i="4"/>
  <c r="O601" i="4"/>
  <c r="N601" i="4"/>
  <c r="M601" i="4"/>
  <c r="L601" i="4"/>
  <c r="K601" i="4"/>
  <c r="U600" i="4"/>
  <c r="T600" i="4"/>
  <c r="S600" i="4"/>
  <c r="R600" i="4"/>
  <c r="Q600" i="4"/>
  <c r="P600" i="4"/>
  <c r="O600" i="4"/>
  <c r="N600" i="4"/>
  <c r="M600" i="4"/>
  <c r="L600" i="4"/>
  <c r="K600" i="4"/>
  <c r="U599" i="4"/>
  <c r="T599" i="4"/>
  <c r="S599" i="4"/>
  <c r="R599" i="4"/>
  <c r="Q599" i="4"/>
  <c r="P599" i="4"/>
  <c r="O599" i="4"/>
  <c r="N599" i="4"/>
  <c r="M599" i="4"/>
  <c r="L599" i="4"/>
  <c r="K599" i="4"/>
  <c r="U598" i="4"/>
  <c r="T598" i="4"/>
  <c r="S598" i="4"/>
  <c r="R598" i="4"/>
  <c r="Q598" i="4"/>
  <c r="P598" i="4"/>
  <c r="O598" i="4"/>
  <c r="N598" i="4"/>
  <c r="M598" i="4"/>
  <c r="L598" i="4"/>
  <c r="K598" i="4"/>
  <c r="U597" i="4"/>
  <c r="T597" i="4"/>
  <c r="S597" i="4"/>
  <c r="R597" i="4"/>
  <c r="Q597" i="4"/>
  <c r="P597" i="4"/>
  <c r="O597" i="4"/>
  <c r="N597" i="4"/>
  <c r="M597" i="4"/>
  <c r="L597" i="4"/>
  <c r="K597" i="4"/>
  <c r="U596" i="4"/>
  <c r="T596" i="4"/>
  <c r="S596" i="4"/>
  <c r="R596" i="4"/>
  <c r="Q596" i="4"/>
  <c r="P596" i="4"/>
  <c r="O596" i="4"/>
  <c r="N596" i="4"/>
  <c r="M596" i="4"/>
  <c r="L596" i="4"/>
  <c r="K596" i="4"/>
  <c r="U595" i="4"/>
  <c r="T595" i="4"/>
  <c r="S595" i="4"/>
  <c r="R595" i="4"/>
  <c r="Q595" i="4"/>
  <c r="P595" i="4"/>
  <c r="O595" i="4"/>
  <c r="N595" i="4"/>
  <c r="M595" i="4"/>
  <c r="L595" i="4"/>
  <c r="K595" i="4"/>
  <c r="U594" i="4"/>
  <c r="T594" i="4"/>
  <c r="S594" i="4"/>
  <c r="R594" i="4"/>
  <c r="Q594" i="4"/>
  <c r="P594" i="4"/>
  <c r="O594" i="4"/>
  <c r="N594" i="4"/>
  <c r="M594" i="4"/>
  <c r="L594" i="4"/>
  <c r="K594" i="4"/>
  <c r="U593" i="4"/>
  <c r="T593" i="4"/>
  <c r="S593" i="4"/>
  <c r="R593" i="4"/>
  <c r="Q593" i="4"/>
  <c r="P593" i="4"/>
  <c r="O593" i="4"/>
  <c r="N593" i="4"/>
  <c r="M593" i="4"/>
  <c r="L593" i="4"/>
  <c r="K593" i="4"/>
  <c r="U592" i="4"/>
  <c r="T592" i="4"/>
  <c r="S592" i="4"/>
  <c r="R592" i="4"/>
  <c r="Q592" i="4"/>
  <c r="P592" i="4"/>
  <c r="O592" i="4"/>
  <c r="N592" i="4"/>
  <c r="M592" i="4"/>
  <c r="L592" i="4"/>
  <c r="K592" i="4"/>
  <c r="U591" i="4"/>
  <c r="T591" i="4"/>
  <c r="S591" i="4"/>
  <c r="R591" i="4"/>
  <c r="Q591" i="4"/>
  <c r="P591" i="4"/>
  <c r="O591" i="4"/>
  <c r="N591" i="4"/>
  <c r="M591" i="4"/>
  <c r="L591" i="4"/>
  <c r="K591" i="4"/>
  <c r="U590" i="4"/>
  <c r="T590" i="4"/>
  <c r="S590" i="4"/>
  <c r="R590" i="4"/>
  <c r="Q590" i="4"/>
  <c r="P590" i="4"/>
  <c r="O590" i="4"/>
  <c r="N590" i="4"/>
  <c r="M590" i="4"/>
  <c r="L590" i="4"/>
  <c r="K590" i="4"/>
  <c r="U589" i="4"/>
  <c r="T589" i="4"/>
  <c r="S589" i="4"/>
  <c r="R589" i="4"/>
  <c r="Q589" i="4"/>
  <c r="P589" i="4"/>
  <c r="O589" i="4"/>
  <c r="N589" i="4"/>
  <c r="M589" i="4"/>
  <c r="L589" i="4"/>
  <c r="K589" i="4"/>
  <c r="U588" i="4"/>
  <c r="T588" i="4"/>
  <c r="S588" i="4"/>
  <c r="R588" i="4"/>
  <c r="Q588" i="4"/>
  <c r="P588" i="4"/>
  <c r="O588" i="4"/>
  <c r="N588" i="4"/>
  <c r="M588" i="4"/>
  <c r="L588" i="4"/>
  <c r="K588" i="4"/>
  <c r="U587" i="4"/>
  <c r="T587" i="4"/>
  <c r="S587" i="4"/>
  <c r="R587" i="4"/>
  <c r="Q587" i="4"/>
  <c r="P587" i="4"/>
  <c r="O587" i="4"/>
  <c r="N587" i="4"/>
  <c r="M587" i="4"/>
  <c r="L587" i="4"/>
  <c r="K587" i="4"/>
  <c r="U586" i="4"/>
  <c r="T586" i="4"/>
  <c r="S586" i="4"/>
  <c r="R586" i="4"/>
  <c r="Q586" i="4"/>
  <c r="P586" i="4"/>
  <c r="O586" i="4"/>
  <c r="N586" i="4"/>
  <c r="M586" i="4"/>
  <c r="L586" i="4"/>
  <c r="K586" i="4"/>
  <c r="U585" i="4"/>
  <c r="T585" i="4"/>
  <c r="S585" i="4"/>
  <c r="R585" i="4"/>
  <c r="Q585" i="4"/>
  <c r="P585" i="4"/>
  <c r="O585" i="4"/>
  <c r="N585" i="4"/>
  <c r="M585" i="4"/>
  <c r="L585" i="4"/>
  <c r="K585" i="4"/>
  <c r="U584" i="4"/>
  <c r="T584" i="4"/>
  <c r="S584" i="4"/>
  <c r="R584" i="4"/>
  <c r="Q584" i="4"/>
  <c r="P584" i="4"/>
  <c r="O584" i="4"/>
  <c r="N584" i="4"/>
  <c r="M584" i="4"/>
  <c r="L584" i="4"/>
  <c r="K584" i="4"/>
  <c r="U583" i="4"/>
  <c r="T583" i="4"/>
  <c r="S583" i="4"/>
  <c r="R583" i="4"/>
  <c r="Q583" i="4"/>
  <c r="P583" i="4"/>
  <c r="O583" i="4"/>
  <c r="N583" i="4"/>
  <c r="M583" i="4"/>
  <c r="L583" i="4"/>
  <c r="K583" i="4"/>
  <c r="U582" i="4"/>
  <c r="T582" i="4"/>
  <c r="S582" i="4"/>
  <c r="R582" i="4"/>
  <c r="Q582" i="4"/>
  <c r="P582" i="4"/>
  <c r="O582" i="4"/>
  <c r="N582" i="4"/>
  <c r="M582" i="4"/>
  <c r="L582" i="4"/>
  <c r="K582" i="4"/>
  <c r="U581" i="4"/>
  <c r="T581" i="4"/>
  <c r="S581" i="4"/>
  <c r="R581" i="4"/>
  <c r="Q581" i="4"/>
  <c r="P581" i="4"/>
  <c r="O581" i="4"/>
  <c r="N581" i="4"/>
  <c r="M581" i="4"/>
  <c r="L581" i="4"/>
  <c r="K581" i="4"/>
  <c r="U580" i="4"/>
  <c r="T580" i="4"/>
  <c r="S580" i="4"/>
  <c r="R580" i="4"/>
  <c r="Q580" i="4"/>
  <c r="P580" i="4"/>
  <c r="O580" i="4"/>
  <c r="N580" i="4"/>
  <c r="M580" i="4"/>
  <c r="L580" i="4"/>
  <c r="K580" i="4"/>
  <c r="U579" i="4"/>
  <c r="T579" i="4"/>
  <c r="S579" i="4"/>
  <c r="R579" i="4"/>
  <c r="Q579" i="4"/>
  <c r="P579" i="4"/>
  <c r="O579" i="4"/>
  <c r="N579" i="4"/>
  <c r="M579" i="4"/>
  <c r="L579" i="4"/>
  <c r="K579" i="4"/>
  <c r="U578" i="4"/>
  <c r="T578" i="4"/>
  <c r="S578" i="4"/>
  <c r="R578" i="4"/>
  <c r="Q578" i="4"/>
  <c r="P578" i="4"/>
  <c r="O578" i="4"/>
  <c r="N578" i="4"/>
  <c r="M578" i="4"/>
  <c r="L578" i="4"/>
  <c r="K578" i="4"/>
  <c r="U577" i="4"/>
  <c r="T577" i="4"/>
  <c r="S577" i="4"/>
  <c r="R577" i="4"/>
  <c r="Q577" i="4"/>
  <c r="P577" i="4"/>
  <c r="O577" i="4"/>
  <c r="N577" i="4"/>
  <c r="M577" i="4"/>
  <c r="L577" i="4"/>
  <c r="K577" i="4"/>
  <c r="U576" i="4"/>
  <c r="T576" i="4"/>
  <c r="S576" i="4"/>
  <c r="R576" i="4"/>
  <c r="Q576" i="4"/>
  <c r="P576" i="4"/>
  <c r="O576" i="4"/>
  <c r="N576" i="4"/>
  <c r="M576" i="4"/>
  <c r="L576" i="4"/>
  <c r="K576" i="4"/>
  <c r="U575" i="4"/>
  <c r="T575" i="4"/>
  <c r="S575" i="4"/>
  <c r="R575" i="4"/>
  <c r="Q575" i="4"/>
  <c r="P575" i="4"/>
  <c r="O575" i="4"/>
  <c r="N575" i="4"/>
  <c r="M575" i="4"/>
  <c r="L575" i="4"/>
  <c r="K575" i="4"/>
  <c r="U574" i="4"/>
  <c r="T574" i="4"/>
  <c r="S574" i="4"/>
  <c r="R574" i="4"/>
  <c r="Q574" i="4"/>
  <c r="P574" i="4"/>
  <c r="O574" i="4"/>
  <c r="N574" i="4"/>
  <c r="M574" i="4"/>
  <c r="L574" i="4"/>
  <c r="K574" i="4"/>
  <c r="U573" i="4"/>
  <c r="T573" i="4"/>
  <c r="S573" i="4"/>
  <c r="R573" i="4"/>
  <c r="Q573" i="4"/>
  <c r="P573" i="4"/>
  <c r="O573" i="4"/>
  <c r="N573" i="4"/>
  <c r="M573" i="4"/>
  <c r="L573" i="4"/>
  <c r="K573" i="4"/>
  <c r="U572" i="4"/>
  <c r="T572" i="4"/>
  <c r="S572" i="4"/>
  <c r="R572" i="4"/>
  <c r="Q572" i="4"/>
  <c r="P572" i="4"/>
  <c r="O572" i="4"/>
  <c r="N572" i="4"/>
  <c r="M572" i="4"/>
  <c r="L572" i="4"/>
  <c r="K572" i="4"/>
  <c r="U571" i="4"/>
  <c r="T571" i="4"/>
  <c r="S571" i="4"/>
  <c r="R571" i="4"/>
  <c r="Q571" i="4"/>
  <c r="P571" i="4"/>
  <c r="O571" i="4"/>
  <c r="N571" i="4"/>
  <c r="M571" i="4"/>
  <c r="L571" i="4"/>
  <c r="K571" i="4"/>
  <c r="U570" i="4"/>
  <c r="T570" i="4"/>
  <c r="S570" i="4"/>
  <c r="R570" i="4"/>
  <c r="Q570" i="4"/>
  <c r="P570" i="4"/>
  <c r="O570" i="4"/>
  <c r="N570" i="4"/>
  <c r="M570" i="4"/>
  <c r="L570" i="4"/>
  <c r="K570" i="4"/>
  <c r="U569" i="4"/>
  <c r="T569" i="4"/>
  <c r="S569" i="4"/>
  <c r="R569" i="4"/>
  <c r="Q569" i="4"/>
  <c r="P569" i="4"/>
  <c r="O569" i="4"/>
  <c r="N569" i="4"/>
  <c r="M569" i="4"/>
  <c r="L569" i="4"/>
  <c r="K569" i="4"/>
  <c r="U568" i="4"/>
  <c r="T568" i="4"/>
  <c r="S568" i="4"/>
  <c r="R568" i="4"/>
  <c r="Q568" i="4"/>
  <c r="P568" i="4"/>
  <c r="O568" i="4"/>
  <c r="N568" i="4"/>
  <c r="M568" i="4"/>
  <c r="L568" i="4"/>
  <c r="K568" i="4"/>
  <c r="U567" i="4"/>
  <c r="T567" i="4"/>
  <c r="S567" i="4"/>
  <c r="R567" i="4"/>
  <c r="Q567" i="4"/>
  <c r="P567" i="4"/>
  <c r="O567" i="4"/>
  <c r="N567" i="4"/>
  <c r="M567" i="4"/>
  <c r="L567" i="4"/>
  <c r="K567" i="4"/>
  <c r="U566" i="4"/>
  <c r="T566" i="4"/>
  <c r="S566" i="4"/>
  <c r="R566" i="4"/>
  <c r="Q566" i="4"/>
  <c r="P566" i="4"/>
  <c r="O566" i="4"/>
  <c r="N566" i="4"/>
  <c r="M566" i="4"/>
  <c r="L566" i="4"/>
  <c r="K566" i="4"/>
  <c r="U565" i="4"/>
  <c r="T565" i="4"/>
  <c r="S565" i="4"/>
  <c r="R565" i="4"/>
  <c r="Q565" i="4"/>
  <c r="P565" i="4"/>
  <c r="O565" i="4"/>
  <c r="N565" i="4"/>
  <c r="M565" i="4"/>
  <c r="L565" i="4"/>
  <c r="K565" i="4"/>
  <c r="U564" i="4"/>
  <c r="T564" i="4"/>
  <c r="S564" i="4"/>
  <c r="R564" i="4"/>
  <c r="Q564" i="4"/>
  <c r="P564" i="4"/>
  <c r="O564" i="4"/>
  <c r="N564" i="4"/>
  <c r="M564" i="4"/>
  <c r="L564" i="4"/>
  <c r="K564" i="4"/>
  <c r="U563" i="4"/>
  <c r="T563" i="4"/>
  <c r="S563" i="4"/>
  <c r="R563" i="4"/>
  <c r="Q563" i="4"/>
  <c r="P563" i="4"/>
  <c r="O563" i="4"/>
  <c r="N563" i="4"/>
  <c r="M563" i="4"/>
  <c r="L563" i="4"/>
  <c r="K563" i="4"/>
  <c r="U562" i="4"/>
  <c r="T562" i="4"/>
  <c r="S562" i="4"/>
  <c r="R562" i="4"/>
  <c r="Q562" i="4"/>
  <c r="P562" i="4"/>
  <c r="O562" i="4"/>
  <c r="N562" i="4"/>
  <c r="M562" i="4"/>
  <c r="L562" i="4"/>
  <c r="K562" i="4"/>
  <c r="U561" i="4"/>
  <c r="T561" i="4"/>
  <c r="S561" i="4"/>
  <c r="R561" i="4"/>
  <c r="Q561" i="4"/>
  <c r="P561" i="4"/>
  <c r="O561" i="4"/>
  <c r="N561" i="4"/>
  <c r="M561" i="4"/>
  <c r="L561" i="4"/>
  <c r="K561" i="4"/>
  <c r="U560" i="4"/>
  <c r="T560" i="4"/>
  <c r="S560" i="4"/>
  <c r="R560" i="4"/>
  <c r="Q560" i="4"/>
  <c r="P560" i="4"/>
  <c r="O560" i="4"/>
  <c r="N560" i="4"/>
  <c r="M560" i="4"/>
  <c r="L560" i="4"/>
  <c r="K560" i="4"/>
  <c r="U559" i="4"/>
  <c r="T559" i="4"/>
  <c r="S559" i="4"/>
  <c r="R559" i="4"/>
  <c r="Q559" i="4"/>
  <c r="P559" i="4"/>
  <c r="O559" i="4"/>
  <c r="N559" i="4"/>
  <c r="M559" i="4"/>
  <c r="L559" i="4"/>
  <c r="K559" i="4"/>
  <c r="U558" i="4"/>
  <c r="T558" i="4"/>
  <c r="S558" i="4"/>
  <c r="R558" i="4"/>
  <c r="Q558" i="4"/>
  <c r="P558" i="4"/>
  <c r="O558" i="4"/>
  <c r="N558" i="4"/>
  <c r="M558" i="4"/>
  <c r="L558" i="4"/>
  <c r="K558" i="4"/>
  <c r="U557" i="4"/>
  <c r="T557" i="4"/>
  <c r="S557" i="4"/>
  <c r="R557" i="4"/>
  <c r="Q557" i="4"/>
  <c r="P557" i="4"/>
  <c r="O557" i="4"/>
  <c r="N557" i="4"/>
  <c r="M557" i="4"/>
  <c r="L557" i="4"/>
  <c r="K557" i="4"/>
  <c r="U556" i="4"/>
  <c r="T556" i="4"/>
  <c r="S556" i="4"/>
  <c r="R556" i="4"/>
  <c r="Q556" i="4"/>
  <c r="P556" i="4"/>
  <c r="O556" i="4"/>
  <c r="N556" i="4"/>
  <c r="M556" i="4"/>
  <c r="L556" i="4"/>
  <c r="K556" i="4"/>
  <c r="U555" i="4"/>
  <c r="T555" i="4"/>
  <c r="S555" i="4"/>
  <c r="R555" i="4"/>
  <c r="Q555" i="4"/>
  <c r="P555" i="4"/>
  <c r="O555" i="4"/>
  <c r="N555" i="4"/>
  <c r="M555" i="4"/>
  <c r="L555" i="4"/>
  <c r="K555" i="4"/>
  <c r="U554" i="4"/>
  <c r="T554" i="4"/>
  <c r="S554" i="4"/>
  <c r="R554" i="4"/>
  <c r="Q554" i="4"/>
  <c r="P554" i="4"/>
  <c r="O554" i="4"/>
  <c r="N554" i="4"/>
  <c r="M554" i="4"/>
  <c r="L554" i="4"/>
  <c r="K554" i="4"/>
  <c r="U553" i="4"/>
  <c r="T553" i="4"/>
  <c r="S553" i="4"/>
  <c r="R553" i="4"/>
  <c r="Q553" i="4"/>
  <c r="P553" i="4"/>
  <c r="O553" i="4"/>
  <c r="N553" i="4"/>
  <c r="M553" i="4"/>
  <c r="L553" i="4"/>
  <c r="K553" i="4"/>
  <c r="U552" i="4"/>
  <c r="T552" i="4"/>
  <c r="S552" i="4"/>
  <c r="R552" i="4"/>
  <c r="Q552" i="4"/>
  <c r="P552" i="4"/>
  <c r="O552" i="4"/>
  <c r="N552" i="4"/>
  <c r="M552" i="4"/>
  <c r="L552" i="4"/>
  <c r="K552" i="4"/>
  <c r="U551" i="4"/>
  <c r="T551" i="4"/>
  <c r="S551" i="4"/>
  <c r="R551" i="4"/>
  <c r="Q551" i="4"/>
  <c r="P551" i="4"/>
  <c r="O551" i="4"/>
  <c r="N551" i="4"/>
  <c r="M551" i="4"/>
  <c r="L551" i="4"/>
  <c r="K551" i="4"/>
  <c r="U550" i="4"/>
  <c r="T550" i="4"/>
  <c r="S550" i="4"/>
  <c r="R550" i="4"/>
  <c r="Q550" i="4"/>
  <c r="P550" i="4"/>
  <c r="O550" i="4"/>
  <c r="N550" i="4"/>
  <c r="M550" i="4"/>
  <c r="L550" i="4"/>
  <c r="K550" i="4"/>
  <c r="U549" i="4"/>
  <c r="T549" i="4"/>
  <c r="S549" i="4"/>
  <c r="R549" i="4"/>
  <c r="Q549" i="4"/>
  <c r="P549" i="4"/>
  <c r="O549" i="4"/>
  <c r="N549" i="4"/>
  <c r="M549" i="4"/>
  <c r="L549" i="4"/>
  <c r="K549" i="4"/>
  <c r="U548" i="4"/>
  <c r="T548" i="4"/>
  <c r="S548" i="4"/>
  <c r="R548" i="4"/>
  <c r="Q548" i="4"/>
  <c r="P548" i="4"/>
  <c r="O548" i="4"/>
  <c r="N548" i="4"/>
  <c r="M548" i="4"/>
  <c r="L548" i="4"/>
  <c r="K548" i="4"/>
  <c r="U547" i="4"/>
  <c r="T547" i="4"/>
  <c r="S547" i="4"/>
  <c r="R547" i="4"/>
  <c r="Q547" i="4"/>
  <c r="P547" i="4"/>
  <c r="O547" i="4"/>
  <c r="N547" i="4"/>
  <c r="M547" i="4"/>
  <c r="L547" i="4"/>
  <c r="K547" i="4"/>
  <c r="U546" i="4"/>
  <c r="T546" i="4"/>
  <c r="S546" i="4"/>
  <c r="R546" i="4"/>
  <c r="Q546" i="4"/>
  <c r="P546" i="4"/>
  <c r="O546" i="4"/>
  <c r="N546" i="4"/>
  <c r="M546" i="4"/>
  <c r="L546" i="4"/>
  <c r="K546" i="4"/>
  <c r="U545" i="4"/>
  <c r="T545" i="4"/>
  <c r="S545" i="4"/>
  <c r="R545" i="4"/>
  <c r="Q545" i="4"/>
  <c r="P545" i="4"/>
  <c r="O545" i="4"/>
  <c r="N545" i="4"/>
  <c r="M545" i="4"/>
  <c r="L545" i="4"/>
  <c r="K545" i="4"/>
  <c r="U544" i="4"/>
  <c r="T544" i="4"/>
  <c r="S544" i="4"/>
  <c r="R544" i="4"/>
  <c r="Q544" i="4"/>
  <c r="P544" i="4"/>
  <c r="O544" i="4"/>
  <c r="N544" i="4"/>
  <c r="M544" i="4"/>
  <c r="L544" i="4"/>
  <c r="K544" i="4"/>
  <c r="U543" i="4"/>
  <c r="T543" i="4"/>
  <c r="S543" i="4"/>
  <c r="R543" i="4"/>
  <c r="Q543" i="4"/>
  <c r="P543" i="4"/>
  <c r="O543" i="4"/>
  <c r="N543" i="4"/>
  <c r="M543" i="4"/>
  <c r="L543" i="4"/>
  <c r="K543" i="4"/>
  <c r="U542" i="4"/>
  <c r="T542" i="4"/>
  <c r="S542" i="4"/>
  <c r="R542" i="4"/>
  <c r="Q542" i="4"/>
  <c r="P542" i="4"/>
  <c r="O542" i="4"/>
  <c r="N542" i="4"/>
  <c r="M542" i="4"/>
  <c r="L542" i="4"/>
  <c r="K542" i="4"/>
  <c r="U541" i="4"/>
  <c r="T541" i="4"/>
  <c r="S541" i="4"/>
  <c r="R541" i="4"/>
  <c r="Q541" i="4"/>
  <c r="P541" i="4"/>
  <c r="O541" i="4"/>
  <c r="N541" i="4"/>
  <c r="M541" i="4"/>
  <c r="L541" i="4"/>
  <c r="K541" i="4"/>
  <c r="U540" i="4"/>
  <c r="T540" i="4"/>
  <c r="S540" i="4"/>
  <c r="R540" i="4"/>
  <c r="Q540" i="4"/>
  <c r="P540" i="4"/>
  <c r="O540" i="4"/>
  <c r="N540" i="4"/>
  <c r="M540" i="4"/>
  <c r="L540" i="4"/>
  <c r="K540" i="4"/>
  <c r="U539" i="4"/>
  <c r="T539" i="4"/>
  <c r="S539" i="4"/>
  <c r="R539" i="4"/>
  <c r="Q539" i="4"/>
  <c r="P539" i="4"/>
  <c r="O539" i="4"/>
  <c r="N539" i="4"/>
  <c r="M539" i="4"/>
  <c r="L539" i="4"/>
  <c r="K539" i="4"/>
  <c r="U538" i="4"/>
  <c r="T538" i="4"/>
  <c r="S538" i="4"/>
  <c r="R538" i="4"/>
  <c r="Q538" i="4"/>
  <c r="P538" i="4"/>
  <c r="O538" i="4"/>
  <c r="N538" i="4"/>
  <c r="M538" i="4"/>
  <c r="L538" i="4"/>
  <c r="K538" i="4"/>
  <c r="U537" i="4"/>
  <c r="T537" i="4"/>
  <c r="S537" i="4"/>
  <c r="R537" i="4"/>
  <c r="Q537" i="4"/>
  <c r="P537" i="4"/>
  <c r="O537" i="4"/>
  <c r="N537" i="4"/>
  <c r="M537" i="4"/>
  <c r="L537" i="4"/>
  <c r="K537" i="4"/>
  <c r="U536" i="4"/>
  <c r="T536" i="4"/>
  <c r="S536" i="4"/>
  <c r="R536" i="4"/>
  <c r="Q536" i="4"/>
  <c r="P536" i="4"/>
  <c r="O536" i="4"/>
  <c r="N536" i="4"/>
  <c r="M536" i="4"/>
  <c r="L536" i="4"/>
  <c r="K536" i="4"/>
  <c r="U535" i="4"/>
  <c r="T535" i="4"/>
  <c r="S535" i="4"/>
  <c r="R535" i="4"/>
  <c r="Q535" i="4"/>
  <c r="P535" i="4"/>
  <c r="O535" i="4"/>
  <c r="N535" i="4"/>
  <c r="M535" i="4"/>
  <c r="L535" i="4"/>
  <c r="K535" i="4"/>
  <c r="U534" i="4"/>
  <c r="T534" i="4"/>
  <c r="S534" i="4"/>
  <c r="R534" i="4"/>
  <c r="Q534" i="4"/>
  <c r="P534" i="4"/>
  <c r="O534" i="4"/>
  <c r="N534" i="4"/>
  <c r="M534" i="4"/>
  <c r="L534" i="4"/>
  <c r="K534" i="4"/>
  <c r="U533" i="4"/>
  <c r="T533" i="4"/>
  <c r="S533" i="4"/>
  <c r="R533" i="4"/>
  <c r="Q533" i="4"/>
  <c r="P533" i="4"/>
  <c r="O533" i="4"/>
  <c r="N533" i="4"/>
  <c r="M533" i="4"/>
  <c r="L533" i="4"/>
  <c r="K533" i="4"/>
  <c r="U532" i="4"/>
  <c r="T532" i="4"/>
  <c r="S532" i="4"/>
  <c r="R532" i="4"/>
  <c r="Q532" i="4"/>
  <c r="P532" i="4"/>
  <c r="O532" i="4"/>
  <c r="N532" i="4"/>
  <c r="M532" i="4"/>
  <c r="L532" i="4"/>
  <c r="K532" i="4"/>
  <c r="U531" i="4"/>
  <c r="T531" i="4"/>
  <c r="S531" i="4"/>
  <c r="R531" i="4"/>
  <c r="Q531" i="4"/>
  <c r="P531" i="4"/>
  <c r="O531" i="4"/>
  <c r="N531" i="4"/>
  <c r="M531" i="4"/>
  <c r="L531" i="4"/>
  <c r="K531" i="4"/>
  <c r="U530" i="4"/>
  <c r="T530" i="4"/>
  <c r="S530" i="4"/>
  <c r="R530" i="4"/>
  <c r="Q530" i="4"/>
  <c r="P530" i="4"/>
  <c r="O530" i="4"/>
  <c r="N530" i="4"/>
  <c r="M530" i="4"/>
  <c r="L530" i="4"/>
  <c r="K530" i="4"/>
  <c r="U529" i="4"/>
  <c r="T529" i="4"/>
  <c r="S529" i="4"/>
  <c r="R529" i="4"/>
  <c r="Q529" i="4"/>
  <c r="P529" i="4"/>
  <c r="O529" i="4"/>
  <c r="N529" i="4"/>
  <c r="M529" i="4"/>
  <c r="L529" i="4"/>
  <c r="K529" i="4"/>
  <c r="U528" i="4"/>
  <c r="T528" i="4"/>
  <c r="S528" i="4"/>
  <c r="R528" i="4"/>
  <c r="Q528" i="4"/>
  <c r="P528" i="4"/>
  <c r="O528" i="4"/>
  <c r="N528" i="4"/>
  <c r="M528" i="4"/>
  <c r="L528" i="4"/>
  <c r="K528" i="4"/>
  <c r="U527" i="4"/>
  <c r="T527" i="4"/>
  <c r="S527" i="4"/>
  <c r="R527" i="4"/>
  <c r="Q527" i="4"/>
  <c r="P527" i="4"/>
  <c r="O527" i="4"/>
  <c r="N527" i="4"/>
  <c r="M527" i="4"/>
  <c r="L527" i="4"/>
  <c r="K527" i="4"/>
  <c r="U526" i="4"/>
  <c r="T526" i="4"/>
  <c r="S526" i="4"/>
  <c r="R526" i="4"/>
  <c r="Q526" i="4"/>
  <c r="P526" i="4"/>
  <c r="O526" i="4"/>
  <c r="N526" i="4"/>
  <c r="M526" i="4"/>
  <c r="L526" i="4"/>
  <c r="K526" i="4"/>
  <c r="U525" i="4"/>
  <c r="T525" i="4"/>
  <c r="S525" i="4"/>
  <c r="R525" i="4"/>
  <c r="Q525" i="4"/>
  <c r="P525" i="4"/>
  <c r="O525" i="4"/>
  <c r="N525" i="4"/>
  <c r="M525" i="4"/>
  <c r="L525" i="4"/>
  <c r="K525" i="4"/>
  <c r="U524" i="4"/>
  <c r="T524" i="4"/>
  <c r="S524" i="4"/>
  <c r="R524" i="4"/>
  <c r="Q524" i="4"/>
  <c r="P524" i="4"/>
  <c r="O524" i="4"/>
  <c r="N524" i="4"/>
  <c r="M524" i="4"/>
  <c r="L524" i="4"/>
  <c r="K524" i="4"/>
  <c r="U523" i="4"/>
  <c r="T523" i="4"/>
  <c r="S523" i="4"/>
  <c r="R523" i="4"/>
  <c r="Q523" i="4"/>
  <c r="P523" i="4"/>
  <c r="O523" i="4"/>
  <c r="N523" i="4"/>
  <c r="M523" i="4"/>
  <c r="L523" i="4"/>
  <c r="K523" i="4"/>
  <c r="U522" i="4"/>
  <c r="T522" i="4"/>
  <c r="S522" i="4"/>
  <c r="R522" i="4"/>
  <c r="Q522" i="4"/>
  <c r="P522" i="4"/>
  <c r="O522" i="4"/>
  <c r="N522" i="4"/>
  <c r="M522" i="4"/>
  <c r="L522" i="4"/>
  <c r="K522" i="4"/>
  <c r="U521" i="4"/>
  <c r="T521" i="4"/>
  <c r="S521" i="4"/>
  <c r="R521" i="4"/>
  <c r="Q521" i="4"/>
  <c r="P521" i="4"/>
  <c r="O521" i="4"/>
  <c r="N521" i="4"/>
  <c r="M521" i="4"/>
  <c r="L521" i="4"/>
  <c r="K521" i="4"/>
  <c r="U520" i="4"/>
  <c r="T520" i="4"/>
  <c r="S520" i="4"/>
  <c r="R520" i="4"/>
  <c r="Q520" i="4"/>
  <c r="P520" i="4"/>
  <c r="O520" i="4"/>
  <c r="N520" i="4"/>
  <c r="M520" i="4"/>
  <c r="L520" i="4"/>
  <c r="K520" i="4"/>
  <c r="U519" i="4"/>
  <c r="T519" i="4"/>
  <c r="S519" i="4"/>
  <c r="R519" i="4"/>
  <c r="Q519" i="4"/>
  <c r="P519" i="4"/>
  <c r="O519" i="4"/>
  <c r="N519" i="4"/>
  <c r="M519" i="4"/>
  <c r="L519" i="4"/>
  <c r="K519" i="4"/>
  <c r="U518" i="4"/>
  <c r="T518" i="4"/>
  <c r="S518" i="4"/>
  <c r="R518" i="4"/>
  <c r="Q518" i="4"/>
  <c r="P518" i="4"/>
  <c r="O518" i="4"/>
  <c r="N518" i="4"/>
  <c r="M518" i="4"/>
  <c r="L518" i="4"/>
  <c r="K518" i="4"/>
  <c r="U517" i="4"/>
  <c r="T517" i="4"/>
  <c r="S517" i="4"/>
  <c r="R517" i="4"/>
  <c r="Q517" i="4"/>
  <c r="P517" i="4"/>
  <c r="O517" i="4"/>
  <c r="N517" i="4"/>
  <c r="M517" i="4"/>
  <c r="L517" i="4"/>
  <c r="K517" i="4"/>
  <c r="U516" i="4"/>
  <c r="T516" i="4"/>
  <c r="S516" i="4"/>
  <c r="R516" i="4"/>
  <c r="Q516" i="4"/>
  <c r="P516" i="4"/>
  <c r="O516" i="4"/>
  <c r="N516" i="4"/>
  <c r="M516" i="4"/>
  <c r="L516" i="4"/>
  <c r="K516" i="4"/>
  <c r="U515" i="4"/>
  <c r="T515" i="4"/>
  <c r="S515" i="4"/>
  <c r="R515" i="4"/>
  <c r="Q515" i="4"/>
  <c r="P515" i="4"/>
  <c r="O515" i="4"/>
  <c r="N515" i="4"/>
  <c r="M515" i="4"/>
  <c r="L515" i="4"/>
  <c r="K515" i="4"/>
  <c r="U514" i="4"/>
  <c r="T514" i="4"/>
  <c r="S514" i="4"/>
  <c r="R514" i="4"/>
  <c r="Q514" i="4"/>
  <c r="P514" i="4"/>
  <c r="O514" i="4"/>
  <c r="N514" i="4"/>
  <c r="M514" i="4"/>
  <c r="L514" i="4"/>
  <c r="K514" i="4"/>
  <c r="U513" i="4"/>
  <c r="T513" i="4"/>
  <c r="S513" i="4"/>
  <c r="R513" i="4"/>
  <c r="Q513" i="4"/>
  <c r="P513" i="4"/>
  <c r="O513" i="4"/>
  <c r="N513" i="4"/>
  <c r="M513" i="4"/>
  <c r="L513" i="4"/>
  <c r="K513" i="4"/>
  <c r="U512" i="4"/>
  <c r="T512" i="4"/>
  <c r="S512" i="4"/>
  <c r="R512" i="4"/>
  <c r="Q512" i="4"/>
  <c r="P512" i="4"/>
  <c r="O512" i="4"/>
  <c r="N512" i="4"/>
  <c r="M512" i="4"/>
  <c r="L512" i="4"/>
  <c r="K512" i="4"/>
  <c r="U511" i="4"/>
  <c r="T511" i="4"/>
  <c r="S511" i="4"/>
  <c r="R511" i="4"/>
  <c r="Q511" i="4"/>
  <c r="P511" i="4"/>
  <c r="O511" i="4"/>
  <c r="N511" i="4"/>
  <c r="M511" i="4"/>
  <c r="L511" i="4"/>
  <c r="K511" i="4"/>
  <c r="U510" i="4"/>
  <c r="T510" i="4"/>
  <c r="S510" i="4"/>
  <c r="R510" i="4"/>
  <c r="Q510" i="4"/>
  <c r="P510" i="4"/>
  <c r="O510" i="4"/>
  <c r="N510" i="4"/>
  <c r="M510" i="4"/>
  <c r="L510" i="4"/>
  <c r="K510" i="4"/>
  <c r="U509" i="4"/>
  <c r="T509" i="4"/>
  <c r="S509" i="4"/>
  <c r="R509" i="4"/>
  <c r="Q509" i="4"/>
  <c r="P509" i="4"/>
  <c r="O509" i="4"/>
  <c r="N509" i="4"/>
  <c r="M509" i="4"/>
  <c r="L509" i="4"/>
  <c r="K509" i="4"/>
  <c r="U508" i="4"/>
  <c r="T508" i="4"/>
  <c r="S508" i="4"/>
  <c r="R508" i="4"/>
  <c r="Q508" i="4"/>
  <c r="P508" i="4"/>
  <c r="O508" i="4"/>
  <c r="N508" i="4"/>
  <c r="M508" i="4"/>
  <c r="L508" i="4"/>
  <c r="K508" i="4"/>
  <c r="U507" i="4"/>
  <c r="T507" i="4"/>
  <c r="S507" i="4"/>
  <c r="R507" i="4"/>
  <c r="Q507" i="4"/>
  <c r="P507" i="4"/>
  <c r="O507" i="4"/>
  <c r="N507" i="4"/>
  <c r="M507" i="4"/>
  <c r="L507" i="4"/>
  <c r="K507" i="4"/>
  <c r="U506" i="4"/>
  <c r="T506" i="4"/>
  <c r="S506" i="4"/>
  <c r="R506" i="4"/>
  <c r="Q506" i="4"/>
  <c r="P506" i="4"/>
  <c r="O506" i="4"/>
  <c r="N506" i="4"/>
  <c r="M506" i="4"/>
  <c r="L506" i="4"/>
  <c r="K506" i="4"/>
  <c r="U505" i="4"/>
  <c r="T505" i="4"/>
  <c r="S505" i="4"/>
  <c r="R505" i="4"/>
  <c r="Q505" i="4"/>
  <c r="P505" i="4"/>
  <c r="O505" i="4"/>
  <c r="N505" i="4"/>
  <c r="M505" i="4"/>
  <c r="L505" i="4"/>
  <c r="K505" i="4"/>
  <c r="U504" i="4"/>
  <c r="T504" i="4"/>
  <c r="S504" i="4"/>
  <c r="R504" i="4"/>
  <c r="Q504" i="4"/>
  <c r="P504" i="4"/>
  <c r="O504" i="4"/>
  <c r="N504" i="4"/>
  <c r="M504" i="4"/>
  <c r="L504" i="4"/>
  <c r="K504" i="4"/>
  <c r="U503" i="4"/>
  <c r="T503" i="4"/>
  <c r="S503" i="4"/>
  <c r="R503" i="4"/>
  <c r="Q503" i="4"/>
  <c r="P503" i="4"/>
  <c r="O503" i="4"/>
  <c r="N503" i="4"/>
  <c r="M503" i="4"/>
  <c r="L503" i="4"/>
  <c r="K503" i="4"/>
  <c r="U502" i="4"/>
  <c r="T502" i="4"/>
  <c r="S502" i="4"/>
  <c r="R502" i="4"/>
  <c r="Q502" i="4"/>
  <c r="P502" i="4"/>
  <c r="O502" i="4"/>
  <c r="N502" i="4"/>
  <c r="M502" i="4"/>
  <c r="L502" i="4"/>
  <c r="K502" i="4"/>
  <c r="U501" i="4"/>
  <c r="T501" i="4"/>
  <c r="S501" i="4"/>
  <c r="R501" i="4"/>
  <c r="Q501" i="4"/>
  <c r="P501" i="4"/>
  <c r="O501" i="4"/>
  <c r="N501" i="4"/>
  <c r="M501" i="4"/>
  <c r="L501" i="4"/>
  <c r="K501" i="4"/>
  <c r="U500" i="4"/>
  <c r="T500" i="4"/>
  <c r="S500" i="4"/>
  <c r="R500" i="4"/>
  <c r="Q500" i="4"/>
  <c r="P500" i="4"/>
  <c r="O500" i="4"/>
  <c r="N500" i="4"/>
  <c r="M500" i="4"/>
  <c r="L500" i="4"/>
  <c r="K500" i="4"/>
  <c r="U499" i="4"/>
  <c r="T499" i="4"/>
  <c r="S499" i="4"/>
  <c r="R499" i="4"/>
  <c r="Q499" i="4"/>
  <c r="P499" i="4"/>
  <c r="O499" i="4"/>
  <c r="N499" i="4"/>
  <c r="M499" i="4"/>
  <c r="L499" i="4"/>
  <c r="K499" i="4"/>
  <c r="U498" i="4"/>
  <c r="T498" i="4"/>
  <c r="S498" i="4"/>
  <c r="R498" i="4"/>
  <c r="Q498" i="4"/>
  <c r="P498" i="4"/>
  <c r="O498" i="4"/>
  <c r="N498" i="4"/>
  <c r="M498" i="4"/>
  <c r="L498" i="4"/>
  <c r="K498" i="4"/>
  <c r="U497" i="4"/>
  <c r="T497" i="4"/>
  <c r="S497" i="4"/>
  <c r="R497" i="4"/>
  <c r="Q497" i="4"/>
  <c r="P497" i="4"/>
  <c r="O497" i="4"/>
  <c r="N497" i="4"/>
  <c r="M497" i="4"/>
  <c r="L497" i="4"/>
  <c r="K497" i="4"/>
  <c r="U496" i="4"/>
  <c r="T496" i="4"/>
  <c r="S496" i="4"/>
  <c r="R496" i="4"/>
  <c r="Q496" i="4"/>
  <c r="P496" i="4"/>
  <c r="O496" i="4"/>
  <c r="N496" i="4"/>
  <c r="M496" i="4"/>
  <c r="L496" i="4"/>
  <c r="K496" i="4"/>
  <c r="U495" i="4"/>
  <c r="T495" i="4"/>
  <c r="S495" i="4"/>
  <c r="R495" i="4"/>
  <c r="Q495" i="4"/>
  <c r="P495" i="4"/>
  <c r="O495" i="4"/>
  <c r="N495" i="4"/>
  <c r="M495" i="4"/>
  <c r="L495" i="4"/>
  <c r="K495" i="4"/>
  <c r="U494" i="4"/>
  <c r="T494" i="4"/>
  <c r="S494" i="4"/>
  <c r="R494" i="4"/>
  <c r="Q494" i="4"/>
  <c r="P494" i="4"/>
  <c r="O494" i="4"/>
  <c r="N494" i="4"/>
  <c r="M494" i="4"/>
  <c r="L494" i="4"/>
  <c r="K494" i="4"/>
  <c r="U493" i="4"/>
  <c r="T493" i="4"/>
  <c r="S493" i="4"/>
  <c r="R493" i="4"/>
  <c r="Q493" i="4"/>
  <c r="P493" i="4"/>
  <c r="O493" i="4"/>
  <c r="N493" i="4"/>
  <c r="M493" i="4"/>
  <c r="L493" i="4"/>
  <c r="K493" i="4"/>
  <c r="U492" i="4"/>
  <c r="T492" i="4"/>
  <c r="S492" i="4"/>
  <c r="R492" i="4"/>
  <c r="Q492" i="4"/>
  <c r="P492" i="4"/>
  <c r="O492" i="4"/>
  <c r="N492" i="4"/>
  <c r="M492" i="4"/>
  <c r="L492" i="4"/>
  <c r="K492" i="4"/>
  <c r="U491" i="4"/>
  <c r="T491" i="4"/>
  <c r="S491" i="4"/>
  <c r="R491" i="4"/>
  <c r="Q491" i="4"/>
  <c r="P491" i="4"/>
  <c r="O491" i="4"/>
  <c r="N491" i="4"/>
  <c r="M491" i="4"/>
  <c r="L491" i="4"/>
  <c r="K491" i="4"/>
  <c r="U490" i="4"/>
  <c r="T490" i="4"/>
  <c r="S490" i="4"/>
  <c r="R490" i="4"/>
  <c r="Q490" i="4"/>
  <c r="P490" i="4"/>
  <c r="O490" i="4"/>
  <c r="N490" i="4"/>
  <c r="M490" i="4"/>
  <c r="L490" i="4"/>
  <c r="K490" i="4"/>
  <c r="U489" i="4"/>
  <c r="T489" i="4"/>
  <c r="S489" i="4"/>
  <c r="R489" i="4"/>
  <c r="Q489" i="4"/>
  <c r="P489" i="4"/>
  <c r="O489" i="4"/>
  <c r="N489" i="4"/>
  <c r="M489" i="4"/>
  <c r="L489" i="4"/>
  <c r="K489" i="4"/>
  <c r="U488" i="4"/>
  <c r="T488" i="4"/>
  <c r="S488" i="4"/>
  <c r="R488" i="4"/>
  <c r="Q488" i="4"/>
  <c r="P488" i="4"/>
  <c r="O488" i="4"/>
  <c r="N488" i="4"/>
  <c r="M488" i="4"/>
  <c r="L488" i="4"/>
  <c r="K488" i="4"/>
  <c r="U487" i="4"/>
  <c r="T487" i="4"/>
  <c r="S487" i="4"/>
  <c r="R487" i="4"/>
  <c r="Q487" i="4"/>
  <c r="P487" i="4"/>
  <c r="O487" i="4"/>
  <c r="N487" i="4"/>
  <c r="M487" i="4"/>
  <c r="L487" i="4"/>
  <c r="K487" i="4"/>
  <c r="U486" i="4"/>
  <c r="T486" i="4"/>
  <c r="S486" i="4"/>
  <c r="R486" i="4"/>
  <c r="Q486" i="4"/>
  <c r="P486" i="4"/>
  <c r="O486" i="4"/>
  <c r="N486" i="4"/>
  <c r="M486" i="4"/>
  <c r="L486" i="4"/>
  <c r="K486" i="4"/>
  <c r="U485" i="4"/>
  <c r="T485" i="4"/>
  <c r="S485" i="4"/>
  <c r="R485" i="4"/>
  <c r="Q485" i="4"/>
  <c r="P485" i="4"/>
  <c r="O485" i="4"/>
  <c r="N485" i="4"/>
  <c r="M485" i="4"/>
  <c r="L485" i="4"/>
  <c r="K485" i="4"/>
  <c r="U484" i="4"/>
  <c r="T484" i="4"/>
  <c r="S484" i="4"/>
  <c r="R484" i="4"/>
  <c r="Q484" i="4"/>
  <c r="P484" i="4"/>
  <c r="O484" i="4"/>
  <c r="N484" i="4"/>
  <c r="M484" i="4"/>
  <c r="L484" i="4"/>
  <c r="K484" i="4"/>
  <c r="U483" i="4"/>
  <c r="T483" i="4"/>
  <c r="S483" i="4"/>
  <c r="R483" i="4"/>
  <c r="Q483" i="4"/>
  <c r="P483" i="4"/>
  <c r="O483" i="4"/>
  <c r="N483" i="4"/>
  <c r="M483" i="4"/>
  <c r="L483" i="4"/>
  <c r="K483" i="4"/>
  <c r="U482" i="4"/>
  <c r="T482" i="4"/>
  <c r="S482" i="4"/>
  <c r="R482" i="4"/>
  <c r="Q482" i="4"/>
  <c r="P482" i="4"/>
  <c r="O482" i="4"/>
  <c r="N482" i="4"/>
  <c r="M482" i="4"/>
  <c r="L482" i="4"/>
  <c r="K482" i="4"/>
  <c r="U481" i="4"/>
  <c r="T481" i="4"/>
  <c r="S481" i="4"/>
  <c r="R481" i="4"/>
  <c r="Q481" i="4"/>
  <c r="P481" i="4"/>
  <c r="O481" i="4"/>
  <c r="N481" i="4"/>
  <c r="M481" i="4"/>
  <c r="L481" i="4"/>
  <c r="K481" i="4"/>
  <c r="U480" i="4"/>
  <c r="T480" i="4"/>
  <c r="S480" i="4"/>
  <c r="R480" i="4"/>
  <c r="Q480" i="4"/>
  <c r="P480" i="4"/>
  <c r="O480" i="4"/>
  <c r="N480" i="4"/>
  <c r="M480" i="4"/>
  <c r="L480" i="4"/>
  <c r="K480" i="4"/>
  <c r="U479" i="4"/>
  <c r="T479" i="4"/>
  <c r="S479" i="4"/>
  <c r="R479" i="4"/>
  <c r="Q479" i="4"/>
  <c r="P479" i="4"/>
  <c r="O479" i="4"/>
  <c r="N479" i="4"/>
  <c r="M479" i="4"/>
  <c r="L479" i="4"/>
  <c r="K479" i="4"/>
  <c r="U478" i="4"/>
  <c r="T478" i="4"/>
  <c r="S478" i="4"/>
  <c r="R478" i="4"/>
  <c r="Q478" i="4"/>
  <c r="P478" i="4"/>
  <c r="O478" i="4"/>
  <c r="N478" i="4"/>
  <c r="M478" i="4"/>
  <c r="L478" i="4"/>
  <c r="K478" i="4"/>
  <c r="U477" i="4"/>
  <c r="T477" i="4"/>
  <c r="S477" i="4"/>
  <c r="R477" i="4"/>
  <c r="Q477" i="4"/>
  <c r="P477" i="4"/>
  <c r="O477" i="4"/>
  <c r="N477" i="4"/>
  <c r="M477" i="4"/>
  <c r="L477" i="4"/>
  <c r="K477" i="4"/>
  <c r="U476" i="4"/>
  <c r="T476" i="4"/>
  <c r="S476" i="4"/>
  <c r="R476" i="4"/>
  <c r="Q476" i="4"/>
  <c r="P476" i="4"/>
  <c r="O476" i="4"/>
  <c r="N476" i="4"/>
  <c r="M476" i="4"/>
  <c r="L476" i="4"/>
  <c r="K476" i="4"/>
  <c r="U475" i="4"/>
  <c r="T475" i="4"/>
  <c r="S475" i="4"/>
  <c r="R475" i="4"/>
  <c r="Q475" i="4"/>
  <c r="P475" i="4"/>
  <c r="O475" i="4"/>
  <c r="N475" i="4"/>
  <c r="M475" i="4"/>
  <c r="L475" i="4"/>
  <c r="K475" i="4"/>
  <c r="U474" i="4"/>
  <c r="T474" i="4"/>
  <c r="S474" i="4"/>
  <c r="R474" i="4"/>
  <c r="Q474" i="4"/>
  <c r="P474" i="4"/>
  <c r="O474" i="4"/>
  <c r="N474" i="4"/>
  <c r="M474" i="4"/>
  <c r="L474" i="4"/>
  <c r="K474" i="4"/>
  <c r="U473" i="4"/>
  <c r="T473" i="4"/>
  <c r="S473" i="4"/>
  <c r="R473" i="4"/>
  <c r="Q473" i="4"/>
  <c r="P473" i="4"/>
  <c r="O473" i="4"/>
  <c r="N473" i="4"/>
  <c r="M473" i="4"/>
  <c r="L473" i="4"/>
  <c r="K473" i="4"/>
  <c r="U472" i="4"/>
  <c r="T472" i="4"/>
  <c r="S472" i="4"/>
  <c r="R472" i="4"/>
  <c r="Q472" i="4"/>
  <c r="P472" i="4"/>
  <c r="O472" i="4"/>
  <c r="N472" i="4"/>
  <c r="M472" i="4"/>
  <c r="L472" i="4"/>
  <c r="K472" i="4"/>
  <c r="U471" i="4"/>
  <c r="T471" i="4"/>
  <c r="S471" i="4"/>
  <c r="R471" i="4"/>
  <c r="Q471" i="4"/>
  <c r="P471" i="4"/>
  <c r="O471" i="4"/>
  <c r="N471" i="4"/>
  <c r="M471" i="4"/>
  <c r="L471" i="4"/>
  <c r="K471" i="4"/>
  <c r="U470" i="4"/>
  <c r="T470" i="4"/>
  <c r="S470" i="4"/>
  <c r="R470" i="4"/>
  <c r="Q470" i="4"/>
  <c r="P470" i="4"/>
  <c r="O470" i="4"/>
  <c r="N470" i="4"/>
  <c r="M470" i="4"/>
  <c r="L470" i="4"/>
  <c r="K470" i="4"/>
  <c r="U469" i="4"/>
  <c r="T469" i="4"/>
  <c r="S469" i="4"/>
  <c r="R469" i="4"/>
  <c r="Q469" i="4"/>
  <c r="P469" i="4"/>
  <c r="O469" i="4"/>
  <c r="N469" i="4"/>
  <c r="M469" i="4"/>
  <c r="L469" i="4"/>
  <c r="K469" i="4"/>
  <c r="U468" i="4"/>
  <c r="T468" i="4"/>
  <c r="S468" i="4"/>
  <c r="R468" i="4"/>
  <c r="Q468" i="4"/>
  <c r="P468" i="4"/>
  <c r="O468" i="4"/>
  <c r="N468" i="4"/>
  <c r="M468" i="4"/>
  <c r="L468" i="4"/>
  <c r="K468" i="4"/>
  <c r="U467" i="4"/>
  <c r="T467" i="4"/>
  <c r="S467" i="4"/>
  <c r="R467" i="4"/>
  <c r="Q467" i="4"/>
  <c r="P467" i="4"/>
  <c r="O467" i="4"/>
  <c r="N467" i="4"/>
  <c r="M467" i="4"/>
  <c r="L467" i="4"/>
  <c r="K467" i="4"/>
  <c r="U466" i="4"/>
  <c r="T466" i="4"/>
  <c r="S466" i="4"/>
  <c r="R466" i="4"/>
  <c r="Q466" i="4"/>
  <c r="P466" i="4"/>
  <c r="O466" i="4"/>
  <c r="N466" i="4"/>
  <c r="M466" i="4"/>
  <c r="L466" i="4"/>
  <c r="K466" i="4"/>
  <c r="U465" i="4"/>
  <c r="T465" i="4"/>
  <c r="S465" i="4"/>
  <c r="R465" i="4"/>
  <c r="Q465" i="4"/>
  <c r="P465" i="4"/>
  <c r="O465" i="4"/>
  <c r="N465" i="4"/>
  <c r="M465" i="4"/>
  <c r="L465" i="4"/>
  <c r="K465" i="4"/>
  <c r="U464" i="4"/>
  <c r="T464" i="4"/>
  <c r="S464" i="4"/>
  <c r="R464" i="4"/>
  <c r="Q464" i="4"/>
  <c r="P464" i="4"/>
  <c r="O464" i="4"/>
  <c r="N464" i="4"/>
  <c r="M464" i="4"/>
  <c r="L464" i="4"/>
  <c r="K464" i="4"/>
  <c r="U463" i="4"/>
  <c r="T463" i="4"/>
  <c r="S463" i="4"/>
  <c r="R463" i="4"/>
  <c r="Q463" i="4"/>
  <c r="P463" i="4"/>
  <c r="O463" i="4"/>
  <c r="N463" i="4"/>
  <c r="M463" i="4"/>
  <c r="L463" i="4"/>
  <c r="K463" i="4"/>
  <c r="U462" i="4"/>
  <c r="T462" i="4"/>
  <c r="S462" i="4"/>
  <c r="R462" i="4"/>
  <c r="Q462" i="4"/>
  <c r="P462" i="4"/>
  <c r="O462" i="4"/>
  <c r="N462" i="4"/>
  <c r="M462" i="4"/>
  <c r="L462" i="4"/>
  <c r="K462" i="4"/>
  <c r="U461" i="4"/>
  <c r="T461" i="4"/>
  <c r="S461" i="4"/>
  <c r="R461" i="4"/>
  <c r="Q461" i="4"/>
  <c r="P461" i="4"/>
  <c r="O461" i="4"/>
  <c r="N461" i="4"/>
  <c r="M461" i="4"/>
  <c r="L461" i="4"/>
  <c r="K461" i="4"/>
  <c r="U460" i="4"/>
  <c r="T460" i="4"/>
  <c r="S460" i="4"/>
  <c r="R460" i="4"/>
  <c r="Q460" i="4"/>
  <c r="P460" i="4"/>
  <c r="O460" i="4"/>
  <c r="N460" i="4"/>
  <c r="M460" i="4"/>
  <c r="L460" i="4"/>
  <c r="K460" i="4"/>
  <c r="U459" i="4"/>
  <c r="T459" i="4"/>
  <c r="S459" i="4"/>
  <c r="R459" i="4"/>
  <c r="Q459" i="4"/>
  <c r="P459" i="4"/>
  <c r="O459" i="4"/>
  <c r="N459" i="4"/>
  <c r="M459" i="4"/>
  <c r="L459" i="4"/>
  <c r="K459" i="4"/>
  <c r="U458" i="4"/>
  <c r="T458" i="4"/>
  <c r="S458" i="4"/>
  <c r="R458" i="4"/>
  <c r="Q458" i="4"/>
  <c r="P458" i="4"/>
  <c r="O458" i="4"/>
  <c r="N458" i="4"/>
  <c r="M458" i="4"/>
  <c r="L458" i="4"/>
  <c r="K458" i="4"/>
  <c r="U457" i="4"/>
  <c r="T457" i="4"/>
  <c r="S457" i="4"/>
  <c r="R457" i="4"/>
  <c r="Q457" i="4"/>
  <c r="P457" i="4"/>
  <c r="O457" i="4"/>
  <c r="N457" i="4"/>
  <c r="M457" i="4"/>
  <c r="L457" i="4"/>
  <c r="K457" i="4"/>
  <c r="U456" i="4"/>
  <c r="T456" i="4"/>
  <c r="S456" i="4"/>
  <c r="R456" i="4"/>
  <c r="Q456" i="4"/>
  <c r="P456" i="4"/>
  <c r="O456" i="4"/>
  <c r="N456" i="4"/>
  <c r="M456" i="4"/>
  <c r="L456" i="4"/>
  <c r="K456" i="4"/>
  <c r="U455" i="4"/>
  <c r="T455" i="4"/>
  <c r="S455" i="4"/>
  <c r="R455" i="4"/>
  <c r="Q455" i="4"/>
  <c r="P455" i="4"/>
  <c r="O455" i="4"/>
  <c r="N455" i="4"/>
  <c r="M455" i="4"/>
  <c r="L455" i="4"/>
  <c r="K455" i="4"/>
  <c r="U454" i="4"/>
  <c r="T454" i="4"/>
  <c r="S454" i="4"/>
  <c r="R454" i="4"/>
  <c r="Q454" i="4"/>
  <c r="P454" i="4"/>
  <c r="O454" i="4"/>
  <c r="N454" i="4"/>
  <c r="M454" i="4"/>
  <c r="L454" i="4"/>
  <c r="K454" i="4"/>
  <c r="U453" i="4"/>
  <c r="T453" i="4"/>
  <c r="S453" i="4"/>
  <c r="R453" i="4"/>
  <c r="Q453" i="4"/>
  <c r="P453" i="4"/>
  <c r="O453" i="4"/>
  <c r="N453" i="4"/>
  <c r="M453" i="4"/>
  <c r="L453" i="4"/>
  <c r="K453" i="4"/>
  <c r="U452" i="4"/>
  <c r="T452" i="4"/>
  <c r="S452" i="4"/>
  <c r="R452" i="4"/>
  <c r="Q452" i="4"/>
  <c r="P452" i="4"/>
  <c r="O452" i="4"/>
  <c r="N452" i="4"/>
  <c r="M452" i="4"/>
  <c r="L452" i="4"/>
  <c r="K452" i="4"/>
  <c r="U451" i="4"/>
  <c r="T451" i="4"/>
  <c r="S451" i="4"/>
  <c r="R451" i="4"/>
  <c r="Q451" i="4"/>
  <c r="P451" i="4"/>
  <c r="O451" i="4"/>
  <c r="N451" i="4"/>
  <c r="M451" i="4"/>
  <c r="L451" i="4"/>
  <c r="K451" i="4"/>
  <c r="U450" i="4"/>
  <c r="T450" i="4"/>
  <c r="S450" i="4"/>
  <c r="R450" i="4"/>
  <c r="Q450" i="4"/>
  <c r="P450" i="4"/>
  <c r="O450" i="4"/>
  <c r="N450" i="4"/>
  <c r="M450" i="4"/>
  <c r="L450" i="4"/>
  <c r="K450" i="4"/>
  <c r="U449" i="4"/>
  <c r="T449" i="4"/>
  <c r="S449" i="4"/>
  <c r="R449" i="4"/>
  <c r="Q449" i="4"/>
  <c r="P449" i="4"/>
  <c r="O449" i="4"/>
  <c r="N449" i="4"/>
  <c r="M449" i="4"/>
  <c r="L449" i="4"/>
  <c r="K449" i="4"/>
  <c r="U448" i="4"/>
  <c r="T448" i="4"/>
  <c r="S448" i="4"/>
  <c r="R448" i="4"/>
  <c r="Q448" i="4"/>
  <c r="P448" i="4"/>
  <c r="O448" i="4"/>
  <c r="N448" i="4"/>
  <c r="M448" i="4"/>
  <c r="L448" i="4"/>
  <c r="K448" i="4"/>
  <c r="U447" i="4"/>
  <c r="T447" i="4"/>
  <c r="S447" i="4"/>
  <c r="R447" i="4"/>
  <c r="Q447" i="4"/>
  <c r="P447" i="4"/>
  <c r="O447" i="4"/>
  <c r="N447" i="4"/>
  <c r="M447" i="4"/>
  <c r="L447" i="4"/>
  <c r="K447" i="4"/>
  <c r="U446" i="4"/>
  <c r="T446" i="4"/>
  <c r="S446" i="4"/>
  <c r="R446" i="4"/>
  <c r="Q446" i="4"/>
  <c r="P446" i="4"/>
  <c r="O446" i="4"/>
  <c r="N446" i="4"/>
  <c r="M446" i="4"/>
  <c r="L446" i="4"/>
  <c r="K446" i="4"/>
  <c r="U445" i="4"/>
  <c r="T445" i="4"/>
  <c r="S445" i="4"/>
  <c r="R445" i="4"/>
  <c r="Q445" i="4"/>
  <c r="P445" i="4"/>
  <c r="O445" i="4"/>
  <c r="N445" i="4"/>
  <c r="M445" i="4"/>
  <c r="L445" i="4"/>
  <c r="K445" i="4"/>
  <c r="U444" i="4"/>
  <c r="T444" i="4"/>
  <c r="S444" i="4"/>
  <c r="R444" i="4"/>
  <c r="Q444" i="4"/>
  <c r="P444" i="4"/>
  <c r="O444" i="4"/>
  <c r="N444" i="4"/>
  <c r="M444" i="4"/>
  <c r="L444" i="4"/>
  <c r="K444" i="4"/>
  <c r="U443" i="4"/>
  <c r="T443" i="4"/>
  <c r="S443" i="4"/>
  <c r="R443" i="4"/>
  <c r="Q443" i="4"/>
  <c r="P443" i="4"/>
  <c r="O443" i="4"/>
  <c r="N443" i="4"/>
  <c r="M443" i="4"/>
  <c r="L443" i="4"/>
  <c r="K443" i="4"/>
  <c r="U442" i="4"/>
  <c r="T442" i="4"/>
  <c r="S442" i="4"/>
  <c r="R442" i="4"/>
  <c r="Q442" i="4"/>
  <c r="P442" i="4"/>
  <c r="O442" i="4"/>
  <c r="N442" i="4"/>
  <c r="M442" i="4"/>
  <c r="L442" i="4"/>
  <c r="K442" i="4"/>
  <c r="U441" i="4"/>
  <c r="T441" i="4"/>
  <c r="S441" i="4"/>
  <c r="R441" i="4"/>
  <c r="Q441" i="4"/>
  <c r="P441" i="4"/>
  <c r="O441" i="4"/>
  <c r="N441" i="4"/>
  <c r="M441" i="4"/>
  <c r="L441" i="4"/>
  <c r="K441" i="4"/>
  <c r="U440" i="4"/>
  <c r="T440" i="4"/>
  <c r="S440" i="4"/>
  <c r="R440" i="4"/>
  <c r="Q440" i="4"/>
  <c r="P440" i="4"/>
  <c r="O440" i="4"/>
  <c r="N440" i="4"/>
  <c r="M440" i="4"/>
  <c r="L440" i="4"/>
  <c r="K440" i="4"/>
  <c r="U439" i="4"/>
  <c r="T439" i="4"/>
  <c r="S439" i="4"/>
  <c r="R439" i="4"/>
  <c r="Q439" i="4"/>
  <c r="P439" i="4"/>
  <c r="O439" i="4"/>
  <c r="N439" i="4"/>
  <c r="M439" i="4"/>
  <c r="L439" i="4"/>
  <c r="K439" i="4"/>
  <c r="U438" i="4"/>
  <c r="T438" i="4"/>
  <c r="S438" i="4"/>
  <c r="R438" i="4"/>
  <c r="Q438" i="4"/>
  <c r="P438" i="4"/>
  <c r="O438" i="4"/>
  <c r="N438" i="4"/>
  <c r="M438" i="4"/>
  <c r="L438" i="4"/>
  <c r="K438" i="4"/>
  <c r="U437" i="4"/>
  <c r="T437" i="4"/>
  <c r="S437" i="4"/>
  <c r="R437" i="4"/>
  <c r="Q437" i="4"/>
  <c r="P437" i="4"/>
  <c r="O437" i="4"/>
  <c r="N437" i="4"/>
  <c r="M437" i="4"/>
  <c r="L437" i="4"/>
  <c r="K437" i="4"/>
  <c r="U436" i="4"/>
  <c r="T436" i="4"/>
  <c r="S436" i="4"/>
  <c r="R436" i="4"/>
  <c r="Q436" i="4"/>
  <c r="P436" i="4"/>
  <c r="O436" i="4"/>
  <c r="N436" i="4"/>
  <c r="M436" i="4"/>
  <c r="L436" i="4"/>
  <c r="K436" i="4"/>
  <c r="U435" i="4"/>
  <c r="T435" i="4"/>
  <c r="S435" i="4"/>
  <c r="R435" i="4"/>
  <c r="Q435" i="4"/>
  <c r="P435" i="4"/>
  <c r="O435" i="4"/>
  <c r="N435" i="4"/>
  <c r="M435" i="4"/>
  <c r="L435" i="4"/>
  <c r="K435" i="4"/>
  <c r="U434" i="4"/>
  <c r="T434" i="4"/>
  <c r="S434" i="4"/>
  <c r="R434" i="4"/>
  <c r="Q434" i="4"/>
  <c r="P434" i="4"/>
  <c r="O434" i="4"/>
  <c r="N434" i="4"/>
  <c r="M434" i="4"/>
  <c r="L434" i="4"/>
  <c r="K434" i="4"/>
  <c r="U433" i="4"/>
  <c r="T433" i="4"/>
  <c r="S433" i="4"/>
  <c r="R433" i="4"/>
  <c r="Q433" i="4"/>
  <c r="P433" i="4"/>
  <c r="O433" i="4"/>
  <c r="N433" i="4"/>
  <c r="M433" i="4"/>
  <c r="L433" i="4"/>
  <c r="K433" i="4"/>
  <c r="U432" i="4"/>
  <c r="T432" i="4"/>
  <c r="S432" i="4"/>
  <c r="R432" i="4"/>
  <c r="Q432" i="4"/>
  <c r="P432" i="4"/>
  <c r="O432" i="4"/>
  <c r="N432" i="4"/>
  <c r="M432" i="4"/>
  <c r="L432" i="4"/>
  <c r="K432" i="4"/>
  <c r="U431" i="4"/>
  <c r="T431" i="4"/>
  <c r="S431" i="4"/>
  <c r="R431" i="4"/>
  <c r="Q431" i="4"/>
  <c r="P431" i="4"/>
  <c r="O431" i="4"/>
  <c r="N431" i="4"/>
  <c r="M431" i="4"/>
  <c r="L431" i="4"/>
  <c r="K431" i="4"/>
  <c r="U430" i="4"/>
  <c r="T430" i="4"/>
  <c r="S430" i="4"/>
  <c r="R430" i="4"/>
  <c r="Q430" i="4"/>
  <c r="P430" i="4"/>
  <c r="O430" i="4"/>
  <c r="N430" i="4"/>
  <c r="M430" i="4"/>
  <c r="L430" i="4"/>
  <c r="K430" i="4"/>
  <c r="U429" i="4"/>
  <c r="T429" i="4"/>
  <c r="S429" i="4"/>
  <c r="R429" i="4"/>
  <c r="Q429" i="4"/>
  <c r="P429" i="4"/>
  <c r="O429" i="4"/>
  <c r="N429" i="4"/>
  <c r="M429" i="4"/>
  <c r="L429" i="4"/>
  <c r="K429" i="4"/>
  <c r="U428" i="4"/>
  <c r="T428" i="4"/>
  <c r="S428" i="4"/>
  <c r="R428" i="4"/>
  <c r="Q428" i="4"/>
  <c r="P428" i="4"/>
  <c r="O428" i="4"/>
  <c r="N428" i="4"/>
  <c r="M428" i="4"/>
  <c r="L428" i="4"/>
  <c r="K428" i="4"/>
  <c r="U427" i="4"/>
  <c r="T427" i="4"/>
  <c r="S427" i="4"/>
  <c r="R427" i="4"/>
  <c r="Q427" i="4"/>
  <c r="P427" i="4"/>
  <c r="O427" i="4"/>
  <c r="N427" i="4"/>
  <c r="M427" i="4"/>
  <c r="L427" i="4"/>
  <c r="K427" i="4"/>
  <c r="U426" i="4"/>
  <c r="T426" i="4"/>
  <c r="S426" i="4"/>
  <c r="R426" i="4"/>
  <c r="Q426" i="4"/>
  <c r="P426" i="4"/>
  <c r="O426" i="4"/>
  <c r="N426" i="4"/>
  <c r="M426" i="4"/>
  <c r="L426" i="4"/>
  <c r="K426" i="4"/>
  <c r="U425" i="4"/>
  <c r="T425" i="4"/>
  <c r="S425" i="4"/>
  <c r="R425" i="4"/>
  <c r="Q425" i="4"/>
  <c r="P425" i="4"/>
  <c r="O425" i="4"/>
  <c r="N425" i="4"/>
  <c r="M425" i="4"/>
  <c r="L425" i="4"/>
  <c r="K425" i="4"/>
  <c r="U424" i="4"/>
  <c r="T424" i="4"/>
  <c r="S424" i="4"/>
  <c r="R424" i="4"/>
  <c r="Q424" i="4"/>
  <c r="P424" i="4"/>
  <c r="O424" i="4"/>
  <c r="N424" i="4"/>
  <c r="M424" i="4"/>
  <c r="L424" i="4"/>
  <c r="K424" i="4"/>
  <c r="U423" i="4"/>
  <c r="T423" i="4"/>
  <c r="S423" i="4"/>
  <c r="R423" i="4"/>
  <c r="Q423" i="4"/>
  <c r="P423" i="4"/>
  <c r="O423" i="4"/>
  <c r="N423" i="4"/>
  <c r="M423" i="4"/>
  <c r="L423" i="4"/>
  <c r="K423" i="4"/>
  <c r="U422" i="4"/>
  <c r="T422" i="4"/>
  <c r="S422" i="4"/>
  <c r="R422" i="4"/>
  <c r="Q422" i="4"/>
  <c r="P422" i="4"/>
  <c r="O422" i="4"/>
  <c r="N422" i="4"/>
  <c r="M422" i="4"/>
  <c r="L422" i="4"/>
  <c r="K422" i="4"/>
  <c r="U421" i="4"/>
  <c r="T421" i="4"/>
  <c r="S421" i="4"/>
  <c r="R421" i="4"/>
  <c r="Q421" i="4"/>
  <c r="P421" i="4"/>
  <c r="O421" i="4"/>
  <c r="N421" i="4"/>
  <c r="M421" i="4"/>
  <c r="L421" i="4"/>
  <c r="K421" i="4"/>
  <c r="U420" i="4"/>
  <c r="T420" i="4"/>
  <c r="S420" i="4"/>
  <c r="R420" i="4"/>
  <c r="Q420" i="4"/>
  <c r="P420" i="4"/>
  <c r="O420" i="4"/>
  <c r="N420" i="4"/>
  <c r="M420" i="4"/>
  <c r="L420" i="4"/>
  <c r="K420" i="4"/>
  <c r="U419" i="4"/>
  <c r="T419" i="4"/>
  <c r="S419" i="4"/>
  <c r="R419" i="4"/>
  <c r="Q419" i="4"/>
  <c r="P419" i="4"/>
  <c r="O419" i="4"/>
  <c r="N419" i="4"/>
  <c r="M419" i="4"/>
  <c r="L419" i="4"/>
  <c r="K419" i="4"/>
  <c r="U418" i="4"/>
  <c r="T418" i="4"/>
  <c r="S418" i="4"/>
  <c r="R418" i="4"/>
  <c r="Q418" i="4"/>
  <c r="P418" i="4"/>
  <c r="O418" i="4"/>
  <c r="N418" i="4"/>
  <c r="M418" i="4"/>
  <c r="L418" i="4"/>
  <c r="K418" i="4"/>
  <c r="U417" i="4"/>
  <c r="T417" i="4"/>
  <c r="S417" i="4"/>
  <c r="R417" i="4"/>
  <c r="Q417" i="4"/>
  <c r="P417" i="4"/>
  <c r="O417" i="4"/>
  <c r="N417" i="4"/>
  <c r="M417" i="4"/>
  <c r="L417" i="4"/>
  <c r="K417" i="4"/>
  <c r="U416" i="4"/>
  <c r="T416" i="4"/>
  <c r="S416" i="4"/>
  <c r="R416" i="4"/>
  <c r="Q416" i="4"/>
  <c r="P416" i="4"/>
  <c r="O416" i="4"/>
  <c r="N416" i="4"/>
  <c r="M416" i="4"/>
  <c r="L416" i="4"/>
  <c r="K416" i="4"/>
  <c r="U415" i="4"/>
  <c r="T415" i="4"/>
  <c r="S415" i="4"/>
  <c r="R415" i="4"/>
  <c r="Q415" i="4"/>
  <c r="P415" i="4"/>
  <c r="O415" i="4"/>
  <c r="N415" i="4"/>
  <c r="M415" i="4"/>
  <c r="L415" i="4"/>
  <c r="K415" i="4"/>
  <c r="U414" i="4"/>
  <c r="T414" i="4"/>
  <c r="S414" i="4"/>
  <c r="R414" i="4"/>
  <c r="Q414" i="4"/>
  <c r="P414" i="4"/>
  <c r="O414" i="4"/>
  <c r="N414" i="4"/>
  <c r="M414" i="4"/>
  <c r="L414" i="4"/>
  <c r="K414" i="4"/>
  <c r="U413" i="4"/>
  <c r="T413" i="4"/>
  <c r="S413" i="4"/>
  <c r="R413" i="4"/>
  <c r="Q413" i="4"/>
  <c r="P413" i="4"/>
  <c r="O413" i="4"/>
  <c r="N413" i="4"/>
  <c r="M413" i="4"/>
  <c r="L413" i="4"/>
  <c r="K413" i="4"/>
  <c r="U412" i="4"/>
  <c r="T412" i="4"/>
  <c r="S412" i="4"/>
  <c r="R412" i="4"/>
  <c r="Q412" i="4"/>
  <c r="P412" i="4"/>
  <c r="O412" i="4"/>
  <c r="N412" i="4"/>
  <c r="M412" i="4"/>
  <c r="L412" i="4"/>
  <c r="K412" i="4"/>
  <c r="U411" i="4"/>
  <c r="T411" i="4"/>
  <c r="S411" i="4"/>
  <c r="R411" i="4"/>
  <c r="Q411" i="4"/>
  <c r="P411" i="4"/>
  <c r="O411" i="4"/>
  <c r="N411" i="4"/>
  <c r="M411" i="4"/>
  <c r="L411" i="4"/>
  <c r="K411" i="4"/>
  <c r="U410" i="4"/>
  <c r="T410" i="4"/>
  <c r="S410" i="4"/>
  <c r="R410" i="4"/>
  <c r="Q410" i="4"/>
  <c r="P410" i="4"/>
  <c r="O410" i="4"/>
  <c r="N410" i="4"/>
  <c r="M410" i="4"/>
  <c r="L410" i="4"/>
  <c r="K410" i="4"/>
  <c r="U409" i="4"/>
  <c r="T409" i="4"/>
  <c r="S409" i="4"/>
  <c r="R409" i="4"/>
  <c r="Q409" i="4"/>
  <c r="P409" i="4"/>
  <c r="O409" i="4"/>
  <c r="N409" i="4"/>
  <c r="M409" i="4"/>
  <c r="L409" i="4"/>
  <c r="K409" i="4"/>
  <c r="U408" i="4"/>
  <c r="T408" i="4"/>
  <c r="S408" i="4"/>
  <c r="R408" i="4"/>
  <c r="Q408" i="4"/>
  <c r="P408" i="4"/>
  <c r="O408" i="4"/>
  <c r="N408" i="4"/>
  <c r="M408" i="4"/>
  <c r="L408" i="4"/>
  <c r="K408" i="4"/>
  <c r="U407" i="4"/>
  <c r="T407" i="4"/>
  <c r="S407" i="4"/>
  <c r="R407" i="4"/>
  <c r="Q407" i="4"/>
  <c r="P407" i="4"/>
  <c r="O407" i="4"/>
  <c r="N407" i="4"/>
  <c r="M407" i="4"/>
  <c r="L407" i="4"/>
  <c r="K407" i="4"/>
  <c r="U406" i="4"/>
  <c r="T406" i="4"/>
  <c r="S406" i="4"/>
  <c r="R406" i="4"/>
  <c r="Q406" i="4"/>
  <c r="P406" i="4"/>
  <c r="O406" i="4"/>
  <c r="N406" i="4"/>
  <c r="M406" i="4"/>
  <c r="L406" i="4"/>
  <c r="K406" i="4"/>
  <c r="U405" i="4"/>
  <c r="T405" i="4"/>
  <c r="S405" i="4"/>
  <c r="R405" i="4"/>
  <c r="Q405" i="4"/>
  <c r="P405" i="4"/>
  <c r="O405" i="4"/>
  <c r="N405" i="4"/>
  <c r="M405" i="4"/>
  <c r="L405" i="4"/>
  <c r="K405" i="4"/>
  <c r="U404" i="4"/>
  <c r="T404" i="4"/>
  <c r="S404" i="4"/>
  <c r="R404" i="4"/>
  <c r="Q404" i="4"/>
  <c r="P404" i="4"/>
  <c r="O404" i="4"/>
  <c r="N404" i="4"/>
  <c r="M404" i="4"/>
  <c r="L404" i="4"/>
  <c r="K404" i="4"/>
  <c r="U403" i="4"/>
  <c r="T403" i="4"/>
  <c r="S403" i="4"/>
  <c r="R403" i="4"/>
  <c r="Q403" i="4"/>
  <c r="P403" i="4"/>
  <c r="O403" i="4"/>
  <c r="N403" i="4"/>
  <c r="M403" i="4"/>
  <c r="L403" i="4"/>
  <c r="K403" i="4"/>
  <c r="U402" i="4"/>
  <c r="T402" i="4"/>
  <c r="S402" i="4"/>
  <c r="R402" i="4"/>
  <c r="Q402" i="4"/>
  <c r="P402" i="4"/>
  <c r="O402" i="4"/>
  <c r="N402" i="4"/>
  <c r="M402" i="4"/>
  <c r="L402" i="4"/>
  <c r="K402" i="4"/>
  <c r="U401" i="4"/>
  <c r="T401" i="4"/>
  <c r="S401" i="4"/>
  <c r="R401" i="4"/>
  <c r="Q401" i="4"/>
  <c r="P401" i="4"/>
  <c r="O401" i="4"/>
  <c r="N401" i="4"/>
  <c r="M401" i="4"/>
  <c r="L401" i="4"/>
  <c r="K401" i="4"/>
  <c r="U400" i="4"/>
  <c r="T400" i="4"/>
  <c r="S400" i="4"/>
  <c r="R400" i="4"/>
  <c r="Q400" i="4"/>
  <c r="P400" i="4"/>
  <c r="O400" i="4"/>
  <c r="N400" i="4"/>
  <c r="M400" i="4"/>
  <c r="L400" i="4"/>
  <c r="K400" i="4"/>
  <c r="U399" i="4"/>
  <c r="T399" i="4"/>
  <c r="S399" i="4"/>
  <c r="R399" i="4"/>
  <c r="Q399" i="4"/>
  <c r="P399" i="4"/>
  <c r="O399" i="4"/>
  <c r="N399" i="4"/>
  <c r="M399" i="4"/>
  <c r="L399" i="4"/>
  <c r="K399" i="4"/>
  <c r="U398" i="4"/>
  <c r="T398" i="4"/>
  <c r="S398" i="4"/>
  <c r="R398" i="4"/>
  <c r="Q398" i="4"/>
  <c r="P398" i="4"/>
  <c r="O398" i="4"/>
  <c r="N398" i="4"/>
  <c r="M398" i="4"/>
  <c r="L398" i="4"/>
  <c r="K398" i="4"/>
  <c r="U397" i="4"/>
  <c r="T397" i="4"/>
  <c r="S397" i="4"/>
  <c r="R397" i="4"/>
  <c r="Q397" i="4"/>
  <c r="P397" i="4"/>
  <c r="O397" i="4"/>
  <c r="N397" i="4"/>
  <c r="M397" i="4"/>
  <c r="L397" i="4"/>
  <c r="K397" i="4"/>
  <c r="U396" i="4"/>
  <c r="T396" i="4"/>
  <c r="S396" i="4"/>
  <c r="R396" i="4"/>
  <c r="Q396" i="4"/>
  <c r="P396" i="4"/>
  <c r="O396" i="4"/>
  <c r="N396" i="4"/>
  <c r="M396" i="4"/>
  <c r="L396" i="4"/>
  <c r="K396" i="4"/>
  <c r="U395" i="4"/>
  <c r="T395" i="4"/>
  <c r="S395" i="4"/>
  <c r="R395" i="4"/>
  <c r="Q395" i="4"/>
  <c r="P395" i="4"/>
  <c r="O395" i="4"/>
  <c r="N395" i="4"/>
  <c r="M395" i="4"/>
  <c r="L395" i="4"/>
  <c r="K395" i="4"/>
  <c r="U394" i="4"/>
  <c r="T394" i="4"/>
  <c r="S394" i="4"/>
  <c r="R394" i="4"/>
  <c r="Q394" i="4"/>
  <c r="P394" i="4"/>
  <c r="O394" i="4"/>
  <c r="N394" i="4"/>
  <c r="M394" i="4"/>
  <c r="L394" i="4"/>
  <c r="K394" i="4"/>
  <c r="U393" i="4"/>
  <c r="T393" i="4"/>
  <c r="S393" i="4"/>
  <c r="R393" i="4"/>
  <c r="Q393" i="4"/>
  <c r="P393" i="4"/>
  <c r="O393" i="4"/>
  <c r="N393" i="4"/>
  <c r="M393" i="4"/>
  <c r="L393" i="4"/>
  <c r="K393" i="4"/>
  <c r="U392" i="4"/>
  <c r="T392" i="4"/>
  <c r="S392" i="4"/>
  <c r="R392" i="4"/>
  <c r="Q392" i="4"/>
  <c r="P392" i="4"/>
  <c r="O392" i="4"/>
  <c r="N392" i="4"/>
  <c r="M392" i="4"/>
  <c r="L392" i="4"/>
  <c r="K392" i="4"/>
  <c r="U391" i="4"/>
  <c r="T391" i="4"/>
  <c r="S391" i="4"/>
  <c r="R391" i="4"/>
  <c r="Q391" i="4"/>
  <c r="P391" i="4"/>
  <c r="O391" i="4"/>
  <c r="N391" i="4"/>
  <c r="M391" i="4"/>
  <c r="L391" i="4"/>
  <c r="K391" i="4"/>
  <c r="U390" i="4"/>
  <c r="T390" i="4"/>
  <c r="S390" i="4"/>
  <c r="R390" i="4"/>
  <c r="Q390" i="4"/>
  <c r="P390" i="4"/>
  <c r="O390" i="4"/>
  <c r="N390" i="4"/>
  <c r="M390" i="4"/>
  <c r="L390" i="4"/>
  <c r="K390" i="4"/>
  <c r="U389" i="4"/>
  <c r="T389" i="4"/>
  <c r="S389" i="4"/>
  <c r="R389" i="4"/>
  <c r="Q389" i="4"/>
  <c r="P389" i="4"/>
  <c r="O389" i="4"/>
  <c r="N389" i="4"/>
  <c r="M389" i="4"/>
  <c r="L389" i="4"/>
  <c r="K389" i="4"/>
  <c r="U388" i="4"/>
  <c r="T388" i="4"/>
  <c r="S388" i="4"/>
  <c r="R388" i="4"/>
  <c r="Q388" i="4"/>
  <c r="P388" i="4"/>
  <c r="O388" i="4"/>
  <c r="N388" i="4"/>
  <c r="M388" i="4"/>
  <c r="L388" i="4"/>
  <c r="K388" i="4"/>
  <c r="U387" i="4"/>
  <c r="T387" i="4"/>
  <c r="S387" i="4"/>
  <c r="R387" i="4"/>
  <c r="Q387" i="4"/>
  <c r="P387" i="4"/>
  <c r="O387" i="4"/>
  <c r="N387" i="4"/>
  <c r="M387" i="4"/>
  <c r="L387" i="4"/>
  <c r="K387" i="4"/>
  <c r="U386" i="4"/>
  <c r="T386" i="4"/>
  <c r="S386" i="4"/>
  <c r="R386" i="4"/>
  <c r="Q386" i="4"/>
  <c r="P386" i="4"/>
  <c r="O386" i="4"/>
  <c r="N386" i="4"/>
  <c r="M386" i="4"/>
  <c r="L386" i="4"/>
  <c r="K386" i="4"/>
  <c r="U385" i="4"/>
  <c r="T385" i="4"/>
  <c r="S385" i="4"/>
  <c r="R385" i="4"/>
  <c r="Q385" i="4"/>
  <c r="P385" i="4"/>
  <c r="O385" i="4"/>
  <c r="N385" i="4"/>
  <c r="M385" i="4"/>
  <c r="L385" i="4"/>
  <c r="K385" i="4"/>
  <c r="U384" i="4"/>
  <c r="T384" i="4"/>
  <c r="S384" i="4"/>
  <c r="R384" i="4"/>
  <c r="Q384" i="4"/>
  <c r="P384" i="4"/>
  <c r="O384" i="4"/>
  <c r="N384" i="4"/>
  <c r="M384" i="4"/>
  <c r="L384" i="4"/>
  <c r="K384" i="4"/>
  <c r="U383" i="4"/>
  <c r="T383" i="4"/>
  <c r="S383" i="4"/>
  <c r="R383" i="4"/>
  <c r="Q383" i="4"/>
  <c r="P383" i="4"/>
  <c r="O383" i="4"/>
  <c r="N383" i="4"/>
  <c r="M383" i="4"/>
  <c r="L383" i="4"/>
  <c r="K383" i="4"/>
  <c r="U382" i="4"/>
  <c r="T382" i="4"/>
  <c r="S382" i="4"/>
  <c r="R382" i="4"/>
  <c r="Q382" i="4"/>
  <c r="P382" i="4"/>
  <c r="O382" i="4"/>
  <c r="N382" i="4"/>
  <c r="M382" i="4"/>
  <c r="L382" i="4"/>
  <c r="K382" i="4"/>
  <c r="U381" i="4"/>
  <c r="T381" i="4"/>
  <c r="S381" i="4"/>
  <c r="R381" i="4"/>
  <c r="Q381" i="4"/>
  <c r="P381" i="4"/>
  <c r="O381" i="4"/>
  <c r="N381" i="4"/>
  <c r="M381" i="4"/>
  <c r="L381" i="4"/>
  <c r="K381" i="4"/>
  <c r="U380" i="4"/>
  <c r="T380" i="4"/>
  <c r="S380" i="4"/>
  <c r="R380" i="4"/>
  <c r="Q380" i="4"/>
  <c r="P380" i="4"/>
  <c r="O380" i="4"/>
  <c r="N380" i="4"/>
  <c r="M380" i="4"/>
  <c r="L380" i="4"/>
  <c r="K380" i="4"/>
  <c r="U379" i="4"/>
  <c r="T379" i="4"/>
  <c r="S379" i="4"/>
  <c r="R379" i="4"/>
  <c r="Q379" i="4"/>
  <c r="P379" i="4"/>
  <c r="O379" i="4"/>
  <c r="N379" i="4"/>
  <c r="M379" i="4"/>
  <c r="L379" i="4"/>
  <c r="K379" i="4"/>
  <c r="U378" i="4"/>
  <c r="T378" i="4"/>
  <c r="S378" i="4"/>
  <c r="R378" i="4"/>
  <c r="Q378" i="4"/>
  <c r="P378" i="4"/>
  <c r="O378" i="4"/>
  <c r="N378" i="4"/>
  <c r="M378" i="4"/>
  <c r="L378" i="4"/>
  <c r="K378" i="4"/>
  <c r="U377" i="4"/>
  <c r="T377" i="4"/>
  <c r="S377" i="4"/>
  <c r="R377" i="4"/>
  <c r="Q377" i="4"/>
  <c r="P377" i="4"/>
  <c r="O377" i="4"/>
  <c r="N377" i="4"/>
  <c r="M377" i="4"/>
  <c r="L377" i="4"/>
  <c r="K377" i="4"/>
  <c r="U376" i="4"/>
  <c r="T376" i="4"/>
  <c r="S376" i="4"/>
  <c r="R376" i="4"/>
  <c r="Q376" i="4"/>
  <c r="P376" i="4"/>
  <c r="O376" i="4"/>
  <c r="N376" i="4"/>
  <c r="M376" i="4"/>
  <c r="L376" i="4"/>
  <c r="K376" i="4"/>
  <c r="U375" i="4"/>
  <c r="T375" i="4"/>
  <c r="S375" i="4"/>
  <c r="R375" i="4"/>
  <c r="Q375" i="4"/>
  <c r="P375" i="4"/>
  <c r="O375" i="4"/>
  <c r="N375" i="4"/>
  <c r="M375" i="4"/>
  <c r="L375" i="4"/>
  <c r="K375" i="4"/>
  <c r="U374" i="4"/>
  <c r="T374" i="4"/>
  <c r="S374" i="4"/>
  <c r="R374" i="4"/>
  <c r="Q374" i="4"/>
  <c r="P374" i="4"/>
  <c r="O374" i="4"/>
  <c r="N374" i="4"/>
  <c r="M374" i="4"/>
  <c r="L374" i="4"/>
  <c r="K374" i="4"/>
  <c r="U373" i="4"/>
  <c r="T373" i="4"/>
  <c r="S373" i="4"/>
  <c r="R373" i="4"/>
  <c r="Q373" i="4"/>
  <c r="P373" i="4"/>
  <c r="O373" i="4"/>
  <c r="N373" i="4"/>
  <c r="M373" i="4"/>
  <c r="L373" i="4"/>
  <c r="K373" i="4"/>
  <c r="U372" i="4"/>
  <c r="T372" i="4"/>
  <c r="S372" i="4"/>
  <c r="R372" i="4"/>
  <c r="Q372" i="4"/>
  <c r="P372" i="4"/>
  <c r="O372" i="4"/>
  <c r="N372" i="4"/>
  <c r="M372" i="4"/>
  <c r="L372" i="4"/>
  <c r="K372" i="4"/>
  <c r="U371" i="4"/>
  <c r="T371" i="4"/>
  <c r="S371" i="4"/>
  <c r="R371" i="4"/>
  <c r="Q371" i="4"/>
  <c r="P371" i="4"/>
  <c r="O371" i="4"/>
  <c r="N371" i="4"/>
  <c r="M371" i="4"/>
  <c r="L371" i="4"/>
  <c r="K371" i="4"/>
  <c r="U370" i="4"/>
  <c r="T370" i="4"/>
  <c r="S370" i="4"/>
  <c r="R370" i="4"/>
  <c r="Q370" i="4"/>
  <c r="P370" i="4"/>
  <c r="O370" i="4"/>
  <c r="N370" i="4"/>
  <c r="M370" i="4"/>
  <c r="L370" i="4"/>
  <c r="K370" i="4"/>
  <c r="U369" i="4"/>
  <c r="T369" i="4"/>
  <c r="S369" i="4"/>
  <c r="R369" i="4"/>
  <c r="Q369" i="4"/>
  <c r="P369" i="4"/>
  <c r="O369" i="4"/>
  <c r="N369" i="4"/>
  <c r="M369" i="4"/>
  <c r="L369" i="4"/>
  <c r="K369" i="4"/>
  <c r="U368" i="4"/>
  <c r="T368" i="4"/>
  <c r="S368" i="4"/>
  <c r="R368" i="4"/>
  <c r="Q368" i="4"/>
  <c r="P368" i="4"/>
  <c r="O368" i="4"/>
  <c r="N368" i="4"/>
  <c r="M368" i="4"/>
  <c r="L368" i="4"/>
  <c r="K368" i="4"/>
  <c r="U367" i="4"/>
  <c r="T367" i="4"/>
  <c r="S367" i="4"/>
  <c r="R367" i="4"/>
  <c r="Q367" i="4"/>
  <c r="P367" i="4"/>
  <c r="O367" i="4"/>
  <c r="N367" i="4"/>
  <c r="M367" i="4"/>
  <c r="L367" i="4"/>
  <c r="K367" i="4"/>
  <c r="U366" i="4"/>
  <c r="T366" i="4"/>
  <c r="S366" i="4"/>
  <c r="R366" i="4"/>
  <c r="Q366" i="4"/>
  <c r="P366" i="4"/>
  <c r="O366" i="4"/>
  <c r="N366" i="4"/>
  <c r="M366" i="4"/>
  <c r="L366" i="4"/>
  <c r="K366" i="4"/>
  <c r="U365" i="4"/>
  <c r="T365" i="4"/>
  <c r="S365" i="4"/>
  <c r="R365" i="4"/>
  <c r="Q365" i="4"/>
  <c r="P365" i="4"/>
  <c r="O365" i="4"/>
  <c r="N365" i="4"/>
  <c r="M365" i="4"/>
  <c r="L365" i="4"/>
  <c r="K365" i="4"/>
  <c r="U364" i="4"/>
  <c r="T364" i="4"/>
  <c r="S364" i="4"/>
  <c r="R364" i="4"/>
  <c r="Q364" i="4"/>
  <c r="P364" i="4"/>
  <c r="O364" i="4"/>
  <c r="N364" i="4"/>
  <c r="M364" i="4"/>
  <c r="L364" i="4"/>
  <c r="K364" i="4"/>
  <c r="U363" i="4"/>
  <c r="T363" i="4"/>
  <c r="S363" i="4"/>
  <c r="R363" i="4"/>
  <c r="Q363" i="4"/>
  <c r="P363" i="4"/>
  <c r="O363" i="4"/>
  <c r="N363" i="4"/>
  <c r="M363" i="4"/>
  <c r="L363" i="4"/>
  <c r="K363" i="4"/>
  <c r="U362" i="4"/>
  <c r="T362" i="4"/>
  <c r="S362" i="4"/>
  <c r="R362" i="4"/>
  <c r="Q362" i="4"/>
  <c r="P362" i="4"/>
  <c r="O362" i="4"/>
  <c r="N362" i="4"/>
  <c r="M362" i="4"/>
  <c r="L362" i="4"/>
  <c r="K362" i="4"/>
  <c r="U361" i="4"/>
  <c r="T361" i="4"/>
  <c r="S361" i="4"/>
  <c r="R361" i="4"/>
  <c r="Q361" i="4"/>
  <c r="P361" i="4"/>
  <c r="O361" i="4"/>
  <c r="N361" i="4"/>
  <c r="M361" i="4"/>
  <c r="L361" i="4"/>
  <c r="K361" i="4"/>
  <c r="U360" i="4"/>
  <c r="T360" i="4"/>
  <c r="S360" i="4"/>
  <c r="R360" i="4"/>
  <c r="Q360" i="4"/>
  <c r="P360" i="4"/>
  <c r="O360" i="4"/>
  <c r="N360" i="4"/>
  <c r="M360" i="4"/>
  <c r="L360" i="4"/>
  <c r="K360" i="4"/>
  <c r="U359" i="4"/>
  <c r="T359" i="4"/>
  <c r="S359" i="4"/>
  <c r="R359" i="4"/>
  <c r="Q359" i="4"/>
  <c r="P359" i="4"/>
  <c r="O359" i="4"/>
  <c r="N359" i="4"/>
  <c r="M359" i="4"/>
  <c r="L359" i="4"/>
  <c r="K359" i="4"/>
  <c r="U358" i="4"/>
  <c r="T358" i="4"/>
  <c r="S358" i="4"/>
  <c r="R358" i="4"/>
  <c r="Q358" i="4"/>
  <c r="P358" i="4"/>
  <c r="O358" i="4"/>
  <c r="N358" i="4"/>
  <c r="M358" i="4"/>
  <c r="L358" i="4"/>
  <c r="K358" i="4"/>
  <c r="U357" i="4"/>
  <c r="T357" i="4"/>
  <c r="S357" i="4"/>
  <c r="R357" i="4"/>
  <c r="Q357" i="4"/>
  <c r="P357" i="4"/>
  <c r="O357" i="4"/>
  <c r="N357" i="4"/>
  <c r="M357" i="4"/>
  <c r="L357" i="4"/>
  <c r="K357" i="4"/>
  <c r="U356" i="4"/>
  <c r="T356" i="4"/>
  <c r="S356" i="4"/>
  <c r="R356" i="4"/>
  <c r="Q356" i="4"/>
  <c r="P356" i="4"/>
  <c r="O356" i="4"/>
  <c r="N356" i="4"/>
  <c r="M356" i="4"/>
  <c r="L356" i="4"/>
  <c r="K356" i="4"/>
  <c r="U355" i="4"/>
  <c r="T355" i="4"/>
  <c r="S355" i="4"/>
  <c r="R355" i="4"/>
  <c r="Q355" i="4"/>
  <c r="P355" i="4"/>
  <c r="O355" i="4"/>
  <c r="N355" i="4"/>
  <c r="M355" i="4"/>
  <c r="L355" i="4"/>
  <c r="K355" i="4"/>
  <c r="U354" i="4"/>
  <c r="T354" i="4"/>
  <c r="S354" i="4"/>
  <c r="R354" i="4"/>
  <c r="Q354" i="4"/>
  <c r="P354" i="4"/>
  <c r="O354" i="4"/>
  <c r="N354" i="4"/>
  <c r="M354" i="4"/>
  <c r="L354" i="4"/>
  <c r="K354" i="4"/>
  <c r="U353" i="4"/>
  <c r="T353" i="4"/>
  <c r="S353" i="4"/>
  <c r="R353" i="4"/>
  <c r="Q353" i="4"/>
  <c r="P353" i="4"/>
  <c r="O353" i="4"/>
  <c r="N353" i="4"/>
  <c r="M353" i="4"/>
  <c r="L353" i="4"/>
  <c r="K353" i="4"/>
  <c r="U352" i="4"/>
  <c r="T352" i="4"/>
  <c r="S352" i="4"/>
  <c r="R352" i="4"/>
  <c r="Q352" i="4"/>
  <c r="P352" i="4"/>
  <c r="O352" i="4"/>
  <c r="N352" i="4"/>
  <c r="M352" i="4"/>
  <c r="L352" i="4"/>
  <c r="K352" i="4"/>
  <c r="U351" i="4"/>
  <c r="T351" i="4"/>
  <c r="S351" i="4"/>
  <c r="R351" i="4"/>
  <c r="Q351" i="4"/>
  <c r="P351" i="4"/>
  <c r="O351" i="4"/>
  <c r="N351" i="4"/>
  <c r="M351" i="4"/>
  <c r="L351" i="4"/>
  <c r="K351" i="4"/>
  <c r="U350" i="4"/>
  <c r="T350" i="4"/>
  <c r="S350" i="4"/>
  <c r="R350" i="4"/>
  <c r="Q350" i="4"/>
  <c r="P350" i="4"/>
  <c r="O350" i="4"/>
  <c r="N350" i="4"/>
  <c r="M350" i="4"/>
  <c r="L350" i="4"/>
  <c r="K350" i="4"/>
  <c r="U349" i="4"/>
  <c r="T349" i="4"/>
  <c r="S349" i="4"/>
  <c r="R349" i="4"/>
  <c r="Q349" i="4"/>
  <c r="P349" i="4"/>
  <c r="O349" i="4"/>
  <c r="N349" i="4"/>
  <c r="M349" i="4"/>
  <c r="L349" i="4"/>
  <c r="K349" i="4"/>
  <c r="U348" i="4"/>
  <c r="T348" i="4"/>
  <c r="S348" i="4"/>
  <c r="R348" i="4"/>
  <c r="Q348" i="4"/>
  <c r="P348" i="4"/>
  <c r="O348" i="4"/>
  <c r="N348" i="4"/>
  <c r="M348" i="4"/>
  <c r="L348" i="4"/>
  <c r="K348" i="4"/>
  <c r="U347" i="4"/>
  <c r="T347" i="4"/>
  <c r="S347" i="4"/>
  <c r="R347" i="4"/>
  <c r="Q347" i="4"/>
  <c r="P347" i="4"/>
  <c r="O347" i="4"/>
  <c r="N347" i="4"/>
  <c r="M347" i="4"/>
  <c r="L347" i="4"/>
  <c r="K347" i="4"/>
  <c r="U346" i="4"/>
  <c r="T346" i="4"/>
  <c r="S346" i="4"/>
  <c r="R346" i="4"/>
  <c r="Q346" i="4"/>
  <c r="P346" i="4"/>
  <c r="O346" i="4"/>
  <c r="N346" i="4"/>
  <c r="M346" i="4"/>
  <c r="L346" i="4"/>
  <c r="K346" i="4"/>
  <c r="U345" i="4"/>
  <c r="T345" i="4"/>
  <c r="S345" i="4"/>
  <c r="R345" i="4"/>
  <c r="Q345" i="4"/>
  <c r="P345" i="4"/>
  <c r="O345" i="4"/>
  <c r="N345" i="4"/>
  <c r="M345" i="4"/>
  <c r="L345" i="4"/>
  <c r="K345" i="4"/>
  <c r="U344" i="4"/>
  <c r="T344" i="4"/>
  <c r="S344" i="4"/>
  <c r="R344" i="4"/>
  <c r="Q344" i="4"/>
  <c r="P344" i="4"/>
  <c r="O344" i="4"/>
  <c r="N344" i="4"/>
  <c r="M344" i="4"/>
  <c r="L344" i="4"/>
  <c r="K344" i="4"/>
  <c r="U343" i="4"/>
  <c r="T343" i="4"/>
  <c r="S343" i="4"/>
  <c r="R343" i="4"/>
  <c r="Q343" i="4"/>
  <c r="P343" i="4"/>
  <c r="O343" i="4"/>
  <c r="N343" i="4"/>
  <c r="M343" i="4"/>
  <c r="L343" i="4"/>
  <c r="K343" i="4"/>
  <c r="U342" i="4"/>
  <c r="T342" i="4"/>
  <c r="S342" i="4"/>
  <c r="R342" i="4"/>
  <c r="Q342" i="4"/>
  <c r="P342" i="4"/>
  <c r="O342" i="4"/>
  <c r="N342" i="4"/>
  <c r="M342" i="4"/>
  <c r="L342" i="4"/>
  <c r="K342" i="4"/>
  <c r="U341" i="4"/>
  <c r="T341" i="4"/>
  <c r="S341" i="4"/>
  <c r="R341" i="4"/>
  <c r="Q341" i="4"/>
  <c r="P341" i="4"/>
  <c r="O341" i="4"/>
  <c r="N341" i="4"/>
  <c r="M341" i="4"/>
  <c r="L341" i="4"/>
  <c r="K341" i="4"/>
  <c r="U340" i="4"/>
  <c r="T340" i="4"/>
  <c r="S340" i="4"/>
  <c r="R340" i="4"/>
  <c r="Q340" i="4"/>
  <c r="P340" i="4"/>
  <c r="O340" i="4"/>
  <c r="N340" i="4"/>
  <c r="M340" i="4"/>
  <c r="L340" i="4"/>
  <c r="K340" i="4"/>
  <c r="U339" i="4"/>
  <c r="T339" i="4"/>
  <c r="S339" i="4"/>
  <c r="R339" i="4"/>
  <c r="Q339" i="4"/>
  <c r="P339" i="4"/>
  <c r="O339" i="4"/>
  <c r="N339" i="4"/>
  <c r="M339" i="4"/>
  <c r="L339" i="4"/>
  <c r="K339" i="4"/>
  <c r="U338" i="4"/>
  <c r="T338" i="4"/>
  <c r="S338" i="4"/>
  <c r="R338" i="4"/>
  <c r="Q338" i="4"/>
  <c r="P338" i="4"/>
  <c r="O338" i="4"/>
  <c r="N338" i="4"/>
  <c r="M338" i="4"/>
  <c r="L338" i="4"/>
  <c r="K338" i="4"/>
  <c r="U337" i="4"/>
  <c r="T337" i="4"/>
  <c r="S337" i="4"/>
  <c r="R337" i="4"/>
  <c r="Q337" i="4"/>
  <c r="P337" i="4"/>
  <c r="O337" i="4"/>
  <c r="N337" i="4"/>
  <c r="M337" i="4"/>
  <c r="L337" i="4"/>
  <c r="K337" i="4"/>
  <c r="U336" i="4"/>
  <c r="T336" i="4"/>
  <c r="S336" i="4"/>
  <c r="R336" i="4"/>
  <c r="Q336" i="4"/>
  <c r="P336" i="4"/>
  <c r="O336" i="4"/>
  <c r="N336" i="4"/>
  <c r="M336" i="4"/>
  <c r="L336" i="4"/>
  <c r="K336" i="4"/>
  <c r="U335" i="4"/>
  <c r="T335" i="4"/>
  <c r="S335" i="4"/>
  <c r="R335" i="4"/>
  <c r="Q335" i="4"/>
  <c r="P335" i="4"/>
  <c r="O335" i="4"/>
  <c r="N335" i="4"/>
  <c r="M335" i="4"/>
  <c r="L335" i="4"/>
  <c r="K335" i="4"/>
  <c r="U334" i="4"/>
  <c r="T334" i="4"/>
  <c r="S334" i="4"/>
  <c r="R334" i="4"/>
  <c r="Q334" i="4"/>
  <c r="P334" i="4"/>
  <c r="O334" i="4"/>
  <c r="N334" i="4"/>
  <c r="M334" i="4"/>
  <c r="L334" i="4"/>
  <c r="K334" i="4"/>
  <c r="U333" i="4"/>
  <c r="T333" i="4"/>
  <c r="S333" i="4"/>
  <c r="R333" i="4"/>
  <c r="Q333" i="4"/>
  <c r="P333" i="4"/>
  <c r="O333" i="4"/>
  <c r="N333" i="4"/>
  <c r="M333" i="4"/>
  <c r="L333" i="4"/>
  <c r="K333" i="4"/>
  <c r="U332" i="4"/>
  <c r="T332" i="4"/>
  <c r="S332" i="4"/>
  <c r="R332" i="4"/>
  <c r="Q332" i="4"/>
  <c r="P332" i="4"/>
  <c r="O332" i="4"/>
  <c r="N332" i="4"/>
  <c r="M332" i="4"/>
  <c r="L332" i="4"/>
  <c r="K332" i="4"/>
  <c r="U331" i="4"/>
  <c r="T331" i="4"/>
  <c r="S331" i="4"/>
  <c r="R331" i="4"/>
  <c r="Q331" i="4"/>
  <c r="P331" i="4"/>
  <c r="O331" i="4"/>
  <c r="N331" i="4"/>
  <c r="M331" i="4"/>
  <c r="L331" i="4"/>
  <c r="K331" i="4"/>
  <c r="U330" i="4"/>
  <c r="T330" i="4"/>
  <c r="S330" i="4"/>
  <c r="R330" i="4"/>
  <c r="Q330" i="4"/>
  <c r="P330" i="4"/>
  <c r="O330" i="4"/>
  <c r="N330" i="4"/>
  <c r="M330" i="4"/>
  <c r="L330" i="4"/>
  <c r="K330" i="4"/>
  <c r="U329" i="4"/>
  <c r="T329" i="4"/>
  <c r="S329" i="4"/>
  <c r="R329" i="4"/>
  <c r="Q329" i="4"/>
  <c r="P329" i="4"/>
  <c r="O329" i="4"/>
  <c r="N329" i="4"/>
  <c r="M329" i="4"/>
  <c r="L329" i="4"/>
  <c r="K329" i="4"/>
  <c r="U328" i="4"/>
  <c r="T328" i="4"/>
  <c r="S328" i="4"/>
  <c r="R328" i="4"/>
  <c r="Q328" i="4"/>
  <c r="P328" i="4"/>
  <c r="O328" i="4"/>
  <c r="N328" i="4"/>
  <c r="M328" i="4"/>
  <c r="L328" i="4"/>
  <c r="K328" i="4"/>
  <c r="U327" i="4"/>
  <c r="T327" i="4"/>
  <c r="S327" i="4"/>
  <c r="R327" i="4"/>
  <c r="Q327" i="4"/>
  <c r="P327" i="4"/>
  <c r="O327" i="4"/>
  <c r="N327" i="4"/>
  <c r="M327" i="4"/>
  <c r="L327" i="4"/>
  <c r="K327" i="4"/>
  <c r="U326" i="4"/>
  <c r="T326" i="4"/>
  <c r="S326" i="4"/>
  <c r="R326" i="4"/>
  <c r="Q326" i="4"/>
  <c r="P326" i="4"/>
  <c r="O326" i="4"/>
  <c r="N326" i="4"/>
  <c r="M326" i="4"/>
  <c r="L326" i="4"/>
  <c r="K326" i="4"/>
  <c r="U325" i="4"/>
  <c r="T325" i="4"/>
  <c r="S325" i="4"/>
  <c r="R325" i="4"/>
  <c r="Q325" i="4"/>
  <c r="P325" i="4"/>
  <c r="O325" i="4"/>
  <c r="N325" i="4"/>
  <c r="M325" i="4"/>
  <c r="L325" i="4"/>
  <c r="K325" i="4"/>
  <c r="U324" i="4"/>
  <c r="T324" i="4"/>
  <c r="S324" i="4"/>
  <c r="R324" i="4"/>
  <c r="Q324" i="4"/>
  <c r="P324" i="4"/>
  <c r="O324" i="4"/>
  <c r="N324" i="4"/>
  <c r="M324" i="4"/>
  <c r="L324" i="4"/>
  <c r="K324" i="4"/>
  <c r="U323" i="4"/>
  <c r="T323" i="4"/>
  <c r="S323" i="4"/>
  <c r="R323" i="4"/>
  <c r="Q323" i="4"/>
  <c r="P323" i="4"/>
  <c r="O323" i="4"/>
  <c r="N323" i="4"/>
  <c r="M323" i="4"/>
  <c r="L323" i="4"/>
  <c r="K323" i="4"/>
  <c r="U322" i="4"/>
  <c r="T322" i="4"/>
  <c r="S322" i="4"/>
  <c r="R322" i="4"/>
  <c r="Q322" i="4"/>
  <c r="P322" i="4"/>
  <c r="O322" i="4"/>
  <c r="N322" i="4"/>
  <c r="M322" i="4"/>
  <c r="L322" i="4"/>
  <c r="K322" i="4"/>
  <c r="U321" i="4"/>
  <c r="T321" i="4"/>
  <c r="S321" i="4"/>
  <c r="R321" i="4"/>
  <c r="Q321" i="4"/>
  <c r="P321" i="4"/>
  <c r="O321" i="4"/>
  <c r="N321" i="4"/>
  <c r="M321" i="4"/>
  <c r="L321" i="4"/>
  <c r="K321" i="4"/>
  <c r="U320" i="4"/>
  <c r="T320" i="4"/>
  <c r="S320" i="4"/>
  <c r="R320" i="4"/>
  <c r="Q320" i="4"/>
  <c r="P320" i="4"/>
  <c r="O320" i="4"/>
  <c r="N320" i="4"/>
  <c r="M320" i="4"/>
  <c r="L320" i="4"/>
  <c r="K320" i="4"/>
  <c r="U319" i="4"/>
  <c r="T319" i="4"/>
  <c r="S319" i="4"/>
  <c r="R319" i="4"/>
  <c r="Q319" i="4"/>
  <c r="P319" i="4"/>
  <c r="O319" i="4"/>
  <c r="N319" i="4"/>
  <c r="M319" i="4"/>
  <c r="L319" i="4"/>
  <c r="K319" i="4"/>
  <c r="U318" i="4"/>
  <c r="T318" i="4"/>
  <c r="S318" i="4"/>
  <c r="R318" i="4"/>
  <c r="Q318" i="4"/>
  <c r="P318" i="4"/>
  <c r="O318" i="4"/>
  <c r="N318" i="4"/>
  <c r="M318" i="4"/>
  <c r="L318" i="4"/>
  <c r="K318" i="4"/>
  <c r="U317" i="4"/>
  <c r="T317" i="4"/>
  <c r="S317" i="4"/>
  <c r="R317" i="4"/>
  <c r="Q317" i="4"/>
  <c r="P317" i="4"/>
  <c r="O317" i="4"/>
  <c r="N317" i="4"/>
  <c r="M317" i="4"/>
  <c r="L317" i="4"/>
  <c r="K317" i="4"/>
  <c r="U316" i="4"/>
  <c r="T316" i="4"/>
  <c r="S316" i="4"/>
  <c r="R316" i="4"/>
  <c r="Q316" i="4"/>
  <c r="P316" i="4"/>
  <c r="O316" i="4"/>
  <c r="N316" i="4"/>
  <c r="M316" i="4"/>
  <c r="L316" i="4"/>
  <c r="K316" i="4"/>
  <c r="U315" i="4"/>
  <c r="T315" i="4"/>
  <c r="S315" i="4"/>
  <c r="R315" i="4"/>
  <c r="Q315" i="4"/>
  <c r="P315" i="4"/>
  <c r="O315" i="4"/>
  <c r="N315" i="4"/>
  <c r="M315" i="4"/>
  <c r="L315" i="4"/>
  <c r="K315" i="4"/>
  <c r="U314" i="4"/>
  <c r="T314" i="4"/>
  <c r="S314" i="4"/>
  <c r="R314" i="4"/>
  <c r="Q314" i="4"/>
  <c r="P314" i="4"/>
  <c r="O314" i="4"/>
  <c r="N314" i="4"/>
  <c r="M314" i="4"/>
  <c r="L314" i="4"/>
  <c r="K314" i="4"/>
  <c r="U313" i="4"/>
  <c r="T313" i="4"/>
  <c r="S313" i="4"/>
  <c r="R313" i="4"/>
  <c r="Q313" i="4"/>
  <c r="P313" i="4"/>
  <c r="O313" i="4"/>
  <c r="N313" i="4"/>
  <c r="M313" i="4"/>
  <c r="L313" i="4"/>
  <c r="K313" i="4"/>
  <c r="U312" i="4"/>
  <c r="T312" i="4"/>
  <c r="S312" i="4"/>
  <c r="R312" i="4"/>
  <c r="Q312" i="4"/>
  <c r="P312" i="4"/>
  <c r="O312" i="4"/>
  <c r="N312" i="4"/>
  <c r="M312" i="4"/>
  <c r="L312" i="4"/>
  <c r="K312" i="4"/>
  <c r="U311" i="4"/>
  <c r="T311" i="4"/>
  <c r="S311" i="4"/>
  <c r="R311" i="4"/>
  <c r="Q311" i="4"/>
  <c r="P311" i="4"/>
  <c r="O311" i="4"/>
  <c r="N311" i="4"/>
  <c r="M311" i="4"/>
  <c r="L311" i="4"/>
  <c r="K311" i="4"/>
  <c r="U310" i="4"/>
  <c r="T310" i="4"/>
  <c r="S310" i="4"/>
  <c r="R310" i="4"/>
  <c r="Q310" i="4"/>
  <c r="P310" i="4"/>
  <c r="O310" i="4"/>
  <c r="N310" i="4"/>
  <c r="M310" i="4"/>
  <c r="L310" i="4"/>
  <c r="K310" i="4"/>
  <c r="U309" i="4"/>
  <c r="T309" i="4"/>
  <c r="S309" i="4"/>
  <c r="R309" i="4"/>
  <c r="Q309" i="4"/>
  <c r="P309" i="4"/>
  <c r="O309" i="4"/>
  <c r="N309" i="4"/>
  <c r="M309" i="4"/>
  <c r="L309" i="4"/>
  <c r="K309" i="4"/>
  <c r="U308" i="4"/>
  <c r="T308" i="4"/>
  <c r="S308" i="4"/>
  <c r="R308" i="4"/>
  <c r="Q308" i="4"/>
  <c r="P308" i="4"/>
  <c r="O308" i="4"/>
  <c r="N308" i="4"/>
  <c r="M308" i="4"/>
  <c r="L308" i="4"/>
  <c r="K308" i="4"/>
  <c r="U307" i="4"/>
  <c r="T307" i="4"/>
  <c r="S307" i="4"/>
  <c r="R307" i="4"/>
  <c r="Q307" i="4"/>
  <c r="P307" i="4"/>
  <c r="O307" i="4"/>
  <c r="N307" i="4"/>
  <c r="M307" i="4"/>
  <c r="L307" i="4"/>
  <c r="K307" i="4"/>
  <c r="U306" i="4"/>
  <c r="T306" i="4"/>
  <c r="S306" i="4"/>
  <c r="R306" i="4"/>
  <c r="Q306" i="4"/>
  <c r="P306" i="4"/>
  <c r="O306" i="4"/>
  <c r="N306" i="4"/>
  <c r="M306" i="4"/>
  <c r="L306" i="4"/>
  <c r="K306" i="4"/>
  <c r="U305" i="4"/>
  <c r="T305" i="4"/>
  <c r="S305" i="4"/>
  <c r="R305" i="4"/>
  <c r="Q305" i="4"/>
  <c r="P305" i="4"/>
  <c r="O305" i="4"/>
  <c r="N305" i="4"/>
  <c r="M305" i="4"/>
  <c r="L305" i="4"/>
  <c r="K305" i="4"/>
  <c r="U304" i="4"/>
  <c r="T304" i="4"/>
  <c r="S304" i="4"/>
  <c r="R304" i="4"/>
  <c r="Q304" i="4"/>
  <c r="P304" i="4"/>
  <c r="O304" i="4"/>
  <c r="N304" i="4"/>
  <c r="M304" i="4"/>
  <c r="L304" i="4"/>
  <c r="K304" i="4"/>
  <c r="U303" i="4"/>
  <c r="T303" i="4"/>
  <c r="S303" i="4"/>
  <c r="R303" i="4"/>
  <c r="Q303" i="4"/>
  <c r="P303" i="4"/>
  <c r="O303" i="4"/>
  <c r="N303" i="4"/>
  <c r="M303" i="4"/>
  <c r="L303" i="4"/>
  <c r="K303" i="4"/>
  <c r="U302" i="4"/>
  <c r="T302" i="4"/>
  <c r="S302" i="4"/>
  <c r="R302" i="4"/>
  <c r="Q302" i="4"/>
  <c r="P302" i="4"/>
  <c r="O302" i="4"/>
  <c r="N302" i="4"/>
  <c r="M302" i="4"/>
  <c r="L302" i="4"/>
  <c r="K302" i="4"/>
  <c r="U301" i="4"/>
  <c r="T301" i="4"/>
  <c r="S301" i="4"/>
  <c r="R301" i="4"/>
  <c r="Q301" i="4"/>
  <c r="P301" i="4"/>
  <c r="O301" i="4"/>
  <c r="N301" i="4"/>
  <c r="M301" i="4"/>
  <c r="L301" i="4"/>
  <c r="K301" i="4"/>
  <c r="U300" i="4"/>
  <c r="T300" i="4"/>
  <c r="S300" i="4"/>
  <c r="R300" i="4"/>
  <c r="Q300" i="4"/>
  <c r="P300" i="4"/>
  <c r="O300" i="4"/>
  <c r="N300" i="4"/>
  <c r="M300" i="4"/>
  <c r="L300" i="4"/>
  <c r="K300" i="4"/>
  <c r="U299" i="4"/>
  <c r="T299" i="4"/>
  <c r="S299" i="4"/>
  <c r="R299" i="4"/>
  <c r="Q299" i="4"/>
  <c r="P299" i="4"/>
  <c r="O299" i="4"/>
  <c r="N299" i="4"/>
  <c r="M299" i="4"/>
  <c r="L299" i="4"/>
  <c r="K299" i="4"/>
  <c r="U298" i="4"/>
  <c r="T298" i="4"/>
  <c r="S298" i="4"/>
  <c r="R298" i="4"/>
  <c r="Q298" i="4"/>
  <c r="P298" i="4"/>
  <c r="O298" i="4"/>
  <c r="N298" i="4"/>
  <c r="M298" i="4"/>
  <c r="L298" i="4"/>
  <c r="K298" i="4"/>
  <c r="U297" i="4"/>
  <c r="T297" i="4"/>
  <c r="S297" i="4"/>
  <c r="R297" i="4"/>
  <c r="Q297" i="4"/>
  <c r="P297" i="4"/>
  <c r="O297" i="4"/>
  <c r="N297" i="4"/>
  <c r="M297" i="4"/>
  <c r="L297" i="4"/>
  <c r="K297" i="4"/>
  <c r="U296" i="4"/>
  <c r="T296" i="4"/>
  <c r="S296" i="4"/>
  <c r="R296" i="4"/>
  <c r="Q296" i="4"/>
  <c r="P296" i="4"/>
  <c r="O296" i="4"/>
  <c r="N296" i="4"/>
  <c r="M296" i="4"/>
  <c r="L296" i="4"/>
  <c r="K296" i="4"/>
  <c r="U295" i="4"/>
  <c r="T295" i="4"/>
  <c r="S295" i="4"/>
  <c r="R295" i="4"/>
  <c r="Q295" i="4"/>
  <c r="P295" i="4"/>
  <c r="O295" i="4"/>
  <c r="N295" i="4"/>
  <c r="M295" i="4"/>
  <c r="L295" i="4"/>
  <c r="K295" i="4"/>
  <c r="U294" i="4"/>
  <c r="T294" i="4"/>
  <c r="S294" i="4"/>
  <c r="R294" i="4"/>
  <c r="Q294" i="4"/>
  <c r="P294" i="4"/>
  <c r="O294" i="4"/>
  <c r="N294" i="4"/>
  <c r="M294" i="4"/>
  <c r="L294" i="4"/>
  <c r="K294" i="4"/>
  <c r="U293" i="4"/>
  <c r="T293" i="4"/>
  <c r="S293" i="4"/>
  <c r="R293" i="4"/>
  <c r="Q293" i="4"/>
  <c r="P293" i="4"/>
  <c r="O293" i="4"/>
  <c r="N293" i="4"/>
  <c r="M293" i="4"/>
  <c r="L293" i="4"/>
  <c r="K293" i="4"/>
  <c r="U292" i="4"/>
  <c r="T292" i="4"/>
  <c r="S292" i="4"/>
  <c r="R292" i="4"/>
  <c r="Q292" i="4"/>
  <c r="P292" i="4"/>
  <c r="O292" i="4"/>
  <c r="N292" i="4"/>
  <c r="M292" i="4"/>
  <c r="L292" i="4"/>
  <c r="K292" i="4"/>
  <c r="U291" i="4"/>
  <c r="T291" i="4"/>
  <c r="S291" i="4"/>
  <c r="R291" i="4"/>
  <c r="Q291" i="4"/>
  <c r="P291" i="4"/>
  <c r="O291" i="4"/>
  <c r="N291" i="4"/>
  <c r="M291" i="4"/>
  <c r="L291" i="4"/>
  <c r="K291" i="4"/>
  <c r="U290" i="4"/>
  <c r="T290" i="4"/>
  <c r="S290" i="4"/>
  <c r="R290" i="4"/>
  <c r="Q290" i="4"/>
  <c r="P290" i="4"/>
  <c r="O290" i="4"/>
  <c r="N290" i="4"/>
  <c r="M290" i="4"/>
  <c r="L290" i="4"/>
  <c r="K290" i="4"/>
  <c r="U289" i="4"/>
  <c r="T289" i="4"/>
  <c r="S289" i="4"/>
  <c r="R289" i="4"/>
  <c r="Q289" i="4"/>
  <c r="P289" i="4"/>
  <c r="O289" i="4"/>
  <c r="N289" i="4"/>
  <c r="M289" i="4"/>
  <c r="L289" i="4"/>
  <c r="K289" i="4"/>
  <c r="U288" i="4"/>
  <c r="T288" i="4"/>
  <c r="S288" i="4"/>
  <c r="R288" i="4"/>
  <c r="Q288" i="4"/>
  <c r="P288" i="4"/>
  <c r="O288" i="4"/>
  <c r="N288" i="4"/>
  <c r="M288" i="4"/>
  <c r="L288" i="4"/>
  <c r="K288" i="4"/>
  <c r="U287" i="4"/>
  <c r="T287" i="4"/>
  <c r="S287" i="4"/>
  <c r="R287" i="4"/>
  <c r="Q287" i="4"/>
  <c r="P287" i="4"/>
  <c r="O287" i="4"/>
  <c r="N287" i="4"/>
  <c r="M287" i="4"/>
  <c r="L287" i="4"/>
  <c r="K287" i="4"/>
  <c r="U286" i="4"/>
  <c r="T286" i="4"/>
  <c r="S286" i="4"/>
  <c r="R286" i="4"/>
  <c r="Q286" i="4"/>
  <c r="P286" i="4"/>
  <c r="O286" i="4"/>
  <c r="N286" i="4"/>
  <c r="M286" i="4"/>
  <c r="L286" i="4"/>
  <c r="K286" i="4"/>
  <c r="U285" i="4"/>
  <c r="T285" i="4"/>
  <c r="S285" i="4"/>
  <c r="R285" i="4"/>
  <c r="Q285" i="4"/>
  <c r="P285" i="4"/>
  <c r="O285" i="4"/>
  <c r="N285" i="4"/>
  <c r="M285" i="4"/>
  <c r="L285" i="4"/>
  <c r="K285" i="4"/>
  <c r="U284" i="4"/>
  <c r="T284" i="4"/>
  <c r="S284" i="4"/>
  <c r="R284" i="4"/>
  <c r="Q284" i="4"/>
  <c r="P284" i="4"/>
  <c r="O284" i="4"/>
  <c r="N284" i="4"/>
  <c r="M284" i="4"/>
  <c r="L284" i="4"/>
  <c r="K284" i="4"/>
  <c r="U283" i="4"/>
  <c r="T283" i="4"/>
  <c r="S283" i="4"/>
  <c r="R283" i="4"/>
  <c r="Q283" i="4"/>
  <c r="P283" i="4"/>
  <c r="O283" i="4"/>
  <c r="N283" i="4"/>
  <c r="M283" i="4"/>
  <c r="L283" i="4"/>
  <c r="K283" i="4"/>
  <c r="U282" i="4"/>
  <c r="T282" i="4"/>
  <c r="S282" i="4"/>
  <c r="R282" i="4"/>
  <c r="Q282" i="4"/>
  <c r="P282" i="4"/>
  <c r="O282" i="4"/>
  <c r="N282" i="4"/>
  <c r="M282" i="4"/>
  <c r="L282" i="4"/>
  <c r="K282" i="4"/>
  <c r="U281" i="4"/>
  <c r="T281" i="4"/>
  <c r="S281" i="4"/>
  <c r="R281" i="4"/>
  <c r="Q281" i="4"/>
  <c r="P281" i="4"/>
  <c r="O281" i="4"/>
  <c r="N281" i="4"/>
  <c r="M281" i="4"/>
  <c r="L281" i="4"/>
  <c r="K281" i="4"/>
  <c r="U280" i="4"/>
  <c r="T280" i="4"/>
  <c r="S280" i="4"/>
  <c r="R280" i="4"/>
  <c r="Q280" i="4"/>
  <c r="P280" i="4"/>
  <c r="O280" i="4"/>
  <c r="N280" i="4"/>
  <c r="M280" i="4"/>
  <c r="L280" i="4"/>
  <c r="K280" i="4"/>
  <c r="U279" i="4"/>
  <c r="T279" i="4"/>
  <c r="S279" i="4"/>
  <c r="R279" i="4"/>
  <c r="Q279" i="4"/>
  <c r="P279" i="4"/>
  <c r="O279" i="4"/>
  <c r="N279" i="4"/>
  <c r="M279" i="4"/>
  <c r="L279" i="4"/>
  <c r="K279" i="4"/>
  <c r="U278" i="4"/>
  <c r="T278" i="4"/>
  <c r="S278" i="4"/>
  <c r="R278" i="4"/>
  <c r="Q278" i="4"/>
  <c r="P278" i="4"/>
  <c r="O278" i="4"/>
  <c r="N278" i="4"/>
  <c r="M278" i="4"/>
  <c r="L278" i="4"/>
  <c r="K278" i="4"/>
  <c r="U277" i="4"/>
  <c r="T277" i="4"/>
  <c r="S277" i="4"/>
  <c r="R277" i="4"/>
  <c r="Q277" i="4"/>
  <c r="P277" i="4"/>
  <c r="O277" i="4"/>
  <c r="N277" i="4"/>
  <c r="M277" i="4"/>
  <c r="L277" i="4"/>
  <c r="K277" i="4"/>
  <c r="U276" i="4"/>
  <c r="T276" i="4"/>
  <c r="S276" i="4"/>
  <c r="R276" i="4"/>
  <c r="Q276" i="4"/>
  <c r="P276" i="4"/>
  <c r="O276" i="4"/>
  <c r="N276" i="4"/>
  <c r="M276" i="4"/>
  <c r="L276" i="4"/>
  <c r="K276" i="4"/>
  <c r="U275" i="4"/>
  <c r="T275" i="4"/>
  <c r="S275" i="4"/>
  <c r="R275" i="4"/>
  <c r="Q275" i="4"/>
  <c r="P275" i="4"/>
  <c r="O275" i="4"/>
  <c r="N275" i="4"/>
  <c r="M275" i="4"/>
  <c r="L275" i="4"/>
  <c r="K275" i="4"/>
  <c r="U274" i="4"/>
  <c r="T274" i="4"/>
  <c r="S274" i="4"/>
  <c r="R274" i="4"/>
  <c r="Q274" i="4"/>
  <c r="P274" i="4"/>
  <c r="O274" i="4"/>
  <c r="N274" i="4"/>
  <c r="M274" i="4"/>
  <c r="L274" i="4"/>
  <c r="K274" i="4"/>
  <c r="U273" i="4"/>
  <c r="T273" i="4"/>
  <c r="S273" i="4"/>
  <c r="R273" i="4"/>
  <c r="Q273" i="4"/>
  <c r="P273" i="4"/>
  <c r="O273" i="4"/>
  <c r="N273" i="4"/>
  <c r="M273" i="4"/>
  <c r="L273" i="4"/>
  <c r="K273" i="4"/>
  <c r="U272" i="4"/>
  <c r="T272" i="4"/>
  <c r="S272" i="4"/>
  <c r="R272" i="4"/>
  <c r="Q272" i="4"/>
  <c r="P272" i="4"/>
  <c r="O272" i="4"/>
  <c r="N272" i="4"/>
  <c r="M272" i="4"/>
  <c r="L272" i="4"/>
  <c r="K272" i="4"/>
  <c r="U271" i="4"/>
  <c r="T271" i="4"/>
  <c r="S271" i="4"/>
  <c r="R271" i="4"/>
  <c r="Q271" i="4"/>
  <c r="P271" i="4"/>
  <c r="O271" i="4"/>
  <c r="N271" i="4"/>
  <c r="M271" i="4"/>
  <c r="L271" i="4"/>
  <c r="K271" i="4"/>
  <c r="U270" i="4"/>
  <c r="T270" i="4"/>
  <c r="S270" i="4"/>
  <c r="R270" i="4"/>
  <c r="Q270" i="4"/>
  <c r="P270" i="4"/>
  <c r="O270" i="4"/>
  <c r="N270" i="4"/>
  <c r="M270" i="4"/>
  <c r="L270" i="4"/>
  <c r="K270" i="4"/>
  <c r="U269" i="4"/>
  <c r="T269" i="4"/>
  <c r="S269" i="4"/>
  <c r="R269" i="4"/>
  <c r="Q269" i="4"/>
  <c r="P269" i="4"/>
  <c r="O269" i="4"/>
  <c r="N269" i="4"/>
  <c r="M269" i="4"/>
  <c r="L269" i="4"/>
  <c r="K269" i="4"/>
  <c r="U268" i="4"/>
  <c r="T268" i="4"/>
  <c r="S268" i="4"/>
  <c r="R268" i="4"/>
  <c r="Q268" i="4"/>
  <c r="P268" i="4"/>
  <c r="O268" i="4"/>
  <c r="N268" i="4"/>
  <c r="M268" i="4"/>
  <c r="L268" i="4"/>
  <c r="K268" i="4"/>
  <c r="U267" i="4"/>
  <c r="T267" i="4"/>
  <c r="S267" i="4"/>
  <c r="R267" i="4"/>
  <c r="Q267" i="4"/>
  <c r="P267" i="4"/>
  <c r="O267" i="4"/>
  <c r="N267" i="4"/>
  <c r="M267" i="4"/>
  <c r="L267" i="4"/>
  <c r="K267" i="4"/>
  <c r="U266" i="4"/>
  <c r="T266" i="4"/>
  <c r="S266" i="4"/>
  <c r="R266" i="4"/>
  <c r="Q266" i="4"/>
  <c r="P266" i="4"/>
  <c r="O266" i="4"/>
  <c r="N266" i="4"/>
  <c r="M266" i="4"/>
  <c r="L266" i="4"/>
  <c r="K266" i="4"/>
  <c r="U265" i="4"/>
  <c r="T265" i="4"/>
  <c r="S265" i="4"/>
  <c r="R265" i="4"/>
  <c r="Q265" i="4"/>
  <c r="P265" i="4"/>
  <c r="O265" i="4"/>
  <c r="N265" i="4"/>
  <c r="M265" i="4"/>
  <c r="L265" i="4"/>
  <c r="K265" i="4"/>
  <c r="U264" i="4"/>
  <c r="T264" i="4"/>
  <c r="S264" i="4"/>
  <c r="R264" i="4"/>
  <c r="Q264" i="4"/>
  <c r="P264" i="4"/>
  <c r="O264" i="4"/>
  <c r="N264" i="4"/>
  <c r="M264" i="4"/>
  <c r="L264" i="4"/>
  <c r="K264" i="4"/>
  <c r="U263" i="4"/>
  <c r="T263" i="4"/>
  <c r="S263" i="4"/>
  <c r="R263" i="4"/>
  <c r="Q263" i="4"/>
  <c r="P263" i="4"/>
  <c r="O263" i="4"/>
  <c r="N263" i="4"/>
  <c r="M263" i="4"/>
  <c r="L263" i="4"/>
  <c r="K263" i="4"/>
  <c r="U262" i="4"/>
  <c r="T262" i="4"/>
  <c r="S262" i="4"/>
  <c r="R262" i="4"/>
  <c r="Q262" i="4"/>
  <c r="P262" i="4"/>
  <c r="O262" i="4"/>
  <c r="N262" i="4"/>
  <c r="M262" i="4"/>
  <c r="L262" i="4"/>
  <c r="K262" i="4"/>
  <c r="U261" i="4"/>
  <c r="T261" i="4"/>
  <c r="S261" i="4"/>
  <c r="R261" i="4"/>
  <c r="Q261" i="4"/>
  <c r="P261" i="4"/>
  <c r="O261" i="4"/>
  <c r="N261" i="4"/>
  <c r="M261" i="4"/>
  <c r="L261" i="4"/>
  <c r="K261" i="4"/>
  <c r="U260" i="4"/>
  <c r="T260" i="4"/>
  <c r="S260" i="4"/>
  <c r="R260" i="4"/>
  <c r="Q260" i="4"/>
  <c r="P260" i="4"/>
  <c r="O260" i="4"/>
  <c r="N260" i="4"/>
  <c r="M260" i="4"/>
  <c r="L260" i="4"/>
  <c r="K260" i="4"/>
  <c r="U259" i="4"/>
  <c r="T259" i="4"/>
  <c r="S259" i="4"/>
  <c r="R259" i="4"/>
  <c r="Q259" i="4"/>
  <c r="P259" i="4"/>
  <c r="O259" i="4"/>
  <c r="N259" i="4"/>
  <c r="M259" i="4"/>
  <c r="L259" i="4"/>
  <c r="K259" i="4"/>
  <c r="U258" i="4"/>
  <c r="T258" i="4"/>
  <c r="S258" i="4"/>
  <c r="R258" i="4"/>
  <c r="Q258" i="4"/>
  <c r="P258" i="4"/>
  <c r="O258" i="4"/>
  <c r="N258" i="4"/>
  <c r="M258" i="4"/>
  <c r="L258" i="4"/>
  <c r="K258" i="4"/>
  <c r="U257" i="4"/>
  <c r="T257" i="4"/>
  <c r="S257" i="4"/>
  <c r="R257" i="4"/>
  <c r="Q257" i="4"/>
  <c r="P257" i="4"/>
  <c r="O257" i="4"/>
  <c r="N257" i="4"/>
  <c r="M257" i="4"/>
  <c r="L257" i="4"/>
  <c r="K257" i="4"/>
  <c r="U256" i="4"/>
  <c r="T256" i="4"/>
  <c r="S256" i="4"/>
  <c r="R256" i="4"/>
  <c r="Q256" i="4"/>
  <c r="P256" i="4"/>
  <c r="O256" i="4"/>
  <c r="N256" i="4"/>
  <c r="M256" i="4"/>
  <c r="L256" i="4"/>
  <c r="K256" i="4"/>
  <c r="U255" i="4"/>
  <c r="T255" i="4"/>
  <c r="S255" i="4"/>
  <c r="R255" i="4"/>
  <c r="Q255" i="4"/>
  <c r="P255" i="4"/>
  <c r="O255" i="4"/>
  <c r="N255" i="4"/>
  <c r="M255" i="4"/>
  <c r="L255" i="4"/>
  <c r="K255" i="4"/>
  <c r="U254" i="4"/>
  <c r="T254" i="4"/>
  <c r="S254" i="4"/>
  <c r="R254" i="4"/>
  <c r="Q254" i="4"/>
  <c r="P254" i="4"/>
  <c r="O254" i="4"/>
  <c r="N254" i="4"/>
  <c r="M254" i="4"/>
  <c r="L254" i="4"/>
  <c r="K254" i="4"/>
  <c r="U253" i="4"/>
  <c r="T253" i="4"/>
  <c r="S253" i="4"/>
  <c r="R253" i="4"/>
  <c r="Q253" i="4"/>
  <c r="P253" i="4"/>
  <c r="O253" i="4"/>
  <c r="N253" i="4"/>
  <c r="M253" i="4"/>
  <c r="L253" i="4"/>
  <c r="K253" i="4"/>
  <c r="U252" i="4"/>
  <c r="T252" i="4"/>
  <c r="S252" i="4"/>
  <c r="R252" i="4"/>
  <c r="Q252" i="4"/>
  <c r="P252" i="4"/>
  <c r="O252" i="4"/>
  <c r="N252" i="4"/>
  <c r="M252" i="4"/>
  <c r="L252" i="4"/>
  <c r="K252" i="4"/>
  <c r="U251" i="4"/>
  <c r="T251" i="4"/>
  <c r="S251" i="4"/>
  <c r="R251" i="4"/>
  <c r="Q251" i="4"/>
  <c r="P251" i="4"/>
  <c r="O251" i="4"/>
  <c r="N251" i="4"/>
  <c r="M251" i="4"/>
  <c r="L251" i="4"/>
  <c r="K251" i="4"/>
  <c r="U250" i="4"/>
  <c r="T250" i="4"/>
  <c r="S250" i="4"/>
  <c r="R250" i="4"/>
  <c r="Q250" i="4"/>
  <c r="P250" i="4"/>
  <c r="O250" i="4"/>
  <c r="N250" i="4"/>
  <c r="M250" i="4"/>
  <c r="L250" i="4"/>
  <c r="K250" i="4"/>
  <c r="U249" i="4"/>
  <c r="T249" i="4"/>
  <c r="S249" i="4"/>
  <c r="R249" i="4"/>
  <c r="Q249" i="4"/>
  <c r="P249" i="4"/>
  <c r="O249" i="4"/>
  <c r="N249" i="4"/>
  <c r="M249" i="4"/>
  <c r="L249" i="4"/>
  <c r="K249" i="4"/>
  <c r="U248" i="4"/>
  <c r="T248" i="4"/>
  <c r="S248" i="4"/>
  <c r="R248" i="4"/>
  <c r="Q248" i="4"/>
  <c r="P248" i="4"/>
  <c r="O248" i="4"/>
  <c r="N248" i="4"/>
  <c r="M248" i="4"/>
  <c r="L248" i="4"/>
  <c r="K248" i="4"/>
  <c r="U247" i="4"/>
  <c r="T247" i="4"/>
  <c r="S247" i="4"/>
  <c r="R247" i="4"/>
  <c r="Q247" i="4"/>
  <c r="P247" i="4"/>
  <c r="O247" i="4"/>
  <c r="N247" i="4"/>
  <c r="M247" i="4"/>
  <c r="L247" i="4"/>
  <c r="K247" i="4"/>
  <c r="U246" i="4"/>
  <c r="T246" i="4"/>
  <c r="S246" i="4"/>
  <c r="R246" i="4"/>
  <c r="Q246" i="4"/>
  <c r="P246" i="4"/>
  <c r="O246" i="4"/>
  <c r="N246" i="4"/>
  <c r="M246" i="4"/>
  <c r="L246" i="4"/>
  <c r="K246" i="4"/>
  <c r="U245" i="4"/>
  <c r="T245" i="4"/>
  <c r="S245" i="4"/>
  <c r="R245" i="4"/>
  <c r="Q245" i="4"/>
  <c r="P245" i="4"/>
  <c r="O245" i="4"/>
  <c r="N245" i="4"/>
  <c r="M245" i="4"/>
  <c r="L245" i="4"/>
  <c r="K245" i="4"/>
  <c r="U244" i="4"/>
  <c r="T244" i="4"/>
  <c r="S244" i="4"/>
  <c r="R244" i="4"/>
  <c r="Q244" i="4"/>
  <c r="P244" i="4"/>
  <c r="O244" i="4"/>
  <c r="N244" i="4"/>
  <c r="M244" i="4"/>
  <c r="L244" i="4"/>
  <c r="K244" i="4"/>
  <c r="U243" i="4"/>
  <c r="T243" i="4"/>
  <c r="S243" i="4"/>
  <c r="R243" i="4"/>
  <c r="Q243" i="4"/>
  <c r="P243" i="4"/>
  <c r="O243" i="4"/>
  <c r="N243" i="4"/>
  <c r="M243" i="4"/>
  <c r="L243" i="4"/>
  <c r="K243" i="4"/>
  <c r="U242" i="4"/>
  <c r="T242" i="4"/>
  <c r="S242" i="4"/>
  <c r="R242" i="4"/>
  <c r="Q242" i="4"/>
  <c r="P242" i="4"/>
  <c r="O242" i="4"/>
  <c r="N242" i="4"/>
  <c r="M242" i="4"/>
  <c r="L242" i="4"/>
  <c r="K242" i="4"/>
  <c r="U241" i="4"/>
  <c r="T241" i="4"/>
  <c r="S241" i="4"/>
  <c r="R241" i="4"/>
  <c r="Q241" i="4"/>
  <c r="P241" i="4"/>
  <c r="O241" i="4"/>
  <c r="N241" i="4"/>
  <c r="M241" i="4"/>
  <c r="L241" i="4"/>
  <c r="K241" i="4"/>
  <c r="U240" i="4"/>
  <c r="T240" i="4"/>
  <c r="S240" i="4"/>
  <c r="R240" i="4"/>
  <c r="Q240" i="4"/>
  <c r="P240" i="4"/>
  <c r="O240" i="4"/>
  <c r="N240" i="4"/>
  <c r="M240" i="4"/>
  <c r="L240" i="4"/>
  <c r="K240" i="4"/>
  <c r="U239" i="4"/>
  <c r="T239" i="4"/>
  <c r="S239" i="4"/>
  <c r="R239" i="4"/>
  <c r="Q239" i="4"/>
  <c r="P239" i="4"/>
  <c r="O239" i="4"/>
  <c r="N239" i="4"/>
  <c r="M239" i="4"/>
  <c r="L239" i="4"/>
  <c r="K239" i="4"/>
  <c r="U238" i="4"/>
  <c r="T238" i="4"/>
  <c r="S238" i="4"/>
  <c r="R238" i="4"/>
  <c r="Q238" i="4"/>
  <c r="P238" i="4"/>
  <c r="O238" i="4"/>
  <c r="N238" i="4"/>
  <c r="M238" i="4"/>
  <c r="L238" i="4"/>
  <c r="K238" i="4"/>
  <c r="U237" i="4"/>
  <c r="T237" i="4"/>
  <c r="S237" i="4"/>
  <c r="R237" i="4"/>
  <c r="Q237" i="4"/>
  <c r="P237" i="4"/>
  <c r="O237" i="4"/>
  <c r="N237" i="4"/>
  <c r="M237" i="4"/>
  <c r="L237" i="4"/>
  <c r="K237" i="4"/>
  <c r="U236" i="4"/>
  <c r="T236" i="4"/>
  <c r="S236" i="4"/>
  <c r="R236" i="4"/>
  <c r="Q236" i="4"/>
  <c r="P236" i="4"/>
  <c r="O236" i="4"/>
  <c r="N236" i="4"/>
  <c r="M236" i="4"/>
  <c r="L236" i="4"/>
  <c r="K236" i="4"/>
  <c r="U235" i="4"/>
  <c r="T235" i="4"/>
  <c r="S235" i="4"/>
  <c r="R235" i="4"/>
  <c r="Q235" i="4"/>
  <c r="P235" i="4"/>
  <c r="O235" i="4"/>
  <c r="N235" i="4"/>
  <c r="M235" i="4"/>
  <c r="L235" i="4"/>
  <c r="K235" i="4"/>
  <c r="U234" i="4"/>
  <c r="T234" i="4"/>
  <c r="S234" i="4"/>
  <c r="R234" i="4"/>
  <c r="Q234" i="4"/>
  <c r="P234" i="4"/>
  <c r="O234" i="4"/>
  <c r="N234" i="4"/>
  <c r="M234" i="4"/>
  <c r="L234" i="4"/>
  <c r="K234" i="4"/>
  <c r="U233" i="4"/>
  <c r="T233" i="4"/>
  <c r="S233" i="4"/>
  <c r="R233" i="4"/>
  <c r="Q233" i="4"/>
  <c r="P233" i="4"/>
  <c r="O233" i="4"/>
  <c r="N233" i="4"/>
  <c r="M233" i="4"/>
  <c r="L233" i="4"/>
  <c r="K233" i="4"/>
  <c r="U232" i="4"/>
  <c r="T232" i="4"/>
  <c r="S232" i="4"/>
  <c r="R232" i="4"/>
  <c r="Q232" i="4"/>
  <c r="P232" i="4"/>
  <c r="O232" i="4"/>
  <c r="N232" i="4"/>
  <c r="M232" i="4"/>
  <c r="L232" i="4"/>
  <c r="K232" i="4"/>
  <c r="U231" i="4"/>
  <c r="T231" i="4"/>
  <c r="S231" i="4"/>
  <c r="R231" i="4"/>
  <c r="Q231" i="4"/>
  <c r="P231" i="4"/>
  <c r="O231" i="4"/>
  <c r="N231" i="4"/>
  <c r="M231" i="4"/>
  <c r="L231" i="4"/>
  <c r="K231" i="4"/>
  <c r="U230" i="4"/>
  <c r="T230" i="4"/>
  <c r="S230" i="4"/>
  <c r="R230" i="4"/>
  <c r="Q230" i="4"/>
  <c r="P230" i="4"/>
  <c r="O230" i="4"/>
  <c r="N230" i="4"/>
  <c r="M230" i="4"/>
  <c r="L230" i="4"/>
  <c r="K230" i="4"/>
  <c r="U229" i="4"/>
  <c r="T229" i="4"/>
  <c r="S229" i="4"/>
  <c r="R229" i="4"/>
  <c r="Q229" i="4"/>
  <c r="P229" i="4"/>
  <c r="O229" i="4"/>
  <c r="N229" i="4"/>
  <c r="M229" i="4"/>
  <c r="L229" i="4"/>
  <c r="K229" i="4"/>
  <c r="U228" i="4"/>
  <c r="T228" i="4"/>
  <c r="S228" i="4"/>
  <c r="R228" i="4"/>
  <c r="Q228" i="4"/>
  <c r="P228" i="4"/>
  <c r="O228" i="4"/>
  <c r="N228" i="4"/>
  <c r="M228" i="4"/>
  <c r="L228" i="4"/>
  <c r="K228" i="4"/>
  <c r="U227" i="4"/>
  <c r="T227" i="4"/>
  <c r="S227" i="4"/>
  <c r="R227" i="4"/>
  <c r="Q227" i="4"/>
  <c r="P227" i="4"/>
  <c r="O227" i="4"/>
  <c r="N227" i="4"/>
  <c r="M227" i="4"/>
  <c r="L227" i="4"/>
  <c r="K227" i="4"/>
  <c r="U226" i="4"/>
  <c r="T226" i="4"/>
  <c r="S226" i="4"/>
  <c r="R226" i="4"/>
  <c r="Q226" i="4"/>
  <c r="P226" i="4"/>
  <c r="O226" i="4"/>
  <c r="N226" i="4"/>
  <c r="M226" i="4"/>
  <c r="L226" i="4"/>
  <c r="K226" i="4"/>
  <c r="U225" i="4"/>
  <c r="T225" i="4"/>
  <c r="S225" i="4"/>
  <c r="R225" i="4"/>
  <c r="Q225" i="4"/>
  <c r="P225" i="4"/>
  <c r="O225" i="4"/>
  <c r="N225" i="4"/>
  <c r="M225" i="4"/>
  <c r="L225" i="4"/>
  <c r="K225" i="4"/>
  <c r="U224" i="4"/>
  <c r="T224" i="4"/>
  <c r="S224" i="4"/>
  <c r="R224" i="4"/>
  <c r="Q224" i="4"/>
  <c r="P224" i="4"/>
  <c r="O224" i="4"/>
  <c r="N224" i="4"/>
  <c r="M224" i="4"/>
  <c r="L224" i="4"/>
  <c r="K224" i="4"/>
  <c r="U223" i="4"/>
  <c r="T223" i="4"/>
  <c r="S223" i="4"/>
  <c r="R223" i="4"/>
  <c r="Q223" i="4"/>
  <c r="P223" i="4"/>
  <c r="O223" i="4"/>
  <c r="N223" i="4"/>
  <c r="M223" i="4"/>
  <c r="L223" i="4"/>
  <c r="K223" i="4"/>
  <c r="U222" i="4"/>
  <c r="T222" i="4"/>
  <c r="S222" i="4"/>
  <c r="R222" i="4"/>
  <c r="Q222" i="4"/>
  <c r="P222" i="4"/>
  <c r="O222" i="4"/>
  <c r="N222" i="4"/>
  <c r="M222" i="4"/>
  <c r="L222" i="4"/>
  <c r="K222" i="4"/>
  <c r="U221" i="4"/>
  <c r="T221" i="4"/>
  <c r="S221" i="4"/>
  <c r="R221" i="4"/>
  <c r="Q221" i="4"/>
  <c r="P221" i="4"/>
  <c r="O221" i="4"/>
  <c r="N221" i="4"/>
  <c r="M221" i="4"/>
  <c r="L221" i="4"/>
  <c r="K221" i="4"/>
  <c r="U220" i="4"/>
  <c r="T220" i="4"/>
  <c r="S220" i="4"/>
  <c r="R220" i="4"/>
  <c r="Q220" i="4"/>
  <c r="P220" i="4"/>
  <c r="O220" i="4"/>
  <c r="N220" i="4"/>
  <c r="M220" i="4"/>
  <c r="L220" i="4"/>
  <c r="K220" i="4"/>
  <c r="U219" i="4"/>
  <c r="T219" i="4"/>
  <c r="S219" i="4"/>
  <c r="R219" i="4"/>
  <c r="Q219" i="4"/>
  <c r="P219" i="4"/>
  <c r="O219" i="4"/>
  <c r="N219" i="4"/>
  <c r="M219" i="4"/>
  <c r="L219" i="4"/>
  <c r="K219" i="4"/>
  <c r="U218" i="4"/>
  <c r="T218" i="4"/>
  <c r="S218" i="4"/>
  <c r="R218" i="4"/>
  <c r="Q218" i="4"/>
  <c r="P218" i="4"/>
  <c r="O218" i="4"/>
  <c r="N218" i="4"/>
  <c r="M218" i="4"/>
  <c r="L218" i="4"/>
  <c r="K218" i="4"/>
  <c r="U217" i="4"/>
  <c r="T217" i="4"/>
  <c r="S217" i="4"/>
  <c r="R217" i="4"/>
  <c r="Q217" i="4"/>
  <c r="P217" i="4"/>
  <c r="O217" i="4"/>
  <c r="N217" i="4"/>
  <c r="M217" i="4"/>
  <c r="L217" i="4"/>
  <c r="K217" i="4"/>
  <c r="U216" i="4"/>
  <c r="T216" i="4"/>
  <c r="S216" i="4"/>
  <c r="R216" i="4"/>
  <c r="Q216" i="4"/>
  <c r="P216" i="4"/>
  <c r="O216" i="4"/>
  <c r="N216" i="4"/>
  <c r="M216" i="4"/>
  <c r="L216" i="4"/>
  <c r="K216" i="4"/>
  <c r="U215" i="4"/>
  <c r="T215" i="4"/>
  <c r="S215" i="4"/>
  <c r="R215" i="4"/>
  <c r="Q215" i="4"/>
  <c r="P215" i="4"/>
  <c r="O215" i="4"/>
  <c r="N215" i="4"/>
  <c r="M215" i="4"/>
  <c r="L215" i="4"/>
  <c r="K215" i="4"/>
  <c r="U214" i="4"/>
  <c r="T214" i="4"/>
  <c r="S214" i="4"/>
  <c r="R214" i="4"/>
  <c r="Q214" i="4"/>
  <c r="P214" i="4"/>
  <c r="O214" i="4"/>
  <c r="N214" i="4"/>
  <c r="M214" i="4"/>
  <c r="L214" i="4"/>
  <c r="K214" i="4"/>
  <c r="U213" i="4"/>
  <c r="T213" i="4"/>
  <c r="S213" i="4"/>
  <c r="R213" i="4"/>
  <c r="Q213" i="4"/>
  <c r="P213" i="4"/>
  <c r="O213" i="4"/>
  <c r="N213" i="4"/>
  <c r="M213" i="4"/>
  <c r="L213" i="4"/>
  <c r="K213" i="4"/>
  <c r="U212" i="4"/>
  <c r="T212" i="4"/>
  <c r="S212" i="4"/>
  <c r="R212" i="4"/>
  <c r="Q212" i="4"/>
  <c r="P212" i="4"/>
  <c r="O212" i="4"/>
  <c r="N212" i="4"/>
  <c r="M212" i="4"/>
  <c r="L212" i="4"/>
  <c r="K212" i="4"/>
  <c r="U211" i="4"/>
  <c r="T211" i="4"/>
  <c r="S211" i="4"/>
  <c r="R211" i="4"/>
  <c r="Q211" i="4"/>
  <c r="P211" i="4"/>
  <c r="O211" i="4"/>
  <c r="N211" i="4"/>
  <c r="M211" i="4"/>
  <c r="L211" i="4"/>
  <c r="K211" i="4"/>
  <c r="U210" i="4"/>
  <c r="T210" i="4"/>
  <c r="S210" i="4"/>
  <c r="R210" i="4"/>
  <c r="Q210" i="4"/>
  <c r="P210" i="4"/>
  <c r="O210" i="4"/>
  <c r="N210" i="4"/>
  <c r="M210" i="4"/>
  <c r="L210" i="4"/>
  <c r="K210" i="4"/>
  <c r="U209" i="4"/>
  <c r="T209" i="4"/>
  <c r="S209" i="4"/>
  <c r="R209" i="4"/>
  <c r="Q209" i="4"/>
  <c r="P209" i="4"/>
  <c r="O209" i="4"/>
  <c r="N209" i="4"/>
  <c r="M209" i="4"/>
  <c r="L209" i="4"/>
  <c r="K209" i="4"/>
  <c r="U208" i="4"/>
  <c r="T208" i="4"/>
  <c r="S208" i="4"/>
  <c r="R208" i="4"/>
  <c r="Q208" i="4"/>
  <c r="P208" i="4"/>
  <c r="O208" i="4"/>
  <c r="N208" i="4"/>
  <c r="M208" i="4"/>
  <c r="L208" i="4"/>
  <c r="K208" i="4"/>
  <c r="U207" i="4"/>
  <c r="T207" i="4"/>
  <c r="S207" i="4"/>
  <c r="R207" i="4"/>
  <c r="Q207" i="4"/>
  <c r="P207" i="4"/>
  <c r="O207" i="4"/>
  <c r="N207" i="4"/>
  <c r="M207" i="4"/>
  <c r="L207" i="4"/>
  <c r="K207" i="4"/>
  <c r="U206" i="4"/>
  <c r="T206" i="4"/>
  <c r="S206" i="4"/>
  <c r="R206" i="4"/>
  <c r="Q206" i="4"/>
  <c r="P206" i="4"/>
  <c r="O206" i="4"/>
  <c r="N206" i="4"/>
  <c r="M206" i="4"/>
  <c r="L206" i="4"/>
  <c r="K206" i="4"/>
  <c r="U205" i="4"/>
  <c r="T205" i="4"/>
  <c r="S205" i="4"/>
  <c r="R205" i="4"/>
  <c r="Q205" i="4"/>
  <c r="P205" i="4"/>
  <c r="O205" i="4"/>
  <c r="N205" i="4"/>
  <c r="M205" i="4"/>
  <c r="L205" i="4"/>
  <c r="K205" i="4"/>
  <c r="U204" i="4"/>
  <c r="T204" i="4"/>
  <c r="S204" i="4"/>
  <c r="R204" i="4"/>
  <c r="Q204" i="4"/>
  <c r="P204" i="4"/>
  <c r="O204" i="4"/>
  <c r="N204" i="4"/>
  <c r="M204" i="4"/>
  <c r="L204" i="4"/>
  <c r="K204" i="4"/>
  <c r="U203" i="4"/>
  <c r="T203" i="4"/>
  <c r="S203" i="4"/>
  <c r="R203" i="4"/>
  <c r="Q203" i="4"/>
  <c r="P203" i="4"/>
  <c r="O203" i="4"/>
  <c r="N203" i="4"/>
  <c r="M203" i="4"/>
  <c r="L203" i="4"/>
  <c r="K203" i="4"/>
  <c r="U202" i="4"/>
  <c r="T202" i="4"/>
  <c r="S202" i="4"/>
  <c r="R202" i="4"/>
  <c r="Q202" i="4"/>
  <c r="P202" i="4"/>
  <c r="O202" i="4"/>
  <c r="N202" i="4"/>
  <c r="M202" i="4"/>
  <c r="L202" i="4"/>
  <c r="K202" i="4"/>
  <c r="U201" i="4"/>
  <c r="T201" i="4"/>
  <c r="S201" i="4"/>
  <c r="R201" i="4"/>
  <c r="Q201" i="4"/>
  <c r="P201" i="4"/>
  <c r="O201" i="4"/>
  <c r="N201" i="4"/>
  <c r="M201" i="4"/>
  <c r="L201" i="4"/>
  <c r="K201" i="4"/>
  <c r="U200" i="4"/>
  <c r="T200" i="4"/>
  <c r="S200" i="4"/>
  <c r="R200" i="4"/>
  <c r="Q200" i="4"/>
  <c r="P200" i="4"/>
  <c r="O200" i="4"/>
  <c r="N200" i="4"/>
  <c r="M200" i="4"/>
  <c r="L200" i="4"/>
  <c r="K200" i="4"/>
  <c r="U199" i="4"/>
  <c r="T199" i="4"/>
  <c r="S199" i="4"/>
  <c r="R199" i="4"/>
  <c r="Q199" i="4"/>
  <c r="P199" i="4"/>
  <c r="O199" i="4"/>
  <c r="N199" i="4"/>
  <c r="M199" i="4"/>
  <c r="L199" i="4"/>
  <c r="K199" i="4"/>
  <c r="U198" i="4"/>
  <c r="T198" i="4"/>
  <c r="S198" i="4"/>
  <c r="R198" i="4"/>
  <c r="Q198" i="4"/>
  <c r="P198" i="4"/>
  <c r="O198" i="4"/>
  <c r="N198" i="4"/>
  <c r="M198" i="4"/>
  <c r="L198" i="4"/>
  <c r="K198" i="4"/>
  <c r="U197" i="4"/>
  <c r="T197" i="4"/>
  <c r="S197" i="4"/>
  <c r="R197" i="4"/>
  <c r="Q197" i="4"/>
  <c r="P197" i="4"/>
  <c r="O197" i="4"/>
  <c r="N197" i="4"/>
  <c r="M197" i="4"/>
  <c r="L197" i="4"/>
  <c r="K197" i="4"/>
  <c r="U196" i="4"/>
  <c r="T196" i="4"/>
  <c r="S196" i="4"/>
  <c r="R196" i="4"/>
  <c r="Q196" i="4"/>
  <c r="P196" i="4"/>
  <c r="O196" i="4"/>
  <c r="N196" i="4"/>
  <c r="M196" i="4"/>
  <c r="L196" i="4"/>
  <c r="K196" i="4"/>
  <c r="U195" i="4"/>
  <c r="T195" i="4"/>
  <c r="S195" i="4"/>
  <c r="R195" i="4"/>
  <c r="Q195" i="4"/>
  <c r="P195" i="4"/>
  <c r="O195" i="4"/>
  <c r="N195" i="4"/>
  <c r="M195" i="4"/>
  <c r="L195" i="4"/>
  <c r="K195" i="4"/>
  <c r="U194" i="4"/>
  <c r="T194" i="4"/>
  <c r="S194" i="4"/>
  <c r="R194" i="4"/>
  <c r="Q194" i="4"/>
  <c r="P194" i="4"/>
  <c r="O194" i="4"/>
  <c r="N194" i="4"/>
  <c r="M194" i="4"/>
  <c r="L194" i="4"/>
  <c r="K194" i="4"/>
  <c r="U193" i="4"/>
  <c r="T193" i="4"/>
  <c r="S193" i="4"/>
  <c r="R193" i="4"/>
  <c r="Q193" i="4"/>
  <c r="P193" i="4"/>
  <c r="O193" i="4"/>
  <c r="N193" i="4"/>
  <c r="M193" i="4"/>
  <c r="L193" i="4"/>
  <c r="K193" i="4"/>
  <c r="U192" i="4"/>
  <c r="T192" i="4"/>
  <c r="S192" i="4"/>
  <c r="R192" i="4"/>
  <c r="Q192" i="4"/>
  <c r="P192" i="4"/>
  <c r="O192" i="4"/>
  <c r="N192" i="4"/>
  <c r="M192" i="4"/>
  <c r="L192" i="4"/>
  <c r="K192" i="4"/>
  <c r="U191" i="4"/>
  <c r="T191" i="4"/>
  <c r="S191" i="4"/>
  <c r="R191" i="4"/>
  <c r="Q191" i="4"/>
  <c r="P191" i="4"/>
  <c r="O191" i="4"/>
  <c r="N191" i="4"/>
  <c r="M191" i="4"/>
  <c r="L191" i="4"/>
  <c r="K191" i="4"/>
  <c r="U190" i="4"/>
  <c r="T190" i="4"/>
  <c r="S190" i="4"/>
  <c r="R190" i="4"/>
  <c r="Q190" i="4"/>
  <c r="P190" i="4"/>
  <c r="O190" i="4"/>
  <c r="N190" i="4"/>
  <c r="M190" i="4"/>
  <c r="L190" i="4"/>
  <c r="K190" i="4"/>
  <c r="U189" i="4"/>
  <c r="T189" i="4"/>
  <c r="S189" i="4"/>
  <c r="R189" i="4"/>
  <c r="Q189" i="4"/>
  <c r="P189" i="4"/>
  <c r="O189" i="4"/>
  <c r="N189" i="4"/>
  <c r="M189" i="4"/>
  <c r="L189" i="4"/>
  <c r="K189" i="4"/>
  <c r="U188" i="4"/>
  <c r="T188" i="4"/>
  <c r="S188" i="4"/>
  <c r="R188" i="4"/>
  <c r="Q188" i="4"/>
  <c r="P188" i="4"/>
  <c r="O188" i="4"/>
  <c r="N188" i="4"/>
  <c r="M188" i="4"/>
  <c r="L188" i="4"/>
  <c r="K188" i="4"/>
  <c r="U187" i="4"/>
  <c r="T187" i="4"/>
  <c r="S187" i="4"/>
  <c r="R187" i="4"/>
  <c r="Q187" i="4"/>
  <c r="P187" i="4"/>
  <c r="O187" i="4"/>
  <c r="N187" i="4"/>
  <c r="M187" i="4"/>
  <c r="L187" i="4"/>
  <c r="K187" i="4"/>
  <c r="U186" i="4"/>
  <c r="T186" i="4"/>
  <c r="S186" i="4"/>
  <c r="R186" i="4"/>
  <c r="Q186" i="4"/>
  <c r="P186" i="4"/>
  <c r="O186" i="4"/>
  <c r="N186" i="4"/>
  <c r="M186" i="4"/>
  <c r="L186" i="4"/>
  <c r="K186" i="4"/>
  <c r="U185" i="4"/>
  <c r="T185" i="4"/>
  <c r="S185" i="4"/>
  <c r="R185" i="4"/>
  <c r="Q185" i="4"/>
  <c r="P185" i="4"/>
  <c r="O185" i="4"/>
  <c r="N185" i="4"/>
  <c r="M185" i="4"/>
  <c r="L185" i="4"/>
  <c r="K185" i="4"/>
  <c r="U184" i="4"/>
  <c r="T184" i="4"/>
  <c r="S184" i="4"/>
  <c r="R184" i="4"/>
  <c r="Q184" i="4"/>
  <c r="P184" i="4"/>
  <c r="O184" i="4"/>
  <c r="N184" i="4"/>
  <c r="M184" i="4"/>
  <c r="L184" i="4"/>
  <c r="K184" i="4"/>
  <c r="U183" i="4"/>
  <c r="T183" i="4"/>
  <c r="S183" i="4"/>
  <c r="R183" i="4"/>
  <c r="Q183" i="4"/>
  <c r="P183" i="4"/>
  <c r="O183" i="4"/>
  <c r="N183" i="4"/>
  <c r="M183" i="4"/>
  <c r="L183" i="4"/>
  <c r="K183" i="4"/>
  <c r="U182" i="4"/>
  <c r="T182" i="4"/>
  <c r="S182" i="4"/>
  <c r="R182" i="4"/>
  <c r="Q182" i="4"/>
  <c r="P182" i="4"/>
  <c r="O182" i="4"/>
  <c r="N182" i="4"/>
  <c r="M182" i="4"/>
  <c r="L182" i="4"/>
  <c r="K182" i="4"/>
  <c r="U181" i="4"/>
  <c r="T181" i="4"/>
  <c r="S181" i="4"/>
  <c r="R181" i="4"/>
  <c r="Q181" i="4"/>
  <c r="P181" i="4"/>
  <c r="O181" i="4"/>
  <c r="N181" i="4"/>
  <c r="M181" i="4"/>
  <c r="L181" i="4"/>
  <c r="K181" i="4"/>
  <c r="U180" i="4"/>
  <c r="T180" i="4"/>
  <c r="S180" i="4"/>
  <c r="R180" i="4"/>
  <c r="Q180" i="4"/>
  <c r="P180" i="4"/>
  <c r="O180" i="4"/>
  <c r="N180" i="4"/>
  <c r="M180" i="4"/>
  <c r="L180" i="4"/>
  <c r="K180" i="4"/>
  <c r="U179" i="4"/>
  <c r="T179" i="4"/>
  <c r="S179" i="4"/>
  <c r="R179" i="4"/>
  <c r="Q179" i="4"/>
  <c r="P179" i="4"/>
  <c r="O179" i="4"/>
  <c r="N179" i="4"/>
  <c r="M179" i="4"/>
  <c r="L179" i="4"/>
  <c r="K179" i="4"/>
  <c r="U178" i="4"/>
  <c r="T178" i="4"/>
  <c r="S178" i="4"/>
  <c r="R178" i="4"/>
  <c r="Q178" i="4"/>
  <c r="P178" i="4"/>
  <c r="O178" i="4"/>
  <c r="N178" i="4"/>
  <c r="M178" i="4"/>
  <c r="L178" i="4"/>
  <c r="K178" i="4"/>
  <c r="U177" i="4"/>
  <c r="T177" i="4"/>
  <c r="S177" i="4"/>
  <c r="R177" i="4"/>
  <c r="Q177" i="4"/>
  <c r="P177" i="4"/>
  <c r="O177" i="4"/>
  <c r="N177" i="4"/>
  <c r="M177" i="4"/>
  <c r="L177" i="4"/>
  <c r="K177" i="4"/>
  <c r="U176" i="4"/>
  <c r="T176" i="4"/>
  <c r="S176" i="4"/>
  <c r="R176" i="4"/>
  <c r="Q176" i="4"/>
  <c r="P176" i="4"/>
  <c r="O176" i="4"/>
  <c r="N176" i="4"/>
  <c r="M176" i="4"/>
  <c r="L176" i="4"/>
  <c r="K176" i="4"/>
  <c r="U175" i="4"/>
  <c r="T175" i="4"/>
  <c r="S175" i="4"/>
  <c r="R175" i="4"/>
  <c r="Q175" i="4"/>
  <c r="P175" i="4"/>
  <c r="O175" i="4"/>
  <c r="N175" i="4"/>
  <c r="M175" i="4"/>
  <c r="L175" i="4"/>
  <c r="K175" i="4"/>
  <c r="U174" i="4"/>
  <c r="T174" i="4"/>
  <c r="S174" i="4"/>
  <c r="R174" i="4"/>
  <c r="Q174" i="4"/>
  <c r="P174" i="4"/>
  <c r="O174" i="4"/>
  <c r="N174" i="4"/>
  <c r="M174" i="4"/>
  <c r="L174" i="4"/>
  <c r="K174" i="4"/>
  <c r="U173" i="4"/>
  <c r="T173" i="4"/>
  <c r="S173" i="4"/>
  <c r="R173" i="4"/>
  <c r="Q173" i="4"/>
  <c r="P173" i="4"/>
  <c r="O173" i="4"/>
  <c r="N173" i="4"/>
  <c r="M173" i="4"/>
  <c r="L173" i="4"/>
  <c r="K173" i="4"/>
  <c r="U172" i="4"/>
  <c r="T172" i="4"/>
  <c r="S172" i="4"/>
  <c r="R172" i="4"/>
  <c r="Q172" i="4"/>
  <c r="P172" i="4"/>
  <c r="O172" i="4"/>
  <c r="N172" i="4"/>
  <c r="M172" i="4"/>
  <c r="L172" i="4"/>
  <c r="K172" i="4"/>
  <c r="U171" i="4"/>
  <c r="T171" i="4"/>
  <c r="S171" i="4"/>
  <c r="R171" i="4"/>
  <c r="Q171" i="4"/>
  <c r="P171" i="4"/>
  <c r="O171" i="4"/>
  <c r="N171" i="4"/>
  <c r="M171" i="4"/>
  <c r="L171" i="4"/>
  <c r="K171" i="4"/>
  <c r="U170" i="4"/>
  <c r="T170" i="4"/>
  <c r="S170" i="4"/>
  <c r="R170" i="4"/>
  <c r="Q170" i="4"/>
  <c r="P170" i="4"/>
  <c r="O170" i="4"/>
  <c r="N170" i="4"/>
  <c r="M170" i="4"/>
  <c r="L170" i="4"/>
  <c r="K170" i="4"/>
  <c r="U169" i="4"/>
  <c r="T169" i="4"/>
  <c r="S169" i="4"/>
  <c r="R169" i="4"/>
  <c r="Q169" i="4"/>
  <c r="P169" i="4"/>
  <c r="O169" i="4"/>
  <c r="N169" i="4"/>
  <c r="M169" i="4"/>
  <c r="L169" i="4"/>
  <c r="K169" i="4"/>
  <c r="U168" i="4"/>
  <c r="T168" i="4"/>
  <c r="S168" i="4"/>
  <c r="R168" i="4"/>
  <c r="Q168" i="4"/>
  <c r="P168" i="4"/>
  <c r="O168" i="4"/>
  <c r="N168" i="4"/>
  <c r="M168" i="4"/>
  <c r="L168" i="4"/>
  <c r="K168" i="4"/>
  <c r="U167" i="4"/>
  <c r="T167" i="4"/>
  <c r="S167" i="4"/>
  <c r="R167" i="4"/>
  <c r="Q167" i="4"/>
  <c r="P167" i="4"/>
  <c r="O167" i="4"/>
  <c r="N167" i="4"/>
  <c r="M167" i="4"/>
  <c r="L167" i="4"/>
  <c r="K167" i="4"/>
  <c r="U166" i="4"/>
  <c r="T166" i="4"/>
  <c r="S166" i="4"/>
  <c r="R166" i="4"/>
  <c r="Q166" i="4"/>
  <c r="P166" i="4"/>
  <c r="O166" i="4"/>
  <c r="N166" i="4"/>
  <c r="M166" i="4"/>
  <c r="L166" i="4"/>
  <c r="K166" i="4"/>
  <c r="U165" i="4"/>
  <c r="T165" i="4"/>
  <c r="S165" i="4"/>
  <c r="R165" i="4"/>
  <c r="Q165" i="4"/>
  <c r="P165" i="4"/>
  <c r="O165" i="4"/>
  <c r="N165" i="4"/>
  <c r="M165" i="4"/>
  <c r="L165" i="4"/>
  <c r="K165" i="4"/>
  <c r="U164" i="4"/>
  <c r="T164" i="4"/>
  <c r="S164" i="4"/>
  <c r="R164" i="4"/>
  <c r="Q164" i="4"/>
  <c r="P164" i="4"/>
  <c r="O164" i="4"/>
  <c r="N164" i="4"/>
  <c r="M164" i="4"/>
  <c r="L164" i="4"/>
  <c r="K164" i="4"/>
  <c r="U163" i="4"/>
  <c r="T163" i="4"/>
  <c r="S163" i="4"/>
  <c r="R163" i="4"/>
  <c r="Q163" i="4"/>
  <c r="P163" i="4"/>
  <c r="O163" i="4"/>
  <c r="N163" i="4"/>
  <c r="M163" i="4"/>
  <c r="L163" i="4"/>
  <c r="K163" i="4"/>
  <c r="U162" i="4"/>
  <c r="T162" i="4"/>
  <c r="S162" i="4"/>
  <c r="R162" i="4"/>
  <c r="Q162" i="4"/>
  <c r="P162" i="4"/>
  <c r="O162" i="4"/>
  <c r="N162" i="4"/>
  <c r="M162" i="4"/>
  <c r="L162" i="4"/>
  <c r="K162" i="4"/>
  <c r="U161" i="4"/>
  <c r="T161" i="4"/>
  <c r="S161" i="4"/>
  <c r="R161" i="4"/>
  <c r="Q161" i="4"/>
  <c r="P161" i="4"/>
  <c r="O161" i="4"/>
  <c r="N161" i="4"/>
  <c r="M161" i="4"/>
  <c r="L161" i="4"/>
  <c r="K161" i="4"/>
  <c r="U160" i="4"/>
  <c r="T160" i="4"/>
  <c r="S160" i="4"/>
  <c r="R160" i="4"/>
  <c r="Q160" i="4"/>
  <c r="P160" i="4"/>
  <c r="O160" i="4"/>
  <c r="N160" i="4"/>
  <c r="M160" i="4"/>
  <c r="L160" i="4"/>
  <c r="K160" i="4"/>
  <c r="U159" i="4"/>
  <c r="T159" i="4"/>
  <c r="S159" i="4"/>
  <c r="R159" i="4"/>
  <c r="Q159" i="4"/>
  <c r="P159" i="4"/>
  <c r="O159" i="4"/>
  <c r="N159" i="4"/>
  <c r="M159" i="4"/>
  <c r="L159" i="4"/>
  <c r="K159" i="4"/>
  <c r="U158" i="4"/>
  <c r="T158" i="4"/>
  <c r="S158" i="4"/>
  <c r="R158" i="4"/>
  <c r="Q158" i="4"/>
  <c r="P158" i="4"/>
  <c r="O158" i="4"/>
  <c r="N158" i="4"/>
  <c r="M158" i="4"/>
  <c r="L158" i="4"/>
  <c r="K158" i="4"/>
  <c r="U157" i="4"/>
  <c r="T157" i="4"/>
  <c r="S157" i="4"/>
  <c r="R157" i="4"/>
  <c r="Q157" i="4"/>
  <c r="P157" i="4"/>
  <c r="O157" i="4"/>
  <c r="N157" i="4"/>
  <c r="M157" i="4"/>
  <c r="L157" i="4"/>
  <c r="K157" i="4"/>
  <c r="U156" i="4"/>
  <c r="T156" i="4"/>
  <c r="S156" i="4"/>
  <c r="R156" i="4"/>
  <c r="Q156" i="4"/>
  <c r="P156" i="4"/>
  <c r="O156" i="4"/>
  <c r="N156" i="4"/>
  <c r="M156" i="4"/>
  <c r="L156" i="4"/>
  <c r="K156" i="4"/>
  <c r="U155" i="4"/>
  <c r="T155" i="4"/>
  <c r="S155" i="4"/>
  <c r="R155" i="4"/>
  <c r="Q155" i="4"/>
  <c r="P155" i="4"/>
  <c r="O155" i="4"/>
  <c r="N155" i="4"/>
  <c r="M155" i="4"/>
  <c r="L155" i="4"/>
  <c r="K155" i="4"/>
  <c r="U154" i="4"/>
  <c r="T154" i="4"/>
  <c r="S154" i="4"/>
  <c r="R154" i="4"/>
  <c r="Q154" i="4"/>
  <c r="P154" i="4"/>
  <c r="O154" i="4"/>
  <c r="N154" i="4"/>
  <c r="M154" i="4"/>
  <c r="L154" i="4"/>
  <c r="K154" i="4"/>
  <c r="U153" i="4"/>
  <c r="T153" i="4"/>
  <c r="S153" i="4"/>
  <c r="R153" i="4"/>
  <c r="Q153" i="4"/>
  <c r="P153" i="4"/>
  <c r="O153" i="4"/>
  <c r="N153" i="4"/>
  <c r="M153" i="4"/>
  <c r="L153" i="4"/>
  <c r="K153" i="4"/>
  <c r="U152" i="4"/>
  <c r="T152" i="4"/>
  <c r="S152" i="4"/>
  <c r="R152" i="4"/>
  <c r="Q152" i="4"/>
  <c r="P152" i="4"/>
  <c r="O152" i="4"/>
  <c r="N152" i="4"/>
  <c r="M152" i="4"/>
  <c r="L152" i="4"/>
  <c r="K152" i="4"/>
  <c r="U151" i="4"/>
  <c r="T151" i="4"/>
  <c r="S151" i="4"/>
  <c r="R151" i="4"/>
  <c r="Q151" i="4"/>
  <c r="P151" i="4"/>
  <c r="O151" i="4"/>
  <c r="N151" i="4"/>
  <c r="M151" i="4"/>
  <c r="L151" i="4"/>
  <c r="K151" i="4"/>
  <c r="U150" i="4"/>
  <c r="T150" i="4"/>
  <c r="S150" i="4"/>
  <c r="R150" i="4"/>
  <c r="Q150" i="4"/>
  <c r="P150" i="4"/>
  <c r="O150" i="4"/>
  <c r="N150" i="4"/>
  <c r="M150" i="4"/>
  <c r="L150" i="4"/>
  <c r="K150" i="4"/>
  <c r="U149" i="4"/>
  <c r="T149" i="4"/>
  <c r="S149" i="4"/>
  <c r="R149" i="4"/>
  <c r="Q149" i="4"/>
  <c r="P149" i="4"/>
  <c r="O149" i="4"/>
  <c r="N149" i="4"/>
  <c r="M149" i="4"/>
  <c r="L149" i="4"/>
  <c r="K149" i="4"/>
  <c r="U148" i="4"/>
  <c r="T148" i="4"/>
  <c r="S148" i="4"/>
  <c r="R148" i="4"/>
  <c r="Q148" i="4"/>
  <c r="P148" i="4"/>
  <c r="O148" i="4"/>
  <c r="N148" i="4"/>
  <c r="M148" i="4"/>
  <c r="L148" i="4"/>
  <c r="K148" i="4"/>
  <c r="U147" i="4"/>
  <c r="T147" i="4"/>
  <c r="S147" i="4"/>
  <c r="R147" i="4"/>
  <c r="Q147" i="4"/>
  <c r="P147" i="4"/>
  <c r="O147" i="4"/>
  <c r="N147" i="4"/>
  <c r="M147" i="4"/>
  <c r="L147" i="4"/>
  <c r="K147" i="4"/>
  <c r="U146" i="4"/>
  <c r="T146" i="4"/>
  <c r="S146" i="4"/>
  <c r="R146" i="4"/>
  <c r="Q146" i="4"/>
  <c r="P146" i="4"/>
  <c r="O146" i="4"/>
  <c r="N146" i="4"/>
  <c r="M146" i="4"/>
  <c r="L146" i="4"/>
  <c r="K146" i="4"/>
  <c r="U145" i="4"/>
  <c r="T145" i="4"/>
  <c r="S145" i="4"/>
  <c r="R145" i="4"/>
  <c r="Q145" i="4"/>
  <c r="P145" i="4"/>
  <c r="O145" i="4"/>
  <c r="N145" i="4"/>
  <c r="M145" i="4"/>
  <c r="L145" i="4"/>
  <c r="K145" i="4"/>
  <c r="U144" i="4"/>
  <c r="T144" i="4"/>
  <c r="S144" i="4"/>
  <c r="R144" i="4"/>
  <c r="Q144" i="4"/>
  <c r="P144" i="4"/>
  <c r="O144" i="4"/>
  <c r="N144" i="4"/>
  <c r="M144" i="4"/>
  <c r="L144" i="4"/>
  <c r="K144" i="4"/>
  <c r="U143" i="4"/>
  <c r="T143" i="4"/>
  <c r="S143" i="4"/>
  <c r="R143" i="4"/>
  <c r="Q143" i="4"/>
  <c r="P143" i="4"/>
  <c r="O143" i="4"/>
  <c r="N143" i="4"/>
  <c r="M143" i="4"/>
  <c r="L143" i="4"/>
  <c r="K143" i="4"/>
  <c r="U142" i="4"/>
  <c r="T142" i="4"/>
  <c r="S142" i="4"/>
  <c r="R142" i="4"/>
  <c r="Q142" i="4"/>
  <c r="P142" i="4"/>
  <c r="O142" i="4"/>
  <c r="N142" i="4"/>
  <c r="M142" i="4"/>
  <c r="L142" i="4"/>
  <c r="K142" i="4"/>
  <c r="U141" i="4"/>
  <c r="T141" i="4"/>
  <c r="S141" i="4"/>
  <c r="R141" i="4"/>
  <c r="Q141" i="4"/>
  <c r="P141" i="4"/>
  <c r="O141" i="4"/>
  <c r="N141" i="4"/>
  <c r="M141" i="4"/>
  <c r="L141" i="4"/>
  <c r="K141" i="4"/>
  <c r="U140" i="4"/>
  <c r="T140" i="4"/>
  <c r="S140" i="4"/>
  <c r="R140" i="4"/>
  <c r="Q140" i="4"/>
  <c r="P140" i="4"/>
  <c r="O140" i="4"/>
  <c r="N140" i="4"/>
  <c r="M140" i="4"/>
  <c r="L140" i="4"/>
  <c r="K140" i="4"/>
  <c r="U139" i="4"/>
  <c r="T139" i="4"/>
  <c r="S139" i="4"/>
  <c r="R139" i="4"/>
  <c r="Q139" i="4"/>
  <c r="P139" i="4"/>
  <c r="O139" i="4"/>
  <c r="N139" i="4"/>
  <c r="M139" i="4"/>
  <c r="L139" i="4"/>
  <c r="K139" i="4"/>
  <c r="U138" i="4"/>
  <c r="T138" i="4"/>
  <c r="S138" i="4"/>
  <c r="R138" i="4"/>
  <c r="Q138" i="4"/>
  <c r="P138" i="4"/>
  <c r="O138" i="4"/>
  <c r="N138" i="4"/>
  <c r="M138" i="4"/>
  <c r="L138" i="4"/>
  <c r="K138" i="4"/>
  <c r="U137" i="4"/>
  <c r="T137" i="4"/>
  <c r="S137" i="4"/>
  <c r="R137" i="4"/>
  <c r="Q137" i="4"/>
  <c r="P137" i="4"/>
  <c r="O137" i="4"/>
  <c r="N137" i="4"/>
  <c r="M137" i="4"/>
  <c r="L137" i="4"/>
  <c r="K137" i="4"/>
  <c r="U136" i="4"/>
  <c r="T136" i="4"/>
  <c r="S136" i="4"/>
  <c r="R136" i="4"/>
  <c r="Q136" i="4"/>
  <c r="P136" i="4"/>
  <c r="O136" i="4"/>
  <c r="N136" i="4"/>
  <c r="M136" i="4"/>
  <c r="L136" i="4"/>
  <c r="K136" i="4"/>
  <c r="U135" i="4"/>
  <c r="T135" i="4"/>
  <c r="S135" i="4"/>
  <c r="R135" i="4"/>
  <c r="Q135" i="4"/>
  <c r="P135" i="4"/>
  <c r="O135" i="4"/>
  <c r="N135" i="4"/>
  <c r="M135" i="4"/>
  <c r="L135" i="4"/>
  <c r="K135" i="4"/>
  <c r="U134" i="4"/>
  <c r="T134" i="4"/>
  <c r="S134" i="4"/>
  <c r="R134" i="4"/>
  <c r="Q134" i="4"/>
  <c r="P134" i="4"/>
  <c r="O134" i="4"/>
  <c r="N134" i="4"/>
  <c r="M134" i="4"/>
  <c r="L134" i="4"/>
  <c r="K134" i="4"/>
  <c r="U133" i="4"/>
  <c r="T133" i="4"/>
  <c r="S133" i="4"/>
  <c r="R133" i="4"/>
  <c r="Q133" i="4"/>
  <c r="P133" i="4"/>
  <c r="O133" i="4"/>
  <c r="N133" i="4"/>
  <c r="M133" i="4"/>
  <c r="L133" i="4"/>
  <c r="K133" i="4"/>
  <c r="U132" i="4"/>
  <c r="T132" i="4"/>
  <c r="S132" i="4"/>
  <c r="R132" i="4"/>
  <c r="Q132" i="4"/>
  <c r="P132" i="4"/>
  <c r="O132" i="4"/>
  <c r="N132" i="4"/>
  <c r="M132" i="4"/>
  <c r="L132" i="4"/>
  <c r="K132" i="4"/>
  <c r="U131" i="4"/>
  <c r="T131" i="4"/>
  <c r="S131" i="4"/>
  <c r="R131" i="4"/>
  <c r="Q131" i="4"/>
  <c r="P131" i="4"/>
  <c r="O131" i="4"/>
  <c r="N131" i="4"/>
  <c r="M131" i="4"/>
  <c r="L131" i="4"/>
  <c r="K131" i="4"/>
  <c r="U130" i="4"/>
  <c r="T130" i="4"/>
  <c r="S130" i="4"/>
  <c r="R130" i="4"/>
  <c r="Q130" i="4"/>
  <c r="P130" i="4"/>
  <c r="O130" i="4"/>
  <c r="N130" i="4"/>
  <c r="M130" i="4"/>
  <c r="L130" i="4"/>
  <c r="K130" i="4"/>
  <c r="U129" i="4"/>
  <c r="T129" i="4"/>
  <c r="S129" i="4"/>
  <c r="R129" i="4"/>
  <c r="Q129" i="4"/>
  <c r="P129" i="4"/>
  <c r="O129" i="4"/>
  <c r="N129" i="4"/>
  <c r="M129" i="4"/>
  <c r="L129" i="4"/>
  <c r="K129" i="4"/>
  <c r="U128" i="4"/>
  <c r="T128" i="4"/>
  <c r="S128" i="4"/>
  <c r="R128" i="4"/>
  <c r="Q128" i="4"/>
  <c r="P128" i="4"/>
  <c r="O128" i="4"/>
  <c r="N128" i="4"/>
  <c r="M128" i="4"/>
  <c r="L128" i="4"/>
  <c r="K128" i="4"/>
  <c r="U127" i="4"/>
  <c r="T127" i="4"/>
  <c r="S127" i="4"/>
  <c r="R127" i="4"/>
  <c r="Q127" i="4"/>
  <c r="P127" i="4"/>
  <c r="O127" i="4"/>
  <c r="N127" i="4"/>
  <c r="M127" i="4"/>
  <c r="L127" i="4"/>
  <c r="K127" i="4"/>
  <c r="U126" i="4"/>
  <c r="T126" i="4"/>
  <c r="S126" i="4"/>
  <c r="R126" i="4"/>
  <c r="Q126" i="4"/>
  <c r="P126" i="4"/>
  <c r="O126" i="4"/>
  <c r="N126" i="4"/>
  <c r="M126" i="4"/>
  <c r="L126" i="4"/>
  <c r="K126" i="4"/>
  <c r="U125" i="4"/>
  <c r="T125" i="4"/>
  <c r="S125" i="4"/>
  <c r="R125" i="4"/>
  <c r="Q125" i="4"/>
  <c r="P125" i="4"/>
  <c r="O125" i="4"/>
  <c r="N125" i="4"/>
  <c r="M125" i="4"/>
  <c r="L125" i="4"/>
  <c r="K125" i="4"/>
  <c r="U124" i="4"/>
  <c r="T124" i="4"/>
  <c r="S124" i="4"/>
  <c r="R124" i="4"/>
  <c r="Q124" i="4"/>
  <c r="P124" i="4"/>
  <c r="O124" i="4"/>
  <c r="N124" i="4"/>
  <c r="M124" i="4"/>
  <c r="L124" i="4"/>
  <c r="K124" i="4"/>
  <c r="U123" i="4"/>
  <c r="T123" i="4"/>
  <c r="S123" i="4"/>
  <c r="R123" i="4"/>
  <c r="Q123" i="4"/>
  <c r="P123" i="4"/>
  <c r="O123" i="4"/>
  <c r="N123" i="4"/>
  <c r="M123" i="4"/>
  <c r="L123" i="4"/>
  <c r="K123" i="4"/>
  <c r="U122" i="4"/>
  <c r="T122" i="4"/>
  <c r="S122" i="4"/>
  <c r="R122" i="4"/>
  <c r="Q122" i="4"/>
  <c r="P122" i="4"/>
  <c r="O122" i="4"/>
  <c r="N122" i="4"/>
  <c r="M122" i="4"/>
  <c r="L122" i="4"/>
  <c r="K122" i="4"/>
  <c r="U121" i="4"/>
  <c r="T121" i="4"/>
  <c r="S121" i="4"/>
  <c r="R121" i="4"/>
  <c r="Q121" i="4"/>
  <c r="P121" i="4"/>
  <c r="O121" i="4"/>
  <c r="N121" i="4"/>
  <c r="M121" i="4"/>
  <c r="L121" i="4"/>
  <c r="K121" i="4"/>
  <c r="U120" i="4"/>
  <c r="T120" i="4"/>
  <c r="S120" i="4"/>
  <c r="R120" i="4"/>
  <c r="Q120" i="4"/>
  <c r="P120" i="4"/>
  <c r="O120" i="4"/>
  <c r="N120" i="4"/>
  <c r="M120" i="4"/>
  <c r="L120" i="4"/>
  <c r="K120" i="4"/>
  <c r="U119" i="4"/>
  <c r="T119" i="4"/>
  <c r="S119" i="4"/>
  <c r="R119" i="4"/>
  <c r="Q119" i="4"/>
  <c r="P119" i="4"/>
  <c r="O119" i="4"/>
  <c r="N119" i="4"/>
  <c r="M119" i="4"/>
  <c r="L119" i="4"/>
  <c r="K119" i="4"/>
  <c r="U118" i="4"/>
  <c r="T118" i="4"/>
  <c r="S118" i="4"/>
  <c r="R118" i="4"/>
  <c r="Q118" i="4"/>
  <c r="P118" i="4"/>
  <c r="O118" i="4"/>
  <c r="N118" i="4"/>
  <c r="M118" i="4"/>
  <c r="L118" i="4"/>
  <c r="K118" i="4"/>
  <c r="U117" i="4"/>
  <c r="T117" i="4"/>
  <c r="S117" i="4"/>
  <c r="R117" i="4"/>
  <c r="Q117" i="4"/>
  <c r="P117" i="4"/>
  <c r="O117" i="4"/>
  <c r="N117" i="4"/>
  <c r="M117" i="4"/>
  <c r="L117" i="4"/>
  <c r="K117" i="4"/>
  <c r="U116" i="4"/>
  <c r="T116" i="4"/>
  <c r="S116" i="4"/>
  <c r="R116" i="4"/>
  <c r="Q116" i="4"/>
  <c r="P116" i="4"/>
  <c r="O116" i="4"/>
  <c r="N116" i="4"/>
  <c r="M116" i="4"/>
  <c r="L116" i="4"/>
  <c r="K116" i="4"/>
  <c r="U115" i="4"/>
  <c r="T115" i="4"/>
  <c r="S115" i="4"/>
  <c r="R115" i="4"/>
  <c r="Q115" i="4"/>
  <c r="P115" i="4"/>
  <c r="O115" i="4"/>
  <c r="N115" i="4"/>
  <c r="M115" i="4"/>
  <c r="L115" i="4"/>
  <c r="K115" i="4"/>
  <c r="U114" i="4"/>
  <c r="T114" i="4"/>
  <c r="S114" i="4"/>
  <c r="R114" i="4"/>
  <c r="Q114" i="4"/>
  <c r="P114" i="4"/>
  <c r="O114" i="4"/>
  <c r="N114" i="4"/>
  <c r="M114" i="4"/>
  <c r="L114" i="4"/>
  <c r="K114" i="4"/>
  <c r="U113" i="4"/>
  <c r="T113" i="4"/>
  <c r="S113" i="4"/>
  <c r="R113" i="4"/>
  <c r="Q113" i="4"/>
  <c r="P113" i="4"/>
  <c r="O113" i="4"/>
  <c r="N113" i="4"/>
  <c r="M113" i="4"/>
  <c r="L113" i="4"/>
  <c r="K113" i="4"/>
  <c r="U112" i="4"/>
  <c r="T112" i="4"/>
  <c r="S112" i="4"/>
  <c r="R112" i="4"/>
  <c r="Q112" i="4"/>
  <c r="P112" i="4"/>
  <c r="O112" i="4"/>
  <c r="N112" i="4"/>
  <c r="M112" i="4"/>
  <c r="L112" i="4"/>
  <c r="K112" i="4"/>
  <c r="U111" i="4"/>
  <c r="T111" i="4"/>
  <c r="S111" i="4"/>
  <c r="R111" i="4"/>
  <c r="Q111" i="4"/>
  <c r="P111" i="4"/>
  <c r="O111" i="4"/>
  <c r="N111" i="4"/>
  <c r="M111" i="4"/>
  <c r="L111" i="4"/>
  <c r="K111" i="4"/>
  <c r="U110" i="4"/>
  <c r="T110" i="4"/>
  <c r="S110" i="4"/>
  <c r="R110" i="4"/>
  <c r="Q110" i="4"/>
  <c r="P110" i="4"/>
  <c r="O110" i="4"/>
  <c r="N110" i="4"/>
  <c r="M110" i="4"/>
  <c r="L110" i="4"/>
  <c r="K110" i="4"/>
  <c r="U109" i="4"/>
  <c r="T109" i="4"/>
  <c r="S109" i="4"/>
  <c r="R109" i="4"/>
  <c r="Q109" i="4"/>
  <c r="P109" i="4"/>
  <c r="O109" i="4"/>
  <c r="N109" i="4"/>
  <c r="M109" i="4"/>
  <c r="L109" i="4"/>
  <c r="K109" i="4"/>
  <c r="U108" i="4"/>
  <c r="T108" i="4"/>
  <c r="S108" i="4"/>
  <c r="R108" i="4"/>
  <c r="Q108" i="4"/>
  <c r="P108" i="4"/>
  <c r="O108" i="4"/>
  <c r="N108" i="4"/>
  <c r="M108" i="4"/>
  <c r="L108" i="4"/>
  <c r="K108" i="4"/>
  <c r="U107" i="4"/>
  <c r="T107" i="4"/>
  <c r="S107" i="4"/>
  <c r="R107" i="4"/>
  <c r="Q107" i="4"/>
  <c r="P107" i="4"/>
  <c r="O107" i="4"/>
  <c r="N107" i="4"/>
  <c r="M107" i="4"/>
  <c r="L107" i="4"/>
  <c r="K107" i="4"/>
  <c r="U106" i="4"/>
  <c r="T106" i="4"/>
  <c r="S106" i="4"/>
  <c r="R106" i="4"/>
  <c r="Q106" i="4"/>
  <c r="P106" i="4"/>
  <c r="O106" i="4"/>
  <c r="N106" i="4"/>
  <c r="M106" i="4"/>
  <c r="L106" i="4"/>
  <c r="K106" i="4"/>
  <c r="U105" i="4"/>
  <c r="T105" i="4"/>
  <c r="S105" i="4"/>
  <c r="R105" i="4"/>
  <c r="Q105" i="4"/>
  <c r="P105" i="4"/>
  <c r="O105" i="4"/>
  <c r="N105" i="4"/>
  <c r="M105" i="4"/>
  <c r="L105" i="4"/>
  <c r="K105" i="4"/>
  <c r="U104" i="4"/>
  <c r="T104" i="4"/>
  <c r="S104" i="4"/>
  <c r="R104" i="4"/>
  <c r="Q104" i="4"/>
  <c r="P104" i="4"/>
  <c r="O104" i="4"/>
  <c r="N104" i="4"/>
  <c r="M104" i="4"/>
  <c r="L104" i="4"/>
  <c r="K104" i="4"/>
  <c r="U103" i="4"/>
  <c r="T103" i="4"/>
  <c r="S103" i="4"/>
  <c r="R103" i="4"/>
  <c r="Q103" i="4"/>
  <c r="P103" i="4"/>
  <c r="O103" i="4"/>
  <c r="N103" i="4"/>
  <c r="M103" i="4"/>
  <c r="L103" i="4"/>
  <c r="K103" i="4"/>
  <c r="U102" i="4"/>
  <c r="T102" i="4"/>
  <c r="S102" i="4"/>
  <c r="R102" i="4"/>
  <c r="Q102" i="4"/>
  <c r="P102" i="4"/>
  <c r="O102" i="4"/>
  <c r="N102" i="4"/>
  <c r="M102" i="4"/>
  <c r="L102" i="4"/>
  <c r="K102" i="4"/>
  <c r="U101" i="4"/>
  <c r="T101" i="4"/>
  <c r="S101" i="4"/>
  <c r="R101" i="4"/>
  <c r="Q101" i="4"/>
  <c r="P101" i="4"/>
  <c r="O101" i="4"/>
  <c r="N101" i="4"/>
  <c r="M101" i="4"/>
  <c r="L101" i="4"/>
  <c r="K101" i="4"/>
  <c r="U100" i="4"/>
  <c r="T100" i="4"/>
  <c r="S100" i="4"/>
  <c r="R100" i="4"/>
  <c r="Q100" i="4"/>
  <c r="P100" i="4"/>
  <c r="O100" i="4"/>
  <c r="N100" i="4"/>
  <c r="M100" i="4"/>
  <c r="L100" i="4"/>
  <c r="K100" i="4"/>
  <c r="U99" i="4"/>
  <c r="T99" i="4"/>
  <c r="S99" i="4"/>
  <c r="R99" i="4"/>
  <c r="Q99" i="4"/>
  <c r="P99" i="4"/>
  <c r="O99" i="4"/>
  <c r="N99" i="4"/>
  <c r="M99" i="4"/>
  <c r="L99" i="4"/>
  <c r="K99" i="4"/>
  <c r="U98" i="4"/>
  <c r="T98" i="4"/>
  <c r="S98" i="4"/>
  <c r="R98" i="4"/>
  <c r="Q98" i="4"/>
  <c r="P98" i="4"/>
  <c r="O98" i="4"/>
  <c r="N98" i="4"/>
  <c r="M98" i="4"/>
  <c r="L98" i="4"/>
  <c r="K98" i="4"/>
  <c r="U97" i="4"/>
  <c r="T97" i="4"/>
  <c r="S97" i="4"/>
  <c r="R97" i="4"/>
  <c r="Q97" i="4"/>
  <c r="P97" i="4"/>
  <c r="O97" i="4"/>
  <c r="N97" i="4"/>
  <c r="M97" i="4"/>
  <c r="L97" i="4"/>
  <c r="K97" i="4"/>
  <c r="U96" i="4"/>
  <c r="T96" i="4"/>
  <c r="S96" i="4"/>
  <c r="R96" i="4"/>
  <c r="Q96" i="4"/>
  <c r="P96" i="4"/>
  <c r="O96" i="4"/>
  <c r="N96" i="4"/>
  <c r="M96" i="4"/>
  <c r="L96" i="4"/>
  <c r="K96" i="4"/>
  <c r="U95" i="4"/>
  <c r="T95" i="4"/>
  <c r="S95" i="4"/>
  <c r="R95" i="4"/>
  <c r="Q95" i="4"/>
  <c r="P95" i="4"/>
  <c r="O95" i="4"/>
  <c r="N95" i="4"/>
  <c r="M95" i="4"/>
  <c r="L95" i="4"/>
  <c r="K95" i="4"/>
  <c r="U94" i="4"/>
  <c r="T94" i="4"/>
  <c r="S94" i="4"/>
  <c r="R94" i="4"/>
  <c r="Q94" i="4"/>
  <c r="P94" i="4"/>
  <c r="O94" i="4"/>
  <c r="N94" i="4"/>
  <c r="M94" i="4"/>
  <c r="L94" i="4"/>
  <c r="K94" i="4"/>
  <c r="U93" i="4"/>
  <c r="T93" i="4"/>
  <c r="S93" i="4"/>
  <c r="R93" i="4"/>
  <c r="Q93" i="4"/>
  <c r="P93" i="4"/>
  <c r="O93" i="4"/>
  <c r="N93" i="4"/>
  <c r="M93" i="4"/>
  <c r="L93" i="4"/>
  <c r="K93" i="4"/>
  <c r="U92" i="4"/>
  <c r="T92" i="4"/>
  <c r="S92" i="4"/>
  <c r="R92" i="4"/>
  <c r="Q92" i="4"/>
  <c r="P92" i="4"/>
  <c r="O92" i="4"/>
  <c r="N92" i="4"/>
  <c r="M92" i="4"/>
  <c r="L92" i="4"/>
  <c r="K92" i="4"/>
  <c r="U91" i="4"/>
  <c r="T91" i="4"/>
  <c r="S91" i="4"/>
  <c r="R91" i="4"/>
  <c r="Q91" i="4"/>
  <c r="P91" i="4"/>
  <c r="O91" i="4"/>
  <c r="N91" i="4"/>
  <c r="M91" i="4"/>
  <c r="L91" i="4"/>
  <c r="K91" i="4"/>
  <c r="U90" i="4"/>
  <c r="T90" i="4"/>
  <c r="S90" i="4"/>
  <c r="R90" i="4"/>
  <c r="Q90" i="4"/>
  <c r="P90" i="4"/>
  <c r="O90" i="4"/>
  <c r="N90" i="4"/>
  <c r="M90" i="4"/>
  <c r="L90" i="4"/>
  <c r="K90" i="4"/>
  <c r="U89" i="4"/>
  <c r="T89" i="4"/>
  <c r="S89" i="4"/>
  <c r="R89" i="4"/>
  <c r="Q89" i="4"/>
  <c r="P89" i="4"/>
  <c r="O89" i="4"/>
  <c r="N89" i="4"/>
  <c r="M89" i="4"/>
  <c r="L89" i="4"/>
  <c r="K89" i="4"/>
  <c r="U88" i="4"/>
  <c r="T88" i="4"/>
  <c r="S88" i="4"/>
  <c r="R88" i="4"/>
  <c r="Q88" i="4"/>
  <c r="P88" i="4"/>
  <c r="O88" i="4"/>
  <c r="N88" i="4"/>
  <c r="M88" i="4"/>
  <c r="L88" i="4"/>
  <c r="K88" i="4"/>
  <c r="U87" i="4"/>
  <c r="T87" i="4"/>
  <c r="S87" i="4"/>
  <c r="R87" i="4"/>
  <c r="Q87" i="4"/>
  <c r="P87" i="4"/>
  <c r="O87" i="4"/>
  <c r="N87" i="4"/>
  <c r="M87" i="4"/>
  <c r="L87" i="4"/>
  <c r="K87" i="4"/>
  <c r="U86" i="4"/>
  <c r="T86" i="4"/>
  <c r="S86" i="4"/>
  <c r="R86" i="4"/>
  <c r="Q86" i="4"/>
  <c r="P86" i="4"/>
  <c r="O86" i="4"/>
  <c r="N86" i="4"/>
  <c r="M86" i="4"/>
  <c r="L86" i="4"/>
  <c r="K86" i="4"/>
  <c r="U85" i="4"/>
  <c r="T85" i="4"/>
  <c r="S85" i="4"/>
  <c r="R85" i="4"/>
  <c r="Q85" i="4"/>
  <c r="P85" i="4"/>
  <c r="O85" i="4"/>
  <c r="N85" i="4"/>
  <c r="M85" i="4"/>
  <c r="L85" i="4"/>
  <c r="K85" i="4"/>
  <c r="U84" i="4"/>
  <c r="T84" i="4"/>
  <c r="S84" i="4"/>
  <c r="R84" i="4"/>
  <c r="Q84" i="4"/>
  <c r="P84" i="4"/>
  <c r="O84" i="4"/>
  <c r="N84" i="4"/>
  <c r="M84" i="4"/>
  <c r="L84" i="4"/>
  <c r="K84" i="4"/>
  <c r="U83" i="4"/>
  <c r="T83" i="4"/>
  <c r="S83" i="4"/>
  <c r="R83" i="4"/>
  <c r="Q83" i="4"/>
  <c r="P83" i="4"/>
  <c r="O83" i="4"/>
  <c r="N83" i="4"/>
  <c r="M83" i="4"/>
  <c r="L83" i="4"/>
  <c r="K83" i="4"/>
  <c r="U82" i="4"/>
  <c r="T82" i="4"/>
  <c r="S82" i="4"/>
  <c r="R82" i="4"/>
  <c r="Q82" i="4"/>
  <c r="P82" i="4"/>
  <c r="O82" i="4"/>
  <c r="N82" i="4"/>
  <c r="M82" i="4"/>
  <c r="L82" i="4"/>
  <c r="K82" i="4"/>
  <c r="U81" i="4"/>
  <c r="T81" i="4"/>
  <c r="S81" i="4"/>
  <c r="R81" i="4"/>
  <c r="Q81" i="4"/>
  <c r="P81" i="4"/>
  <c r="O81" i="4"/>
  <c r="N81" i="4"/>
  <c r="M81" i="4"/>
  <c r="L81" i="4"/>
  <c r="K81" i="4"/>
  <c r="U80" i="4"/>
  <c r="T80" i="4"/>
  <c r="S80" i="4"/>
  <c r="R80" i="4"/>
  <c r="Q80" i="4"/>
  <c r="P80" i="4"/>
  <c r="O80" i="4"/>
  <c r="N80" i="4"/>
  <c r="M80" i="4"/>
  <c r="L80" i="4"/>
  <c r="K80" i="4"/>
  <c r="U79" i="4"/>
  <c r="T79" i="4"/>
  <c r="S79" i="4"/>
  <c r="R79" i="4"/>
  <c r="Q79" i="4"/>
  <c r="P79" i="4"/>
  <c r="O79" i="4"/>
  <c r="N79" i="4"/>
  <c r="M79" i="4"/>
  <c r="L79" i="4"/>
  <c r="K79" i="4"/>
  <c r="U78" i="4"/>
  <c r="T78" i="4"/>
  <c r="S78" i="4"/>
  <c r="R78" i="4"/>
  <c r="Q78" i="4"/>
  <c r="P78" i="4"/>
  <c r="O78" i="4"/>
  <c r="N78" i="4"/>
  <c r="M78" i="4"/>
  <c r="L78" i="4"/>
  <c r="K78" i="4"/>
  <c r="U77" i="4"/>
  <c r="T77" i="4"/>
  <c r="S77" i="4"/>
  <c r="R77" i="4"/>
  <c r="Q77" i="4"/>
  <c r="P77" i="4"/>
  <c r="O77" i="4"/>
  <c r="N77" i="4"/>
  <c r="M77" i="4"/>
  <c r="L77" i="4"/>
  <c r="K77" i="4"/>
  <c r="U76" i="4"/>
  <c r="T76" i="4"/>
  <c r="S76" i="4"/>
  <c r="R76" i="4"/>
  <c r="Q76" i="4"/>
  <c r="P76" i="4"/>
  <c r="O76" i="4"/>
  <c r="N76" i="4"/>
  <c r="M76" i="4"/>
  <c r="L76" i="4"/>
  <c r="K76" i="4"/>
  <c r="U75" i="4"/>
  <c r="T75" i="4"/>
  <c r="S75" i="4"/>
  <c r="R75" i="4"/>
  <c r="Q75" i="4"/>
  <c r="P75" i="4"/>
  <c r="O75" i="4"/>
  <c r="N75" i="4"/>
  <c r="M75" i="4"/>
  <c r="L75" i="4"/>
  <c r="K75" i="4"/>
  <c r="U74" i="4"/>
  <c r="T74" i="4"/>
  <c r="S74" i="4"/>
  <c r="R74" i="4"/>
  <c r="Q74" i="4"/>
  <c r="P74" i="4"/>
  <c r="O74" i="4"/>
  <c r="N74" i="4"/>
  <c r="M74" i="4"/>
  <c r="L74" i="4"/>
  <c r="K74" i="4"/>
  <c r="U73" i="4"/>
  <c r="T73" i="4"/>
  <c r="S73" i="4"/>
  <c r="R73" i="4"/>
  <c r="Q73" i="4"/>
  <c r="P73" i="4"/>
  <c r="O73" i="4"/>
  <c r="N73" i="4"/>
  <c r="M73" i="4"/>
  <c r="L73" i="4"/>
  <c r="K73" i="4"/>
  <c r="U72" i="4"/>
  <c r="T72" i="4"/>
  <c r="S72" i="4"/>
  <c r="R72" i="4"/>
  <c r="Q72" i="4"/>
  <c r="P72" i="4"/>
  <c r="O72" i="4"/>
  <c r="N72" i="4"/>
  <c r="M72" i="4"/>
  <c r="L72" i="4"/>
  <c r="K72" i="4"/>
  <c r="U71" i="4"/>
  <c r="T71" i="4"/>
  <c r="S71" i="4"/>
  <c r="R71" i="4"/>
  <c r="Q71" i="4"/>
  <c r="P71" i="4"/>
  <c r="O71" i="4"/>
  <c r="N71" i="4"/>
  <c r="M71" i="4"/>
  <c r="L71" i="4"/>
  <c r="K71" i="4"/>
  <c r="U70" i="4"/>
  <c r="T70" i="4"/>
  <c r="S70" i="4"/>
  <c r="R70" i="4"/>
  <c r="Q70" i="4"/>
  <c r="P70" i="4"/>
  <c r="O70" i="4"/>
  <c r="N70" i="4"/>
  <c r="M70" i="4"/>
  <c r="L70" i="4"/>
  <c r="K70" i="4"/>
  <c r="U69" i="4"/>
  <c r="T69" i="4"/>
  <c r="S69" i="4"/>
  <c r="R69" i="4"/>
  <c r="Q69" i="4"/>
  <c r="P69" i="4"/>
  <c r="O69" i="4"/>
  <c r="N69" i="4"/>
  <c r="M69" i="4"/>
  <c r="L69" i="4"/>
  <c r="K69" i="4"/>
  <c r="U68" i="4"/>
  <c r="T68" i="4"/>
  <c r="S68" i="4"/>
  <c r="R68" i="4"/>
  <c r="Q68" i="4"/>
  <c r="P68" i="4"/>
  <c r="O68" i="4"/>
  <c r="N68" i="4"/>
  <c r="M68" i="4"/>
  <c r="L68" i="4"/>
  <c r="K68" i="4"/>
  <c r="U67" i="4"/>
  <c r="T67" i="4"/>
  <c r="S67" i="4"/>
  <c r="R67" i="4"/>
  <c r="Q67" i="4"/>
  <c r="P67" i="4"/>
  <c r="O67" i="4"/>
  <c r="N67" i="4"/>
  <c r="M67" i="4"/>
  <c r="L67" i="4"/>
  <c r="K67" i="4"/>
  <c r="U66" i="4"/>
  <c r="T66" i="4"/>
  <c r="S66" i="4"/>
  <c r="R66" i="4"/>
  <c r="Q66" i="4"/>
  <c r="P66" i="4"/>
  <c r="O66" i="4"/>
  <c r="N66" i="4"/>
  <c r="M66" i="4"/>
  <c r="L66" i="4"/>
  <c r="K66" i="4"/>
  <c r="U65" i="4"/>
  <c r="T65" i="4"/>
  <c r="S65" i="4"/>
  <c r="R65" i="4"/>
  <c r="Q65" i="4"/>
  <c r="P65" i="4"/>
  <c r="O65" i="4"/>
  <c r="N65" i="4"/>
  <c r="M65" i="4"/>
  <c r="L65" i="4"/>
  <c r="K65" i="4"/>
  <c r="U64" i="4"/>
  <c r="T64" i="4"/>
  <c r="S64" i="4"/>
  <c r="R64" i="4"/>
  <c r="Q64" i="4"/>
  <c r="P64" i="4"/>
  <c r="O64" i="4"/>
  <c r="N64" i="4"/>
  <c r="M64" i="4"/>
  <c r="L64" i="4"/>
  <c r="K64" i="4"/>
  <c r="U63" i="4"/>
  <c r="T63" i="4"/>
  <c r="S63" i="4"/>
  <c r="R63" i="4"/>
  <c r="Q63" i="4"/>
  <c r="P63" i="4"/>
  <c r="O63" i="4"/>
  <c r="N63" i="4"/>
  <c r="M63" i="4"/>
  <c r="L63" i="4"/>
  <c r="K63" i="4"/>
  <c r="U62" i="4"/>
  <c r="T62" i="4"/>
  <c r="S62" i="4"/>
  <c r="R62" i="4"/>
  <c r="Q62" i="4"/>
  <c r="P62" i="4"/>
  <c r="O62" i="4"/>
  <c r="N62" i="4"/>
  <c r="M62" i="4"/>
  <c r="L62" i="4"/>
  <c r="K62" i="4"/>
  <c r="U61" i="4"/>
  <c r="T61" i="4"/>
  <c r="S61" i="4"/>
  <c r="R61" i="4"/>
  <c r="Q61" i="4"/>
  <c r="P61" i="4"/>
  <c r="O61" i="4"/>
  <c r="N61" i="4"/>
  <c r="M61" i="4"/>
  <c r="L61" i="4"/>
  <c r="K61" i="4"/>
  <c r="U60" i="4"/>
  <c r="T60" i="4"/>
  <c r="S60" i="4"/>
  <c r="R60" i="4"/>
  <c r="Q60" i="4"/>
  <c r="P60" i="4"/>
  <c r="O60" i="4"/>
  <c r="N60" i="4"/>
  <c r="M60" i="4"/>
  <c r="L60" i="4"/>
  <c r="K60" i="4"/>
  <c r="U59" i="4"/>
  <c r="T59" i="4"/>
  <c r="S59" i="4"/>
  <c r="R59" i="4"/>
  <c r="Q59" i="4"/>
  <c r="P59" i="4"/>
  <c r="O59" i="4"/>
  <c r="N59" i="4"/>
  <c r="M59" i="4"/>
  <c r="L59" i="4"/>
  <c r="K59" i="4"/>
  <c r="U58" i="4"/>
  <c r="T58" i="4"/>
  <c r="S58" i="4"/>
  <c r="R58" i="4"/>
  <c r="Q58" i="4"/>
  <c r="P58" i="4"/>
  <c r="O58" i="4"/>
  <c r="N58" i="4"/>
  <c r="M58" i="4"/>
  <c r="L58" i="4"/>
  <c r="K58" i="4"/>
  <c r="U57" i="4"/>
  <c r="T57" i="4"/>
  <c r="S57" i="4"/>
  <c r="R57" i="4"/>
  <c r="Q57" i="4"/>
  <c r="P57" i="4"/>
  <c r="O57" i="4"/>
  <c r="N57" i="4"/>
  <c r="M57" i="4"/>
  <c r="L57" i="4"/>
  <c r="K57" i="4"/>
  <c r="U56" i="4"/>
  <c r="T56" i="4"/>
  <c r="S56" i="4"/>
  <c r="R56" i="4"/>
  <c r="Q56" i="4"/>
  <c r="P56" i="4"/>
  <c r="O56" i="4"/>
  <c r="N56" i="4"/>
  <c r="M56" i="4"/>
  <c r="L56" i="4"/>
  <c r="K56" i="4"/>
  <c r="U55" i="4"/>
  <c r="T55" i="4"/>
  <c r="S55" i="4"/>
  <c r="R55" i="4"/>
  <c r="Q55" i="4"/>
  <c r="P55" i="4"/>
  <c r="O55" i="4"/>
  <c r="N55" i="4"/>
  <c r="M55" i="4"/>
  <c r="L55" i="4"/>
  <c r="K55" i="4"/>
  <c r="U54" i="4"/>
  <c r="T54" i="4"/>
  <c r="S54" i="4"/>
  <c r="R54" i="4"/>
  <c r="Q54" i="4"/>
  <c r="P54" i="4"/>
  <c r="O54" i="4"/>
  <c r="N54" i="4"/>
  <c r="M54" i="4"/>
  <c r="L54" i="4"/>
  <c r="K54" i="4"/>
  <c r="U53" i="4"/>
  <c r="T53" i="4"/>
  <c r="S53" i="4"/>
  <c r="R53" i="4"/>
  <c r="Q53" i="4"/>
  <c r="P53" i="4"/>
  <c r="O53" i="4"/>
  <c r="N53" i="4"/>
  <c r="M53" i="4"/>
  <c r="L53" i="4"/>
  <c r="K53" i="4"/>
  <c r="U52" i="4"/>
  <c r="T52" i="4"/>
  <c r="S52" i="4"/>
  <c r="R52" i="4"/>
  <c r="Q52" i="4"/>
  <c r="P52" i="4"/>
  <c r="O52" i="4"/>
  <c r="N52" i="4"/>
  <c r="M52" i="4"/>
  <c r="L52" i="4"/>
  <c r="K52" i="4"/>
  <c r="U51" i="4"/>
  <c r="T51" i="4"/>
  <c r="S51" i="4"/>
  <c r="R51" i="4"/>
  <c r="Q51" i="4"/>
  <c r="P51" i="4"/>
  <c r="O51" i="4"/>
  <c r="N51" i="4"/>
  <c r="M51" i="4"/>
  <c r="L51" i="4"/>
  <c r="K51" i="4"/>
  <c r="U50" i="4"/>
  <c r="T50" i="4"/>
  <c r="S50" i="4"/>
  <c r="R50" i="4"/>
  <c r="Q50" i="4"/>
  <c r="P50" i="4"/>
  <c r="O50" i="4"/>
  <c r="N50" i="4"/>
  <c r="M50" i="4"/>
  <c r="L50" i="4"/>
  <c r="K50" i="4"/>
  <c r="U49" i="4"/>
  <c r="T49" i="4"/>
  <c r="S49" i="4"/>
  <c r="R49" i="4"/>
  <c r="Q49" i="4"/>
  <c r="P49" i="4"/>
  <c r="O49" i="4"/>
  <c r="N49" i="4"/>
  <c r="M49" i="4"/>
  <c r="L49" i="4"/>
  <c r="K49" i="4"/>
  <c r="U48" i="4"/>
  <c r="T48" i="4"/>
  <c r="S48" i="4"/>
  <c r="R48" i="4"/>
  <c r="Q48" i="4"/>
  <c r="P48" i="4"/>
  <c r="O48" i="4"/>
  <c r="N48" i="4"/>
  <c r="M48" i="4"/>
  <c r="L48" i="4"/>
  <c r="K48" i="4"/>
  <c r="U47" i="4"/>
  <c r="T47" i="4"/>
  <c r="S47" i="4"/>
  <c r="R47" i="4"/>
  <c r="Q47" i="4"/>
  <c r="P47" i="4"/>
  <c r="O47" i="4"/>
  <c r="N47" i="4"/>
  <c r="M47" i="4"/>
  <c r="L47" i="4"/>
  <c r="K47" i="4"/>
  <c r="U46" i="4"/>
  <c r="T46" i="4"/>
  <c r="S46" i="4"/>
  <c r="R46" i="4"/>
  <c r="Q46" i="4"/>
  <c r="P46" i="4"/>
  <c r="O46" i="4"/>
  <c r="N46" i="4"/>
  <c r="M46" i="4"/>
  <c r="L46" i="4"/>
  <c r="K46" i="4"/>
  <c r="U45" i="4"/>
  <c r="T45" i="4"/>
  <c r="S45" i="4"/>
  <c r="R45" i="4"/>
  <c r="Q45" i="4"/>
  <c r="P45" i="4"/>
  <c r="O45" i="4"/>
  <c r="N45" i="4"/>
  <c r="M45" i="4"/>
  <c r="L45" i="4"/>
  <c r="K45" i="4"/>
  <c r="U44" i="4"/>
  <c r="T44" i="4"/>
  <c r="S44" i="4"/>
  <c r="R44" i="4"/>
  <c r="Q44" i="4"/>
  <c r="P44" i="4"/>
  <c r="O44" i="4"/>
  <c r="N44" i="4"/>
  <c r="M44" i="4"/>
  <c r="L44" i="4"/>
  <c r="K44" i="4"/>
  <c r="U43" i="4"/>
  <c r="T43" i="4"/>
  <c r="S43" i="4"/>
  <c r="R43" i="4"/>
  <c r="Q43" i="4"/>
  <c r="P43" i="4"/>
  <c r="O43" i="4"/>
  <c r="N43" i="4"/>
  <c r="M43" i="4"/>
  <c r="L43" i="4"/>
  <c r="K43" i="4"/>
  <c r="U42" i="4"/>
  <c r="T42" i="4"/>
  <c r="S42" i="4"/>
  <c r="R42" i="4"/>
  <c r="Q42" i="4"/>
  <c r="P42" i="4"/>
  <c r="O42" i="4"/>
  <c r="N42" i="4"/>
  <c r="M42" i="4"/>
  <c r="L42" i="4"/>
  <c r="K42" i="4"/>
  <c r="U41" i="4"/>
  <c r="T41" i="4"/>
  <c r="S41" i="4"/>
  <c r="R41" i="4"/>
  <c r="Q41" i="4"/>
  <c r="P41" i="4"/>
  <c r="O41" i="4"/>
  <c r="N41" i="4"/>
  <c r="M41" i="4"/>
  <c r="L41" i="4"/>
  <c r="K41" i="4"/>
  <c r="U40" i="4"/>
  <c r="T40" i="4"/>
  <c r="S40" i="4"/>
  <c r="R40" i="4"/>
  <c r="Q40" i="4"/>
  <c r="P40" i="4"/>
  <c r="O40" i="4"/>
  <c r="N40" i="4"/>
  <c r="M40" i="4"/>
  <c r="L40" i="4"/>
  <c r="K40" i="4"/>
  <c r="U39" i="4"/>
  <c r="T39" i="4"/>
  <c r="S39" i="4"/>
  <c r="R39" i="4"/>
  <c r="Q39" i="4"/>
  <c r="P39" i="4"/>
  <c r="O39" i="4"/>
  <c r="N39" i="4"/>
  <c r="M39" i="4"/>
  <c r="L39" i="4"/>
  <c r="K39" i="4"/>
  <c r="U38" i="4"/>
  <c r="T38" i="4"/>
  <c r="S38" i="4"/>
  <c r="R38" i="4"/>
  <c r="Q38" i="4"/>
  <c r="P38" i="4"/>
  <c r="O38" i="4"/>
  <c r="N38" i="4"/>
  <c r="M38" i="4"/>
  <c r="L38" i="4"/>
  <c r="K38" i="4"/>
  <c r="U37" i="4"/>
  <c r="T37" i="4"/>
  <c r="S37" i="4"/>
  <c r="R37" i="4"/>
  <c r="Q37" i="4"/>
  <c r="P37" i="4"/>
  <c r="O37" i="4"/>
  <c r="N37" i="4"/>
  <c r="M37" i="4"/>
  <c r="L37" i="4"/>
  <c r="K37" i="4"/>
  <c r="U36" i="4"/>
  <c r="T36" i="4"/>
  <c r="S36" i="4"/>
  <c r="R36" i="4"/>
  <c r="Q36" i="4"/>
  <c r="P36" i="4"/>
  <c r="O36" i="4"/>
  <c r="N36" i="4"/>
  <c r="M36" i="4"/>
  <c r="L36" i="4"/>
  <c r="K36" i="4"/>
  <c r="U35" i="4"/>
  <c r="T35" i="4"/>
  <c r="S35" i="4"/>
  <c r="R35" i="4"/>
  <c r="Q35" i="4"/>
  <c r="P35" i="4"/>
  <c r="O35" i="4"/>
  <c r="N35" i="4"/>
  <c r="M35" i="4"/>
  <c r="L35" i="4"/>
  <c r="K35" i="4"/>
  <c r="U34" i="4"/>
  <c r="T34" i="4"/>
  <c r="S34" i="4"/>
  <c r="R34" i="4"/>
  <c r="Q34" i="4"/>
  <c r="P34" i="4"/>
  <c r="O34" i="4"/>
  <c r="N34" i="4"/>
  <c r="M34" i="4"/>
  <c r="L34" i="4"/>
  <c r="K34" i="4"/>
  <c r="U33" i="4"/>
  <c r="T33" i="4"/>
  <c r="S33" i="4"/>
  <c r="R33" i="4"/>
  <c r="Q33" i="4"/>
  <c r="P33" i="4"/>
  <c r="O33" i="4"/>
  <c r="N33" i="4"/>
  <c r="M33" i="4"/>
  <c r="L33" i="4"/>
  <c r="K33" i="4"/>
  <c r="U32" i="4"/>
  <c r="T32" i="4"/>
  <c r="S32" i="4"/>
  <c r="R32" i="4"/>
  <c r="Q32" i="4"/>
  <c r="P32" i="4"/>
  <c r="O32" i="4"/>
  <c r="N32" i="4"/>
  <c r="M32" i="4"/>
  <c r="L32" i="4"/>
  <c r="K32" i="4"/>
  <c r="U31" i="4"/>
  <c r="T31" i="4"/>
  <c r="S31" i="4"/>
  <c r="R31" i="4"/>
  <c r="Q31" i="4"/>
  <c r="P31" i="4"/>
  <c r="O31" i="4"/>
  <c r="N31" i="4"/>
  <c r="M31" i="4"/>
  <c r="L31" i="4"/>
  <c r="K31" i="4"/>
  <c r="U30" i="4"/>
  <c r="T30" i="4"/>
  <c r="S30" i="4"/>
  <c r="R30" i="4"/>
  <c r="Q30" i="4"/>
  <c r="P30" i="4"/>
  <c r="O30" i="4"/>
  <c r="N30" i="4"/>
  <c r="M30" i="4"/>
  <c r="L30" i="4"/>
  <c r="K30" i="4"/>
  <c r="U29" i="4"/>
  <c r="T29" i="4"/>
  <c r="S29" i="4"/>
  <c r="R29" i="4"/>
  <c r="Q29" i="4"/>
  <c r="P29" i="4"/>
  <c r="O29" i="4"/>
  <c r="N29" i="4"/>
  <c r="M29" i="4"/>
  <c r="L29" i="4"/>
  <c r="K29" i="4"/>
  <c r="U28" i="4"/>
  <c r="T28" i="4"/>
  <c r="S28" i="4"/>
  <c r="R28" i="4"/>
  <c r="Q28" i="4"/>
  <c r="P28" i="4"/>
  <c r="O28" i="4"/>
  <c r="N28" i="4"/>
  <c r="M28" i="4"/>
  <c r="L28" i="4"/>
  <c r="K28" i="4"/>
  <c r="U27" i="4"/>
  <c r="T27" i="4"/>
  <c r="S27" i="4"/>
  <c r="R27" i="4"/>
  <c r="Q27" i="4"/>
  <c r="P27" i="4"/>
  <c r="O27" i="4"/>
  <c r="N27" i="4"/>
  <c r="M27" i="4"/>
  <c r="L27" i="4"/>
  <c r="K27" i="4"/>
  <c r="U26" i="4"/>
  <c r="T26" i="4"/>
  <c r="S26" i="4"/>
  <c r="R26" i="4"/>
  <c r="Q26" i="4"/>
  <c r="P26" i="4"/>
  <c r="O26" i="4"/>
  <c r="N26" i="4"/>
  <c r="M26" i="4"/>
  <c r="L26" i="4"/>
  <c r="K26" i="4"/>
  <c r="U25" i="4"/>
  <c r="T25" i="4"/>
  <c r="S25" i="4"/>
  <c r="R25" i="4"/>
  <c r="Q25" i="4"/>
  <c r="P25" i="4"/>
  <c r="O25" i="4"/>
  <c r="N25" i="4"/>
  <c r="M25" i="4"/>
  <c r="L25" i="4"/>
  <c r="K25" i="4"/>
  <c r="U24" i="4"/>
  <c r="T24" i="4"/>
  <c r="S24" i="4"/>
  <c r="R24" i="4"/>
  <c r="Q24" i="4"/>
  <c r="P24" i="4"/>
  <c r="O24" i="4"/>
  <c r="N24" i="4"/>
  <c r="M24" i="4"/>
  <c r="L24" i="4"/>
  <c r="K24" i="4"/>
  <c r="U23" i="4"/>
  <c r="T23" i="4"/>
  <c r="S23" i="4"/>
  <c r="R23" i="4"/>
  <c r="Q23" i="4"/>
  <c r="P23" i="4"/>
  <c r="O23" i="4"/>
  <c r="N23" i="4"/>
  <c r="M23" i="4"/>
  <c r="L23" i="4"/>
  <c r="K23" i="4"/>
  <c r="U22" i="4"/>
  <c r="T22" i="4"/>
  <c r="S22" i="4"/>
  <c r="R22" i="4"/>
  <c r="Q22" i="4"/>
  <c r="P22" i="4"/>
  <c r="O22" i="4"/>
  <c r="N22" i="4"/>
  <c r="M22" i="4"/>
  <c r="L22" i="4"/>
  <c r="K22" i="4"/>
  <c r="U21" i="4"/>
  <c r="T21" i="4"/>
  <c r="S21" i="4"/>
  <c r="R21" i="4"/>
  <c r="Q21" i="4"/>
  <c r="P21" i="4"/>
  <c r="O21" i="4"/>
  <c r="N21" i="4"/>
  <c r="M21" i="4"/>
  <c r="L21" i="4"/>
  <c r="K21" i="4"/>
  <c r="U20" i="4"/>
  <c r="T20" i="4"/>
  <c r="S20" i="4"/>
  <c r="R20" i="4"/>
  <c r="Q20" i="4"/>
  <c r="P20" i="4"/>
  <c r="O20" i="4"/>
  <c r="N20" i="4"/>
  <c r="M20" i="4"/>
  <c r="L20" i="4"/>
  <c r="K20" i="4"/>
  <c r="U19" i="4"/>
  <c r="T19" i="4"/>
  <c r="S19" i="4"/>
  <c r="R19" i="4"/>
  <c r="Q19" i="4"/>
  <c r="P19" i="4"/>
  <c r="O19" i="4"/>
  <c r="N19" i="4"/>
  <c r="M19" i="4"/>
  <c r="L19" i="4"/>
  <c r="K19" i="4"/>
  <c r="U18" i="4"/>
  <c r="T18" i="4"/>
  <c r="S18" i="4"/>
  <c r="R18" i="4"/>
  <c r="Q18" i="4"/>
  <c r="P18" i="4"/>
  <c r="O18" i="4"/>
  <c r="N18" i="4"/>
  <c r="M18" i="4"/>
  <c r="L18" i="4"/>
  <c r="K18" i="4"/>
  <c r="U17" i="4"/>
  <c r="T17" i="4"/>
  <c r="S17" i="4"/>
  <c r="R17" i="4"/>
  <c r="Q17" i="4"/>
  <c r="P17" i="4"/>
  <c r="O17" i="4"/>
  <c r="N17" i="4"/>
  <c r="M17" i="4"/>
  <c r="L17" i="4"/>
  <c r="K17" i="4"/>
  <c r="U16" i="4"/>
  <c r="T16" i="4"/>
  <c r="S16" i="4"/>
  <c r="R16" i="4"/>
  <c r="Q16" i="4"/>
  <c r="P16" i="4"/>
  <c r="O16" i="4"/>
  <c r="N16" i="4"/>
  <c r="M16" i="4"/>
  <c r="L16" i="4"/>
  <c r="K16" i="4"/>
  <c r="U15" i="4"/>
  <c r="T15" i="4"/>
  <c r="S15" i="4"/>
  <c r="R15" i="4"/>
  <c r="Q15" i="4"/>
  <c r="P15" i="4"/>
  <c r="O15" i="4"/>
  <c r="N15" i="4"/>
  <c r="M15" i="4"/>
  <c r="L15" i="4"/>
  <c r="K15" i="4"/>
  <c r="U14" i="4"/>
  <c r="T14" i="4"/>
  <c r="S14" i="4"/>
  <c r="R14" i="4"/>
  <c r="Q14" i="4"/>
  <c r="P14" i="4"/>
  <c r="O14" i="4"/>
  <c r="N14" i="4"/>
  <c r="M14" i="4"/>
  <c r="L14" i="4"/>
  <c r="K14" i="4"/>
  <c r="U13" i="4"/>
  <c r="T13" i="4"/>
  <c r="S13" i="4"/>
  <c r="R13" i="4"/>
  <c r="Q13" i="4"/>
  <c r="P13" i="4"/>
  <c r="O13" i="4"/>
  <c r="N13" i="4"/>
  <c r="M13" i="4"/>
  <c r="L13" i="4"/>
  <c r="K13" i="4"/>
  <c r="U12" i="4"/>
  <c r="T12" i="4"/>
  <c r="S12" i="4"/>
  <c r="R12" i="4"/>
  <c r="Q12" i="4"/>
  <c r="P12" i="4"/>
  <c r="O12" i="4"/>
  <c r="N12" i="4"/>
  <c r="M12" i="4"/>
  <c r="L12" i="4"/>
  <c r="K12" i="4"/>
  <c r="U11" i="4"/>
  <c r="T11" i="4"/>
  <c r="S11" i="4"/>
  <c r="R11" i="4"/>
  <c r="Q11" i="4"/>
  <c r="P11" i="4"/>
  <c r="O11" i="4"/>
  <c r="N11" i="4"/>
  <c r="M11" i="4"/>
  <c r="L11" i="4"/>
  <c r="K11" i="4"/>
  <c r="U10" i="4"/>
  <c r="T10" i="4"/>
  <c r="S10" i="4"/>
  <c r="R10" i="4"/>
  <c r="Q10" i="4"/>
  <c r="P10" i="4"/>
  <c r="O10" i="4"/>
  <c r="N10" i="4"/>
  <c r="M10" i="4"/>
  <c r="L10" i="4"/>
  <c r="K10" i="4"/>
  <c r="U9" i="4"/>
  <c r="T9" i="4"/>
  <c r="S9" i="4"/>
  <c r="R9" i="4"/>
  <c r="Q9" i="4"/>
  <c r="P9" i="4"/>
  <c r="O9" i="4"/>
  <c r="N9" i="4"/>
  <c r="M9" i="4"/>
  <c r="L9" i="4"/>
  <c r="K9" i="4"/>
  <c r="U8" i="4"/>
  <c r="T8" i="4"/>
  <c r="S8" i="4"/>
  <c r="R8" i="4"/>
  <c r="Q8" i="4"/>
  <c r="P8" i="4"/>
  <c r="O8" i="4"/>
  <c r="N8" i="4"/>
  <c r="M8" i="4"/>
  <c r="L8" i="4"/>
  <c r="K8" i="4"/>
  <c r="U7" i="4"/>
  <c r="T7" i="4"/>
  <c r="S7" i="4"/>
  <c r="R7" i="4"/>
  <c r="Q7" i="4"/>
  <c r="P7" i="4"/>
  <c r="O7" i="4"/>
  <c r="N7" i="4"/>
  <c r="M7" i="4"/>
  <c r="L7" i="4"/>
  <c r="K7" i="4"/>
  <c r="U6" i="4"/>
  <c r="T6" i="4"/>
  <c r="S6" i="4"/>
  <c r="R6" i="4"/>
  <c r="Q6" i="4"/>
  <c r="P6" i="4"/>
  <c r="O6" i="4"/>
  <c r="N6" i="4"/>
  <c r="M6" i="4"/>
  <c r="L6" i="4"/>
  <c r="K6" i="4"/>
  <c r="U5" i="4"/>
  <c r="T5" i="4"/>
  <c r="S5" i="4"/>
  <c r="R5" i="4"/>
  <c r="Q5" i="4"/>
  <c r="P5" i="4"/>
  <c r="O5" i="4"/>
  <c r="N5" i="4"/>
  <c r="M5" i="4"/>
  <c r="L5" i="4"/>
  <c r="K5" i="4"/>
  <c r="U4" i="4"/>
  <c r="T4" i="4"/>
  <c r="S4" i="4"/>
  <c r="R4" i="4"/>
  <c r="Q4" i="4"/>
  <c r="P4" i="4"/>
  <c r="O4" i="4"/>
  <c r="N4" i="4"/>
  <c r="M4" i="4"/>
  <c r="L4" i="4"/>
  <c r="K4" i="4"/>
  <c r="U3" i="4"/>
  <c r="T3" i="4"/>
  <c r="S3" i="4"/>
  <c r="R3" i="4"/>
  <c r="Q3" i="4"/>
  <c r="P3" i="4"/>
  <c r="O3" i="4"/>
  <c r="N3" i="4"/>
  <c r="M3" i="4"/>
  <c r="L3" i="4"/>
  <c r="K3" i="4"/>
  <c r="U2" i="4"/>
  <c r="T2" i="4"/>
  <c r="S2" i="4"/>
  <c r="R2" i="4"/>
  <c r="Q2" i="4"/>
  <c r="P2" i="4"/>
  <c r="O2" i="4"/>
  <c r="N2" i="4"/>
  <c r="M2" i="4"/>
  <c r="L2" i="4"/>
  <c r="K2" i="4"/>
  <c r="FH308" i="3"/>
  <c r="FI308" i="3" s="1"/>
  <c r="FG308" i="3"/>
  <c r="FE308" i="3"/>
  <c r="FD308" i="3"/>
  <c r="FF308" i="3" s="1"/>
  <c r="FB308" i="3"/>
  <c r="FA308" i="3"/>
  <c r="FC308" i="3" s="1"/>
  <c r="EZ308" i="3"/>
  <c r="EY308" i="3"/>
  <c r="EX308" i="3"/>
  <c r="EV308" i="3"/>
  <c r="EW308" i="3" s="1"/>
  <c r="EU308" i="3"/>
  <c r="EQ308" i="3"/>
  <c r="BO308" i="3"/>
  <c r="BN308" i="3"/>
  <c r="BM308" i="3"/>
  <c r="BL308" i="3"/>
  <c r="BK308" i="3"/>
  <c r="BJ308" i="3"/>
  <c r="BI308" i="3"/>
  <c r="FH307" i="3"/>
  <c r="FG307" i="3"/>
  <c r="FI307" i="3" s="1"/>
  <c r="FE307" i="3"/>
  <c r="FD307" i="3"/>
  <c r="FF307" i="3" s="1"/>
  <c r="FC307" i="3"/>
  <c r="FB307" i="3"/>
  <c r="FA307" i="3"/>
  <c r="EY307" i="3"/>
  <c r="EZ307" i="3" s="1"/>
  <c r="EX307" i="3"/>
  <c r="EV307" i="3"/>
  <c r="EU307" i="3"/>
  <c r="EW307" i="3" s="1"/>
  <c r="EQ307" i="3"/>
  <c r="BO307" i="3"/>
  <c r="BN307" i="3"/>
  <c r="BM307" i="3"/>
  <c r="BL307" i="3"/>
  <c r="BK307" i="3"/>
  <c r="BJ307" i="3"/>
  <c r="BI307" i="3"/>
  <c r="FH306" i="3"/>
  <c r="FG306" i="3"/>
  <c r="FI306" i="3" s="1"/>
  <c r="FF306" i="3"/>
  <c r="FE306" i="3"/>
  <c r="FD306" i="3"/>
  <c r="FB306" i="3"/>
  <c r="FC306" i="3" s="1"/>
  <c r="FA306" i="3"/>
  <c r="EY306" i="3"/>
  <c r="EX306" i="3"/>
  <c r="EZ306" i="3" s="1"/>
  <c r="EV306" i="3"/>
  <c r="EU306" i="3"/>
  <c r="EW306" i="3" s="1"/>
  <c r="EQ306" i="3"/>
  <c r="BO306" i="3"/>
  <c r="BN306" i="3"/>
  <c r="BM306" i="3"/>
  <c r="BL306" i="3"/>
  <c r="BK306" i="3"/>
  <c r="BJ306" i="3"/>
  <c r="BI306" i="3"/>
  <c r="FI305" i="3"/>
  <c r="FH305" i="3"/>
  <c r="FG305" i="3"/>
  <c r="FE305" i="3"/>
  <c r="FF305" i="3" s="1"/>
  <c r="FD305" i="3"/>
  <c r="FB305" i="3"/>
  <c r="FA305" i="3"/>
  <c r="FC305" i="3" s="1"/>
  <c r="EY305" i="3"/>
  <c r="EX305" i="3"/>
  <c r="EZ305" i="3" s="1"/>
  <c r="EW305" i="3"/>
  <c r="EV305" i="3"/>
  <c r="EU305" i="3"/>
  <c r="EQ305" i="3"/>
  <c r="BO305" i="3"/>
  <c r="BN305" i="3"/>
  <c r="BM305" i="3"/>
  <c r="BL305" i="3"/>
  <c r="BK305" i="3"/>
  <c r="BJ305" i="3"/>
  <c r="BI305" i="3"/>
  <c r="FH304" i="3"/>
  <c r="FI304" i="3" s="1"/>
  <c r="FG304" i="3"/>
  <c r="FE304" i="3"/>
  <c r="FD304" i="3"/>
  <c r="FF304" i="3" s="1"/>
  <c r="FB304" i="3"/>
  <c r="FA304" i="3"/>
  <c r="FC304" i="3" s="1"/>
  <c r="EZ304" i="3"/>
  <c r="EY304" i="3"/>
  <c r="EX304" i="3"/>
  <c r="EV304" i="3"/>
  <c r="EW304" i="3" s="1"/>
  <c r="EU304" i="3"/>
  <c r="EQ304" i="3"/>
  <c r="BO304" i="3"/>
  <c r="BN304" i="3"/>
  <c r="BM304" i="3"/>
  <c r="BL304" i="3"/>
  <c r="BK304" i="3"/>
  <c r="BJ304" i="3"/>
  <c r="BI304" i="3"/>
  <c r="FH303" i="3"/>
  <c r="FG303" i="3"/>
  <c r="FI303" i="3" s="1"/>
  <c r="FE303" i="3"/>
  <c r="FD303" i="3"/>
  <c r="FF303" i="3" s="1"/>
  <c r="FC303" i="3"/>
  <c r="FB303" i="3"/>
  <c r="FA303" i="3"/>
  <c r="EY303" i="3"/>
  <c r="EZ303" i="3" s="1"/>
  <c r="EX303" i="3"/>
  <c r="EV303" i="3"/>
  <c r="EU303" i="3"/>
  <c r="EW303" i="3" s="1"/>
  <c r="EQ303" i="3"/>
  <c r="BO303" i="3"/>
  <c r="BN303" i="3"/>
  <c r="BM303" i="3"/>
  <c r="BL303" i="3"/>
  <c r="BK303" i="3"/>
  <c r="BJ303" i="3"/>
  <c r="BI303" i="3"/>
  <c r="FH302" i="3"/>
  <c r="FG302" i="3"/>
  <c r="FI302" i="3" s="1"/>
  <c r="FF302" i="3"/>
  <c r="FE302" i="3"/>
  <c r="FD302" i="3"/>
  <c r="FB302" i="3"/>
  <c r="FC302" i="3" s="1"/>
  <c r="FA302" i="3"/>
  <c r="EY302" i="3"/>
  <c r="EX302" i="3"/>
  <c r="EZ302" i="3" s="1"/>
  <c r="EV302" i="3"/>
  <c r="EU302" i="3"/>
  <c r="EW302" i="3" s="1"/>
  <c r="EQ302" i="3"/>
  <c r="BO302" i="3"/>
  <c r="BN302" i="3"/>
  <c r="BM302" i="3"/>
  <c r="BL302" i="3"/>
  <c r="BK302" i="3"/>
  <c r="BJ302" i="3"/>
  <c r="BI302" i="3"/>
  <c r="FI301" i="3"/>
  <c r="FH301" i="3"/>
  <c r="FG301" i="3"/>
  <c r="FE301" i="3"/>
  <c r="FF301" i="3" s="1"/>
  <c r="FD301" i="3"/>
  <c r="FB301" i="3"/>
  <c r="FA301" i="3"/>
  <c r="FC301" i="3" s="1"/>
  <c r="EY301" i="3"/>
  <c r="EX301" i="3"/>
  <c r="EZ301" i="3" s="1"/>
  <c r="EW301" i="3"/>
  <c r="EV301" i="3"/>
  <c r="EU301" i="3"/>
  <c r="EQ301" i="3"/>
  <c r="BO301" i="3"/>
  <c r="BN301" i="3"/>
  <c r="BM301" i="3"/>
  <c r="BL301" i="3"/>
  <c r="BK301" i="3"/>
  <c r="BJ301" i="3"/>
  <c r="BI301" i="3"/>
  <c r="FH300" i="3"/>
  <c r="FI300" i="3" s="1"/>
  <c r="FG300" i="3"/>
  <c r="FE300" i="3"/>
  <c r="FD300" i="3"/>
  <c r="FF300" i="3" s="1"/>
  <c r="FB300" i="3"/>
  <c r="FA300" i="3"/>
  <c r="FC300" i="3" s="1"/>
  <c r="EZ300" i="3"/>
  <c r="EY300" i="3"/>
  <c r="EX300" i="3"/>
  <c r="EV300" i="3"/>
  <c r="EW300" i="3" s="1"/>
  <c r="EU300" i="3"/>
  <c r="EQ300" i="3"/>
  <c r="BO300" i="3"/>
  <c r="BN300" i="3"/>
  <c r="BM300" i="3"/>
  <c r="BL300" i="3"/>
  <c r="BK300" i="3"/>
  <c r="BJ300" i="3"/>
  <c r="BI300" i="3"/>
  <c r="FH299" i="3"/>
  <c r="FG299" i="3"/>
  <c r="FI299" i="3" s="1"/>
  <c r="FE299" i="3"/>
  <c r="FD299" i="3"/>
  <c r="FF299" i="3" s="1"/>
  <c r="FC299" i="3"/>
  <c r="FB299" i="3"/>
  <c r="FA299" i="3"/>
  <c r="EY299" i="3"/>
  <c r="EZ299" i="3" s="1"/>
  <c r="EX299" i="3"/>
  <c r="EV299" i="3"/>
  <c r="EU299" i="3"/>
  <c r="EW299" i="3" s="1"/>
  <c r="EQ299" i="3"/>
  <c r="BO299" i="3"/>
  <c r="BN299" i="3"/>
  <c r="BM299" i="3"/>
  <c r="BL299" i="3"/>
  <c r="BK299" i="3"/>
  <c r="BJ299" i="3"/>
  <c r="BI299" i="3"/>
  <c r="FH298" i="3"/>
  <c r="FG298" i="3"/>
  <c r="FI298" i="3" s="1"/>
  <c r="FF298" i="3"/>
  <c r="FE298" i="3"/>
  <c r="FD298" i="3"/>
  <c r="FB298" i="3"/>
  <c r="FC298" i="3" s="1"/>
  <c r="FA298" i="3"/>
  <c r="EY298" i="3"/>
  <c r="EX298" i="3"/>
  <c r="EZ298" i="3" s="1"/>
  <c r="EV298" i="3"/>
  <c r="EU298" i="3"/>
  <c r="EW298" i="3" s="1"/>
  <c r="EQ298" i="3"/>
  <c r="BO298" i="3"/>
  <c r="BN298" i="3"/>
  <c r="BM298" i="3"/>
  <c r="BL298" i="3"/>
  <c r="BK298" i="3"/>
  <c r="BJ298" i="3"/>
  <c r="BI298" i="3"/>
  <c r="FI297" i="3"/>
  <c r="FH297" i="3"/>
  <c r="FG297" i="3"/>
  <c r="FE297" i="3"/>
  <c r="FF297" i="3" s="1"/>
  <c r="FD297" i="3"/>
  <c r="FB297" i="3"/>
  <c r="FA297" i="3"/>
  <c r="FC297" i="3" s="1"/>
  <c r="EY297" i="3"/>
  <c r="EX297" i="3"/>
  <c r="EZ297" i="3" s="1"/>
  <c r="EW297" i="3"/>
  <c r="EV297" i="3"/>
  <c r="EU297" i="3"/>
  <c r="EQ297" i="3"/>
  <c r="BO297" i="3"/>
  <c r="BN297" i="3"/>
  <c r="BM297" i="3"/>
  <c r="BL297" i="3"/>
  <c r="BK297" i="3"/>
  <c r="BJ297" i="3"/>
  <c r="BI297" i="3"/>
  <c r="FH296" i="3"/>
  <c r="FI296" i="3" s="1"/>
  <c r="FG296" i="3"/>
  <c r="FE296" i="3"/>
  <c r="FD296" i="3"/>
  <c r="FF296" i="3" s="1"/>
  <c r="FB296" i="3"/>
  <c r="FA296" i="3"/>
  <c r="FC296" i="3" s="1"/>
  <c r="EZ296" i="3"/>
  <c r="EY296" i="3"/>
  <c r="EX296" i="3"/>
  <c r="EV296" i="3"/>
  <c r="EW296" i="3" s="1"/>
  <c r="EU296" i="3"/>
  <c r="EQ296" i="3"/>
  <c r="BO296" i="3"/>
  <c r="BN296" i="3"/>
  <c r="BM296" i="3"/>
  <c r="BL296" i="3"/>
  <c r="BK296" i="3"/>
  <c r="BJ296" i="3"/>
  <c r="BI296" i="3"/>
  <c r="FH295" i="3"/>
  <c r="FG295" i="3"/>
  <c r="FI295" i="3" s="1"/>
  <c r="FE295" i="3"/>
  <c r="FD295" i="3"/>
  <c r="FF295" i="3" s="1"/>
  <c r="FC295" i="3"/>
  <c r="FB295" i="3"/>
  <c r="FA295" i="3"/>
  <c r="EY295" i="3"/>
  <c r="EZ295" i="3" s="1"/>
  <c r="EX295" i="3"/>
  <c r="EV295" i="3"/>
  <c r="EU295" i="3"/>
  <c r="EW295" i="3" s="1"/>
  <c r="EQ295" i="3"/>
  <c r="BO295" i="3"/>
  <c r="BN295" i="3"/>
  <c r="BM295" i="3"/>
  <c r="BL295" i="3"/>
  <c r="BK295" i="3"/>
  <c r="BJ295" i="3"/>
  <c r="BI295" i="3"/>
  <c r="FH294" i="3"/>
  <c r="FG294" i="3"/>
  <c r="FI294" i="3" s="1"/>
  <c r="FF294" i="3"/>
  <c r="FE294" i="3"/>
  <c r="FD294" i="3"/>
  <c r="FB294" i="3"/>
  <c r="FC294" i="3" s="1"/>
  <c r="FA294" i="3"/>
  <c r="EY294" i="3"/>
  <c r="EX294" i="3"/>
  <c r="EZ294" i="3" s="1"/>
  <c r="EV294" i="3"/>
  <c r="EU294" i="3"/>
  <c r="EW294" i="3" s="1"/>
  <c r="EQ294" i="3"/>
  <c r="BO294" i="3"/>
  <c r="BN294" i="3"/>
  <c r="BM294" i="3"/>
  <c r="BL294" i="3"/>
  <c r="BK294" i="3"/>
  <c r="BJ294" i="3"/>
  <c r="BI294" i="3"/>
  <c r="FI293" i="3"/>
  <c r="FH293" i="3"/>
  <c r="FG293" i="3"/>
  <c r="FE293" i="3"/>
  <c r="FF293" i="3" s="1"/>
  <c r="FD293" i="3"/>
  <c r="FB293" i="3"/>
  <c r="FA293" i="3"/>
  <c r="FC293" i="3" s="1"/>
  <c r="EY293" i="3"/>
  <c r="EX293" i="3"/>
  <c r="EZ293" i="3" s="1"/>
  <c r="EW293" i="3"/>
  <c r="EV293" i="3"/>
  <c r="EU293" i="3"/>
  <c r="EQ293" i="3"/>
  <c r="BO293" i="3"/>
  <c r="BN293" i="3"/>
  <c r="BM293" i="3"/>
  <c r="BL293" i="3"/>
  <c r="BK293" i="3"/>
  <c r="BJ293" i="3"/>
  <c r="BI293" i="3"/>
  <c r="FH292" i="3"/>
  <c r="FI292" i="3" s="1"/>
  <c r="FG292" i="3"/>
  <c r="FE292" i="3"/>
  <c r="FD292" i="3"/>
  <c r="FF292" i="3" s="1"/>
  <c r="FB292" i="3"/>
  <c r="FA292" i="3"/>
  <c r="FC292" i="3" s="1"/>
  <c r="EZ292" i="3"/>
  <c r="EY292" i="3"/>
  <c r="EX292" i="3"/>
  <c r="EV292" i="3"/>
  <c r="EW292" i="3" s="1"/>
  <c r="EU292" i="3"/>
  <c r="EQ292" i="3"/>
  <c r="BO292" i="3"/>
  <c r="BN292" i="3"/>
  <c r="BM292" i="3"/>
  <c r="BL292" i="3"/>
  <c r="BK292" i="3"/>
  <c r="BJ292" i="3"/>
  <c r="BI292" i="3"/>
  <c r="FH291" i="3"/>
  <c r="FG291" i="3"/>
  <c r="FI291" i="3" s="1"/>
  <c r="FE291" i="3"/>
  <c r="FD291" i="3"/>
  <c r="FF291" i="3" s="1"/>
  <c r="FC291" i="3"/>
  <c r="FB291" i="3"/>
  <c r="FA291" i="3"/>
  <c r="EY291" i="3"/>
  <c r="EZ291" i="3" s="1"/>
  <c r="EX291" i="3"/>
  <c r="EV291" i="3"/>
  <c r="EU291" i="3"/>
  <c r="EW291" i="3" s="1"/>
  <c r="EQ291" i="3"/>
  <c r="BO291" i="3"/>
  <c r="BN291" i="3"/>
  <c r="BM291" i="3"/>
  <c r="BL291" i="3"/>
  <c r="BK291" i="3"/>
  <c r="BJ291" i="3"/>
  <c r="BI291" i="3"/>
  <c r="FH290" i="3"/>
  <c r="FG290" i="3"/>
  <c r="FI290" i="3" s="1"/>
  <c r="FF290" i="3"/>
  <c r="FE290" i="3"/>
  <c r="FD290" i="3"/>
  <c r="FB290" i="3"/>
  <c r="FC290" i="3" s="1"/>
  <c r="FA290" i="3"/>
  <c r="EY290" i="3"/>
  <c r="EX290" i="3"/>
  <c r="EZ290" i="3" s="1"/>
  <c r="EV290" i="3"/>
  <c r="EU290" i="3"/>
  <c r="EW290" i="3" s="1"/>
  <c r="EQ290" i="3"/>
  <c r="BO290" i="3"/>
  <c r="BN290" i="3"/>
  <c r="BM290" i="3"/>
  <c r="BL290" i="3"/>
  <c r="BK290" i="3"/>
  <c r="BJ290" i="3"/>
  <c r="BI290" i="3"/>
  <c r="FI289" i="3"/>
  <c r="FH289" i="3"/>
  <c r="FG289" i="3"/>
  <c r="FE289" i="3"/>
  <c r="FF289" i="3" s="1"/>
  <c r="FD289" i="3"/>
  <c r="FB289" i="3"/>
  <c r="FA289" i="3"/>
  <c r="FC289" i="3" s="1"/>
  <c r="EY289" i="3"/>
  <c r="EX289" i="3"/>
  <c r="EZ289" i="3" s="1"/>
  <c r="EW289" i="3"/>
  <c r="EV289" i="3"/>
  <c r="EU289" i="3"/>
  <c r="EQ289" i="3"/>
  <c r="BO289" i="3"/>
  <c r="BN289" i="3"/>
  <c r="BM289" i="3"/>
  <c r="BL289" i="3"/>
  <c r="BK289" i="3"/>
  <c r="BJ289" i="3"/>
  <c r="BI289" i="3"/>
  <c r="FH288" i="3"/>
  <c r="FI288" i="3" s="1"/>
  <c r="FG288" i="3"/>
  <c r="FE288" i="3"/>
  <c r="FD288" i="3"/>
  <c r="FF288" i="3" s="1"/>
  <c r="FB288" i="3"/>
  <c r="FA288" i="3"/>
  <c r="FC288" i="3" s="1"/>
  <c r="EZ288" i="3"/>
  <c r="EY288" i="3"/>
  <c r="EX288" i="3"/>
  <c r="EV288" i="3"/>
  <c r="EW288" i="3" s="1"/>
  <c r="EU288" i="3"/>
  <c r="EQ288" i="3"/>
  <c r="BO288" i="3"/>
  <c r="BN288" i="3"/>
  <c r="BM288" i="3"/>
  <c r="BL288" i="3"/>
  <c r="BK288" i="3"/>
  <c r="BJ288" i="3"/>
  <c r="BI288" i="3"/>
  <c r="FH287" i="3"/>
  <c r="FG287" i="3"/>
  <c r="FI287" i="3" s="1"/>
  <c r="FE287" i="3"/>
  <c r="FD287" i="3"/>
  <c r="FF287" i="3" s="1"/>
  <c r="FC287" i="3"/>
  <c r="FB287" i="3"/>
  <c r="FA287" i="3"/>
  <c r="EY287" i="3"/>
  <c r="EZ287" i="3" s="1"/>
  <c r="EX287" i="3"/>
  <c r="EV287" i="3"/>
  <c r="EU287" i="3"/>
  <c r="EW287" i="3" s="1"/>
  <c r="EQ287" i="3"/>
  <c r="BO287" i="3"/>
  <c r="BN287" i="3"/>
  <c r="BM287" i="3"/>
  <c r="BL287" i="3"/>
  <c r="BK287" i="3"/>
  <c r="BJ287" i="3"/>
  <c r="BI287" i="3"/>
  <c r="FH286" i="3"/>
  <c r="FG286" i="3"/>
  <c r="FI286" i="3" s="1"/>
  <c r="FF286" i="3"/>
  <c r="FE286" i="3"/>
  <c r="FD286" i="3"/>
  <c r="FB286" i="3"/>
  <c r="FC286" i="3" s="1"/>
  <c r="FA286" i="3"/>
  <c r="EY286" i="3"/>
  <c r="EX286" i="3"/>
  <c r="EZ286" i="3" s="1"/>
  <c r="EV286" i="3"/>
  <c r="EU286" i="3"/>
  <c r="EW286" i="3" s="1"/>
  <c r="EQ286" i="3"/>
  <c r="BO286" i="3"/>
  <c r="BN286" i="3"/>
  <c r="BM286" i="3"/>
  <c r="BL286" i="3"/>
  <c r="BK286" i="3"/>
  <c r="BJ286" i="3"/>
  <c r="BI286" i="3"/>
  <c r="FI285" i="3"/>
  <c r="FH285" i="3"/>
  <c r="FG285" i="3"/>
  <c r="FE285" i="3"/>
  <c r="FF285" i="3" s="1"/>
  <c r="FD285" i="3"/>
  <c r="FB285" i="3"/>
  <c r="FA285" i="3"/>
  <c r="FC285" i="3" s="1"/>
  <c r="EY285" i="3"/>
  <c r="EX285" i="3"/>
  <c r="EZ285" i="3" s="1"/>
  <c r="EW285" i="3"/>
  <c r="EV285" i="3"/>
  <c r="EU285" i="3"/>
  <c r="EQ285" i="3"/>
  <c r="BO285" i="3"/>
  <c r="BN285" i="3"/>
  <c r="BM285" i="3"/>
  <c r="BL285" i="3"/>
  <c r="BK285" i="3"/>
  <c r="BJ285" i="3"/>
  <c r="BI285" i="3"/>
  <c r="FH284" i="3"/>
  <c r="FI284" i="3" s="1"/>
  <c r="FG284" i="3"/>
  <c r="FE284" i="3"/>
  <c r="FD284" i="3"/>
  <c r="FF284" i="3" s="1"/>
  <c r="FB284" i="3"/>
  <c r="FA284" i="3"/>
  <c r="FC284" i="3" s="1"/>
  <c r="EZ284" i="3"/>
  <c r="EY284" i="3"/>
  <c r="EX284" i="3"/>
  <c r="EV284" i="3"/>
  <c r="EW284" i="3" s="1"/>
  <c r="EU284" i="3"/>
  <c r="EQ284" i="3"/>
  <c r="BO284" i="3"/>
  <c r="BN284" i="3"/>
  <c r="BM284" i="3"/>
  <c r="BL284" i="3"/>
  <c r="BK284" i="3"/>
  <c r="BJ284" i="3"/>
  <c r="BI284" i="3"/>
  <c r="FH283" i="3"/>
  <c r="FG283" i="3"/>
  <c r="FI283" i="3" s="1"/>
  <c r="FE283" i="3"/>
  <c r="FD283" i="3"/>
  <c r="FF283" i="3" s="1"/>
  <c r="FC283" i="3"/>
  <c r="FB283" i="3"/>
  <c r="FA283" i="3"/>
  <c r="EY283" i="3"/>
  <c r="EZ283" i="3" s="1"/>
  <c r="EX283" i="3"/>
  <c r="EV283" i="3"/>
  <c r="EU283" i="3"/>
  <c r="EW283" i="3" s="1"/>
  <c r="EQ283" i="3"/>
  <c r="BO283" i="3"/>
  <c r="BN283" i="3"/>
  <c r="BM283" i="3"/>
  <c r="BL283" i="3"/>
  <c r="BK283" i="3"/>
  <c r="BJ283" i="3"/>
  <c r="BI283" i="3"/>
  <c r="FH282" i="3"/>
  <c r="FG282" i="3"/>
  <c r="FI282" i="3" s="1"/>
  <c r="FF282" i="3"/>
  <c r="FE282" i="3"/>
  <c r="FD282" i="3"/>
  <c r="FB282" i="3"/>
  <c r="FC282" i="3" s="1"/>
  <c r="FA282" i="3"/>
  <c r="EY282" i="3"/>
  <c r="EX282" i="3"/>
  <c r="EZ282" i="3" s="1"/>
  <c r="EV282" i="3"/>
  <c r="EU282" i="3"/>
  <c r="EW282" i="3" s="1"/>
  <c r="EQ282" i="3"/>
  <c r="BO282" i="3"/>
  <c r="BN282" i="3"/>
  <c r="BM282" i="3"/>
  <c r="BL282" i="3"/>
  <c r="BK282" i="3"/>
  <c r="BJ282" i="3"/>
  <c r="BI282" i="3"/>
  <c r="FI281" i="3"/>
  <c r="FH281" i="3"/>
  <c r="FG281" i="3"/>
  <c r="FE281" i="3"/>
  <c r="FF281" i="3" s="1"/>
  <c r="FD281" i="3"/>
  <c r="FB281" i="3"/>
  <c r="FA281" i="3"/>
  <c r="FC281" i="3" s="1"/>
  <c r="EY281" i="3"/>
  <c r="EX281" i="3"/>
  <c r="EZ281" i="3" s="1"/>
  <c r="EW281" i="3"/>
  <c r="EV281" i="3"/>
  <c r="EU281" i="3"/>
  <c r="EQ281" i="3"/>
  <c r="BO281" i="3"/>
  <c r="BN281" i="3"/>
  <c r="BM281" i="3"/>
  <c r="BL281" i="3"/>
  <c r="BK281" i="3"/>
  <c r="BJ281" i="3"/>
  <c r="BI281" i="3"/>
  <c r="FH280" i="3"/>
  <c r="FI280" i="3" s="1"/>
  <c r="FG280" i="3"/>
  <c r="FE280" i="3"/>
  <c r="FD280" i="3"/>
  <c r="FF280" i="3" s="1"/>
  <c r="FB280" i="3"/>
  <c r="FA280" i="3"/>
  <c r="FC280" i="3" s="1"/>
  <c r="EZ280" i="3"/>
  <c r="EY280" i="3"/>
  <c r="EX280" i="3"/>
  <c r="EV280" i="3"/>
  <c r="EW280" i="3" s="1"/>
  <c r="EU280" i="3"/>
  <c r="EQ280" i="3"/>
  <c r="BO280" i="3"/>
  <c r="BN280" i="3"/>
  <c r="BM280" i="3"/>
  <c r="BL280" i="3"/>
  <c r="BK280" i="3"/>
  <c r="BJ280" i="3"/>
  <c r="BI280" i="3"/>
  <c r="FH279" i="3"/>
  <c r="FG279" i="3"/>
  <c r="FI279" i="3" s="1"/>
  <c r="FE279" i="3"/>
  <c r="FD279" i="3"/>
  <c r="FF279" i="3" s="1"/>
  <c r="FC279" i="3"/>
  <c r="FB279" i="3"/>
  <c r="FA279" i="3"/>
  <c r="EY279" i="3"/>
  <c r="EZ279" i="3" s="1"/>
  <c r="EX279" i="3"/>
  <c r="EV279" i="3"/>
  <c r="EU279" i="3"/>
  <c r="EW279" i="3" s="1"/>
  <c r="EQ279" i="3"/>
  <c r="BO279" i="3"/>
  <c r="BN279" i="3"/>
  <c r="BM279" i="3"/>
  <c r="BL279" i="3"/>
  <c r="BK279" i="3"/>
  <c r="BJ279" i="3"/>
  <c r="BI279" i="3"/>
  <c r="FH278" i="3"/>
  <c r="FG278" i="3"/>
  <c r="FI278" i="3" s="1"/>
  <c r="FF278" i="3"/>
  <c r="FE278" i="3"/>
  <c r="FD278" i="3"/>
  <c r="FB278" i="3"/>
  <c r="FC278" i="3" s="1"/>
  <c r="FA278" i="3"/>
  <c r="EY278" i="3"/>
  <c r="EX278" i="3"/>
  <c r="EZ278" i="3" s="1"/>
  <c r="EV278" i="3"/>
  <c r="EU278" i="3"/>
  <c r="EW278" i="3" s="1"/>
  <c r="EQ278" i="3"/>
  <c r="BO278" i="3"/>
  <c r="BN278" i="3"/>
  <c r="BM278" i="3"/>
  <c r="BL278" i="3"/>
  <c r="BK278" i="3"/>
  <c r="BJ278" i="3"/>
  <c r="BI278" i="3"/>
  <c r="FI277" i="3"/>
  <c r="FH277" i="3"/>
  <c r="FG277" i="3"/>
  <c r="FE277" i="3"/>
  <c r="FF277" i="3" s="1"/>
  <c r="FD277" i="3"/>
  <c r="FB277" i="3"/>
  <c r="FA277" i="3"/>
  <c r="FC277" i="3" s="1"/>
  <c r="EY277" i="3"/>
  <c r="EX277" i="3"/>
  <c r="EZ277" i="3" s="1"/>
  <c r="EW277" i="3"/>
  <c r="EV277" i="3"/>
  <c r="EU277" i="3"/>
  <c r="EQ277" i="3"/>
  <c r="BO277" i="3"/>
  <c r="BN277" i="3"/>
  <c r="BM277" i="3"/>
  <c r="BL277" i="3"/>
  <c r="BK277" i="3"/>
  <c r="BJ277" i="3"/>
  <c r="BI277" i="3"/>
  <c r="FH276" i="3"/>
  <c r="FI276" i="3" s="1"/>
  <c r="FG276" i="3"/>
  <c r="FE276" i="3"/>
  <c r="FD276" i="3"/>
  <c r="FF276" i="3" s="1"/>
  <c r="FB276" i="3"/>
  <c r="FA276" i="3"/>
  <c r="FC276" i="3" s="1"/>
  <c r="EZ276" i="3"/>
  <c r="EY276" i="3"/>
  <c r="EX276" i="3"/>
  <c r="EV276" i="3"/>
  <c r="EW276" i="3" s="1"/>
  <c r="EU276" i="3"/>
  <c r="EQ276" i="3"/>
  <c r="BO276" i="3"/>
  <c r="BN276" i="3"/>
  <c r="BM276" i="3"/>
  <c r="BL276" i="3"/>
  <c r="BK276" i="3"/>
  <c r="BJ276" i="3"/>
  <c r="BI276" i="3"/>
  <c r="FH275" i="3"/>
  <c r="FG275" i="3"/>
  <c r="FI275" i="3" s="1"/>
  <c r="FE275" i="3"/>
  <c r="FD275" i="3"/>
  <c r="FF275" i="3" s="1"/>
  <c r="FC275" i="3"/>
  <c r="FB275" i="3"/>
  <c r="FA275" i="3"/>
  <c r="EY275" i="3"/>
  <c r="EZ275" i="3" s="1"/>
  <c r="EX275" i="3"/>
  <c r="EV275" i="3"/>
  <c r="EU275" i="3"/>
  <c r="EW275" i="3" s="1"/>
  <c r="EQ275" i="3"/>
  <c r="BO275" i="3"/>
  <c r="BN275" i="3"/>
  <c r="BM275" i="3"/>
  <c r="BL275" i="3"/>
  <c r="BK275" i="3"/>
  <c r="BJ275" i="3"/>
  <c r="BI275" i="3"/>
  <c r="FH274" i="3"/>
  <c r="FG274" i="3"/>
  <c r="FI274" i="3" s="1"/>
  <c r="FF274" i="3"/>
  <c r="FE274" i="3"/>
  <c r="FD274" i="3"/>
  <c r="FB274" i="3"/>
  <c r="FC274" i="3" s="1"/>
  <c r="FA274" i="3"/>
  <c r="EY274" i="3"/>
  <c r="EX274" i="3"/>
  <c r="EZ274" i="3" s="1"/>
  <c r="EV274" i="3"/>
  <c r="EU274" i="3"/>
  <c r="EW274" i="3" s="1"/>
  <c r="EQ274" i="3"/>
  <c r="BO274" i="3"/>
  <c r="BN274" i="3"/>
  <c r="BM274" i="3"/>
  <c r="BL274" i="3"/>
  <c r="BK274" i="3"/>
  <c r="BJ274" i="3"/>
  <c r="BI274" i="3"/>
  <c r="FI273" i="3"/>
  <c r="FH273" i="3"/>
  <c r="FG273" i="3"/>
  <c r="FE273" i="3"/>
  <c r="FF273" i="3" s="1"/>
  <c r="FD273" i="3"/>
  <c r="FB273" i="3"/>
  <c r="FA273" i="3"/>
  <c r="FC273" i="3" s="1"/>
  <c r="EY273" i="3"/>
  <c r="EX273" i="3"/>
  <c r="EZ273" i="3" s="1"/>
  <c r="EW273" i="3"/>
  <c r="EV273" i="3"/>
  <c r="EU273" i="3"/>
  <c r="EQ273" i="3"/>
  <c r="BO273" i="3"/>
  <c r="BN273" i="3"/>
  <c r="BM273" i="3"/>
  <c r="BL273" i="3"/>
  <c r="BK273" i="3"/>
  <c r="BJ273" i="3"/>
  <c r="BI273" i="3"/>
  <c r="FH272" i="3"/>
  <c r="FI272" i="3" s="1"/>
  <c r="FG272" i="3"/>
  <c r="FE272" i="3"/>
  <c r="FD272" i="3"/>
  <c r="FF272" i="3" s="1"/>
  <c r="FB272" i="3"/>
  <c r="FA272" i="3"/>
  <c r="FC272" i="3" s="1"/>
  <c r="EZ272" i="3"/>
  <c r="EY272" i="3"/>
  <c r="EX272" i="3"/>
  <c r="EV272" i="3"/>
  <c r="EW272" i="3" s="1"/>
  <c r="EU272" i="3"/>
  <c r="EQ272" i="3"/>
  <c r="BO272" i="3"/>
  <c r="BN272" i="3"/>
  <c r="BM272" i="3"/>
  <c r="BL272" i="3"/>
  <c r="BK272" i="3"/>
  <c r="BJ272" i="3"/>
  <c r="BI272" i="3"/>
  <c r="FH271" i="3"/>
  <c r="FG271" i="3"/>
  <c r="FI271" i="3" s="1"/>
  <c r="FE271" i="3"/>
  <c r="FD271" i="3"/>
  <c r="FF271" i="3" s="1"/>
  <c r="FC271" i="3"/>
  <c r="FB271" i="3"/>
  <c r="FA271" i="3"/>
  <c r="EY271" i="3"/>
  <c r="EZ271" i="3" s="1"/>
  <c r="EX271" i="3"/>
  <c r="EV271" i="3"/>
  <c r="EU271" i="3"/>
  <c r="EW271" i="3" s="1"/>
  <c r="EQ271" i="3"/>
  <c r="BO271" i="3"/>
  <c r="BN271" i="3"/>
  <c r="BM271" i="3"/>
  <c r="BL271" i="3"/>
  <c r="BK271" i="3"/>
  <c r="BJ271" i="3"/>
  <c r="BI271" i="3"/>
  <c r="FH270" i="3"/>
  <c r="FG270" i="3"/>
  <c r="FI270" i="3" s="1"/>
  <c r="FF270" i="3"/>
  <c r="FE270" i="3"/>
  <c r="FD270" i="3"/>
  <c r="FB270" i="3"/>
  <c r="FC270" i="3" s="1"/>
  <c r="FA270" i="3"/>
  <c r="EY270" i="3"/>
  <c r="EX270" i="3"/>
  <c r="EZ270" i="3" s="1"/>
  <c r="EV270" i="3"/>
  <c r="EU270" i="3"/>
  <c r="EW270" i="3" s="1"/>
  <c r="EQ270" i="3"/>
  <c r="BO270" i="3"/>
  <c r="BN270" i="3"/>
  <c r="BM270" i="3"/>
  <c r="BL270" i="3"/>
  <c r="BK270" i="3"/>
  <c r="BJ270" i="3"/>
  <c r="BI270" i="3"/>
  <c r="FI269" i="3"/>
  <c r="FH269" i="3"/>
  <c r="FG269" i="3"/>
  <c r="FE269" i="3"/>
  <c r="FF269" i="3" s="1"/>
  <c r="FD269" i="3"/>
  <c r="FB269" i="3"/>
  <c r="FA269" i="3"/>
  <c r="FC269" i="3" s="1"/>
  <c r="EY269" i="3"/>
  <c r="EX269" i="3"/>
  <c r="EZ269" i="3" s="1"/>
  <c r="EW269" i="3"/>
  <c r="EV269" i="3"/>
  <c r="EU269" i="3"/>
  <c r="EQ269" i="3"/>
  <c r="BO269" i="3"/>
  <c r="BN269" i="3"/>
  <c r="BM269" i="3"/>
  <c r="BL269" i="3"/>
  <c r="BK269" i="3"/>
  <c r="BJ269" i="3"/>
  <c r="BI269" i="3"/>
  <c r="FH268" i="3"/>
  <c r="FI268" i="3" s="1"/>
  <c r="FG268" i="3"/>
  <c r="FE268" i="3"/>
  <c r="FD268" i="3"/>
  <c r="FF268" i="3" s="1"/>
  <c r="FB268" i="3"/>
  <c r="FA268" i="3"/>
  <c r="FC268" i="3" s="1"/>
  <c r="EZ268" i="3"/>
  <c r="EY268" i="3"/>
  <c r="EX268" i="3"/>
  <c r="EV268" i="3"/>
  <c r="EW268" i="3" s="1"/>
  <c r="EU268" i="3"/>
  <c r="EQ268" i="3"/>
  <c r="BO268" i="3"/>
  <c r="BN268" i="3"/>
  <c r="BM268" i="3"/>
  <c r="BL268" i="3"/>
  <c r="BK268" i="3"/>
  <c r="BJ268" i="3"/>
  <c r="BI268" i="3"/>
  <c r="FH267" i="3"/>
  <c r="FG267" i="3"/>
  <c r="FI267" i="3" s="1"/>
  <c r="FE267" i="3"/>
  <c r="FD267" i="3"/>
  <c r="FF267" i="3" s="1"/>
  <c r="FC267" i="3"/>
  <c r="FB267" i="3"/>
  <c r="FA267" i="3"/>
  <c r="EY267" i="3"/>
  <c r="EZ267" i="3" s="1"/>
  <c r="EX267" i="3"/>
  <c r="EV267" i="3"/>
  <c r="EU267" i="3"/>
  <c r="EW267" i="3" s="1"/>
  <c r="EQ267" i="3"/>
  <c r="BO267" i="3"/>
  <c r="BN267" i="3"/>
  <c r="BM267" i="3"/>
  <c r="BL267" i="3"/>
  <c r="BK267" i="3"/>
  <c r="BJ267" i="3"/>
  <c r="BI267" i="3"/>
  <c r="FH266" i="3"/>
  <c r="FG266" i="3"/>
  <c r="FI266" i="3" s="1"/>
  <c r="FF266" i="3"/>
  <c r="FE266" i="3"/>
  <c r="FD266" i="3"/>
  <c r="FB266" i="3"/>
  <c r="FC266" i="3" s="1"/>
  <c r="FA266" i="3"/>
  <c r="EY266" i="3"/>
  <c r="EX266" i="3"/>
  <c r="EZ266" i="3" s="1"/>
  <c r="EV266" i="3"/>
  <c r="EU266" i="3"/>
  <c r="EW266" i="3" s="1"/>
  <c r="EQ266" i="3"/>
  <c r="BO266" i="3"/>
  <c r="BN266" i="3"/>
  <c r="BM266" i="3"/>
  <c r="BL266" i="3"/>
  <c r="BK266" i="3"/>
  <c r="BJ266" i="3"/>
  <c r="BI266" i="3"/>
  <c r="FI265" i="3"/>
  <c r="FH265" i="3"/>
  <c r="FG265" i="3"/>
  <c r="FE265" i="3"/>
  <c r="FF265" i="3" s="1"/>
  <c r="FD265" i="3"/>
  <c r="FB265" i="3"/>
  <c r="FA265" i="3"/>
  <c r="FC265" i="3" s="1"/>
  <c r="EY265" i="3"/>
  <c r="EX265" i="3"/>
  <c r="EZ265" i="3" s="1"/>
  <c r="EW265" i="3"/>
  <c r="EV265" i="3"/>
  <c r="EU265" i="3"/>
  <c r="EQ265" i="3"/>
  <c r="BO265" i="3"/>
  <c r="BN265" i="3"/>
  <c r="BM265" i="3"/>
  <c r="BL265" i="3"/>
  <c r="BK265" i="3"/>
  <c r="BJ265" i="3"/>
  <c r="BI265" i="3"/>
  <c r="FH264" i="3"/>
  <c r="FI264" i="3" s="1"/>
  <c r="FG264" i="3"/>
  <c r="FE264" i="3"/>
  <c r="FD264" i="3"/>
  <c r="FF264" i="3" s="1"/>
  <c r="FB264" i="3"/>
  <c r="FA264" i="3"/>
  <c r="FC264" i="3" s="1"/>
  <c r="EZ264" i="3"/>
  <c r="EY264" i="3"/>
  <c r="EX264" i="3"/>
  <c r="EV264" i="3"/>
  <c r="EW264" i="3" s="1"/>
  <c r="EU264" i="3"/>
  <c r="EQ264" i="3"/>
  <c r="BO264" i="3"/>
  <c r="BN264" i="3"/>
  <c r="BM264" i="3"/>
  <c r="BL264" i="3"/>
  <c r="BK264" i="3"/>
  <c r="BJ264" i="3"/>
  <c r="BI264" i="3"/>
  <c r="FH263" i="3"/>
  <c r="FG263" i="3"/>
  <c r="FI263" i="3" s="1"/>
  <c r="FE263" i="3"/>
  <c r="FD263" i="3"/>
  <c r="FF263" i="3" s="1"/>
  <c r="FC263" i="3"/>
  <c r="FB263" i="3"/>
  <c r="FA263" i="3"/>
  <c r="EY263" i="3"/>
  <c r="EZ263" i="3" s="1"/>
  <c r="EX263" i="3"/>
  <c r="EV263" i="3"/>
  <c r="EU263" i="3"/>
  <c r="EW263" i="3" s="1"/>
  <c r="EQ263" i="3"/>
  <c r="BO263" i="3"/>
  <c r="BN263" i="3"/>
  <c r="BM263" i="3"/>
  <c r="BL263" i="3"/>
  <c r="BK263" i="3"/>
  <c r="BJ263" i="3"/>
  <c r="BI263" i="3"/>
  <c r="FH262" i="3"/>
  <c r="FG262" i="3"/>
  <c r="FI262" i="3" s="1"/>
  <c r="FF262" i="3"/>
  <c r="FE262" i="3"/>
  <c r="FD262" i="3"/>
  <c r="FB262" i="3"/>
  <c r="FC262" i="3" s="1"/>
  <c r="FA262" i="3"/>
  <c r="EY262" i="3"/>
  <c r="EX262" i="3"/>
  <c r="EZ262" i="3" s="1"/>
  <c r="EV262" i="3"/>
  <c r="EU262" i="3"/>
  <c r="EW262" i="3" s="1"/>
  <c r="EQ262" i="3"/>
  <c r="BO262" i="3"/>
  <c r="BN262" i="3"/>
  <c r="BM262" i="3"/>
  <c r="BL262" i="3"/>
  <c r="BK262" i="3"/>
  <c r="BJ262" i="3"/>
  <c r="BI262" i="3"/>
  <c r="FI261" i="3"/>
  <c r="FH261" i="3"/>
  <c r="FG261" i="3"/>
  <c r="FE261" i="3"/>
  <c r="FF261" i="3" s="1"/>
  <c r="FD261" i="3"/>
  <c r="FB261" i="3"/>
  <c r="FA261" i="3"/>
  <c r="FC261" i="3" s="1"/>
  <c r="EY261" i="3"/>
  <c r="EX261" i="3"/>
  <c r="EZ261" i="3" s="1"/>
  <c r="EW261" i="3"/>
  <c r="EV261" i="3"/>
  <c r="EU261" i="3"/>
  <c r="EQ261" i="3"/>
  <c r="BO261" i="3"/>
  <c r="BN261" i="3"/>
  <c r="BM261" i="3"/>
  <c r="BL261" i="3"/>
  <c r="BK261" i="3"/>
  <c r="BJ261" i="3"/>
  <c r="BI261" i="3"/>
  <c r="FH260" i="3"/>
  <c r="FI260" i="3" s="1"/>
  <c r="FG260" i="3"/>
  <c r="FE260" i="3"/>
  <c r="FD260" i="3"/>
  <c r="FF260" i="3" s="1"/>
  <c r="FB260" i="3"/>
  <c r="FA260" i="3"/>
  <c r="FC260" i="3" s="1"/>
  <c r="EZ260" i="3"/>
  <c r="EY260" i="3"/>
  <c r="EX260" i="3"/>
  <c r="EV260" i="3"/>
  <c r="EW260" i="3" s="1"/>
  <c r="EU260" i="3"/>
  <c r="EQ260" i="3"/>
  <c r="BO260" i="3"/>
  <c r="BN260" i="3"/>
  <c r="BM260" i="3"/>
  <c r="BL260" i="3"/>
  <c r="BK260" i="3"/>
  <c r="BJ260" i="3"/>
  <c r="BI260" i="3"/>
  <c r="FH259" i="3"/>
  <c r="FG259" i="3"/>
  <c r="FI259" i="3" s="1"/>
  <c r="FE259" i="3"/>
  <c r="FD259" i="3"/>
  <c r="FF259" i="3" s="1"/>
  <c r="FC259" i="3"/>
  <c r="FB259" i="3"/>
  <c r="FA259" i="3"/>
  <c r="EY259" i="3"/>
  <c r="EZ259" i="3" s="1"/>
  <c r="EX259" i="3"/>
  <c r="EV259" i="3"/>
  <c r="EU259" i="3"/>
  <c r="EW259" i="3" s="1"/>
  <c r="EQ259" i="3"/>
  <c r="BO259" i="3"/>
  <c r="BN259" i="3"/>
  <c r="BM259" i="3"/>
  <c r="BL259" i="3"/>
  <c r="BK259" i="3"/>
  <c r="BJ259" i="3"/>
  <c r="BI259" i="3"/>
  <c r="FH258" i="3"/>
  <c r="FG258" i="3"/>
  <c r="FI258" i="3" s="1"/>
  <c r="FF258" i="3"/>
  <c r="FE258" i="3"/>
  <c r="FD258" i="3"/>
  <c r="FB258" i="3"/>
  <c r="FC258" i="3" s="1"/>
  <c r="FA258" i="3"/>
  <c r="EY258" i="3"/>
  <c r="EX258" i="3"/>
  <c r="EZ258" i="3" s="1"/>
  <c r="EV258" i="3"/>
  <c r="EU258" i="3"/>
  <c r="EW258" i="3" s="1"/>
  <c r="EQ258" i="3"/>
  <c r="BO258" i="3"/>
  <c r="BN258" i="3"/>
  <c r="BM258" i="3"/>
  <c r="BL258" i="3"/>
  <c r="BK258" i="3"/>
  <c r="BJ258" i="3"/>
  <c r="BI258" i="3"/>
  <c r="FI257" i="3"/>
  <c r="FH257" i="3"/>
  <c r="FG257" i="3"/>
  <c r="FE257" i="3"/>
  <c r="FF257" i="3" s="1"/>
  <c r="FD257" i="3"/>
  <c r="FB257" i="3"/>
  <c r="FA257" i="3"/>
  <c r="FC257" i="3" s="1"/>
  <c r="EY257" i="3"/>
  <c r="EX257" i="3"/>
  <c r="EZ257" i="3" s="1"/>
  <c r="EW257" i="3"/>
  <c r="EV257" i="3"/>
  <c r="EU257" i="3"/>
  <c r="EQ257" i="3"/>
  <c r="BO257" i="3"/>
  <c r="BN257" i="3"/>
  <c r="BM257" i="3"/>
  <c r="BL257" i="3"/>
  <c r="BK257" i="3"/>
  <c r="BJ257" i="3"/>
  <c r="BI257" i="3"/>
  <c r="FH256" i="3"/>
  <c r="FI256" i="3" s="1"/>
  <c r="FG256" i="3"/>
  <c r="FE256" i="3"/>
  <c r="FD256" i="3"/>
  <c r="FF256" i="3" s="1"/>
  <c r="FB256" i="3"/>
  <c r="FA256" i="3"/>
  <c r="FC256" i="3" s="1"/>
  <c r="EZ256" i="3"/>
  <c r="EY256" i="3"/>
  <c r="EX256" i="3"/>
  <c r="EV256" i="3"/>
  <c r="EW256" i="3" s="1"/>
  <c r="EU256" i="3"/>
  <c r="EQ256" i="3"/>
  <c r="BO256" i="3"/>
  <c r="BN256" i="3"/>
  <c r="BM256" i="3"/>
  <c r="BL256" i="3"/>
  <c r="BK256" i="3"/>
  <c r="BJ256" i="3"/>
  <c r="BI256" i="3"/>
  <c r="FH255" i="3"/>
  <c r="FG255" i="3"/>
  <c r="FI255" i="3" s="1"/>
  <c r="FE255" i="3"/>
  <c r="FD255" i="3"/>
  <c r="FF255" i="3" s="1"/>
  <c r="FC255" i="3"/>
  <c r="FB255" i="3"/>
  <c r="FA255" i="3"/>
  <c r="EY255" i="3"/>
  <c r="EZ255" i="3" s="1"/>
  <c r="EX255" i="3"/>
  <c r="EV255" i="3"/>
  <c r="EU255" i="3"/>
  <c r="EW255" i="3" s="1"/>
  <c r="EQ255" i="3"/>
  <c r="BO255" i="3"/>
  <c r="BN255" i="3"/>
  <c r="BM255" i="3"/>
  <c r="BL255" i="3"/>
  <c r="BK255" i="3"/>
  <c r="BJ255" i="3"/>
  <c r="BI255" i="3"/>
  <c r="FH254" i="3"/>
  <c r="FG254" i="3"/>
  <c r="FI254" i="3" s="1"/>
  <c r="FF254" i="3"/>
  <c r="FE254" i="3"/>
  <c r="FD254" i="3"/>
  <c r="FB254" i="3"/>
  <c r="FC254" i="3" s="1"/>
  <c r="FA254" i="3"/>
  <c r="EY254" i="3"/>
  <c r="EX254" i="3"/>
  <c r="EZ254" i="3" s="1"/>
  <c r="EV254" i="3"/>
  <c r="EU254" i="3"/>
  <c r="EW254" i="3" s="1"/>
  <c r="EQ254" i="3"/>
  <c r="BO254" i="3"/>
  <c r="BN254" i="3"/>
  <c r="BM254" i="3"/>
  <c r="BL254" i="3"/>
  <c r="BK254" i="3"/>
  <c r="BJ254" i="3"/>
  <c r="BI254" i="3"/>
  <c r="FI253" i="3"/>
  <c r="FH253" i="3"/>
  <c r="FG253" i="3"/>
  <c r="FE253" i="3"/>
  <c r="FF253" i="3" s="1"/>
  <c r="FD253" i="3"/>
  <c r="FB253" i="3"/>
  <c r="FA253" i="3"/>
  <c r="FC253" i="3" s="1"/>
  <c r="EY253" i="3"/>
  <c r="EX253" i="3"/>
  <c r="EZ253" i="3" s="1"/>
  <c r="EW253" i="3"/>
  <c r="EV253" i="3"/>
  <c r="EU253" i="3"/>
  <c r="EQ253" i="3"/>
  <c r="BO253" i="3"/>
  <c r="BN253" i="3"/>
  <c r="BM253" i="3"/>
  <c r="BL253" i="3"/>
  <c r="BK253" i="3"/>
  <c r="BJ253" i="3"/>
  <c r="BI253" i="3"/>
  <c r="FH252" i="3"/>
  <c r="FI252" i="3" s="1"/>
  <c r="FG252" i="3"/>
  <c r="FE252" i="3"/>
  <c r="FD252" i="3"/>
  <c r="FF252" i="3" s="1"/>
  <c r="FB252" i="3"/>
  <c r="FA252" i="3"/>
  <c r="FC252" i="3" s="1"/>
  <c r="EZ252" i="3"/>
  <c r="EY252" i="3"/>
  <c r="EX252" i="3"/>
  <c r="EV252" i="3"/>
  <c r="EW252" i="3" s="1"/>
  <c r="EU252" i="3"/>
  <c r="EQ252" i="3"/>
  <c r="BO252" i="3"/>
  <c r="BN252" i="3"/>
  <c r="BM252" i="3"/>
  <c r="BL252" i="3"/>
  <c r="BK252" i="3"/>
  <c r="BJ252" i="3"/>
  <c r="BI252" i="3"/>
  <c r="FH251" i="3"/>
  <c r="FG251" i="3"/>
  <c r="FI251" i="3" s="1"/>
  <c r="FE251" i="3"/>
  <c r="FD251" i="3"/>
  <c r="FF251" i="3" s="1"/>
  <c r="FC251" i="3"/>
  <c r="FB251" i="3"/>
  <c r="FA251" i="3"/>
  <c r="EY251" i="3"/>
  <c r="EZ251" i="3" s="1"/>
  <c r="EX251" i="3"/>
  <c r="EV251" i="3"/>
  <c r="EU251" i="3"/>
  <c r="EW251" i="3" s="1"/>
  <c r="EQ251" i="3"/>
  <c r="BO251" i="3"/>
  <c r="BN251" i="3"/>
  <c r="BM251" i="3"/>
  <c r="BL251" i="3"/>
  <c r="BK251" i="3"/>
  <c r="BJ251" i="3"/>
  <c r="BI251" i="3"/>
  <c r="FH250" i="3"/>
  <c r="FG250" i="3"/>
  <c r="FI250" i="3" s="1"/>
  <c r="FF250" i="3"/>
  <c r="FE250" i="3"/>
  <c r="FD250" i="3"/>
  <c r="FB250" i="3"/>
  <c r="FC250" i="3" s="1"/>
  <c r="FA250" i="3"/>
  <c r="EY250" i="3"/>
  <c r="EX250" i="3"/>
  <c r="EZ250" i="3" s="1"/>
  <c r="EV250" i="3"/>
  <c r="EU250" i="3"/>
  <c r="EW250" i="3" s="1"/>
  <c r="EQ250" i="3"/>
  <c r="BO250" i="3"/>
  <c r="BN250" i="3"/>
  <c r="BM250" i="3"/>
  <c r="BL250" i="3"/>
  <c r="BK250" i="3"/>
  <c r="BJ250" i="3"/>
  <c r="BI250" i="3"/>
  <c r="FI249" i="3"/>
  <c r="FH249" i="3"/>
  <c r="FG249" i="3"/>
  <c r="FE249" i="3"/>
  <c r="FF249" i="3" s="1"/>
  <c r="FD249" i="3"/>
  <c r="FB249" i="3"/>
  <c r="FA249" i="3"/>
  <c r="FC249" i="3" s="1"/>
  <c r="EY249" i="3"/>
  <c r="EX249" i="3"/>
  <c r="EZ249" i="3" s="1"/>
  <c r="EW249" i="3"/>
  <c r="EV249" i="3"/>
  <c r="EU249" i="3"/>
  <c r="EQ249" i="3"/>
  <c r="BO249" i="3"/>
  <c r="BN249" i="3"/>
  <c r="BM249" i="3"/>
  <c r="BL249" i="3"/>
  <c r="BK249" i="3"/>
  <c r="BJ249" i="3"/>
  <c r="BI249" i="3"/>
  <c r="FH248" i="3"/>
  <c r="FI248" i="3" s="1"/>
  <c r="FG248" i="3"/>
  <c r="FE248" i="3"/>
  <c r="FD248" i="3"/>
  <c r="FF248" i="3" s="1"/>
  <c r="FB248" i="3"/>
  <c r="FA248" i="3"/>
  <c r="FC248" i="3" s="1"/>
  <c r="EZ248" i="3"/>
  <c r="EY248" i="3"/>
  <c r="EX248" i="3"/>
  <c r="EV248" i="3"/>
  <c r="EW248" i="3" s="1"/>
  <c r="EU248" i="3"/>
  <c r="EQ248" i="3"/>
  <c r="BO248" i="3"/>
  <c r="BN248" i="3"/>
  <c r="BM248" i="3"/>
  <c r="BL248" i="3"/>
  <c r="BK248" i="3"/>
  <c r="BJ248" i="3"/>
  <c r="BI248" i="3"/>
  <c r="FH247" i="3"/>
  <c r="FG247" i="3"/>
  <c r="FI247" i="3" s="1"/>
  <c r="FE247" i="3"/>
  <c r="FD247" i="3"/>
  <c r="FF247" i="3" s="1"/>
  <c r="FC247" i="3"/>
  <c r="FB247" i="3"/>
  <c r="FA247" i="3"/>
  <c r="EY247" i="3"/>
  <c r="EZ247" i="3" s="1"/>
  <c r="EX247" i="3"/>
  <c r="EV247" i="3"/>
  <c r="EU247" i="3"/>
  <c r="EW247" i="3" s="1"/>
  <c r="EQ247" i="3"/>
  <c r="BO247" i="3"/>
  <c r="BN247" i="3"/>
  <c r="BM247" i="3"/>
  <c r="BL247" i="3"/>
  <c r="BK247" i="3"/>
  <c r="BJ247" i="3"/>
  <c r="BI247" i="3"/>
  <c r="FH246" i="3"/>
  <c r="FG246" i="3"/>
  <c r="FI246" i="3" s="1"/>
  <c r="FF246" i="3"/>
  <c r="FE246" i="3"/>
  <c r="FD246" i="3"/>
  <c r="FB246" i="3"/>
  <c r="FC246" i="3" s="1"/>
  <c r="FA246" i="3"/>
  <c r="EY246" i="3"/>
  <c r="EX246" i="3"/>
  <c r="EZ246" i="3" s="1"/>
  <c r="EV246" i="3"/>
  <c r="EU246" i="3"/>
  <c r="EW246" i="3" s="1"/>
  <c r="EQ246" i="3"/>
  <c r="BO246" i="3"/>
  <c r="BN246" i="3"/>
  <c r="BM246" i="3"/>
  <c r="BL246" i="3"/>
  <c r="BK246" i="3"/>
  <c r="BJ246" i="3"/>
  <c r="BI246" i="3"/>
  <c r="FI245" i="3"/>
  <c r="FH245" i="3"/>
  <c r="FG245" i="3"/>
  <c r="FE245" i="3"/>
  <c r="FF245" i="3" s="1"/>
  <c r="FD245" i="3"/>
  <c r="FB245" i="3"/>
  <c r="FA245" i="3"/>
  <c r="FC245" i="3" s="1"/>
  <c r="EY245" i="3"/>
  <c r="EX245" i="3"/>
  <c r="EZ245" i="3" s="1"/>
  <c r="EW245" i="3"/>
  <c r="EV245" i="3"/>
  <c r="EU245" i="3"/>
  <c r="EQ245" i="3"/>
  <c r="BO245" i="3"/>
  <c r="BN245" i="3"/>
  <c r="BM245" i="3"/>
  <c r="BL245" i="3"/>
  <c r="BK245" i="3"/>
  <c r="BJ245" i="3"/>
  <c r="BI245" i="3"/>
  <c r="FH244" i="3"/>
  <c r="FI244" i="3" s="1"/>
  <c r="FG244" i="3"/>
  <c r="FE244" i="3"/>
  <c r="FD244" i="3"/>
  <c r="FF244" i="3" s="1"/>
  <c r="FB244" i="3"/>
  <c r="FA244" i="3"/>
  <c r="FC244" i="3" s="1"/>
  <c r="EZ244" i="3"/>
  <c r="EY244" i="3"/>
  <c r="EX244" i="3"/>
  <c r="EV244" i="3"/>
  <c r="EW244" i="3" s="1"/>
  <c r="EU244" i="3"/>
  <c r="EQ244" i="3"/>
  <c r="BO244" i="3"/>
  <c r="BN244" i="3"/>
  <c r="BM244" i="3"/>
  <c r="BL244" i="3"/>
  <c r="BK244" i="3"/>
  <c r="BJ244" i="3"/>
  <c r="BI244" i="3"/>
  <c r="FH243" i="3"/>
  <c r="FG243" i="3"/>
  <c r="FI243" i="3" s="1"/>
  <c r="FE243" i="3"/>
  <c r="FD243" i="3"/>
  <c r="FF243" i="3" s="1"/>
  <c r="FC243" i="3"/>
  <c r="FB243" i="3"/>
  <c r="FA243" i="3"/>
  <c r="EY243" i="3"/>
  <c r="EZ243" i="3" s="1"/>
  <c r="EX243" i="3"/>
  <c r="EV243" i="3"/>
  <c r="EU243" i="3"/>
  <c r="EW243" i="3" s="1"/>
  <c r="EQ243" i="3"/>
  <c r="BO243" i="3"/>
  <c r="BN243" i="3"/>
  <c r="BM243" i="3"/>
  <c r="BL243" i="3"/>
  <c r="BK243" i="3"/>
  <c r="BJ243" i="3"/>
  <c r="BI243" i="3"/>
  <c r="FH242" i="3"/>
  <c r="FG242" i="3"/>
  <c r="FI242" i="3" s="1"/>
  <c r="FF242" i="3"/>
  <c r="FE242" i="3"/>
  <c r="FD242" i="3"/>
  <c r="FB242" i="3"/>
  <c r="FC242" i="3" s="1"/>
  <c r="FA242" i="3"/>
  <c r="EY242" i="3"/>
  <c r="EX242" i="3"/>
  <c r="EZ242" i="3" s="1"/>
  <c r="EV242" i="3"/>
  <c r="EU242" i="3"/>
  <c r="EW242" i="3" s="1"/>
  <c r="EQ242" i="3"/>
  <c r="BO242" i="3"/>
  <c r="BN242" i="3"/>
  <c r="BM242" i="3"/>
  <c r="BL242" i="3"/>
  <c r="BK242" i="3"/>
  <c r="BJ242" i="3"/>
  <c r="BI242" i="3"/>
  <c r="FI241" i="3"/>
  <c r="FH241" i="3"/>
  <c r="FG241" i="3"/>
  <c r="FE241" i="3"/>
  <c r="FF241" i="3" s="1"/>
  <c r="FD241" i="3"/>
  <c r="FB241" i="3"/>
  <c r="FA241" i="3"/>
  <c r="FC241" i="3" s="1"/>
  <c r="EY241" i="3"/>
  <c r="EX241" i="3"/>
  <c r="EZ241" i="3" s="1"/>
  <c r="EW241" i="3"/>
  <c r="EV241" i="3"/>
  <c r="EU241" i="3"/>
  <c r="EQ241" i="3"/>
  <c r="BO241" i="3"/>
  <c r="BN241" i="3"/>
  <c r="BM241" i="3"/>
  <c r="BL241" i="3"/>
  <c r="BK241" i="3"/>
  <c r="BJ241" i="3"/>
  <c r="BI241" i="3"/>
  <c r="FH240" i="3"/>
  <c r="FI240" i="3" s="1"/>
  <c r="FG240" i="3"/>
  <c r="FE240" i="3"/>
  <c r="FD240" i="3"/>
  <c r="FF240" i="3" s="1"/>
  <c r="FB240" i="3"/>
  <c r="FA240" i="3"/>
  <c r="FC240" i="3" s="1"/>
  <c r="EZ240" i="3"/>
  <c r="EY240" i="3"/>
  <c r="EX240" i="3"/>
  <c r="EV240" i="3"/>
  <c r="EW240" i="3" s="1"/>
  <c r="EU240" i="3"/>
  <c r="EQ240" i="3"/>
  <c r="BO240" i="3"/>
  <c r="BN240" i="3"/>
  <c r="BM240" i="3"/>
  <c r="BL240" i="3"/>
  <c r="BK240" i="3"/>
  <c r="BJ240" i="3"/>
  <c r="BI240" i="3"/>
  <c r="FH239" i="3"/>
  <c r="FG239" i="3"/>
  <c r="FI239" i="3" s="1"/>
  <c r="FE239" i="3"/>
  <c r="FD239" i="3"/>
  <c r="FF239" i="3" s="1"/>
  <c r="FC239" i="3"/>
  <c r="FB239" i="3"/>
  <c r="FA239" i="3"/>
  <c r="EY239" i="3"/>
  <c r="EZ239" i="3" s="1"/>
  <c r="EX239" i="3"/>
  <c r="EV239" i="3"/>
  <c r="EU239" i="3"/>
  <c r="EW239" i="3" s="1"/>
  <c r="EQ239" i="3"/>
  <c r="BO239" i="3"/>
  <c r="BN239" i="3"/>
  <c r="BM239" i="3"/>
  <c r="BL239" i="3"/>
  <c r="BK239" i="3"/>
  <c r="BJ239" i="3"/>
  <c r="BI239" i="3"/>
  <c r="FH238" i="3"/>
  <c r="FG238" i="3"/>
  <c r="FI238" i="3" s="1"/>
  <c r="FF238" i="3"/>
  <c r="FE238" i="3"/>
  <c r="FD238" i="3"/>
  <c r="FB238" i="3"/>
  <c r="FC238" i="3" s="1"/>
  <c r="FA238" i="3"/>
  <c r="EY238" i="3"/>
  <c r="EX238" i="3"/>
  <c r="EZ238" i="3" s="1"/>
  <c r="EV238" i="3"/>
  <c r="EU238" i="3"/>
  <c r="EW238" i="3" s="1"/>
  <c r="EQ238" i="3"/>
  <c r="BO238" i="3"/>
  <c r="BN238" i="3"/>
  <c r="BM238" i="3"/>
  <c r="BL238" i="3"/>
  <c r="BK238" i="3"/>
  <c r="BJ238" i="3"/>
  <c r="BI238" i="3"/>
  <c r="FI237" i="3"/>
  <c r="FH237" i="3"/>
  <c r="FG237" i="3"/>
  <c r="FE237" i="3"/>
  <c r="FF237" i="3" s="1"/>
  <c r="FD237" i="3"/>
  <c r="FB237" i="3"/>
  <c r="FA237" i="3"/>
  <c r="FC237" i="3" s="1"/>
  <c r="EY237" i="3"/>
  <c r="EX237" i="3"/>
  <c r="EZ237" i="3" s="1"/>
  <c r="EW237" i="3"/>
  <c r="EV237" i="3"/>
  <c r="EU237" i="3"/>
  <c r="EQ237" i="3"/>
  <c r="BO237" i="3"/>
  <c r="BN237" i="3"/>
  <c r="BM237" i="3"/>
  <c r="BL237" i="3"/>
  <c r="BK237" i="3"/>
  <c r="BJ237" i="3"/>
  <c r="BI237" i="3"/>
  <c r="FH236" i="3"/>
  <c r="FI236" i="3" s="1"/>
  <c r="FG236" i="3"/>
  <c r="FE236" i="3"/>
  <c r="FD236" i="3"/>
  <c r="FF236" i="3" s="1"/>
  <c r="FB236" i="3"/>
  <c r="FA236" i="3"/>
  <c r="FC236" i="3" s="1"/>
  <c r="EZ236" i="3"/>
  <c r="EY236" i="3"/>
  <c r="EX236" i="3"/>
  <c r="EV236" i="3"/>
  <c r="EW236" i="3" s="1"/>
  <c r="EU236" i="3"/>
  <c r="EQ236" i="3"/>
  <c r="BO236" i="3"/>
  <c r="BN236" i="3"/>
  <c r="BM236" i="3"/>
  <c r="BL236" i="3"/>
  <c r="BK236" i="3"/>
  <c r="BJ236" i="3"/>
  <c r="BI236" i="3"/>
  <c r="FH235" i="3"/>
  <c r="FG235" i="3"/>
  <c r="FI235" i="3" s="1"/>
  <c r="FE235" i="3"/>
  <c r="FD235" i="3"/>
  <c r="FF235" i="3" s="1"/>
  <c r="FC235" i="3"/>
  <c r="FB235" i="3"/>
  <c r="FA235" i="3"/>
  <c r="EY235" i="3"/>
  <c r="EZ235" i="3" s="1"/>
  <c r="EX235" i="3"/>
  <c r="EV235" i="3"/>
  <c r="EU235" i="3"/>
  <c r="EW235" i="3" s="1"/>
  <c r="EQ235" i="3"/>
  <c r="BO235" i="3"/>
  <c r="BN235" i="3"/>
  <c r="BM235" i="3"/>
  <c r="BL235" i="3"/>
  <c r="BK235" i="3"/>
  <c r="BJ235" i="3"/>
  <c r="BI235" i="3"/>
  <c r="FH234" i="3"/>
  <c r="FG234" i="3"/>
  <c r="FI234" i="3" s="1"/>
  <c r="FF234" i="3"/>
  <c r="FE234" i="3"/>
  <c r="FD234" i="3"/>
  <c r="FB234" i="3"/>
  <c r="FC234" i="3" s="1"/>
  <c r="FA234" i="3"/>
  <c r="EY234" i="3"/>
  <c r="EX234" i="3"/>
  <c r="EZ234" i="3" s="1"/>
  <c r="EV234" i="3"/>
  <c r="EU234" i="3"/>
  <c r="EW234" i="3" s="1"/>
  <c r="EQ234" i="3"/>
  <c r="BO234" i="3"/>
  <c r="BN234" i="3"/>
  <c r="BM234" i="3"/>
  <c r="BL234" i="3"/>
  <c r="BK234" i="3"/>
  <c r="BJ234" i="3"/>
  <c r="BI234" i="3"/>
  <c r="FI233" i="3"/>
  <c r="FH233" i="3"/>
  <c r="FG233" i="3"/>
  <c r="FE233" i="3"/>
  <c r="FF233" i="3" s="1"/>
  <c r="FD233" i="3"/>
  <c r="FB233" i="3"/>
  <c r="FA233" i="3"/>
  <c r="FC233" i="3" s="1"/>
  <c r="EY233" i="3"/>
  <c r="EX233" i="3"/>
  <c r="EZ233" i="3" s="1"/>
  <c r="EW233" i="3"/>
  <c r="EV233" i="3"/>
  <c r="EU233" i="3"/>
  <c r="EQ233" i="3"/>
  <c r="BO233" i="3"/>
  <c r="BN233" i="3"/>
  <c r="BM233" i="3"/>
  <c r="BL233" i="3"/>
  <c r="BK233" i="3"/>
  <c r="BJ233" i="3"/>
  <c r="BI233" i="3"/>
  <c r="FH232" i="3"/>
  <c r="FI232" i="3" s="1"/>
  <c r="FG232" i="3"/>
  <c r="FE232" i="3"/>
  <c r="FD232" i="3"/>
  <c r="FF232" i="3" s="1"/>
  <c r="FB232" i="3"/>
  <c r="FA232" i="3"/>
  <c r="FC232" i="3" s="1"/>
  <c r="EZ232" i="3"/>
  <c r="EY232" i="3"/>
  <c r="EX232" i="3"/>
  <c r="EV232" i="3"/>
  <c r="EW232" i="3" s="1"/>
  <c r="EU232" i="3"/>
  <c r="EQ232" i="3"/>
  <c r="BO232" i="3"/>
  <c r="BN232" i="3"/>
  <c r="BM232" i="3"/>
  <c r="BL232" i="3"/>
  <c r="BK232" i="3"/>
  <c r="BJ232" i="3"/>
  <c r="BI232" i="3"/>
  <c r="FH231" i="3"/>
  <c r="FG231" i="3"/>
  <c r="FI231" i="3" s="1"/>
  <c r="FE231" i="3"/>
  <c r="FD231" i="3"/>
  <c r="FF231" i="3" s="1"/>
  <c r="FC231" i="3"/>
  <c r="FB231" i="3"/>
  <c r="FA231" i="3"/>
  <c r="EY231" i="3"/>
  <c r="EZ231" i="3" s="1"/>
  <c r="EX231" i="3"/>
  <c r="EV231" i="3"/>
  <c r="EU231" i="3"/>
  <c r="EW231" i="3" s="1"/>
  <c r="EQ231" i="3"/>
  <c r="BO231" i="3"/>
  <c r="BN231" i="3"/>
  <c r="BM231" i="3"/>
  <c r="BL231" i="3"/>
  <c r="BK231" i="3"/>
  <c r="BJ231" i="3"/>
  <c r="BI231" i="3"/>
  <c r="FH230" i="3"/>
  <c r="FG230" i="3"/>
  <c r="FI230" i="3" s="1"/>
  <c r="FF230" i="3"/>
  <c r="FE230" i="3"/>
  <c r="FD230" i="3"/>
  <c r="FB230" i="3"/>
  <c r="FC230" i="3" s="1"/>
  <c r="FA230" i="3"/>
  <c r="EY230" i="3"/>
  <c r="EX230" i="3"/>
  <c r="EZ230" i="3" s="1"/>
  <c r="EV230" i="3"/>
  <c r="EU230" i="3"/>
  <c r="EW230" i="3" s="1"/>
  <c r="EQ230" i="3"/>
  <c r="BO230" i="3"/>
  <c r="BN230" i="3"/>
  <c r="BM230" i="3"/>
  <c r="BL230" i="3"/>
  <c r="BK230" i="3"/>
  <c r="BJ230" i="3"/>
  <c r="BI230" i="3"/>
  <c r="FI229" i="3"/>
  <c r="FH229" i="3"/>
  <c r="FG229" i="3"/>
  <c r="FE229" i="3"/>
  <c r="FF229" i="3" s="1"/>
  <c r="FD229" i="3"/>
  <c r="FB229" i="3"/>
  <c r="FA229" i="3"/>
  <c r="FC229" i="3" s="1"/>
  <c r="EY229" i="3"/>
  <c r="EX229" i="3"/>
  <c r="EZ229" i="3" s="1"/>
  <c r="EW229" i="3"/>
  <c r="EV229" i="3"/>
  <c r="EU229" i="3"/>
  <c r="EQ229" i="3"/>
  <c r="BO229" i="3"/>
  <c r="BN229" i="3"/>
  <c r="BM229" i="3"/>
  <c r="BL229" i="3"/>
  <c r="BK229" i="3"/>
  <c r="BJ229" i="3"/>
  <c r="BI229" i="3"/>
  <c r="FH228" i="3"/>
  <c r="FI228" i="3" s="1"/>
  <c r="FG228" i="3"/>
  <c r="FE228" i="3"/>
  <c r="FD228" i="3"/>
  <c r="FF228" i="3" s="1"/>
  <c r="FB228" i="3"/>
  <c r="FA228" i="3"/>
  <c r="FC228" i="3" s="1"/>
  <c r="EZ228" i="3"/>
  <c r="EY228" i="3"/>
  <c r="EX228" i="3"/>
  <c r="EV228" i="3"/>
  <c r="EW228" i="3" s="1"/>
  <c r="EU228" i="3"/>
  <c r="EQ228" i="3"/>
  <c r="BO228" i="3"/>
  <c r="BN228" i="3"/>
  <c r="BM228" i="3"/>
  <c r="BL228" i="3"/>
  <c r="BK228" i="3"/>
  <c r="BJ228" i="3"/>
  <c r="BI228" i="3"/>
  <c r="FH227" i="3"/>
  <c r="FG227" i="3"/>
  <c r="FI227" i="3" s="1"/>
  <c r="FE227" i="3"/>
  <c r="FD227" i="3"/>
  <c r="FF227" i="3" s="1"/>
  <c r="FC227" i="3"/>
  <c r="FB227" i="3"/>
  <c r="FA227" i="3"/>
  <c r="EY227" i="3"/>
  <c r="EZ227" i="3" s="1"/>
  <c r="EX227" i="3"/>
  <c r="EV227" i="3"/>
  <c r="EU227" i="3"/>
  <c r="EW227" i="3" s="1"/>
  <c r="EQ227" i="3"/>
  <c r="BO227" i="3"/>
  <c r="BN227" i="3"/>
  <c r="BM227" i="3"/>
  <c r="BL227" i="3"/>
  <c r="BK227" i="3"/>
  <c r="BJ227" i="3"/>
  <c r="BI227" i="3"/>
  <c r="FH226" i="3"/>
  <c r="FG226" i="3"/>
  <c r="FI226" i="3" s="1"/>
  <c r="FF226" i="3"/>
  <c r="FE226" i="3"/>
  <c r="FD226" i="3"/>
  <c r="FB226" i="3"/>
  <c r="FC226" i="3" s="1"/>
  <c r="FA226" i="3"/>
  <c r="EY226" i="3"/>
  <c r="EX226" i="3"/>
  <c r="EZ226" i="3" s="1"/>
  <c r="EV226" i="3"/>
  <c r="EU226" i="3"/>
  <c r="EW226" i="3" s="1"/>
  <c r="EQ226" i="3"/>
  <c r="BO226" i="3"/>
  <c r="BN226" i="3"/>
  <c r="BM226" i="3"/>
  <c r="BL226" i="3"/>
  <c r="BK226" i="3"/>
  <c r="BJ226" i="3"/>
  <c r="BI226" i="3"/>
  <c r="FI225" i="3"/>
  <c r="FH225" i="3"/>
  <c r="FG225" i="3"/>
  <c r="FE225" i="3"/>
  <c r="FF225" i="3" s="1"/>
  <c r="FD225" i="3"/>
  <c r="FB225" i="3"/>
  <c r="FA225" i="3"/>
  <c r="FC225" i="3" s="1"/>
  <c r="EY225" i="3"/>
  <c r="EX225" i="3"/>
  <c r="EZ225" i="3" s="1"/>
  <c r="EW225" i="3"/>
  <c r="EV225" i="3"/>
  <c r="EU225" i="3"/>
  <c r="EQ225" i="3"/>
  <c r="BO225" i="3"/>
  <c r="BN225" i="3"/>
  <c r="BM225" i="3"/>
  <c r="BL225" i="3"/>
  <c r="BK225" i="3"/>
  <c r="BJ225" i="3"/>
  <c r="BI225" i="3"/>
  <c r="FH224" i="3"/>
  <c r="FI224" i="3" s="1"/>
  <c r="FG224" i="3"/>
  <c r="FE224" i="3"/>
  <c r="FD224" i="3"/>
  <c r="FF224" i="3" s="1"/>
  <c r="FB224" i="3"/>
  <c r="FA224" i="3"/>
  <c r="FC224" i="3" s="1"/>
  <c r="EZ224" i="3"/>
  <c r="EY224" i="3"/>
  <c r="EX224" i="3"/>
  <c r="EV224" i="3"/>
  <c r="EW224" i="3" s="1"/>
  <c r="EU224" i="3"/>
  <c r="EQ224" i="3"/>
  <c r="BO224" i="3"/>
  <c r="BN224" i="3"/>
  <c r="BM224" i="3"/>
  <c r="BL224" i="3"/>
  <c r="BK224" i="3"/>
  <c r="BJ224" i="3"/>
  <c r="BI224" i="3"/>
  <c r="FH223" i="3"/>
  <c r="FG223" i="3"/>
  <c r="FI223" i="3" s="1"/>
  <c r="FE223" i="3"/>
  <c r="FD223" i="3"/>
  <c r="FF223" i="3" s="1"/>
  <c r="FC223" i="3"/>
  <c r="FB223" i="3"/>
  <c r="FA223" i="3"/>
  <c r="EY223" i="3"/>
  <c r="EZ223" i="3" s="1"/>
  <c r="EX223" i="3"/>
  <c r="EV223" i="3"/>
  <c r="EU223" i="3"/>
  <c r="EW223" i="3" s="1"/>
  <c r="EQ223" i="3"/>
  <c r="BO223" i="3"/>
  <c r="BN223" i="3"/>
  <c r="BM223" i="3"/>
  <c r="BL223" i="3"/>
  <c r="BK223" i="3"/>
  <c r="BJ223" i="3"/>
  <c r="BI223" i="3"/>
  <c r="FH222" i="3"/>
  <c r="FG222" i="3"/>
  <c r="FI222" i="3" s="1"/>
  <c r="FF222" i="3"/>
  <c r="FE222" i="3"/>
  <c r="FD222" i="3"/>
  <c r="FB222" i="3"/>
  <c r="FC222" i="3" s="1"/>
  <c r="FA222" i="3"/>
  <c r="EY222" i="3"/>
  <c r="EX222" i="3"/>
  <c r="EZ222" i="3" s="1"/>
  <c r="EV222" i="3"/>
  <c r="EU222" i="3"/>
  <c r="EW222" i="3" s="1"/>
  <c r="EQ222" i="3"/>
  <c r="BO222" i="3"/>
  <c r="BN222" i="3"/>
  <c r="BM222" i="3"/>
  <c r="BL222" i="3"/>
  <c r="BK222" i="3"/>
  <c r="BJ222" i="3"/>
  <c r="BI222" i="3"/>
  <c r="FI221" i="3"/>
  <c r="FH221" i="3"/>
  <c r="FG221" i="3"/>
  <c r="FE221" i="3"/>
  <c r="FF221" i="3" s="1"/>
  <c r="FD221" i="3"/>
  <c r="FB221" i="3"/>
  <c r="FA221" i="3"/>
  <c r="FC221" i="3" s="1"/>
  <c r="EY221" i="3"/>
  <c r="EX221" i="3"/>
  <c r="EZ221" i="3" s="1"/>
  <c r="EW221" i="3"/>
  <c r="EV221" i="3"/>
  <c r="EU221" i="3"/>
  <c r="EQ221" i="3"/>
  <c r="BO221" i="3"/>
  <c r="BN221" i="3"/>
  <c r="BM221" i="3"/>
  <c r="BL221" i="3"/>
  <c r="BK221" i="3"/>
  <c r="BJ221" i="3"/>
  <c r="BI221" i="3"/>
  <c r="FH220" i="3"/>
  <c r="FI220" i="3" s="1"/>
  <c r="FG220" i="3"/>
  <c r="FE220" i="3"/>
  <c r="FD220" i="3"/>
  <c r="FF220" i="3" s="1"/>
  <c r="FB220" i="3"/>
  <c r="FA220" i="3"/>
  <c r="FC220" i="3" s="1"/>
  <c r="EZ220" i="3"/>
  <c r="EY220" i="3"/>
  <c r="EX220" i="3"/>
  <c r="EV220" i="3"/>
  <c r="EW220" i="3" s="1"/>
  <c r="EU220" i="3"/>
  <c r="EQ220" i="3"/>
  <c r="BO220" i="3"/>
  <c r="BN220" i="3"/>
  <c r="BM220" i="3"/>
  <c r="BL220" i="3"/>
  <c r="BK220" i="3"/>
  <c r="BJ220" i="3"/>
  <c r="BI220" i="3"/>
  <c r="FH219" i="3"/>
  <c r="FG219" i="3"/>
  <c r="FI219" i="3" s="1"/>
  <c r="FE219" i="3"/>
  <c r="FD219" i="3"/>
  <c r="FF219" i="3" s="1"/>
  <c r="FC219" i="3"/>
  <c r="FB219" i="3"/>
  <c r="FA219" i="3"/>
  <c r="EY219" i="3"/>
  <c r="EZ219" i="3" s="1"/>
  <c r="EX219" i="3"/>
  <c r="EV219" i="3"/>
  <c r="EU219" i="3"/>
  <c r="EW219" i="3" s="1"/>
  <c r="EQ219" i="3"/>
  <c r="BO219" i="3"/>
  <c r="BN219" i="3"/>
  <c r="BM219" i="3"/>
  <c r="BL219" i="3"/>
  <c r="BK219" i="3"/>
  <c r="BJ219" i="3"/>
  <c r="BI219" i="3"/>
  <c r="FH218" i="3"/>
  <c r="FG218" i="3"/>
  <c r="FI218" i="3" s="1"/>
  <c r="FF218" i="3"/>
  <c r="FE218" i="3"/>
  <c r="FD218" i="3"/>
  <c r="FB218" i="3"/>
  <c r="FC218" i="3" s="1"/>
  <c r="FA218" i="3"/>
  <c r="EY218" i="3"/>
  <c r="EX218" i="3"/>
  <c r="EZ218" i="3" s="1"/>
  <c r="EV218" i="3"/>
  <c r="EU218" i="3"/>
  <c r="EW218" i="3" s="1"/>
  <c r="EQ218" i="3"/>
  <c r="BO218" i="3"/>
  <c r="BN218" i="3"/>
  <c r="BM218" i="3"/>
  <c r="BL218" i="3"/>
  <c r="BK218" i="3"/>
  <c r="BJ218" i="3"/>
  <c r="BI218" i="3"/>
  <c r="FI217" i="3"/>
  <c r="FH217" i="3"/>
  <c r="FG217" i="3"/>
  <c r="FE217" i="3"/>
  <c r="FF217" i="3" s="1"/>
  <c r="FD217" i="3"/>
  <c r="FB217" i="3"/>
  <c r="FA217" i="3"/>
  <c r="FC217" i="3" s="1"/>
  <c r="EY217" i="3"/>
  <c r="EX217" i="3"/>
  <c r="EZ217" i="3" s="1"/>
  <c r="EW217" i="3"/>
  <c r="EV217" i="3"/>
  <c r="EU217" i="3"/>
  <c r="EQ217" i="3"/>
  <c r="BO217" i="3"/>
  <c r="BN217" i="3"/>
  <c r="BM217" i="3"/>
  <c r="BL217" i="3"/>
  <c r="BK217" i="3"/>
  <c r="BJ217" i="3"/>
  <c r="BI217" i="3"/>
  <c r="FH216" i="3"/>
  <c r="FI216" i="3" s="1"/>
  <c r="FG216" i="3"/>
  <c r="FE216" i="3"/>
  <c r="FD216" i="3"/>
  <c r="FF216" i="3" s="1"/>
  <c r="FB216" i="3"/>
  <c r="FA216" i="3"/>
  <c r="FC216" i="3" s="1"/>
  <c r="EZ216" i="3"/>
  <c r="EY216" i="3"/>
  <c r="EX216" i="3"/>
  <c r="EV216" i="3"/>
  <c r="EW216" i="3" s="1"/>
  <c r="EU216" i="3"/>
  <c r="EQ216" i="3"/>
  <c r="BO216" i="3"/>
  <c r="BN216" i="3"/>
  <c r="BM216" i="3"/>
  <c r="BL216" i="3"/>
  <c r="BK216" i="3"/>
  <c r="BJ216" i="3"/>
  <c r="BI216" i="3"/>
  <c r="FH215" i="3"/>
  <c r="FG215" i="3"/>
  <c r="FI215" i="3" s="1"/>
  <c r="FE215" i="3"/>
  <c r="FD215" i="3"/>
  <c r="FF215" i="3" s="1"/>
  <c r="FC215" i="3"/>
  <c r="FB215" i="3"/>
  <c r="FA215" i="3"/>
  <c r="EY215" i="3"/>
  <c r="EZ215" i="3" s="1"/>
  <c r="EX215" i="3"/>
  <c r="EV215" i="3"/>
  <c r="EU215" i="3"/>
  <c r="EW215" i="3" s="1"/>
  <c r="EQ215" i="3"/>
  <c r="BO215" i="3"/>
  <c r="BN215" i="3"/>
  <c r="BM215" i="3"/>
  <c r="BL215" i="3"/>
  <c r="BK215" i="3"/>
  <c r="BJ215" i="3"/>
  <c r="BI215" i="3"/>
  <c r="FH214" i="3"/>
  <c r="FG214" i="3"/>
  <c r="FI214" i="3" s="1"/>
  <c r="FF214" i="3"/>
  <c r="FE214" i="3"/>
  <c r="FD214" i="3"/>
  <c r="FB214" i="3"/>
  <c r="FC214" i="3" s="1"/>
  <c r="FA214" i="3"/>
  <c r="EY214" i="3"/>
  <c r="EX214" i="3"/>
  <c r="EZ214" i="3" s="1"/>
  <c r="EV214" i="3"/>
  <c r="EU214" i="3"/>
  <c r="EW214" i="3" s="1"/>
  <c r="EQ214" i="3"/>
  <c r="BO214" i="3"/>
  <c r="BN214" i="3"/>
  <c r="BM214" i="3"/>
  <c r="BL214" i="3"/>
  <c r="BK214" i="3"/>
  <c r="BJ214" i="3"/>
  <c r="BI214" i="3"/>
  <c r="FI213" i="3"/>
  <c r="FH213" i="3"/>
  <c r="FG213" i="3"/>
  <c r="FE213" i="3"/>
  <c r="FF213" i="3" s="1"/>
  <c r="FD213" i="3"/>
  <c r="FB213" i="3"/>
  <c r="FA213" i="3"/>
  <c r="FC213" i="3" s="1"/>
  <c r="EY213" i="3"/>
  <c r="EX213" i="3"/>
  <c r="EZ213" i="3" s="1"/>
  <c r="EW213" i="3"/>
  <c r="EV213" i="3"/>
  <c r="EU213" i="3"/>
  <c r="EQ213" i="3"/>
  <c r="BO213" i="3"/>
  <c r="BN213" i="3"/>
  <c r="BM213" i="3"/>
  <c r="BL213" i="3"/>
  <c r="BK213" i="3"/>
  <c r="BJ213" i="3"/>
  <c r="BI213" i="3"/>
  <c r="FH212" i="3"/>
  <c r="FI212" i="3" s="1"/>
  <c r="FG212" i="3"/>
  <c r="FE212" i="3"/>
  <c r="FD212" i="3"/>
  <c r="FF212" i="3" s="1"/>
  <c r="FB212" i="3"/>
  <c r="FA212" i="3"/>
  <c r="FC212" i="3" s="1"/>
  <c r="EZ212" i="3"/>
  <c r="EY212" i="3"/>
  <c r="EX212" i="3"/>
  <c r="EV212" i="3"/>
  <c r="EW212" i="3" s="1"/>
  <c r="EU212" i="3"/>
  <c r="EQ212" i="3"/>
  <c r="BO212" i="3"/>
  <c r="BN212" i="3"/>
  <c r="BM212" i="3"/>
  <c r="BL212" i="3"/>
  <c r="BK212" i="3"/>
  <c r="BJ212" i="3"/>
  <c r="BI212" i="3"/>
  <c r="FH211" i="3"/>
  <c r="FG211" i="3"/>
  <c r="FI211" i="3" s="1"/>
  <c r="FE211" i="3"/>
  <c r="FD211" i="3"/>
  <c r="FF211" i="3" s="1"/>
  <c r="FC211" i="3"/>
  <c r="FB211" i="3"/>
  <c r="FA211" i="3"/>
  <c r="EY211" i="3"/>
  <c r="EZ211" i="3" s="1"/>
  <c r="EX211" i="3"/>
  <c r="EV211" i="3"/>
  <c r="EU211" i="3"/>
  <c r="EW211" i="3" s="1"/>
  <c r="EQ211" i="3"/>
  <c r="BO211" i="3"/>
  <c r="BN211" i="3"/>
  <c r="BM211" i="3"/>
  <c r="BL211" i="3"/>
  <c r="BK211" i="3"/>
  <c r="BJ211" i="3"/>
  <c r="BI211" i="3"/>
  <c r="FH210" i="3"/>
  <c r="FG210" i="3"/>
  <c r="FI210" i="3" s="1"/>
  <c r="FF210" i="3"/>
  <c r="FE210" i="3"/>
  <c r="FD210" i="3"/>
  <c r="FB210" i="3"/>
  <c r="FC210" i="3" s="1"/>
  <c r="FA210" i="3"/>
  <c r="EY210" i="3"/>
  <c r="EX210" i="3"/>
  <c r="EZ210" i="3" s="1"/>
  <c r="EV210" i="3"/>
  <c r="EU210" i="3"/>
  <c r="EW210" i="3" s="1"/>
  <c r="EQ210" i="3"/>
  <c r="BO210" i="3"/>
  <c r="BN210" i="3"/>
  <c r="BM210" i="3"/>
  <c r="BL210" i="3"/>
  <c r="BK210" i="3"/>
  <c r="BJ210" i="3"/>
  <c r="BI210" i="3"/>
  <c r="FI209" i="3"/>
  <c r="FH209" i="3"/>
  <c r="FG209" i="3"/>
  <c r="FE209" i="3"/>
  <c r="FF209" i="3" s="1"/>
  <c r="FD209" i="3"/>
  <c r="FB209" i="3"/>
  <c r="FA209" i="3"/>
  <c r="FC209" i="3" s="1"/>
  <c r="EY209" i="3"/>
  <c r="EX209" i="3"/>
  <c r="EZ209" i="3" s="1"/>
  <c r="EW209" i="3"/>
  <c r="EV209" i="3"/>
  <c r="EU209" i="3"/>
  <c r="EQ209" i="3"/>
  <c r="BO209" i="3"/>
  <c r="BN209" i="3"/>
  <c r="BM209" i="3"/>
  <c r="BL209" i="3"/>
  <c r="BK209" i="3"/>
  <c r="BJ209" i="3"/>
  <c r="BI209" i="3"/>
  <c r="FH208" i="3"/>
  <c r="FI208" i="3" s="1"/>
  <c r="FG208" i="3"/>
  <c r="FE208" i="3"/>
  <c r="FD208" i="3"/>
  <c r="FF208" i="3" s="1"/>
  <c r="FB208" i="3"/>
  <c r="FA208" i="3"/>
  <c r="FC208" i="3" s="1"/>
  <c r="EZ208" i="3"/>
  <c r="EY208" i="3"/>
  <c r="EX208" i="3"/>
  <c r="EV208" i="3"/>
  <c r="EW208" i="3" s="1"/>
  <c r="EU208" i="3"/>
  <c r="EQ208" i="3"/>
  <c r="BO208" i="3"/>
  <c r="BN208" i="3"/>
  <c r="BM208" i="3"/>
  <c r="BL208" i="3"/>
  <c r="BK208" i="3"/>
  <c r="BJ208" i="3"/>
  <c r="BI208" i="3"/>
  <c r="FH207" i="3"/>
  <c r="FG207" i="3"/>
  <c r="FI207" i="3" s="1"/>
  <c r="FE207" i="3"/>
  <c r="FD207" i="3"/>
  <c r="FF207" i="3" s="1"/>
  <c r="FC207" i="3"/>
  <c r="FB207" i="3"/>
  <c r="FA207" i="3"/>
  <c r="EY207" i="3"/>
  <c r="EZ207" i="3" s="1"/>
  <c r="EX207" i="3"/>
  <c r="EV207" i="3"/>
  <c r="EU207" i="3"/>
  <c r="EW207" i="3" s="1"/>
  <c r="EQ207" i="3"/>
  <c r="BO207" i="3"/>
  <c r="BN207" i="3"/>
  <c r="BM207" i="3"/>
  <c r="BL207" i="3"/>
  <c r="BK207" i="3"/>
  <c r="BJ207" i="3"/>
  <c r="BI207" i="3"/>
  <c r="FH206" i="3"/>
  <c r="FG206" i="3"/>
  <c r="FI206" i="3" s="1"/>
  <c r="FF206" i="3"/>
  <c r="FE206" i="3"/>
  <c r="FD206" i="3"/>
  <c r="FB206" i="3"/>
  <c r="FC206" i="3" s="1"/>
  <c r="FA206" i="3"/>
  <c r="EY206" i="3"/>
  <c r="EX206" i="3"/>
  <c r="EZ206" i="3" s="1"/>
  <c r="EV206" i="3"/>
  <c r="EU206" i="3"/>
  <c r="EW206" i="3" s="1"/>
  <c r="EQ206" i="3"/>
  <c r="BO206" i="3"/>
  <c r="BN206" i="3"/>
  <c r="BM206" i="3"/>
  <c r="BL206" i="3"/>
  <c r="BK206" i="3"/>
  <c r="BJ206" i="3"/>
  <c r="BI206" i="3"/>
  <c r="FI205" i="3"/>
  <c r="FH205" i="3"/>
  <c r="FG205" i="3"/>
  <c r="FE205" i="3"/>
  <c r="FF205" i="3" s="1"/>
  <c r="FD205" i="3"/>
  <c r="FB205" i="3"/>
  <c r="FA205" i="3"/>
  <c r="FC205" i="3" s="1"/>
  <c r="EY205" i="3"/>
  <c r="EX205" i="3"/>
  <c r="EZ205" i="3" s="1"/>
  <c r="EW205" i="3"/>
  <c r="EV205" i="3"/>
  <c r="EU205" i="3"/>
  <c r="EQ205" i="3"/>
  <c r="BO205" i="3"/>
  <c r="BN205" i="3"/>
  <c r="BM205" i="3"/>
  <c r="BL205" i="3"/>
  <c r="BK205" i="3"/>
  <c r="BJ205" i="3"/>
  <c r="BI205" i="3"/>
  <c r="FH204" i="3"/>
  <c r="FI204" i="3" s="1"/>
  <c r="FG204" i="3"/>
  <c r="FE204" i="3"/>
  <c r="FD204" i="3"/>
  <c r="FF204" i="3" s="1"/>
  <c r="FB204" i="3"/>
  <c r="FA204" i="3"/>
  <c r="FC204" i="3" s="1"/>
  <c r="EZ204" i="3"/>
  <c r="EY204" i="3"/>
  <c r="EX204" i="3"/>
  <c r="EV204" i="3"/>
  <c r="EW204" i="3" s="1"/>
  <c r="EU204" i="3"/>
  <c r="EQ204" i="3"/>
  <c r="BO204" i="3"/>
  <c r="BN204" i="3"/>
  <c r="BM204" i="3"/>
  <c r="BL204" i="3"/>
  <c r="BK204" i="3"/>
  <c r="BJ204" i="3"/>
  <c r="BI204" i="3"/>
  <c r="FH203" i="3"/>
  <c r="FG203" i="3"/>
  <c r="FI203" i="3" s="1"/>
  <c r="FE203" i="3"/>
  <c r="FD203" i="3"/>
  <c r="FF203" i="3" s="1"/>
  <c r="FC203" i="3"/>
  <c r="FB203" i="3"/>
  <c r="FA203" i="3"/>
  <c r="EY203" i="3"/>
  <c r="EZ203" i="3" s="1"/>
  <c r="EX203" i="3"/>
  <c r="EV203" i="3"/>
  <c r="EU203" i="3"/>
  <c r="EW203" i="3" s="1"/>
  <c r="EQ203" i="3"/>
  <c r="BO203" i="3"/>
  <c r="BN203" i="3"/>
  <c r="BM203" i="3"/>
  <c r="BL203" i="3"/>
  <c r="BK203" i="3"/>
  <c r="BJ203" i="3"/>
  <c r="BI203" i="3"/>
  <c r="FH202" i="3"/>
  <c r="FG202" i="3"/>
  <c r="FI202" i="3" s="1"/>
  <c r="FF202" i="3"/>
  <c r="FE202" i="3"/>
  <c r="FD202" i="3"/>
  <c r="FB202" i="3"/>
  <c r="FC202" i="3" s="1"/>
  <c r="FA202" i="3"/>
  <c r="EY202" i="3"/>
  <c r="EX202" i="3"/>
  <c r="EZ202" i="3" s="1"/>
  <c r="EV202" i="3"/>
  <c r="EU202" i="3"/>
  <c r="EW202" i="3" s="1"/>
  <c r="EQ202" i="3"/>
  <c r="BO202" i="3"/>
  <c r="BN202" i="3"/>
  <c r="BM202" i="3"/>
  <c r="BL202" i="3"/>
  <c r="BK202" i="3"/>
  <c r="BJ202" i="3"/>
  <c r="BI202" i="3"/>
  <c r="FI201" i="3"/>
  <c r="FH201" i="3"/>
  <c r="FG201" i="3"/>
  <c r="FE201" i="3"/>
  <c r="FF201" i="3" s="1"/>
  <c r="FD201" i="3"/>
  <c r="FB201" i="3"/>
  <c r="FA201" i="3"/>
  <c r="FC201" i="3" s="1"/>
  <c r="EY201" i="3"/>
  <c r="EX201" i="3"/>
  <c r="EZ201" i="3" s="1"/>
  <c r="EW201" i="3"/>
  <c r="EV201" i="3"/>
  <c r="EU201" i="3"/>
  <c r="EQ201" i="3"/>
  <c r="BO201" i="3"/>
  <c r="BN201" i="3"/>
  <c r="BM201" i="3"/>
  <c r="BL201" i="3"/>
  <c r="BK201" i="3"/>
  <c r="BJ201" i="3"/>
  <c r="BI201" i="3"/>
  <c r="FH200" i="3"/>
  <c r="FI200" i="3" s="1"/>
  <c r="FG200" i="3"/>
  <c r="FE200" i="3"/>
  <c r="FD200" i="3"/>
  <c r="FF200" i="3" s="1"/>
  <c r="FB200" i="3"/>
  <c r="FA200" i="3"/>
  <c r="FC200" i="3" s="1"/>
  <c r="EZ200" i="3"/>
  <c r="EY200" i="3"/>
  <c r="EX200" i="3"/>
  <c r="EV200" i="3"/>
  <c r="EW200" i="3" s="1"/>
  <c r="EU200" i="3"/>
  <c r="EQ200" i="3"/>
  <c r="BO200" i="3"/>
  <c r="BN200" i="3"/>
  <c r="BM200" i="3"/>
  <c r="BL200" i="3"/>
  <c r="BK200" i="3"/>
  <c r="BJ200" i="3"/>
  <c r="BI200" i="3"/>
  <c r="FH199" i="3"/>
  <c r="FG199" i="3"/>
  <c r="FI199" i="3" s="1"/>
  <c r="FE199" i="3"/>
  <c r="FD199" i="3"/>
  <c r="FF199" i="3" s="1"/>
  <c r="FC199" i="3"/>
  <c r="FB199" i="3"/>
  <c r="FA199" i="3"/>
  <c r="EY199" i="3"/>
  <c r="EZ199" i="3" s="1"/>
  <c r="EX199" i="3"/>
  <c r="EV199" i="3"/>
  <c r="EU199" i="3"/>
  <c r="EW199" i="3" s="1"/>
  <c r="EQ199" i="3"/>
  <c r="BO199" i="3"/>
  <c r="BN199" i="3"/>
  <c r="BM199" i="3"/>
  <c r="BL199" i="3"/>
  <c r="BK199" i="3"/>
  <c r="BJ199" i="3"/>
  <c r="BI199" i="3"/>
  <c r="FH198" i="3"/>
  <c r="FG198" i="3"/>
  <c r="FI198" i="3" s="1"/>
  <c r="FF198" i="3"/>
  <c r="FE198" i="3"/>
  <c r="FD198" i="3"/>
  <c r="FB198" i="3"/>
  <c r="FC198" i="3" s="1"/>
  <c r="FA198" i="3"/>
  <c r="EY198" i="3"/>
  <c r="EX198" i="3"/>
  <c r="EZ198" i="3" s="1"/>
  <c r="EV198" i="3"/>
  <c r="EU198" i="3"/>
  <c r="EW198" i="3" s="1"/>
  <c r="EQ198" i="3"/>
  <c r="BO198" i="3"/>
  <c r="BN198" i="3"/>
  <c r="BM198" i="3"/>
  <c r="BL198" i="3"/>
  <c r="BK198" i="3"/>
  <c r="BJ198" i="3"/>
  <c r="BI198" i="3"/>
  <c r="FI197" i="3"/>
  <c r="FH197" i="3"/>
  <c r="FG197" i="3"/>
  <c r="FE197" i="3"/>
  <c r="FF197" i="3" s="1"/>
  <c r="FD197" i="3"/>
  <c r="FB197" i="3"/>
  <c r="FA197" i="3"/>
  <c r="FC197" i="3" s="1"/>
  <c r="EY197" i="3"/>
  <c r="EX197" i="3"/>
  <c r="EZ197" i="3" s="1"/>
  <c r="EW197" i="3"/>
  <c r="EV197" i="3"/>
  <c r="EU197" i="3"/>
  <c r="EQ197" i="3"/>
  <c r="BO197" i="3"/>
  <c r="BN197" i="3"/>
  <c r="BM197" i="3"/>
  <c r="BL197" i="3"/>
  <c r="BK197" i="3"/>
  <c r="BJ197" i="3"/>
  <c r="BI197" i="3"/>
  <c r="FH196" i="3"/>
  <c r="FI196" i="3" s="1"/>
  <c r="FG196" i="3"/>
  <c r="FE196" i="3"/>
  <c r="FD196" i="3"/>
  <c r="FF196" i="3" s="1"/>
  <c r="FB196" i="3"/>
  <c r="FA196" i="3"/>
  <c r="FC196" i="3" s="1"/>
  <c r="EZ196" i="3"/>
  <c r="EY196" i="3"/>
  <c r="EX196" i="3"/>
  <c r="EV196" i="3"/>
  <c r="EW196" i="3" s="1"/>
  <c r="EU196" i="3"/>
  <c r="EQ196" i="3"/>
  <c r="BO196" i="3"/>
  <c r="BN196" i="3"/>
  <c r="BM196" i="3"/>
  <c r="BL196" i="3"/>
  <c r="BK196" i="3"/>
  <c r="BJ196" i="3"/>
  <c r="BI196" i="3"/>
  <c r="FH195" i="3"/>
  <c r="FG195" i="3"/>
  <c r="FI195" i="3" s="1"/>
  <c r="FE195" i="3"/>
  <c r="FD195" i="3"/>
  <c r="FF195" i="3" s="1"/>
  <c r="FC195" i="3"/>
  <c r="FB195" i="3"/>
  <c r="FA195" i="3"/>
  <c r="EY195" i="3"/>
  <c r="EZ195" i="3" s="1"/>
  <c r="EX195" i="3"/>
  <c r="EV195" i="3"/>
  <c r="EU195" i="3"/>
  <c r="EW195" i="3" s="1"/>
  <c r="EQ195" i="3"/>
  <c r="BO195" i="3"/>
  <c r="BN195" i="3"/>
  <c r="BM195" i="3"/>
  <c r="BL195" i="3"/>
  <c r="BK195" i="3"/>
  <c r="BJ195" i="3"/>
  <c r="BI195" i="3"/>
  <c r="FH194" i="3"/>
  <c r="FG194" i="3"/>
  <c r="FI194" i="3" s="1"/>
  <c r="FF194" i="3"/>
  <c r="FE194" i="3"/>
  <c r="FD194" i="3"/>
  <c r="FB194" i="3"/>
  <c r="FC194" i="3" s="1"/>
  <c r="FA194" i="3"/>
  <c r="EY194" i="3"/>
  <c r="EX194" i="3"/>
  <c r="EZ194" i="3" s="1"/>
  <c r="EV194" i="3"/>
  <c r="EU194" i="3"/>
  <c r="EW194" i="3" s="1"/>
  <c r="EQ194" i="3"/>
  <c r="BO194" i="3"/>
  <c r="BN194" i="3"/>
  <c r="BM194" i="3"/>
  <c r="BL194" i="3"/>
  <c r="BK194" i="3"/>
  <c r="BJ194" i="3"/>
  <c r="BI194" i="3"/>
  <c r="FI193" i="3"/>
  <c r="FH193" i="3"/>
  <c r="FG193" i="3"/>
  <c r="FE193" i="3"/>
  <c r="FF193" i="3" s="1"/>
  <c r="FD193" i="3"/>
  <c r="FB193" i="3"/>
  <c r="FA193" i="3"/>
  <c r="FC193" i="3" s="1"/>
  <c r="EY193" i="3"/>
  <c r="EX193" i="3"/>
  <c r="EZ193" i="3" s="1"/>
  <c r="EW193" i="3"/>
  <c r="EV193" i="3"/>
  <c r="EU193" i="3"/>
  <c r="EQ193" i="3"/>
  <c r="BO193" i="3"/>
  <c r="BN193" i="3"/>
  <c r="BM193" i="3"/>
  <c r="BL193" i="3"/>
  <c r="BK193" i="3"/>
  <c r="BJ193" i="3"/>
  <c r="BI193" i="3"/>
  <c r="FH192" i="3"/>
  <c r="FI192" i="3" s="1"/>
  <c r="FG192" i="3"/>
  <c r="FE192" i="3"/>
  <c r="FD192" i="3"/>
  <c r="FF192" i="3" s="1"/>
  <c r="FB192" i="3"/>
  <c r="FA192" i="3"/>
  <c r="FC192" i="3" s="1"/>
  <c r="EZ192" i="3"/>
  <c r="EY192" i="3"/>
  <c r="EX192" i="3"/>
  <c r="EV192" i="3"/>
  <c r="EW192" i="3" s="1"/>
  <c r="EU192" i="3"/>
  <c r="EQ192" i="3"/>
  <c r="BO192" i="3"/>
  <c r="BN192" i="3"/>
  <c r="BM192" i="3"/>
  <c r="BL192" i="3"/>
  <c r="BK192" i="3"/>
  <c r="BJ192" i="3"/>
  <c r="BI192" i="3"/>
  <c r="FH191" i="3"/>
  <c r="FG191" i="3"/>
  <c r="FI191" i="3" s="1"/>
  <c r="FE191" i="3"/>
  <c r="FD191" i="3"/>
  <c r="FF191" i="3" s="1"/>
  <c r="FC191" i="3"/>
  <c r="FB191" i="3"/>
  <c r="FA191" i="3"/>
  <c r="EY191" i="3"/>
  <c r="EZ191" i="3" s="1"/>
  <c r="EX191" i="3"/>
  <c r="EV191" i="3"/>
  <c r="EU191" i="3"/>
  <c r="EW191" i="3" s="1"/>
  <c r="EQ191" i="3"/>
  <c r="BO191" i="3"/>
  <c r="BN191" i="3"/>
  <c r="BM191" i="3"/>
  <c r="BL191" i="3"/>
  <c r="BK191" i="3"/>
  <c r="BJ191" i="3"/>
  <c r="BI191" i="3"/>
  <c r="FH190" i="3"/>
  <c r="FG190" i="3"/>
  <c r="FI190" i="3" s="1"/>
  <c r="FF190" i="3"/>
  <c r="FE190" i="3"/>
  <c r="FD190" i="3"/>
  <c r="FB190" i="3"/>
  <c r="FC190" i="3" s="1"/>
  <c r="FA190" i="3"/>
  <c r="EY190" i="3"/>
  <c r="EX190" i="3"/>
  <c r="EZ190" i="3" s="1"/>
  <c r="EV190" i="3"/>
  <c r="EU190" i="3"/>
  <c r="EW190" i="3" s="1"/>
  <c r="EQ190" i="3"/>
  <c r="BO190" i="3"/>
  <c r="BN190" i="3"/>
  <c r="BM190" i="3"/>
  <c r="BL190" i="3"/>
  <c r="BK190" i="3"/>
  <c r="BJ190" i="3"/>
  <c r="BI190" i="3"/>
  <c r="FI189" i="3"/>
  <c r="FH189" i="3"/>
  <c r="FG189" i="3"/>
  <c r="FE189" i="3"/>
  <c r="FF189" i="3" s="1"/>
  <c r="FD189" i="3"/>
  <c r="FB189" i="3"/>
  <c r="FA189" i="3"/>
  <c r="FC189" i="3" s="1"/>
  <c r="EY189" i="3"/>
  <c r="EX189" i="3"/>
  <c r="EZ189" i="3" s="1"/>
  <c r="EW189" i="3"/>
  <c r="EV189" i="3"/>
  <c r="EU189" i="3"/>
  <c r="EQ189" i="3"/>
  <c r="BO189" i="3"/>
  <c r="BN189" i="3"/>
  <c r="BM189" i="3"/>
  <c r="BL189" i="3"/>
  <c r="BK189" i="3"/>
  <c r="BJ189" i="3"/>
  <c r="BI189" i="3"/>
  <c r="FH188" i="3"/>
  <c r="FI188" i="3" s="1"/>
  <c r="FG188" i="3"/>
  <c r="FE188" i="3"/>
  <c r="FD188" i="3"/>
  <c r="FF188" i="3" s="1"/>
  <c r="FB188" i="3"/>
  <c r="FA188" i="3"/>
  <c r="FC188" i="3" s="1"/>
  <c r="EZ188" i="3"/>
  <c r="EY188" i="3"/>
  <c r="EX188" i="3"/>
  <c r="EV188" i="3"/>
  <c r="EW188" i="3" s="1"/>
  <c r="EU188" i="3"/>
  <c r="EQ188" i="3"/>
  <c r="BO188" i="3"/>
  <c r="BN188" i="3"/>
  <c r="BM188" i="3"/>
  <c r="BL188" i="3"/>
  <c r="BK188" i="3"/>
  <c r="BJ188" i="3"/>
  <c r="BI188" i="3"/>
  <c r="FH187" i="3"/>
  <c r="FG187" i="3"/>
  <c r="FI187" i="3" s="1"/>
  <c r="FE187" i="3"/>
  <c r="FD187" i="3"/>
  <c r="FF187" i="3" s="1"/>
  <c r="FC187" i="3"/>
  <c r="FB187" i="3"/>
  <c r="FA187" i="3"/>
  <c r="EY187" i="3"/>
  <c r="EZ187" i="3" s="1"/>
  <c r="EX187" i="3"/>
  <c r="EV187" i="3"/>
  <c r="EU187" i="3"/>
  <c r="EW187" i="3" s="1"/>
  <c r="EQ187" i="3"/>
  <c r="BO187" i="3"/>
  <c r="BN187" i="3"/>
  <c r="BM187" i="3"/>
  <c r="BL187" i="3"/>
  <c r="BK187" i="3"/>
  <c r="BJ187" i="3"/>
  <c r="BI187" i="3"/>
  <c r="FH186" i="3"/>
  <c r="FG186" i="3"/>
  <c r="FI186" i="3" s="1"/>
  <c r="FF186" i="3"/>
  <c r="FE186" i="3"/>
  <c r="FD186" i="3"/>
  <c r="FB186" i="3"/>
  <c r="FC186" i="3" s="1"/>
  <c r="FA186" i="3"/>
  <c r="EY186" i="3"/>
  <c r="EX186" i="3"/>
  <c r="EZ186" i="3" s="1"/>
  <c r="EV186" i="3"/>
  <c r="EU186" i="3"/>
  <c r="EW186" i="3" s="1"/>
  <c r="EQ186" i="3"/>
  <c r="BO186" i="3"/>
  <c r="BN186" i="3"/>
  <c r="BM186" i="3"/>
  <c r="BL186" i="3"/>
  <c r="BK186" i="3"/>
  <c r="BJ186" i="3"/>
  <c r="BI186" i="3"/>
  <c r="FI185" i="3"/>
  <c r="FH185" i="3"/>
  <c r="FG185" i="3"/>
  <c r="FE185" i="3"/>
  <c r="FF185" i="3" s="1"/>
  <c r="FD185" i="3"/>
  <c r="FB185" i="3"/>
  <c r="FA185" i="3"/>
  <c r="FC185" i="3" s="1"/>
  <c r="EY185" i="3"/>
  <c r="EX185" i="3"/>
  <c r="EZ185" i="3" s="1"/>
  <c r="EW185" i="3"/>
  <c r="EV185" i="3"/>
  <c r="EU185" i="3"/>
  <c r="EQ185" i="3"/>
  <c r="BO185" i="3"/>
  <c r="BN185" i="3"/>
  <c r="BM185" i="3"/>
  <c r="BL185" i="3"/>
  <c r="BK185" i="3"/>
  <c r="BJ185" i="3"/>
  <c r="BI185" i="3"/>
  <c r="FH184" i="3"/>
  <c r="FI184" i="3" s="1"/>
  <c r="FG184" i="3"/>
  <c r="FE184" i="3"/>
  <c r="FD184" i="3"/>
  <c r="FF184" i="3" s="1"/>
  <c r="FB184" i="3"/>
  <c r="FA184" i="3"/>
  <c r="FC184" i="3" s="1"/>
  <c r="EZ184" i="3"/>
  <c r="EY184" i="3"/>
  <c r="EX184" i="3"/>
  <c r="EV184" i="3"/>
  <c r="EW184" i="3" s="1"/>
  <c r="EU184" i="3"/>
  <c r="EQ184" i="3"/>
  <c r="BO184" i="3"/>
  <c r="BN184" i="3"/>
  <c r="BM184" i="3"/>
  <c r="BL184" i="3"/>
  <c r="BK184" i="3"/>
  <c r="BJ184" i="3"/>
  <c r="BI184" i="3"/>
  <c r="FH183" i="3"/>
  <c r="FG183" i="3"/>
  <c r="FI183" i="3" s="1"/>
  <c r="FE183" i="3"/>
  <c r="FD183" i="3"/>
  <c r="FF183" i="3" s="1"/>
  <c r="FC183" i="3"/>
  <c r="FB183" i="3"/>
  <c r="FA183" i="3"/>
  <c r="EY183" i="3"/>
  <c r="EZ183" i="3" s="1"/>
  <c r="EX183" i="3"/>
  <c r="EV183" i="3"/>
  <c r="EU183" i="3"/>
  <c r="EW183" i="3" s="1"/>
  <c r="EQ183" i="3"/>
  <c r="BO183" i="3"/>
  <c r="BN183" i="3"/>
  <c r="BM183" i="3"/>
  <c r="BL183" i="3"/>
  <c r="BK183" i="3"/>
  <c r="BJ183" i="3"/>
  <c r="BI183" i="3"/>
  <c r="FH182" i="3"/>
  <c r="FG182" i="3"/>
  <c r="FI182" i="3" s="1"/>
  <c r="FF182" i="3"/>
  <c r="FE182" i="3"/>
  <c r="FD182" i="3"/>
  <c r="FB182" i="3"/>
  <c r="FC182" i="3" s="1"/>
  <c r="FA182" i="3"/>
  <c r="EY182" i="3"/>
  <c r="EX182" i="3"/>
  <c r="EZ182" i="3" s="1"/>
  <c r="EV182" i="3"/>
  <c r="EU182" i="3"/>
  <c r="EW182" i="3" s="1"/>
  <c r="EQ182" i="3"/>
  <c r="BO182" i="3"/>
  <c r="BN182" i="3"/>
  <c r="BM182" i="3"/>
  <c r="BL182" i="3"/>
  <c r="BK182" i="3"/>
  <c r="BJ182" i="3"/>
  <c r="BI182" i="3"/>
  <c r="FI181" i="3"/>
  <c r="FH181" i="3"/>
  <c r="FG181" i="3"/>
  <c r="FE181" i="3"/>
  <c r="FF181" i="3" s="1"/>
  <c r="FD181" i="3"/>
  <c r="FB181" i="3"/>
  <c r="FA181" i="3"/>
  <c r="FC181" i="3" s="1"/>
  <c r="EY181" i="3"/>
  <c r="EX181" i="3"/>
  <c r="EZ181" i="3" s="1"/>
  <c r="EW181" i="3"/>
  <c r="EV181" i="3"/>
  <c r="EU181" i="3"/>
  <c r="EQ181" i="3"/>
  <c r="BO181" i="3"/>
  <c r="BN181" i="3"/>
  <c r="BM181" i="3"/>
  <c r="BL181" i="3"/>
  <c r="BK181" i="3"/>
  <c r="BJ181" i="3"/>
  <c r="BI181" i="3"/>
  <c r="FH180" i="3"/>
  <c r="FI180" i="3" s="1"/>
  <c r="FG180" i="3"/>
  <c r="FE180" i="3"/>
  <c r="FD180" i="3"/>
  <c r="FF180" i="3" s="1"/>
  <c r="FB180" i="3"/>
  <c r="FA180" i="3"/>
  <c r="FC180" i="3" s="1"/>
  <c r="EZ180" i="3"/>
  <c r="EY180" i="3"/>
  <c r="EX180" i="3"/>
  <c r="EV180" i="3"/>
  <c r="EW180" i="3" s="1"/>
  <c r="EU180" i="3"/>
  <c r="EQ180" i="3"/>
  <c r="BO180" i="3"/>
  <c r="BN180" i="3"/>
  <c r="BM180" i="3"/>
  <c r="BL180" i="3"/>
  <c r="BK180" i="3"/>
  <c r="BJ180" i="3"/>
  <c r="BI180" i="3"/>
  <c r="FH179" i="3"/>
  <c r="FG179" i="3"/>
  <c r="FI179" i="3" s="1"/>
  <c r="FE179" i="3"/>
  <c r="FD179" i="3"/>
  <c r="FF179" i="3" s="1"/>
  <c r="FC179" i="3"/>
  <c r="FB179" i="3"/>
  <c r="FA179" i="3"/>
  <c r="EY179" i="3"/>
  <c r="EZ179" i="3" s="1"/>
  <c r="EX179" i="3"/>
  <c r="EV179" i="3"/>
  <c r="EU179" i="3"/>
  <c r="EW179" i="3" s="1"/>
  <c r="EQ179" i="3"/>
  <c r="BO179" i="3"/>
  <c r="BN179" i="3"/>
  <c r="BM179" i="3"/>
  <c r="BL179" i="3"/>
  <c r="BK179" i="3"/>
  <c r="BJ179" i="3"/>
  <c r="BI179" i="3"/>
  <c r="FH178" i="3"/>
  <c r="FG178" i="3"/>
  <c r="FI178" i="3" s="1"/>
  <c r="FF178" i="3"/>
  <c r="FE178" i="3"/>
  <c r="FD178" i="3"/>
  <c r="FB178" i="3"/>
  <c r="FC178" i="3" s="1"/>
  <c r="FA178" i="3"/>
  <c r="EY178" i="3"/>
  <c r="EX178" i="3"/>
  <c r="EZ178" i="3" s="1"/>
  <c r="EV178" i="3"/>
  <c r="EU178" i="3"/>
  <c r="EW178" i="3" s="1"/>
  <c r="EQ178" i="3"/>
  <c r="BO178" i="3"/>
  <c r="BN178" i="3"/>
  <c r="BM178" i="3"/>
  <c r="BL178" i="3"/>
  <c r="BK178" i="3"/>
  <c r="BJ178" i="3"/>
  <c r="BI178" i="3"/>
  <c r="FI177" i="3"/>
  <c r="FH177" i="3"/>
  <c r="FG177" i="3"/>
  <c r="FE177" i="3"/>
  <c r="FF177" i="3" s="1"/>
  <c r="FD177" i="3"/>
  <c r="FB177" i="3"/>
  <c r="FA177" i="3"/>
  <c r="FC177" i="3" s="1"/>
  <c r="EY177" i="3"/>
  <c r="EX177" i="3"/>
  <c r="EZ177" i="3" s="1"/>
  <c r="EW177" i="3"/>
  <c r="EV177" i="3"/>
  <c r="EU177" i="3"/>
  <c r="EQ177" i="3"/>
  <c r="BO177" i="3"/>
  <c r="BN177" i="3"/>
  <c r="BM177" i="3"/>
  <c r="BL177" i="3"/>
  <c r="BK177" i="3"/>
  <c r="BJ177" i="3"/>
  <c r="BI177" i="3"/>
  <c r="FH176" i="3"/>
  <c r="FI176" i="3" s="1"/>
  <c r="FG176" i="3"/>
  <c r="FE176" i="3"/>
  <c r="FD176" i="3"/>
  <c r="FF176" i="3" s="1"/>
  <c r="FB176" i="3"/>
  <c r="FA176" i="3"/>
  <c r="FC176" i="3" s="1"/>
  <c r="EZ176" i="3"/>
  <c r="EY176" i="3"/>
  <c r="EX176" i="3"/>
  <c r="EV176" i="3"/>
  <c r="EW176" i="3" s="1"/>
  <c r="EU176" i="3"/>
  <c r="EQ176" i="3"/>
  <c r="BO176" i="3"/>
  <c r="BN176" i="3"/>
  <c r="BM176" i="3"/>
  <c r="BL176" i="3"/>
  <c r="BK176" i="3"/>
  <c r="BJ176" i="3"/>
  <c r="BI176" i="3"/>
  <c r="FH175" i="3"/>
  <c r="FG175" i="3"/>
  <c r="FI175" i="3" s="1"/>
  <c r="FE175" i="3"/>
  <c r="FD175" i="3"/>
  <c r="FF175" i="3" s="1"/>
  <c r="FC175" i="3"/>
  <c r="FB175" i="3"/>
  <c r="FA175" i="3"/>
  <c r="EY175" i="3"/>
  <c r="EZ175" i="3" s="1"/>
  <c r="EX175" i="3"/>
  <c r="EV175" i="3"/>
  <c r="EU175" i="3"/>
  <c r="EW175" i="3" s="1"/>
  <c r="EQ175" i="3"/>
  <c r="BO175" i="3"/>
  <c r="BN175" i="3"/>
  <c r="BM175" i="3"/>
  <c r="BL175" i="3"/>
  <c r="BK175" i="3"/>
  <c r="BJ175" i="3"/>
  <c r="BI175" i="3"/>
  <c r="FH174" i="3"/>
  <c r="FG174" i="3"/>
  <c r="FI174" i="3" s="1"/>
  <c r="FF174" i="3"/>
  <c r="FE174" i="3"/>
  <c r="FD174" i="3"/>
  <c r="FB174" i="3"/>
  <c r="FC174" i="3" s="1"/>
  <c r="FA174" i="3"/>
  <c r="EY174" i="3"/>
  <c r="EX174" i="3"/>
  <c r="EZ174" i="3" s="1"/>
  <c r="EV174" i="3"/>
  <c r="EU174" i="3"/>
  <c r="EW174" i="3" s="1"/>
  <c r="EQ174" i="3"/>
  <c r="BO174" i="3"/>
  <c r="BN174" i="3"/>
  <c r="BM174" i="3"/>
  <c r="BL174" i="3"/>
  <c r="BK174" i="3"/>
  <c r="BJ174" i="3"/>
  <c r="BI174" i="3"/>
  <c r="FI173" i="3"/>
  <c r="FH173" i="3"/>
  <c r="FG173" i="3"/>
  <c r="FE173" i="3"/>
  <c r="FF173" i="3" s="1"/>
  <c r="FD173" i="3"/>
  <c r="FB173" i="3"/>
  <c r="FA173" i="3"/>
  <c r="FC173" i="3" s="1"/>
  <c r="EY173" i="3"/>
  <c r="EX173" i="3"/>
  <c r="EZ173" i="3" s="1"/>
  <c r="EW173" i="3"/>
  <c r="EV173" i="3"/>
  <c r="EU173" i="3"/>
  <c r="EQ173" i="3"/>
  <c r="BO173" i="3"/>
  <c r="BN173" i="3"/>
  <c r="BM173" i="3"/>
  <c r="BL173" i="3"/>
  <c r="BK173" i="3"/>
  <c r="BJ173" i="3"/>
  <c r="BI173" i="3"/>
  <c r="FH172" i="3"/>
  <c r="FI172" i="3" s="1"/>
  <c r="FG172" i="3"/>
  <c r="FE172" i="3"/>
  <c r="FD172" i="3"/>
  <c r="FF172" i="3" s="1"/>
  <c r="FB172" i="3"/>
  <c r="FA172" i="3"/>
  <c r="FC172" i="3" s="1"/>
  <c r="EZ172" i="3"/>
  <c r="EY172" i="3"/>
  <c r="EX172" i="3"/>
  <c r="EV172" i="3"/>
  <c r="EW172" i="3" s="1"/>
  <c r="EU172" i="3"/>
  <c r="EQ172" i="3"/>
  <c r="BO172" i="3"/>
  <c r="BN172" i="3"/>
  <c r="BM172" i="3"/>
  <c r="BL172" i="3"/>
  <c r="BK172" i="3"/>
  <c r="BJ172" i="3"/>
  <c r="BI172" i="3"/>
  <c r="FH171" i="3"/>
  <c r="FG171" i="3"/>
  <c r="FI171" i="3" s="1"/>
  <c r="FE171" i="3"/>
  <c r="FD171" i="3"/>
  <c r="FF171" i="3" s="1"/>
  <c r="FC171" i="3"/>
  <c r="FB171" i="3"/>
  <c r="FA171" i="3"/>
  <c r="EY171" i="3"/>
  <c r="EZ171" i="3" s="1"/>
  <c r="EX171" i="3"/>
  <c r="EV171" i="3"/>
  <c r="EU171" i="3"/>
  <c r="EW171" i="3" s="1"/>
  <c r="EQ171" i="3"/>
  <c r="BO171" i="3"/>
  <c r="BN171" i="3"/>
  <c r="BM171" i="3"/>
  <c r="BL171" i="3"/>
  <c r="BK171" i="3"/>
  <c r="BJ171" i="3"/>
  <c r="BI171" i="3"/>
  <c r="FH170" i="3"/>
  <c r="FG170" i="3"/>
  <c r="FI170" i="3" s="1"/>
  <c r="FF170" i="3"/>
  <c r="FE170" i="3"/>
  <c r="FD170" i="3"/>
  <c r="FB170" i="3"/>
  <c r="FC170" i="3" s="1"/>
  <c r="FA170" i="3"/>
  <c r="EY170" i="3"/>
  <c r="EX170" i="3"/>
  <c r="EZ170" i="3" s="1"/>
  <c r="EV170" i="3"/>
  <c r="EU170" i="3"/>
  <c r="EW170" i="3" s="1"/>
  <c r="EQ170" i="3"/>
  <c r="BO170" i="3"/>
  <c r="BN170" i="3"/>
  <c r="BM170" i="3"/>
  <c r="BL170" i="3"/>
  <c r="BK170" i="3"/>
  <c r="BJ170" i="3"/>
  <c r="BI170" i="3"/>
  <c r="FI169" i="3"/>
  <c r="FH169" i="3"/>
  <c r="FG169" i="3"/>
  <c r="FE169" i="3"/>
  <c r="FF169" i="3" s="1"/>
  <c r="FD169" i="3"/>
  <c r="FB169" i="3"/>
  <c r="FA169" i="3"/>
  <c r="FC169" i="3" s="1"/>
  <c r="EY169" i="3"/>
  <c r="EX169" i="3"/>
  <c r="EZ169" i="3" s="1"/>
  <c r="EW169" i="3"/>
  <c r="EV169" i="3"/>
  <c r="EU169" i="3"/>
  <c r="EQ169" i="3"/>
  <c r="BO169" i="3"/>
  <c r="BN169" i="3"/>
  <c r="BM169" i="3"/>
  <c r="BL169" i="3"/>
  <c r="BK169" i="3"/>
  <c r="BJ169" i="3"/>
  <c r="BI169" i="3"/>
  <c r="FH168" i="3"/>
  <c r="FI168" i="3" s="1"/>
  <c r="FG168" i="3"/>
  <c r="FE168" i="3"/>
  <c r="FD168" i="3"/>
  <c r="FF168" i="3" s="1"/>
  <c r="FB168" i="3"/>
  <c r="FA168" i="3"/>
  <c r="FC168" i="3" s="1"/>
  <c r="EZ168" i="3"/>
  <c r="EY168" i="3"/>
  <c r="EX168" i="3"/>
  <c r="EV168" i="3"/>
  <c r="EW168" i="3" s="1"/>
  <c r="EU168" i="3"/>
  <c r="EQ168" i="3"/>
  <c r="BO168" i="3"/>
  <c r="BN168" i="3"/>
  <c r="BM168" i="3"/>
  <c r="BL168" i="3"/>
  <c r="BK168" i="3"/>
  <c r="BJ168" i="3"/>
  <c r="BI168" i="3"/>
  <c r="FH167" i="3"/>
  <c r="FG167" i="3"/>
  <c r="FI167" i="3" s="1"/>
  <c r="FE167" i="3"/>
  <c r="FD167" i="3"/>
  <c r="FF167" i="3" s="1"/>
  <c r="FC167" i="3"/>
  <c r="FB167" i="3"/>
  <c r="FA167" i="3"/>
  <c r="EY167" i="3"/>
  <c r="EZ167" i="3" s="1"/>
  <c r="EX167" i="3"/>
  <c r="EV167" i="3"/>
  <c r="EU167" i="3"/>
  <c r="EW167" i="3" s="1"/>
  <c r="EQ167" i="3"/>
  <c r="BO167" i="3"/>
  <c r="BN167" i="3"/>
  <c r="BM167" i="3"/>
  <c r="BL167" i="3"/>
  <c r="BK167" i="3"/>
  <c r="BJ167" i="3"/>
  <c r="BI167" i="3"/>
  <c r="FH166" i="3"/>
  <c r="FG166" i="3"/>
  <c r="FI166" i="3" s="1"/>
  <c r="FF166" i="3"/>
  <c r="FE166" i="3"/>
  <c r="FD166" i="3"/>
  <c r="FB166" i="3"/>
  <c r="FC166" i="3" s="1"/>
  <c r="FA166" i="3"/>
  <c r="EY166" i="3"/>
  <c r="EX166" i="3"/>
  <c r="EZ166" i="3" s="1"/>
  <c r="EV166" i="3"/>
  <c r="EU166" i="3"/>
  <c r="EW166" i="3" s="1"/>
  <c r="EQ166" i="3"/>
  <c r="BO166" i="3"/>
  <c r="BN166" i="3"/>
  <c r="BM166" i="3"/>
  <c r="BL166" i="3"/>
  <c r="BK166" i="3"/>
  <c r="BJ166" i="3"/>
  <c r="BI166" i="3"/>
  <c r="FI165" i="3"/>
  <c r="FH165" i="3"/>
  <c r="FG165" i="3"/>
  <c r="FE165" i="3"/>
  <c r="FF165" i="3" s="1"/>
  <c r="FD165" i="3"/>
  <c r="FB165" i="3"/>
  <c r="FA165" i="3"/>
  <c r="FC165" i="3" s="1"/>
  <c r="EY165" i="3"/>
  <c r="EX165" i="3"/>
  <c r="EZ165" i="3" s="1"/>
  <c r="EW165" i="3"/>
  <c r="EV165" i="3"/>
  <c r="EU165" i="3"/>
  <c r="EQ165" i="3"/>
  <c r="BO165" i="3"/>
  <c r="BN165" i="3"/>
  <c r="BM165" i="3"/>
  <c r="BL165" i="3"/>
  <c r="BK165" i="3"/>
  <c r="BJ165" i="3"/>
  <c r="BI165" i="3"/>
  <c r="FH164" i="3"/>
  <c r="FI164" i="3" s="1"/>
  <c r="FG164" i="3"/>
  <c r="FE164" i="3"/>
  <c r="FD164" i="3"/>
  <c r="FF164" i="3" s="1"/>
  <c r="FB164" i="3"/>
  <c r="FA164" i="3"/>
  <c r="FC164" i="3" s="1"/>
  <c r="EZ164" i="3"/>
  <c r="EY164" i="3"/>
  <c r="EX164" i="3"/>
  <c r="EV164" i="3"/>
  <c r="EW164" i="3" s="1"/>
  <c r="EU164" i="3"/>
  <c r="EQ164" i="3"/>
  <c r="BO164" i="3"/>
  <c r="BN164" i="3"/>
  <c r="BM164" i="3"/>
  <c r="BL164" i="3"/>
  <c r="BK164" i="3"/>
  <c r="BJ164" i="3"/>
  <c r="BI164" i="3"/>
  <c r="FH163" i="3"/>
  <c r="FG163" i="3"/>
  <c r="FI163" i="3" s="1"/>
  <c r="FE163" i="3"/>
  <c r="FD163" i="3"/>
  <c r="FF163" i="3" s="1"/>
  <c r="FC163" i="3"/>
  <c r="FB163" i="3"/>
  <c r="FA163" i="3"/>
  <c r="EY163" i="3"/>
  <c r="EZ163" i="3" s="1"/>
  <c r="EX163" i="3"/>
  <c r="EV163" i="3"/>
  <c r="EU163" i="3"/>
  <c r="EW163" i="3" s="1"/>
  <c r="EQ163" i="3"/>
  <c r="BO163" i="3"/>
  <c r="BN163" i="3"/>
  <c r="BM163" i="3"/>
  <c r="BL163" i="3"/>
  <c r="BK163" i="3"/>
  <c r="BJ163" i="3"/>
  <c r="BI163" i="3"/>
  <c r="FH162" i="3"/>
  <c r="FG162" i="3"/>
  <c r="FI162" i="3" s="1"/>
  <c r="FF162" i="3"/>
  <c r="FE162" i="3"/>
  <c r="FD162" i="3"/>
  <c r="FB162" i="3"/>
  <c r="FC162" i="3" s="1"/>
  <c r="FA162" i="3"/>
  <c r="EY162" i="3"/>
  <c r="EX162" i="3"/>
  <c r="EZ162" i="3" s="1"/>
  <c r="EV162" i="3"/>
  <c r="EU162" i="3"/>
  <c r="EW162" i="3" s="1"/>
  <c r="EQ162" i="3"/>
  <c r="BO162" i="3"/>
  <c r="BN162" i="3"/>
  <c r="BM162" i="3"/>
  <c r="BL162" i="3"/>
  <c r="BK162" i="3"/>
  <c r="BJ162" i="3"/>
  <c r="BI162" i="3"/>
  <c r="FI161" i="3"/>
  <c r="FH161" i="3"/>
  <c r="FG161" i="3"/>
  <c r="FE161" i="3"/>
  <c r="FF161" i="3" s="1"/>
  <c r="FD161" i="3"/>
  <c r="FB161" i="3"/>
  <c r="FA161" i="3"/>
  <c r="FC161" i="3" s="1"/>
  <c r="EY161" i="3"/>
  <c r="EX161" i="3"/>
  <c r="EZ161" i="3" s="1"/>
  <c r="EW161" i="3"/>
  <c r="EV161" i="3"/>
  <c r="EU161" i="3"/>
  <c r="EQ161" i="3"/>
  <c r="BO161" i="3"/>
  <c r="BN161" i="3"/>
  <c r="BM161" i="3"/>
  <c r="BL161" i="3"/>
  <c r="BK161" i="3"/>
  <c r="BJ161" i="3"/>
  <c r="BI161" i="3"/>
  <c r="FH160" i="3"/>
  <c r="FI160" i="3" s="1"/>
  <c r="FG160" i="3"/>
  <c r="FE160" i="3"/>
  <c r="FD160" i="3"/>
  <c r="FF160" i="3" s="1"/>
  <c r="FB160" i="3"/>
  <c r="FA160" i="3"/>
  <c r="FC160" i="3" s="1"/>
  <c r="EZ160" i="3"/>
  <c r="EY160" i="3"/>
  <c r="EX160" i="3"/>
  <c r="EV160" i="3"/>
  <c r="EW160" i="3" s="1"/>
  <c r="EU160" i="3"/>
  <c r="EQ160" i="3"/>
  <c r="BO160" i="3"/>
  <c r="BN160" i="3"/>
  <c r="BM160" i="3"/>
  <c r="BL160" i="3"/>
  <c r="BK160" i="3"/>
  <c r="BJ160" i="3"/>
  <c r="BI160" i="3"/>
  <c r="FH159" i="3"/>
  <c r="FG159" i="3"/>
  <c r="FI159" i="3" s="1"/>
  <c r="FE159" i="3"/>
  <c r="FD159" i="3"/>
  <c r="FF159" i="3" s="1"/>
  <c r="FC159" i="3"/>
  <c r="FB159" i="3"/>
  <c r="FA159" i="3"/>
  <c r="EY159" i="3"/>
  <c r="EZ159" i="3" s="1"/>
  <c r="EX159" i="3"/>
  <c r="EV159" i="3"/>
  <c r="EU159" i="3"/>
  <c r="EW159" i="3" s="1"/>
  <c r="EQ159" i="3"/>
  <c r="BO159" i="3"/>
  <c r="BN159" i="3"/>
  <c r="BM159" i="3"/>
  <c r="BL159" i="3"/>
  <c r="BK159" i="3"/>
  <c r="BJ159" i="3"/>
  <c r="BI159" i="3"/>
  <c r="FH158" i="3"/>
  <c r="FG158" i="3"/>
  <c r="FI158" i="3" s="1"/>
  <c r="FF158" i="3"/>
  <c r="FE158" i="3"/>
  <c r="FD158" i="3"/>
  <c r="FB158" i="3"/>
  <c r="FC158" i="3" s="1"/>
  <c r="FA158" i="3"/>
  <c r="EY158" i="3"/>
  <c r="EX158" i="3"/>
  <c r="EZ158" i="3" s="1"/>
  <c r="EV158" i="3"/>
  <c r="EU158" i="3"/>
  <c r="EW158" i="3" s="1"/>
  <c r="EQ158" i="3"/>
  <c r="BO158" i="3"/>
  <c r="BN158" i="3"/>
  <c r="BM158" i="3"/>
  <c r="BL158" i="3"/>
  <c r="BK158" i="3"/>
  <c r="BJ158" i="3"/>
  <c r="BI158" i="3"/>
  <c r="FI157" i="3"/>
  <c r="FH157" i="3"/>
  <c r="FG157" i="3"/>
  <c r="FE157" i="3"/>
  <c r="FF157" i="3" s="1"/>
  <c r="FD157" i="3"/>
  <c r="FB157" i="3"/>
  <c r="FA157" i="3"/>
  <c r="FC157" i="3" s="1"/>
  <c r="EY157" i="3"/>
  <c r="EX157" i="3"/>
  <c r="EZ157" i="3" s="1"/>
  <c r="EW157" i="3"/>
  <c r="EV157" i="3"/>
  <c r="EU157" i="3"/>
  <c r="EQ157" i="3"/>
  <c r="BO157" i="3"/>
  <c r="BN157" i="3"/>
  <c r="BM157" i="3"/>
  <c r="BL157" i="3"/>
  <c r="BK157" i="3"/>
  <c r="BJ157" i="3"/>
  <c r="BI157" i="3"/>
  <c r="FH156" i="3"/>
  <c r="FI156" i="3" s="1"/>
  <c r="FG156" i="3"/>
  <c r="FE156" i="3"/>
  <c r="FD156" i="3"/>
  <c r="FF156" i="3" s="1"/>
  <c r="FB156" i="3"/>
  <c r="FA156" i="3"/>
  <c r="FC156" i="3" s="1"/>
  <c r="EZ156" i="3"/>
  <c r="EY156" i="3"/>
  <c r="EX156" i="3"/>
  <c r="EV156" i="3"/>
  <c r="EW156" i="3" s="1"/>
  <c r="EU156" i="3"/>
  <c r="EQ156" i="3"/>
  <c r="BO156" i="3"/>
  <c r="BN156" i="3"/>
  <c r="BM156" i="3"/>
  <c r="BL156" i="3"/>
  <c r="BK156" i="3"/>
  <c r="BJ156" i="3"/>
  <c r="BI156" i="3"/>
  <c r="FH155" i="3"/>
  <c r="FG155" i="3"/>
  <c r="FI155" i="3" s="1"/>
  <c r="FE155" i="3"/>
  <c r="FD155" i="3"/>
  <c r="FF155" i="3" s="1"/>
  <c r="FC155" i="3"/>
  <c r="FB155" i="3"/>
  <c r="FA155" i="3"/>
  <c r="EY155" i="3"/>
  <c r="EZ155" i="3" s="1"/>
  <c r="EX155" i="3"/>
  <c r="EV155" i="3"/>
  <c r="EU155" i="3"/>
  <c r="EW155" i="3" s="1"/>
  <c r="EQ155" i="3"/>
  <c r="BO155" i="3"/>
  <c r="BN155" i="3"/>
  <c r="BM155" i="3"/>
  <c r="BL155" i="3"/>
  <c r="BK155" i="3"/>
  <c r="BJ155" i="3"/>
  <c r="BI155" i="3"/>
  <c r="FH154" i="3"/>
  <c r="FG154" i="3"/>
  <c r="FI154" i="3" s="1"/>
  <c r="FF154" i="3"/>
  <c r="FE154" i="3"/>
  <c r="FD154" i="3"/>
  <c r="FB154" i="3"/>
  <c r="FC154" i="3" s="1"/>
  <c r="FA154" i="3"/>
  <c r="EY154" i="3"/>
  <c r="EX154" i="3"/>
  <c r="EZ154" i="3" s="1"/>
  <c r="EV154" i="3"/>
  <c r="EU154" i="3"/>
  <c r="EW154" i="3" s="1"/>
  <c r="EQ154" i="3"/>
  <c r="BO154" i="3"/>
  <c r="BN154" i="3"/>
  <c r="BM154" i="3"/>
  <c r="BL154" i="3"/>
  <c r="BK154" i="3"/>
  <c r="BJ154" i="3"/>
  <c r="BI154" i="3"/>
  <c r="FI153" i="3"/>
  <c r="FH153" i="3"/>
  <c r="FG153" i="3"/>
  <c r="FE153" i="3"/>
  <c r="FF153" i="3" s="1"/>
  <c r="FD153" i="3"/>
  <c r="FB153" i="3"/>
  <c r="FA153" i="3"/>
  <c r="FC153" i="3" s="1"/>
  <c r="EY153" i="3"/>
  <c r="EX153" i="3"/>
  <c r="EZ153" i="3" s="1"/>
  <c r="EW153" i="3"/>
  <c r="EV153" i="3"/>
  <c r="EU153" i="3"/>
  <c r="EQ153" i="3"/>
  <c r="BO153" i="3"/>
  <c r="BN153" i="3"/>
  <c r="BM153" i="3"/>
  <c r="BL153" i="3"/>
  <c r="BK153" i="3"/>
  <c r="BJ153" i="3"/>
  <c r="BI153" i="3"/>
  <c r="FH152" i="3"/>
  <c r="FI152" i="3" s="1"/>
  <c r="FG152" i="3"/>
  <c r="FE152" i="3"/>
  <c r="FD152" i="3"/>
  <c r="FF152" i="3" s="1"/>
  <c r="FB152" i="3"/>
  <c r="FA152" i="3"/>
  <c r="FC152" i="3" s="1"/>
  <c r="EZ152" i="3"/>
  <c r="EY152" i="3"/>
  <c r="EX152" i="3"/>
  <c r="EV152" i="3"/>
  <c r="EW152" i="3" s="1"/>
  <c r="EU152" i="3"/>
  <c r="EQ152" i="3"/>
  <c r="BO152" i="3"/>
  <c r="BN152" i="3"/>
  <c r="BM152" i="3"/>
  <c r="BL152" i="3"/>
  <c r="BK152" i="3"/>
  <c r="BJ152" i="3"/>
  <c r="BI152" i="3"/>
  <c r="FH151" i="3"/>
  <c r="FG151" i="3"/>
  <c r="FI151" i="3" s="1"/>
  <c r="FE151" i="3"/>
  <c r="FD151" i="3"/>
  <c r="FF151" i="3" s="1"/>
  <c r="FC151" i="3"/>
  <c r="FB151" i="3"/>
  <c r="FA151" i="3"/>
  <c r="EY151" i="3"/>
  <c r="EZ151" i="3" s="1"/>
  <c r="EX151" i="3"/>
  <c r="EV151" i="3"/>
  <c r="EU151" i="3"/>
  <c r="EW151" i="3" s="1"/>
  <c r="EQ151" i="3"/>
  <c r="BO151" i="3"/>
  <c r="BN151" i="3"/>
  <c r="BM151" i="3"/>
  <c r="BL151" i="3"/>
  <c r="BK151" i="3"/>
  <c r="BJ151" i="3"/>
  <c r="BI151" i="3"/>
  <c r="FH150" i="3"/>
  <c r="FG150" i="3"/>
  <c r="FI150" i="3" s="1"/>
  <c r="FF150" i="3"/>
  <c r="FE150" i="3"/>
  <c r="FD150" i="3"/>
  <c r="FB150" i="3"/>
  <c r="FC150" i="3" s="1"/>
  <c r="FA150" i="3"/>
  <c r="EY150" i="3"/>
  <c r="EX150" i="3"/>
  <c r="EZ150" i="3" s="1"/>
  <c r="EV150" i="3"/>
  <c r="EU150" i="3"/>
  <c r="EW150" i="3" s="1"/>
  <c r="EQ150" i="3"/>
  <c r="BO150" i="3"/>
  <c r="BN150" i="3"/>
  <c r="BM150" i="3"/>
  <c r="BL150" i="3"/>
  <c r="BK150" i="3"/>
  <c r="BJ150" i="3"/>
  <c r="BI150" i="3"/>
  <c r="FI149" i="3"/>
  <c r="FH149" i="3"/>
  <c r="FG149" i="3"/>
  <c r="FE149" i="3"/>
  <c r="FF149" i="3" s="1"/>
  <c r="FD149" i="3"/>
  <c r="FB149" i="3"/>
  <c r="FA149" i="3"/>
  <c r="FC149" i="3" s="1"/>
  <c r="EY149" i="3"/>
  <c r="EX149" i="3"/>
  <c r="EZ149" i="3" s="1"/>
  <c r="EW149" i="3"/>
  <c r="EV149" i="3"/>
  <c r="EU149" i="3"/>
  <c r="EQ149" i="3"/>
  <c r="BO149" i="3"/>
  <c r="BN149" i="3"/>
  <c r="BM149" i="3"/>
  <c r="BL149" i="3"/>
  <c r="BK149" i="3"/>
  <c r="BJ149" i="3"/>
  <c r="BI149" i="3"/>
  <c r="FH148" i="3"/>
  <c r="FI148" i="3" s="1"/>
  <c r="FG148" i="3"/>
  <c r="FE148" i="3"/>
  <c r="FD148" i="3"/>
  <c r="FF148" i="3" s="1"/>
  <c r="FB148" i="3"/>
  <c r="FA148" i="3"/>
  <c r="FC148" i="3" s="1"/>
  <c r="EZ148" i="3"/>
  <c r="EY148" i="3"/>
  <c r="EX148" i="3"/>
  <c r="EV148" i="3"/>
  <c r="EW148" i="3" s="1"/>
  <c r="EU148" i="3"/>
  <c r="EQ148" i="3"/>
  <c r="BO148" i="3"/>
  <c r="BN148" i="3"/>
  <c r="BM148" i="3"/>
  <c r="BL148" i="3"/>
  <c r="BK148" i="3"/>
  <c r="BJ148" i="3"/>
  <c r="BI148" i="3"/>
  <c r="FH147" i="3"/>
  <c r="FG147" i="3"/>
  <c r="FI147" i="3" s="1"/>
  <c r="FE147" i="3"/>
  <c r="FD147" i="3"/>
  <c r="FF147" i="3" s="1"/>
  <c r="FC147" i="3"/>
  <c r="FB147" i="3"/>
  <c r="FA147" i="3"/>
  <c r="EY147" i="3"/>
  <c r="EZ147" i="3" s="1"/>
  <c r="EX147" i="3"/>
  <c r="EV147" i="3"/>
  <c r="EU147" i="3"/>
  <c r="EW147" i="3" s="1"/>
  <c r="EQ147" i="3"/>
  <c r="BO147" i="3"/>
  <c r="BN147" i="3"/>
  <c r="BM147" i="3"/>
  <c r="BL147" i="3"/>
  <c r="BK147" i="3"/>
  <c r="BJ147" i="3"/>
  <c r="BI147" i="3"/>
  <c r="FH146" i="3"/>
  <c r="FG146" i="3"/>
  <c r="FI146" i="3" s="1"/>
  <c r="FF146" i="3"/>
  <c r="FE146" i="3"/>
  <c r="FD146" i="3"/>
  <c r="FB146" i="3"/>
  <c r="FC146" i="3" s="1"/>
  <c r="FA146" i="3"/>
  <c r="EY146" i="3"/>
  <c r="EX146" i="3"/>
  <c r="EZ146" i="3" s="1"/>
  <c r="EV146" i="3"/>
  <c r="EU146" i="3"/>
  <c r="EW146" i="3" s="1"/>
  <c r="EQ146" i="3"/>
  <c r="BO146" i="3"/>
  <c r="BN146" i="3"/>
  <c r="BM146" i="3"/>
  <c r="BL146" i="3"/>
  <c r="BK146" i="3"/>
  <c r="BJ146" i="3"/>
  <c r="BI146" i="3"/>
  <c r="FI145" i="3"/>
  <c r="FH145" i="3"/>
  <c r="FG145" i="3"/>
  <c r="FE145" i="3"/>
  <c r="FF145" i="3" s="1"/>
  <c r="FD145" i="3"/>
  <c r="FB145" i="3"/>
  <c r="FA145" i="3"/>
  <c r="FC145" i="3" s="1"/>
  <c r="EY145" i="3"/>
  <c r="EX145" i="3"/>
  <c r="EZ145" i="3" s="1"/>
  <c r="EW145" i="3"/>
  <c r="EV145" i="3"/>
  <c r="EU145" i="3"/>
  <c r="EQ145" i="3"/>
  <c r="BO145" i="3"/>
  <c r="BN145" i="3"/>
  <c r="BM145" i="3"/>
  <c r="BL145" i="3"/>
  <c r="BK145" i="3"/>
  <c r="BJ145" i="3"/>
  <c r="BI145" i="3"/>
  <c r="FH144" i="3"/>
  <c r="FI144" i="3" s="1"/>
  <c r="FG144" i="3"/>
  <c r="FE144" i="3"/>
  <c r="FD144" i="3"/>
  <c r="FF144" i="3" s="1"/>
  <c r="FB144" i="3"/>
  <c r="FA144" i="3"/>
  <c r="FC144" i="3" s="1"/>
  <c r="EZ144" i="3"/>
  <c r="EY144" i="3"/>
  <c r="EX144" i="3"/>
  <c r="EV144" i="3"/>
  <c r="EW144" i="3" s="1"/>
  <c r="EU144" i="3"/>
  <c r="EQ144" i="3"/>
  <c r="BO144" i="3"/>
  <c r="BN144" i="3"/>
  <c r="BM144" i="3"/>
  <c r="BL144" i="3"/>
  <c r="BK144" i="3"/>
  <c r="BJ144" i="3"/>
  <c r="BI144" i="3"/>
  <c r="FH143" i="3"/>
  <c r="FG143" i="3"/>
  <c r="FI143" i="3" s="1"/>
  <c r="FE143" i="3"/>
  <c r="FD143" i="3"/>
  <c r="FF143" i="3" s="1"/>
  <c r="FC143" i="3"/>
  <c r="FB143" i="3"/>
  <c r="FA143" i="3"/>
  <c r="EY143" i="3"/>
  <c r="EZ143" i="3" s="1"/>
  <c r="EX143" i="3"/>
  <c r="EV143" i="3"/>
  <c r="EU143" i="3"/>
  <c r="EW143" i="3" s="1"/>
  <c r="EQ143" i="3"/>
  <c r="BO143" i="3"/>
  <c r="BN143" i="3"/>
  <c r="BM143" i="3"/>
  <c r="BL143" i="3"/>
  <c r="BK143" i="3"/>
  <c r="BJ143" i="3"/>
  <c r="BI143" i="3"/>
  <c r="FH142" i="3"/>
  <c r="FG142" i="3"/>
  <c r="FI142" i="3" s="1"/>
  <c r="FF142" i="3"/>
  <c r="FE142" i="3"/>
  <c r="FD142" i="3"/>
  <c r="FB142" i="3"/>
  <c r="FC142" i="3" s="1"/>
  <c r="FA142" i="3"/>
  <c r="EY142" i="3"/>
  <c r="EX142" i="3"/>
  <c r="EZ142" i="3" s="1"/>
  <c r="EV142" i="3"/>
  <c r="EU142" i="3"/>
  <c r="EW142" i="3" s="1"/>
  <c r="EQ142" i="3"/>
  <c r="BO142" i="3"/>
  <c r="BN142" i="3"/>
  <c r="BM142" i="3"/>
  <c r="BL142" i="3"/>
  <c r="BK142" i="3"/>
  <c r="BJ142" i="3"/>
  <c r="BI142" i="3"/>
  <c r="FI141" i="3"/>
  <c r="FH141" i="3"/>
  <c r="FG141" i="3"/>
  <c r="FE141" i="3"/>
  <c r="FF141" i="3" s="1"/>
  <c r="FD141" i="3"/>
  <c r="FB141" i="3"/>
  <c r="FA141" i="3"/>
  <c r="FC141" i="3" s="1"/>
  <c r="EY141" i="3"/>
  <c r="EX141" i="3"/>
  <c r="EZ141" i="3" s="1"/>
  <c r="EW141" i="3"/>
  <c r="EV141" i="3"/>
  <c r="EU141" i="3"/>
  <c r="EQ141" i="3"/>
  <c r="BO141" i="3"/>
  <c r="BN141" i="3"/>
  <c r="BM141" i="3"/>
  <c r="BL141" i="3"/>
  <c r="BK141" i="3"/>
  <c r="BJ141" i="3"/>
  <c r="BI141" i="3"/>
  <c r="FH140" i="3"/>
  <c r="FI140" i="3" s="1"/>
  <c r="FG140" i="3"/>
  <c r="FE140" i="3"/>
  <c r="FD140" i="3"/>
  <c r="FF140" i="3" s="1"/>
  <c r="FB140" i="3"/>
  <c r="FA140" i="3"/>
  <c r="FC140" i="3" s="1"/>
  <c r="EZ140" i="3"/>
  <c r="EY140" i="3"/>
  <c r="EX140" i="3"/>
  <c r="EV140" i="3"/>
  <c r="EW140" i="3" s="1"/>
  <c r="EU140" i="3"/>
  <c r="EQ140" i="3"/>
  <c r="BO140" i="3"/>
  <c r="BN140" i="3"/>
  <c r="BM140" i="3"/>
  <c r="BL140" i="3"/>
  <c r="BK140" i="3"/>
  <c r="BJ140" i="3"/>
  <c r="BI140" i="3"/>
  <c r="FH139" i="3"/>
  <c r="FG139" i="3"/>
  <c r="FI139" i="3" s="1"/>
  <c r="FE139" i="3"/>
  <c r="FD139" i="3"/>
  <c r="FF139" i="3" s="1"/>
  <c r="FC139" i="3"/>
  <c r="FB139" i="3"/>
  <c r="FA139" i="3"/>
  <c r="EY139" i="3"/>
  <c r="EZ139" i="3" s="1"/>
  <c r="EX139" i="3"/>
  <c r="EV139" i="3"/>
  <c r="EU139" i="3"/>
  <c r="EW139" i="3" s="1"/>
  <c r="EQ139" i="3"/>
  <c r="BO139" i="3"/>
  <c r="BN139" i="3"/>
  <c r="BM139" i="3"/>
  <c r="BL139" i="3"/>
  <c r="BK139" i="3"/>
  <c r="BJ139" i="3"/>
  <c r="BI139" i="3"/>
  <c r="FH138" i="3"/>
  <c r="FG138" i="3"/>
  <c r="FI138" i="3" s="1"/>
  <c r="FF138" i="3"/>
  <c r="FE138" i="3"/>
  <c r="FD138" i="3"/>
  <c r="FB138" i="3"/>
  <c r="FC138" i="3" s="1"/>
  <c r="FA138" i="3"/>
  <c r="EY138" i="3"/>
  <c r="EX138" i="3"/>
  <c r="EZ138" i="3" s="1"/>
  <c r="EV138" i="3"/>
  <c r="EU138" i="3"/>
  <c r="EW138" i="3" s="1"/>
  <c r="EQ138" i="3"/>
  <c r="BO138" i="3"/>
  <c r="BN138" i="3"/>
  <c r="BM138" i="3"/>
  <c r="BL138" i="3"/>
  <c r="BK138" i="3"/>
  <c r="BJ138" i="3"/>
  <c r="BI138" i="3"/>
  <c r="FI137" i="3"/>
  <c r="FH137" i="3"/>
  <c r="FG137" i="3"/>
  <c r="FE137" i="3"/>
  <c r="FF137" i="3" s="1"/>
  <c r="FD137" i="3"/>
  <c r="FB137" i="3"/>
  <c r="FA137" i="3"/>
  <c r="FC137" i="3" s="1"/>
  <c r="EY137" i="3"/>
  <c r="EX137" i="3"/>
  <c r="EZ137" i="3" s="1"/>
  <c r="EW137" i="3"/>
  <c r="EV137" i="3"/>
  <c r="EU137" i="3"/>
  <c r="EQ137" i="3"/>
  <c r="BO137" i="3"/>
  <c r="BN137" i="3"/>
  <c r="BM137" i="3"/>
  <c r="BL137" i="3"/>
  <c r="BK137" i="3"/>
  <c r="BJ137" i="3"/>
  <c r="BI137" i="3"/>
  <c r="FH136" i="3"/>
  <c r="FI136" i="3" s="1"/>
  <c r="FG136" i="3"/>
  <c r="FE136" i="3"/>
  <c r="FD136" i="3"/>
  <c r="FF136" i="3" s="1"/>
  <c r="FB136" i="3"/>
  <c r="FA136" i="3"/>
  <c r="FC136" i="3" s="1"/>
  <c r="EZ136" i="3"/>
  <c r="EY136" i="3"/>
  <c r="EX136" i="3"/>
  <c r="EV136" i="3"/>
  <c r="EW136" i="3" s="1"/>
  <c r="EU136" i="3"/>
  <c r="EQ136" i="3"/>
  <c r="BO136" i="3"/>
  <c r="BN136" i="3"/>
  <c r="BM136" i="3"/>
  <c r="BL136" i="3"/>
  <c r="BK136" i="3"/>
  <c r="BJ136" i="3"/>
  <c r="BI136" i="3"/>
  <c r="FH135" i="3"/>
  <c r="FG135" i="3"/>
  <c r="FI135" i="3" s="1"/>
  <c r="FE135" i="3"/>
  <c r="FD135" i="3"/>
  <c r="FF135" i="3" s="1"/>
  <c r="FC135" i="3"/>
  <c r="FB135" i="3"/>
  <c r="FA135" i="3"/>
  <c r="EY135" i="3"/>
  <c r="EZ135" i="3" s="1"/>
  <c r="EX135" i="3"/>
  <c r="EV135" i="3"/>
  <c r="EU135" i="3"/>
  <c r="EW135" i="3" s="1"/>
  <c r="EQ135" i="3"/>
  <c r="BO135" i="3"/>
  <c r="BN135" i="3"/>
  <c r="BM135" i="3"/>
  <c r="BL135" i="3"/>
  <c r="BK135" i="3"/>
  <c r="BJ135" i="3"/>
  <c r="BI135" i="3"/>
  <c r="FH134" i="3"/>
  <c r="FG134" i="3"/>
  <c r="FI134" i="3" s="1"/>
  <c r="FF134" i="3"/>
  <c r="FE134" i="3"/>
  <c r="FD134" i="3"/>
  <c r="FB134" i="3"/>
  <c r="FC134" i="3" s="1"/>
  <c r="FA134" i="3"/>
  <c r="EY134" i="3"/>
  <c r="EX134" i="3"/>
  <c r="EZ134" i="3" s="1"/>
  <c r="EV134" i="3"/>
  <c r="EU134" i="3"/>
  <c r="EW134" i="3" s="1"/>
  <c r="EQ134" i="3"/>
  <c r="BO134" i="3"/>
  <c r="BN134" i="3"/>
  <c r="BM134" i="3"/>
  <c r="BL134" i="3"/>
  <c r="BK134" i="3"/>
  <c r="BJ134" i="3"/>
  <c r="BI134" i="3"/>
  <c r="FI133" i="3"/>
  <c r="FH133" i="3"/>
  <c r="FG133" i="3"/>
  <c r="FE133" i="3"/>
  <c r="FF133" i="3" s="1"/>
  <c r="FD133" i="3"/>
  <c r="FB133" i="3"/>
  <c r="FA133" i="3"/>
  <c r="FC133" i="3" s="1"/>
  <c r="EY133" i="3"/>
  <c r="EX133" i="3"/>
  <c r="EZ133" i="3" s="1"/>
  <c r="EW133" i="3"/>
  <c r="EV133" i="3"/>
  <c r="EU133" i="3"/>
  <c r="EQ133" i="3"/>
  <c r="BO133" i="3"/>
  <c r="BN133" i="3"/>
  <c r="BM133" i="3"/>
  <c r="BL133" i="3"/>
  <c r="BK133" i="3"/>
  <c r="BJ133" i="3"/>
  <c r="BI133" i="3"/>
  <c r="FH132" i="3"/>
  <c r="FI132" i="3" s="1"/>
  <c r="FG132" i="3"/>
  <c r="FE132" i="3"/>
  <c r="FD132" i="3"/>
  <c r="FF132" i="3" s="1"/>
  <c r="FB132" i="3"/>
  <c r="FA132" i="3"/>
  <c r="FC132" i="3" s="1"/>
  <c r="EZ132" i="3"/>
  <c r="EY132" i="3"/>
  <c r="EX132" i="3"/>
  <c r="EV132" i="3"/>
  <c r="EW132" i="3" s="1"/>
  <c r="EU132" i="3"/>
  <c r="EQ132" i="3"/>
  <c r="BO132" i="3"/>
  <c r="BN132" i="3"/>
  <c r="BM132" i="3"/>
  <c r="BL132" i="3"/>
  <c r="BK132" i="3"/>
  <c r="BJ132" i="3"/>
  <c r="BI132" i="3"/>
  <c r="FH131" i="3"/>
  <c r="FG131" i="3"/>
  <c r="FI131" i="3" s="1"/>
  <c r="FE131" i="3"/>
  <c r="FD131" i="3"/>
  <c r="FF131" i="3" s="1"/>
  <c r="FC131" i="3"/>
  <c r="FB131" i="3"/>
  <c r="FA131" i="3"/>
  <c r="EY131" i="3"/>
  <c r="EZ131" i="3" s="1"/>
  <c r="EX131" i="3"/>
  <c r="EV131" i="3"/>
  <c r="EU131" i="3"/>
  <c r="EW131" i="3" s="1"/>
  <c r="EQ131" i="3"/>
  <c r="BO131" i="3"/>
  <c r="BN131" i="3"/>
  <c r="BM131" i="3"/>
  <c r="BL131" i="3"/>
  <c r="BK131" i="3"/>
  <c r="BJ131" i="3"/>
  <c r="BI131" i="3"/>
  <c r="FH130" i="3"/>
  <c r="FG130" i="3"/>
  <c r="FI130" i="3" s="1"/>
  <c r="FF130" i="3"/>
  <c r="FE130" i="3"/>
  <c r="FD130" i="3"/>
  <c r="FB130" i="3"/>
  <c r="FC130" i="3" s="1"/>
  <c r="FA130" i="3"/>
  <c r="EY130" i="3"/>
  <c r="EX130" i="3"/>
  <c r="EZ130" i="3" s="1"/>
  <c r="EV130" i="3"/>
  <c r="EU130" i="3"/>
  <c r="EW130" i="3" s="1"/>
  <c r="EQ130" i="3"/>
  <c r="BO130" i="3"/>
  <c r="BN130" i="3"/>
  <c r="BM130" i="3"/>
  <c r="BL130" i="3"/>
  <c r="BK130" i="3"/>
  <c r="BJ130" i="3"/>
  <c r="BI130" i="3"/>
  <c r="FI129" i="3"/>
  <c r="FH129" i="3"/>
  <c r="FG129" i="3"/>
  <c r="FE129" i="3"/>
  <c r="FF129" i="3" s="1"/>
  <c r="FD129" i="3"/>
  <c r="FB129" i="3"/>
  <c r="FA129" i="3"/>
  <c r="FC129" i="3" s="1"/>
  <c r="EY129" i="3"/>
  <c r="EX129" i="3"/>
  <c r="EZ129" i="3" s="1"/>
  <c r="EW129" i="3"/>
  <c r="EV129" i="3"/>
  <c r="EU129" i="3"/>
  <c r="EQ129" i="3"/>
  <c r="BO129" i="3"/>
  <c r="BN129" i="3"/>
  <c r="BM129" i="3"/>
  <c r="BL129" i="3"/>
  <c r="BK129" i="3"/>
  <c r="BJ129" i="3"/>
  <c r="BI129" i="3"/>
  <c r="FH128" i="3"/>
  <c r="FI128" i="3" s="1"/>
  <c r="FG128" i="3"/>
  <c r="FE128" i="3"/>
  <c r="FD128" i="3"/>
  <c r="FF128" i="3" s="1"/>
  <c r="FB128" i="3"/>
  <c r="FA128" i="3"/>
  <c r="FC128" i="3" s="1"/>
  <c r="EZ128" i="3"/>
  <c r="EY128" i="3"/>
  <c r="EX128" i="3"/>
  <c r="EV128" i="3"/>
  <c r="EW128" i="3" s="1"/>
  <c r="EU128" i="3"/>
  <c r="EQ128" i="3"/>
  <c r="BO128" i="3"/>
  <c r="BN128" i="3"/>
  <c r="BM128" i="3"/>
  <c r="BL128" i="3"/>
  <c r="BK128" i="3"/>
  <c r="BJ128" i="3"/>
  <c r="BI128" i="3"/>
  <c r="FH127" i="3"/>
  <c r="FG127" i="3"/>
  <c r="FI127" i="3" s="1"/>
  <c r="FE127" i="3"/>
  <c r="FD127" i="3"/>
  <c r="FF127" i="3" s="1"/>
  <c r="FC127" i="3"/>
  <c r="FB127" i="3"/>
  <c r="FA127" i="3"/>
  <c r="EY127" i="3"/>
  <c r="EZ127" i="3" s="1"/>
  <c r="EX127" i="3"/>
  <c r="EV127" i="3"/>
  <c r="EU127" i="3"/>
  <c r="EW127" i="3" s="1"/>
  <c r="EQ127" i="3"/>
  <c r="BO127" i="3"/>
  <c r="BN127" i="3"/>
  <c r="BM127" i="3"/>
  <c r="BL127" i="3"/>
  <c r="BK127" i="3"/>
  <c r="BJ127" i="3"/>
  <c r="BI127" i="3"/>
  <c r="FH126" i="3"/>
  <c r="FG126" i="3"/>
  <c r="FI126" i="3" s="1"/>
  <c r="FF126" i="3"/>
  <c r="FE126" i="3"/>
  <c r="FD126" i="3"/>
  <c r="FB126" i="3"/>
  <c r="FC126" i="3" s="1"/>
  <c r="FA126" i="3"/>
  <c r="EY126" i="3"/>
  <c r="EX126" i="3"/>
  <c r="EZ126" i="3" s="1"/>
  <c r="EV126" i="3"/>
  <c r="EU126" i="3"/>
  <c r="EW126" i="3" s="1"/>
  <c r="EQ126" i="3"/>
  <c r="BO126" i="3"/>
  <c r="BN126" i="3"/>
  <c r="BM126" i="3"/>
  <c r="BL126" i="3"/>
  <c r="BK126" i="3"/>
  <c r="BJ126" i="3"/>
  <c r="BI126" i="3"/>
  <c r="FI125" i="3"/>
  <c r="FH125" i="3"/>
  <c r="FG125" i="3"/>
  <c r="FE125" i="3"/>
  <c r="FF125" i="3" s="1"/>
  <c r="FD125" i="3"/>
  <c r="FB125" i="3"/>
  <c r="FA125" i="3"/>
  <c r="FC125" i="3" s="1"/>
  <c r="EY125" i="3"/>
  <c r="EX125" i="3"/>
  <c r="EZ125" i="3" s="1"/>
  <c r="EW125" i="3"/>
  <c r="EV125" i="3"/>
  <c r="EU125" i="3"/>
  <c r="EQ125" i="3"/>
  <c r="BO125" i="3"/>
  <c r="BN125" i="3"/>
  <c r="BM125" i="3"/>
  <c r="BL125" i="3"/>
  <c r="BK125" i="3"/>
  <c r="BJ125" i="3"/>
  <c r="BI125" i="3"/>
  <c r="FH124" i="3"/>
  <c r="FI124" i="3" s="1"/>
  <c r="FG124" i="3"/>
  <c r="FE124" i="3"/>
  <c r="FD124" i="3"/>
  <c r="FF124" i="3" s="1"/>
  <c r="FB124" i="3"/>
  <c r="FA124" i="3"/>
  <c r="FC124" i="3" s="1"/>
  <c r="EZ124" i="3"/>
  <c r="EY124" i="3"/>
  <c r="EX124" i="3"/>
  <c r="EV124" i="3"/>
  <c r="EW124" i="3" s="1"/>
  <c r="EU124" i="3"/>
  <c r="EQ124" i="3"/>
  <c r="BO124" i="3"/>
  <c r="BN124" i="3"/>
  <c r="BM124" i="3"/>
  <c r="BL124" i="3"/>
  <c r="BK124" i="3"/>
  <c r="BJ124" i="3"/>
  <c r="BI124" i="3"/>
  <c r="FH123" i="3"/>
  <c r="FG123" i="3"/>
  <c r="FI123" i="3" s="1"/>
  <c r="FE123" i="3"/>
  <c r="FD123" i="3"/>
  <c r="FF123" i="3" s="1"/>
  <c r="FC123" i="3"/>
  <c r="FB123" i="3"/>
  <c r="FA123" i="3"/>
  <c r="EY123" i="3"/>
  <c r="EZ123" i="3" s="1"/>
  <c r="EX123" i="3"/>
  <c r="EV123" i="3"/>
  <c r="EU123" i="3"/>
  <c r="EW123" i="3" s="1"/>
  <c r="EQ123" i="3"/>
  <c r="BO123" i="3"/>
  <c r="BN123" i="3"/>
  <c r="BM123" i="3"/>
  <c r="BL123" i="3"/>
  <c r="BK123" i="3"/>
  <c r="BJ123" i="3"/>
  <c r="BI123" i="3"/>
  <c r="FH122" i="3"/>
  <c r="FG122" i="3"/>
  <c r="FI122" i="3" s="1"/>
  <c r="FF122" i="3"/>
  <c r="FE122" i="3"/>
  <c r="FD122" i="3"/>
  <c r="FB122" i="3"/>
  <c r="FC122" i="3" s="1"/>
  <c r="FA122" i="3"/>
  <c r="EY122" i="3"/>
  <c r="EX122" i="3"/>
  <c r="EZ122" i="3" s="1"/>
  <c r="EV122" i="3"/>
  <c r="EU122" i="3"/>
  <c r="EW122" i="3" s="1"/>
  <c r="EQ122" i="3"/>
  <c r="BO122" i="3"/>
  <c r="BN122" i="3"/>
  <c r="BM122" i="3"/>
  <c r="BL122" i="3"/>
  <c r="BK122" i="3"/>
  <c r="BJ122" i="3"/>
  <c r="BI122" i="3"/>
  <c r="FI121" i="3"/>
  <c r="FH121" i="3"/>
  <c r="FG121" i="3"/>
  <c r="FE121" i="3"/>
  <c r="FF121" i="3" s="1"/>
  <c r="FD121" i="3"/>
  <c r="FB121" i="3"/>
  <c r="FA121" i="3"/>
  <c r="FC121" i="3" s="1"/>
  <c r="EY121" i="3"/>
  <c r="EX121" i="3"/>
  <c r="EZ121" i="3" s="1"/>
  <c r="EW121" i="3"/>
  <c r="EV121" i="3"/>
  <c r="EU121" i="3"/>
  <c r="EQ121" i="3"/>
  <c r="BO121" i="3"/>
  <c r="BN121" i="3"/>
  <c r="BM121" i="3"/>
  <c r="BL121" i="3"/>
  <c r="BK121" i="3"/>
  <c r="BJ121" i="3"/>
  <c r="BI121" i="3"/>
  <c r="FH120" i="3"/>
  <c r="FI120" i="3" s="1"/>
  <c r="FG120" i="3"/>
  <c r="FE120" i="3"/>
  <c r="FD120" i="3"/>
  <c r="FF120" i="3" s="1"/>
  <c r="FB120" i="3"/>
  <c r="FA120" i="3"/>
  <c r="FC120" i="3" s="1"/>
  <c r="EZ120" i="3"/>
  <c r="EY120" i="3"/>
  <c r="EX120" i="3"/>
  <c r="EV120" i="3"/>
  <c r="EW120" i="3" s="1"/>
  <c r="EU120" i="3"/>
  <c r="EQ120" i="3"/>
  <c r="BO120" i="3"/>
  <c r="BN120" i="3"/>
  <c r="BM120" i="3"/>
  <c r="BL120" i="3"/>
  <c r="BK120" i="3"/>
  <c r="BJ120" i="3"/>
  <c r="BI120" i="3"/>
  <c r="FH119" i="3"/>
  <c r="FG119" i="3"/>
  <c r="FI119" i="3" s="1"/>
  <c r="FE119" i="3"/>
  <c r="FD119" i="3"/>
  <c r="FF119" i="3" s="1"/>
  <c r="FC119" i="3"/>
  <c r="FB119" i="3"/>
  <c r="FA119" i="3"/>
  <c r="EY119" i="3"/>
  <c r="EZ119" i="3" s="1"/>
  <c r="EX119" i="3"/>
  <c r="EV119" i="3"/>
  <c r="EU119" i="3"/>
  <c r="EW119" i="3" s="1"/>
  <c r="EQ119" i="3"/>
  <c r="BO119" i="3"/>
  <c r="BN119" i="3"/>
  <c r="BM119" i="3"/>
  <c r="BL119" i="3"/>
  <c r="BK119" i="3"/>
  <c r="BJ119" i="3"/>
  <c r="BI119" i="3"/>
  <c r="FH118" i="3"/>
  <c r="FG118" i="3"/>
  <c r="FI118" i="3" s="1"/>
  <c r="FF118" i="3"/>
  <c r="FE118" i="3"/>
  <c r="FD118" i="3"/>
  <c r="FB118" i="3"/>
  <c r="FC118" i="3" s="1"/>
  <c r="FA118" i="3"/>
  <c r="EY118" i="3"/>
  <c r="EX118" i="3"/>
  <c r="EZ118" i="3" s="1"/>
  <c r="EV118" i="3"/>
  <c r="EU118" i="3"/>
  <c r="EW118" i="3" s="1"/>
  <c r="EQ118" i="3"/>
  <c r="BO118" i="3"/>
  <c r="BN118" i="3"/>
  <c r="BM118" i="3"/>
  <c r="BL118" i="3"/>
  <c r="BK118" i="3"/>
  <c r="BJ118" i="3"/>
  <c r="BI118" i="3"/>
  <c r="FI117" i="3"/>
  <c r="FH117" i="3"/>
  <c r="FG117" i="3"/>
  <c r="FE117" i="3"/>
  <c r="FF117" i="3" s="1"/>
  <c r="FD117" i="3"/>
  <c r="FB117" i="3"/>
  <c r="FA117" i="3"/>
  <c r="FC117" i="3" s="1"/>
  <c r="EY117" i="3"/>
  <c r="EX117" i="3"/>
  <c r="EZ117" i="3" s="1"/>
  <c r="EW117" i="3"/>
  <c r="EV117" i="3"/>
  <c r="EU117" i="3"/>
  <c r="EQ117" i="3"/>
  <c r="BO117" i="3"/>
  <c r="BN117" i="3"/>
  <c r="BM117" i="3"/>
  <c r="BL117" i="3"/>
  <c r="BK117" i="3"/>
  <c r="BJ117" i="3"/>
  <c r="BI117" i="3"/>
  <c r="FH116" i="3"/>
  <c r="FI116" i="3" s="1"/>
  <c r="FG116" i="3"/>
  <c r="FE116" i="3"/>
  <c r="FD116" i="3"/>
  <c r="FF116" i="3" s="1"/>
  <c r="FB116" i="3"/>
  <c r="FA116" i="3"/>
  <c r="FC116" i="3" s="1"/>
  <c r="EZ116" i="3"/>
  <c r="EY116" i="3"/>
  <c r="EX116" i="3"/>
  <c r="EV116" i="3"/>
  <c r="EW116" i="3" s="1"/>
  <c r="EU116" i="3"/>
  <c r="EQ116" i="3"/>
  <c r="BO116" i="3"/>
  <c r="BN116" i="3"/>
  <c r="BM116" i="3"/>
  <c r="BL116" i="3"/>
  <c r="BK116" i="3"/>
  <c r="BJ116" i="3"/>
  <c r="BI116" i="3"/>
  <c r="FH115" i="3"/>
  <c r="FG115" i="3"/>
  <c r="FI115" i="3" s="1"/>
  <c r="FE115" i="3"/>
  <c r="FD115" i="3"/>
  <c r="FF115" i="3" s="1"/>
  <c r="FC115" i="3"/>
  <c r="FB115" i="3"/>
  <c r="FA115" i="3"/>
  <c r="EY115" i="3"/>
  <c r="EZ115" i="3" s="1"/>
  <c r="EX115" i="3"/>
  <c r="EV115" i="3"/>
  <c r="EU115" i="3"/>
  <c r="EW115" i="3" s="1"/>
  <c r="EQ115" i="3"/>
  <c r="BO115" i="3"/>
  <c r="BN115" i="3"/>
  <c r="BM115" i="3"/>
  <c r="BL115" i="3"/>
  <c r="BK115" i="3"/>
  <c r="BJ115" i="3"/>
  <c r="BI115" i="3"/>
  <c r="FH114" i="3"/>
  <c r="FG114" i="3"/>
  <c r="FI114" i="3" s="1"/>
  <c r="FF114" i="3"/>
  <c r="FE114" i="3"/>
  <c r="FD114" i="3"/>
  <c r="FB114" i="3"/>
  <c r="FC114" i="3" s="1"/>
  <c r="FA114" i="3"/>
  <c r="EY114" i="3"/>
  <c r="EX114" i="3"/>
  <c r="EZ114" i="3" s="1"/>
  <c r="EV114" i="3"/>
  <c r="EU114" i="3"/>
  <c r="EW114" i="3" s="1"/>
  <c r="EQ114" i="3"/>
  <c r="BO114" i="3"/>
  <c r="BN114" i="3"/>
  <c r="BM114" i="3"/>
  <c r="BL114" i="3"/>
  <c r="BK114" i="3"/>
  <c r="BJ114" i="3"/>
  <c r="BI114" i="3"/>
  <c r="FI113" i="3"/>
  <c r="FH113" i="3"/>
  <c r="FG113" i="3"/>
  <c r="FE113" i="3"/>
  <c r="FF113" i="3" s="1"/>
  <c r="FD113" i="3"/>
  <c r="FB113" i="3"/>
  <c r="FA113" i="3"/>
  <c r="FC113" i="3" s="1"/>
  <c r="EY113" i="3"/>
  <c r="EX113" i="3"/>
  <c r="EZ113" i="3" s="1"/>
  <c r="EW113" i="3"/>
  <c r="EV113" i="3"/>
  <c r="EU113" i="3"/>
  <c r="EQ113" i="3"/>
  <c r="BO113" i="3"/>
  <c r="BN113" i="3"/>
  <c r="BM113" i="3"/>
  <c r="BL113" i="3"/>
  <c r="BK113" i="3"/>
  <c r="BJ113" i="3"/>
  <c r="BI113" i="3"/>
  <c r="FH112" i="3"/>
  <c r="FI112" i="3" s="1"/>
  <c r="FG112" i="3"/>
  <c r="FE112" i="3"/>
  <c r="FD112" i="3"/>
  <c r="FF112" i="3" s="1"/>
  <c r="FB112" i="3"/>
  <c r="FA112" i="3"/>
  <c r="FC112" i="3" s="1"/>
  <c r="EZ112" i="3"/>
  <c r="EY112" i="3"/>
  <c r="EX112" i="3"/>
  <c r="EV112" i="3"/>
  <c r="EW112" i="3" s="1"/>
  <c r="EU112" i="3"/>
  <c r="EQ112" i="3"/>
  <c r="BO112" i="3"/>
  <c r="BN112" i="3"/>
  <c r="BM112" i="3"/>
  <c r="BL112" i="3"/>
  <c r="BK112" i="3"/>
  <c r="BJ112" i="3"/>
  <c r="BI112" i="3"/>
  <c r="FH111" i="3"/>
  <c r="FG111" i="3"/>
  <c r="FI111" i="3" s="1"/>
  <c r="FE111" i="3"/>
  <c r="FD111" i="3"/>
  <c r="FF111" i="3" s="1"/>
  <c r="FC111" i="3"/>
  <c r="FB111" i="3"/>
  <c r="FA111" i="3"/>
  <c r="EY111" i="3"/>
  <c r="EZ111" i="3" s="1"/>
  <c r="EX111" i="3"/>
  <c r="EV111" i="3"/>
  <c r="EU111" i="3"/>
  <c r="EW111" i="3" s="1"/>
  <c r="EQ111" i="3"/>
  <c r="BO111" i="3"/>
  <c r="BN111" i="3"/>
  <c r="BM111" i="3"/>
  <c r="BL111" i="3"/>
  <c r="BK111" i="3"/>
  <c r="BJ111" i="3"/>
  <c r="BI111" i="3"/>
  <c r="FH110" i="3"/>
  <c r="FG110" i="3"/>
  <c r="FI110" i="3" s="1"/>
  <c r="FF110" i="3"/>
  <c r="FE110" i="3"/>
  <c r="FD110" i="3"/>
  <c r="FB110" i="3"/>
  <c r="FC110" i="3" s="1"/>
  <c r="FA110" i="3"/>
  <c r="EY110" i="3"/>
  <c r="EX110" i="3"/>
  <c r="EZ110" i="3" s="1"/>
  <c r="EV110" i="3"/>
  <c r="EU110" i="3"/>
  <c r="EW110" i="3" s="1"/>
  <c r="EQ110" i="3"/>
  <c r="BO110" i="3"/>
  <c r="BN110" i="3"/>
  <c r="BM110" i="3"/>
  <c r="BL110" i="3"/>
  <c r="BK110" i="3"/>
  <c r="BJ110" i="3"/>
  <c r="BI110" i="3"/>
  <c r="FI109" i="3"/>
  <c r="FH109" i="3"/>
  <c r="FG109" i="3"/>
  <c r="FE109" i="3"/>
  <c r="FF109" i="3" s="1"/>
  <c r="FD109" i="3"/>
  <c r="FB109" i="3"/>
  <c r="FA109" i="3"/>
  <c r="FC109" i="3" s="1"/>
  <c r="EY109" i="3"/>
  <c r="EX109" i="3"/>
  <c r="EZ109" i="3" s="1"/>
  <c r="EW109" i="3"/>
  <c r="EV109" i="3"/>
  <c r="EU109" i="3"/>
  <c r="EQ109" i="3"/>
  <c r="BO109" i="3"/>
  <c r="BN109" i="3"/>
  <c r="BM109" i="3"/>
  <c r="BL109" i="3"/>
  <c r="BK109" i="3"/>
  <c r="BJ109" i="3"/>
  <c r="BI109" i="3"/>
  <c r="FH108" i="3"/>
  <c r="FI108" i="3" s="1"/>
  <c r="FG108" i="3"/>
  <c r="FE108" i="3"/>
  <c r="FD108" i="3"/>
  <c r="FF108" i="3" s="1"/>
  <c r="FB108" i="3"/>
  <c r="FA108" i="3"/>
  <c r="FC108" i="3" s="1"/>
  <c r="EZ108" i="3"/>
  <c r="EY108" i="3"/>
  <c r="EX108" i="3"/>
  <c r="EV108" i="3"/>
  <c r="EW108" i="3" s="1"/>
  <c r="EU108" i="3"/>
  <c r="EQ108" i="3"/>
  <c r="BO108" i="3"/>
  <c r="BN108" i="3"/>
  <c r="BM108" i="3"/>
  <c r="BL108" i="3"/>
  <c r="BK108" i="3"/>
  <c r="BJ108" i="3"/>
  <c r="BI108" i="3"/>
  <c r="FH107" i="3"/>
  <c r="FG107" i="3"/>
  <c r="FI107" i="3" s="1"/>
  <c r="FE107" i="3"/>
  <c r="FD107" i="3"/>
  <c r="FF107" i="3" s="1"/>
  <c r="FC107" i="3"/>
  <c r="FB107" i="3"/>
  <c r="FA107" i="3"/>
  <c r="EY107" i="3"/>
  <c r="EZ107" i="3" s="1"/>
  <c r="EX107" i="3"/>
  <c r="EV107" i="3"/>
  <c r="EU107" i="3"/>
  <c r="EW107" i="3" s="1"/>
  <c r="EQ107" i="3"/>
  <c r="BO107" i="3"/>
  <c r="BN107" i="3"/>
  <c r="BM107" i="3"/>
  <c r="BL107" i="3"/>
  <c r="BK107" i="3"/>
  <c r="BJ107" i="3"/>
  <c r="BI107" i="3"/>
  <c r="FH106" i="3"/>
  <c r="FG106" i="3"/>
  <c r="FI106" i="3" s="1"/>
  <c r="FF106" i="3"/>
  <c r="FE106" i="3"/>
  <c r="FD106" i="3"/>
  <c r="FB106" i="3"/>
  <c r="FC106" i="3" s="1"/>
  <c r="FA106" i="3"/>
  <c r="EY106" i="3"/>
  <c r="EX106" i="3"/>
  <c r="EZ106" i="3" s="1"/>
  <c r="EV106" i="3"/>
  <c r="EU106" i="3"/>
  <c r="EW106" i="3" s="1"/>
  <c r="EQ106" i="3"/>
  <c r="BO106" i="3"/>
  <c r="BN106" i="3"/>
  <c r="BM106" i="3"/>
  <c r="BL106" i="3"/>
  <c r="BK106" i="3"/>
  <c r="BJ106" i="3"/>
  <c r="BI106" i="3"/>
  <c r="FI105" i="3"/>
  <c r="FH105" i="3"/>
  <c r="FG105" i="3"/>
  <c r="FE105" i="3"/>
  <c r="FF105" i="3" s="1"/>
  <c r="FD105" i="3"/>
  <c r="FB105" i="3"/>
  <c r="FA105" i="3"/>
  <c r="FC105" i="3" s="1"/>
  <c r="EY105" i="3"/>
  <c r="EX105" i="3"/>
  <c r="EZ105" i="3" s="1"/>
  <c r="EW105" i="3"/>
  <c r="EV105" i="3"/>
  <c r="EU105" i="3"/>
  <c r="EQ105" i="3"/>
  <c r="BO105" i="3"/>
  <c r="BN105" i="3"/>
  <c r="BM105" i="3"/>
  <c r="BL105" i="3"/>
  <c r="BK105" i="3"/>
  <c r="BJ105" i="3"/>
  <c r="BI105" i="3"/>
  <c r="FH104" i="3"/>
  <c r="FI104" i="3" s="1"/>
  <c r="FG104" i="3"/>
  <c r="FE104" i="3"/>
  <c r="FD104" i="3"/>
  <c r="FF104" i="3" s="1"/>
  <c r="FB104" i="3"/>
  <c r="FA104" i="3"/>
  <c r="FC104" i="3" s="1"/>
  <c r="EZ104" i="3"/>
  <c r="EY104" i="3"/>
  <c r="EX104" i="3"/>
  <c r="EV104" i="3"/>
  <c r="EW104" i="3" s="1"/>
  <c r="EU104" i="3"/>
  <c r="EQ104" i="3"/>
  <c r="BO104" i="3"/>
  <c r="BN104" i="3"/>
  <c r="BM104" i="3"/>
  <c r="BL104" i="3"/>
  <c r="BK104" i="3"/>
  <c r="BJ104" i="3"/>
  <c r="BI104" i="3"/>
  <c r="FH103" i="3"/>
  <c r="FG103" i="3"/>
  <c r="FI103" i="3" s="1"/>
  <c r="FE103" i="3"/>
  <c r="FD103" i="3"/>
  <c r="FF103" i="3" s="1"/>
  <c r="FC103" i="3"/>
  <c r="FB103" i="3"/>
  <c r="FA103" i="3"/>
  <c r="EY103" i="3"/>
  <c r="EZ103" i="3" s="1"/>
  <c r="EX103" i="3"/>
  <c r="EV103" i="3"/>
  <c r="EU103" i="3"/>
  <c r="EW103" i="3" s="1"/>
  <c r="EQ103" i="3"/>
  <c r="BO103" i="3"/>
  <c r="BN103" i="3"/>
  <c r="BM103" i="3"/>
  <c r="BL103" i="3"/>
  <c r="BK103" i="3"/>
  <c r="BJ103" i="3"/>
  <c r="BI103" i="3"/>
  <c r="FH102" i="3"/>
  <c r="FG102" i="3"/>
  <c r="FI102" i="3" s="1"/>
  <c r="FF102" i="3"/>
  <c r="FE102" i="3"/>
  <c r="FD102" i="3"/>
  <c r="FB102" i="3"/>
  <c r="FC102" i="3" s="1"/>
  <c r="FA102" i="3"/>
  <c r="EY102" i="3"/>
  <c r="EX102" i="3"/>
  <c r="EZ102" i="3" s="1"/>
  <c r="EV102" i="3"/>
  <c r="EU102" i="3"/>
  <c r="EW102" i="3" s="1"/>
  <c r="EQ102" i="3"/>
  <c r="BO102" i="3"/>
  <c r="BN102" i="3"/>
  <c r="BM102" i="3"/>
  <c r="BL102" i="3"/>
  <c r="BK102" i="3"/>
  <c r="BJ102" i="3"/>
  <c r="BI102" i="3"/>
  <c r="FI101" i="3"/>
  <c r="FH101" i="3"/>
  <c r="FG101" i="3"/>
  <c r="FE101" i="3"/>
  <c r="FF101" i="3" s="1"/>
  <c r="FD101" i="3"/>
  <c r="FB101" i="3"/>
  <c r="FA101" i="3"/>
  <c r="FC101" i="3" s="1"/>
  <c r="EY101" i="3"/>
  <c r="EX101" i="3"/>
  <c r="EZ101" i="3" s="1"/>
  <c r="EW101" i="3"/>
  <c r="EV101" i="3"/>
  <c r="EU101" i="3"/>
  <c r="EQ101" i="3"/>
  <c r="BO101" i="3"/>
  <c r="BN101" i="3"/>
  <c r="BM101" i="3"/>
  <c r="BL101" i="3"/>
  <c r="BK101" i="3"/>
  <c r="BJ101" i="3"/>
  <c r="BI101" i="3"/>
  <c r="FH100" i="3"/>
  <c r="FI100" i="3" s="1"/>
  <c r="FG100" i="3"/>
  <c r="FE100" i="3"/>
  <c r="FD100" i="3"/>
  <c r="FF100" i="3" s="1"/>
  <c r="FB100" i="3"/>
  <c r="FA100" i="3"/>
  <c r="FC100" i="3" s="1"/>
  <c r="EZ100" i="3"/>
  <c r="EY100" i="3"/>
  <c r="EX100" i="3"/>
  <c r="EV100" i="3"/>
  <c r="EW100" i="3" s="1"/>
  <c r="EU100" i="3"/>
  <c r="EQ100" i="3"/>
  <c r="BO100" i="3"/>
  <c r="BN100" i="3"/>
  <c r="BM100" i="3"/>
  <c r="BL100" i="3"/>
  <c r="BK100" i="3"/>
  <c r="BJ100" i="3"/>
  <c r="BI100" i="3"/>
  <c r="FH99" i="3"/>
  <c r="FG99" i="3"/>
  <c r="FI99" i="3" s="1"/>
  <c r="FE99" i="3"/>
  <c r="FD99" i="3"/>
  <c r="FF99" i="3" s="1"/>
  <c r="FC99" i="3"/>
  <c r="FB99" i="3"/>
  <c r="FA99" i="3"/>
  <c r="EY99" i="3"/>
  <c r="EZ99" i="3" s="1"/>
  <c r="EX99" i="3"/>
  <c r="EV99" i="3"/>
  <c r="EU99" i="3"/>
  <c r="EW99" i="3" s="1"/>
  <c r="EQ99" i="3"/>
  <c r="BO99" i="3"/>
  <c r="BN99" i="3"/>
  <c r="BM99" i="3"/>
  <c r="BL99" i="3"/>
  <c r="BK99" i="3"/>
  <c r="BJ99" i="3"/>
  <c r="BI99" i="3"/>
  <c r="FH98" i="3"/>
  <c r="FG98" i="3"/>
  <c r="FI98" i="3" s="1"/>
  <c r="FF98" i="3"/>
  <c r="FE98" i="3"/>
  <c r="FD98" i="3"/>
  <c r="FB98" i="3"/>
  <c r="FC98" i="3" s="1"/>
  <c r="FA98" i="3"/>
  <c r="EY98" i="3"/>
  <c r="EX98" i="3"/>
  <c r="EZ98" i="3" s="1"/>
  <c r="EV98" i="3"/>
  <c r="EU98" i="3"/>
  <c r="EW98" i="3" s="1"/>
  <c r="EQ98" i="3"/>
  <c r="BO98" i="3"/>
  <c r="BN98" i="3"/>
  <c r="BM98" i="3"/>
  <c r="BL98" i="3"/>
  <c r="BK98" i="3"/>
  <c r="BJ98" i="3"/>
  <c r="BI98" i="3"/>
  <c r="FI97" i="3"/>
  <c r="FH97" i="3"/>
  <c r="FG97" i="3"/>
  <c r="FE97" i="3"/>
  <c r="FF97" i="3" s="1"/>
  <c r="FD97" i="3"/>
  <c r="FB97" i="3"/>
  <c r="FA97" i="3"/>
  <c r="FC97" i="3" s="1"/>
  <c r="EY97" i="3"/>
  <c r="EX97" i="3"/>
  <c r="EZ97" i="3" s="1"/>
  <c r="EW97" i="3"/>
  <c r="EV97" i="3"/>
  <c r="EU97" i="3"/>
  <c r="EQ97" i="3"/>
  <c r="BO97" i="3"/>
  <c r="BN97" i="3"/>
  <c r="BM97" i="3"/>
  <c r="BL97" i="3"/>
  <c r="BK97" i="3"/>
  <c r="BJ97" i="3"/>
  <c r="BI97" i="3"/>
  <c r="FH96" i="3"/>
  <c r="FI96" i="3" s="1"/>
  <c r="FG96" i="3"/>
  <c r="FE96" i="3"/>
  <c r="FD96" i="3"/>
  <c r="FF96" i="3" s="1"/>
  <c r="FB96" i="3"/>
  <c r="FA96" i="3"/>
  <c r="FC96" i="3" s="1"/>
  <c r="EZ96" i="3"/>
  <c r="EY96" i="3"/>
  <c r="EX96" i="3"/>
  <c r="EV96" i="3"/>
  <c r="EW96" i="3" s="1"/>
  <c r="EU96" i="3"/>
  <c r="EQ96" i="3"/>
  <c r="BO96" i="3"/>
  <c r="BN96" i="3"/>
  <c r="BM96" i="3"/>
  <c r="BL96" i="3"/>
  <c r="BK96" i="3"/>
  <c r="BJ96" i="3"/>
  <c r="BI96" i="3"/>
  <c r="FH95" i="3"/>
  <c r="FG95" i="3"/>
  <c r="FI95" i="3" s="1"/>
  <c r="FE95" i="3"/>
  <c r="FD95" i="3"/>
  <c r="FF95" i="3" s="1"/>
  <c r="FC95" i="3"/>
  <c r="FB95" i="3"/>
  <c r="FA95" i="3"/>
  <c r="EY95" i="3"/>
  <c r="EZ95" i="3" s="1"/>
  <c r="EX95" i="3"/>
  <c r="EV95" i="3"/>
  <c r="EU95" i="3"/>
  <c r="EW95" i="3" s="1"/>
  <c r="EQ95" i="3"/>
  <c r="BO95" i="3"/>
  <c r="BN95" i="3"/>
  <c r="BM95" i="3"/>
  <c r="BL95" i="3"/>
  <c r="BK95" i="3"/>
  <c r="BJ95" i="3"/>
  <c r="BI95" i="3"/>
  <c r="FH94" i="3"/>
  <c r="FG94" i="3"/>
  <c r="FI94" i="3" s="1"/>
  <c r="FF94" i="3"/>
  <c r="FE94" i="3"/>
  <c r="FD94" i="3"/>
  <c r="FB94" i="3"/>
  <c r="FC94" i="3" s="1"/>
  <c r="FA94" i="3"/>
  <c r="EY94" i="3"/>
  <c r="EX94" i="3"/>
  <c r="EZ94" i="3" s="1"/>
  <c r="EV94" i="3"/>
  <c r="EU94" i="3"/>
  <c r="EW94" i="3" s="1"/>
  <c r="EQ94" i="3"/>
  <c r="BO94" i="3"/>
  <c r="BN94" i="3"/>
  <c r="BM94" i="3"/>
  <c r="BL94" i="3"/>
  <c r="BK94" i="3"/>
  <c r="BJ94" i="3"/>
  <c r="BI94" i="3"/>
  <c r="FI93" i="3"/>
  <c r="FH93" i="3"/>
  <c r="FG93" i="3"/>
  <c r="FE93" i="3"/>
  <c r="FF93" i="3" s="1"/>
  <c r="FD93" i="3"/>
  <c r="FB93" i="3"/>
  <c r="FA93" i="3"/>
  <c r="FC93" i="3" s="1"/>
  <c r="EY93" i="3"/>
  <c r="EX93" i="3"/>
  <c r="EZ93" i="3" s="1"/>
  <c r="EW93" i="3"/>
  <c r="EV93" i="3"/>
  <c r="EU93" i="3"/>
  <c r="EQ93" i="3"/>
  <c r="BO93" i="3"/>
  <c r="BN93" i="3"/>
  <c r="BM93" i="3"/>
  <c r="BL93" i="3"/>
  <c r="BK93" i="3"/>
  <c r="BJ93" i="3"/>
  <c r="BI93" i="3"/>
  <c r="FH92" i="3"/>
  <c r="FI92" i="3" s="1"/>
  <c r="FG92" i="3"/>
  <c r="FE92" i="3"/>
  <c r="FD92" i="3"/>
  <c r="FF92" i="3" s="1"/>
  <c r="FB92" i="3"/>
  <c r="FA92" i="3"/>
  <c r="FC92" i="3" s="1"/>
  <c r="EZ92" i="3"/>
  <c r="EY92" i="3"/>
  <c r="EX92" i="3"/>
  <c r="EV92" i="3"/>
  <c r="EW92" i="3" s="1"/>
  <c r="EU92" i="3"/>
  <c r="EQ92" i="3"/>
  <c r="BO92" i="3"/>
  <c r="BN92" i="3"/>
  <c r="BM92" i="3"/>
  <c r="BL92" i="3"/>
  <c r="BK92" i="3"/>
  <c r="BJ92" i="3"/>
  <c r="BI92" i="3"/>
  <c r="FH91" i="3"/>
  <c r="FG91" i="3"/>
  <c r="FI91" i="3" s="1"/>
  <c r="FE91" i="3"/>
  <c r="FD91" i="3"/>
  <c r="FF91" i="3" s="1"/>
  <c r="FC91" i="3"/>
  <c r="FB91" i="3"/>
  <c r="FA91" i="3"/>
  <c r="EY91" i="3"/>
  <c r="EZ91" i="3" s="1"/>
  <c r="EX91" i="3"/>
  <c r="EV91" i="3"/>
  <c r="EU91" i="3"/>
  <c r="EW91" i="3" s="1"/>
  <c r="EQ91" i="3"/>
  <c r="BO91" i="3"/>
  <c r="BN91" i="3"/>
  <c r="BM91" i="3"/>
  <c r="BL91" i="3"/>
  <c r="BK91" i="3"/>
  <c r="BJ91" i="3"/>
  <c r="BI91" i="3"/>
  <c r="FH90" i="3"/>
  <c r="FG90" i="3"/>
  <c r="FI90" i="3" s="1"/>
  <c r="FF90" i="3"/>
  <c r="FE90" i="3"/>
  <c r="FD90" i="3"/>
  <c r="FB90" i="3"/>
  <c r="FC90" i="3" s="1"/>
  <c r="FA90" i="3"/>
  <c r="EY90" i="3"/>
  <c r="EX90" i="3"/>
  <c r="EZ90" i="3" s="1"/>
  <c r="EV90" i="3"/>
  <c r="EU90" i="3"/>
  <c r="EW90" i="3" s="1"/>
  <c r="EQ90" i="3"/>
  <c r="BO90" i="3"/>
  <c r="BN90" i="3"/>
  <c r="BM90" i="3"/>
  <c r="BL90" i="3"/>
  <c r="BK90" i="3"/>
  <c r="BJ90" i="3"/>
  <c r="BI90" i="3"/>
  <c r="FI89" i="3"/>
  <c r="FH89" i="3"/>
  <c r="FG89" i="3"/>
  <c r="FE89" i="3"/>
  <c r="FF89" i="3" s="1"/>
  <c r="FD89" i="3"/>
  <c r="FB89" i="3"/>
  <c r="FA89" i="3"/>
  <c r="FC89" i="3" s="1"/>
  <c r="EY89" i="3"/>
  <c r="EX89" i="3"/>
  <c r="EZ89" i="3" s="1"/>
  <c r="EW89" i="3"/>
  <c r="EV89" i="3"/>
  <c r="EU89" i="3"/>
  <c r="EQ89" i="3"/>
  <c r="BO89" i="3"/>
  <c r="BN89" i="3"/>
  <c r="BM89" i="3"/>
  <c r="BL89" i="3"/>
  <c r="BK89" i="3"/>
  <c r="BJ89" i="3"/>
  <c r="BI89" i="3"/>
  <c r="FH88" i="3"/>
  <c r="FI88" i="3" s="1"/>
  <c r="FG88" i="3"/>
  <c r="FE88" i="3"/>
  <c r="FD88" i="3"/>
  <c r="FF88" i="3" s="1"/>
  <c r="FB88" i="3"/>
  <c r="FA88" i="3"/>
  <c r="FC88" i="3" s="1"/>
  <c r="EZ88" i="3"/>
  <c r="EY88" i="3"/>
  <c r="EX88" i="3"/>
  <c r="EV88" i="3"/>
  <c r="EW88" i="3" s="1"/>
  <c r="EU88" i="3"/>
  <c r="EQ88" i="3"/>
  <c r="BO88" i="3"/>
  <c r="BN88" i="3"/>
  <c r="BM88" i="3"/>
  <c r="BL88" i="3"/>
  <c r="BK88" i="3"/>
  <c r="BJ88" i="3"/>
  <c r="BI88" i="3"/>
  <c r="FH87" i="3"/>
  <c r="FG87" i="3"/>
  <c r="FI87" i="3" s="1"/>
  <c r="FE87" i="3"/>
  <c r="FD87" i="3"/>
  <c r="FF87" i="3" s="1"/>
  <c r="FC87" i="3"/>
  <c r="FB87" i="3"/>
  <c r="FA87" i="3"/>
  <c r="EY87" i="3"/>
  <c r="EZ87" i="3" s="1"/>
  <c r="EX87" i="3"/>
  <c r="EV87" i="3"/>
  <c r="EU87" i="3"/>
  <c r="EW87" i="3" s="1"/>
  <c r="EQ87" i="3"/>
  <c r="BO87" i="3"/>
  <c r="BN87" i="3"/>
  <c r="BM87" i="3"/>
  <c r="BL87" i="3"/>
  <c r="BK87" i="3"/>
  <c r="BJ87" i="3"/>
  <c r="BI87" i="3"/>
  <c r="FH86" i="3"/>
  <c r="FG86" i="3"/>
  <c r="FI86" i="3" s="1"/>
  <c r="FF86" i="3"/>
  <c r="FE86" i="3"/>
  <c r="FD86" i="3"/>
  <c r="FB86" i="3"/>
  <c r="FC86" i="3" s="1"/>
  <c r="FA86" i="3"/>
  <c r="EY86" i="3"/>
  <c r="EX86" i="3"/>
  <c r="EZ86" i="3" s="1"/>
  <c r="EV86" i="3"/>
  <c r="EU86" i="3"/>
  <c r="EW86" i="3" s="1"/>
  <c r="EQ86" i="3"/>
  <c r="BO86" i="3"/>
  <c r="BN86" i="3"/>
  <c r="BM86" i="3"/>
  <c r="BL86" i="3"/>
  <c r="BK86" i="3"/>
  <c r="BJ86" i="3"/>
  <c r="BI86" i="3"/>
  <c r="FI85" i="3"/>
  <c r="FH85" i="3"/>
  <c r="FG85" i="3"/>
  <c r="FE85" i="3"/>
  <c r="FF85" i="3" s="1"/>
  <c r="FD85" i="3"/>
  <c r="FB85" i="3"/>
  <c r="FA85" i="3"/>
  <c r="FC85" i="3" s="1"/>
  <c r="EY85" i="3"/>
  <c r="EX85" i="3"/>
  <c r="EZ85" i="3" s="1"/>
  <c r="EW85" i="3"/>
  <c r="EV85" i="3"/>
  <c r="EU85" i="3"/>
  <c r="EQ85" i="3"/>
  <c r="BO85" i="3"/>
  <c r="BN85" i="3"/>
  <c r="BM85" i="3"/>
  <c r="BL85" i="3"/>
  <c r="BK85" i="3"/>
  <c r="BJ85" i="3"/>
  <c r="BI85" i="3"/>
  <c r="FH84" i="3"/>
  <c r="FI84" i="3" s="1"/>
  <c r="FG84" i="3"/>
  <c r="FE84" i="3"/>
  <c r="FD84" i="3"/>
  <c r="FF84" i="3" s="1"/>
  <c r="FB84" i="3"/>
  <c r="FA84" i="3"/>
  <c r="FC84" i="3" s="1"/>
  <c r="EZ84" i="3"/>
  <c r="EY84" i="3"/>
  <c r="EX84" i="3"/>
  <c r="EV84" i="3"/>
  <c r="EW84" i="3" s="1"/>
  <c r="EU84" i="3"/>
  <c r="EQ84" i="3"/>
  <c r="BO84" i="3"/>
  <c r="BN84" i="3"/>
  <c r="BM84" i="3"/>
  <c r="BL84" i="3"/>
  <c r="BK84" i="3"/>
  <c r="BJ84" i="3"/>
  <c r="BI84" i="3"/>
  <c r="FH83" i="3"/>
  <c r="FG83" i="3"/>
  <c r="FI83" i="3" s="1"/>
  <c r="FE83" i="3"/>
  <c r="FD83" i="3"/>
  <c r="FF83" i="3" s="1"/>
  <c r="FC83" i="3"/>
  <c r="FB83" i="3"/>
  <c r="FA83" i="3"/>
  <c r="EY83" i="3"/>
  <c r="EZ83" i="3" s="1"/>
  <c r="EX83" i="3"/>
  <c r="EV83" i="3"/>
  <c r="EU83" i="3"/>
  <c r="EW83" i="3" s="1"/>
  <c r="EQ83" i="3"/>
  <c r="BO83" i="3"/>
  <c r="BN83" i="3"/>
  <c r="BM83" i="3"/>
  <c r="BL83" i="3"/>
  <c r="BK83" i="3"/>
  <c r="BJ83" i="3"/>
  <c r="BI83" i="3"/>
  <c r="FH82" i="3"/>
  <c r="FG82" i="3"/>
  <c r="FI82" i="3" s="1"/>
  <c r="FF82" i="3"/>
  <c r="FE82" i="3"/>
  <c r="FD82" i="3"/>
  <c r="FB82" i="3"/>
  <c r="FC82" i="3" s="1"/>
  <c r="FA82" i="3"/>
  <c r="EY82" i="3"/>
  <c r="EX82" i="3"/>
  <c r="EZ82" i="3" s="1"/>
  <c r="EV82" i="3"/>
  <c r="EU82" i="3"/>
  <c r="EW82" i="3" s="1"/>
  <c r="EQ82" i="3"/>
  <c r="BO82" i="3"/>
  <c r="BN82" i="3"/>
  <c r="BM82" i="3"/>
  <c r="BL82" i="3"/>
  <c r="BK82" i="3"/>
  <c r="BJ82" i="3"/>
  <c r="BI82" i="3"/>
  <c r="FI81" i="3"/>
  <c r="FH81" i="3"/>
  <c r="FG81" i="3"/>
  <c r="FE81" i="3"/>
  <c r="FF81" i="3" s="1"/>
  <c r="FD81" i="3"/>
  <c r="FB81" i="3"/>
  <c r="FA81" i="3"/>
  <c r="FC81" i="3" s="1"/>
  <c r="EY81" i="3"/>
  <c r="EX81" i="3"/>
  <c r="EZ81" i="3" s="1"/>
  <c r="EW81" i="3"/>
  <c r="EV81" i="3"/>
  <c r="EU81" i="3"/>
  <c r="EQ81" i="3"/>
  <c r="BO81" i="3"/>
  <c r="BN81" i="3"/>
  <c r="BM81" i="3"/>
  <c r="BL81" i="3"/>
  <c r="BK81" i="3"/>
  <c r="BJ81" i="3"/>
  <c r="BI81" i="3"/>
  <c r="FH80" i="3"/>
  <c r="FI80" i="3" s="1"/>
  <c r="FG80" i="3"/>
  <c r="FE80" i="3"/>
  <c r="FD80" i="3"/>
  <c r="FF80" i="3" s="1"/>
  <c r="FB80" i="3"/>
  <c r="FA80" i="3"/>
  <c r="FC80" i="3" s="1"/>
  <c r="EZ80" i="3"/>
  <c r="EY80" i="3"/>
  <c r="EX80" i="3"/>
  <c r="EV80" i="3"/>
  <c r="EW80" i="3" s="1"/>
  <c r="EU80" i="3"/>
  <c r="EQ80" i="3"/>
  <c r="BO80" i="3"/>
  <c r="BN80" i="3"/>
  <c r="BM80" i="3"/>
  <c r="BL80" i="3"/>
  <c r="BK80" i="3"/>
  <c r="BJ80" i="3"/>
  <c r="BI80" i="3"/>
  <c r="FH79" i="3"/>
  <c r="FG79" i="3"/>
  <c r="FI79" i="3" s="1"/>
  <c r="FE79" i="3"/>
  <c r="FD79" i="3"/>
  <c r="FF79" i="3" s="1"/>
  <c r="FC79" i="3"/>
  <c r="FB79" i="3"/>
  <c r="FA79" i="3"/>
  <c r="EY79" i="3"/>
  <c r="EZ79" i="3" s="1"/>
  <c r="EX79" i="3"/>
  <c r="EV79" i="3"/>
  <c r="EU79" i="3"/>
  <c r="EW79" i="3" s="1"/>
  <c r="EQ79" i="3"/>
  <c r="BO79" i="3"/>
  <c r="BN79" i="3"/>
  <c r="BM79" i="3"/>
  <c r="BL79" i="3"/>
  <c r="BK79" i="3"/>
  <c r="BJ79" i="3"/>
  <c r="BI79" i="3"/>
  <c r="FH78" i="3"/>
  <c r="FG78" i="3"/>
  <c r="FI78" i="3" s="1"/>
  <c r="FF78" i="3"/>
  <c r="FE78" i="3"/>
  <c r="FD78" i="3"/>
  <c r="FB78" i="3"/>
  <c r="FC78" i="3" s="1"/>
  <c r="FA78" i="3"/>
  <c r="EY78" i="3"/>
  <c r="EX78" i="3"/>
  <c r="EZ78" i="3" s="1"/>
  <c r="EV78" i="3"/>
  <c r="EU78" i="3"/>
  <c r="EW78" i="3" s="1"/>
  <c r="EQ78" i="3"/>
  <c r="BO78" i="3"/>
  <c r="BN78" i="3"/>
  <c r="BM78" i="3"/>
  <c r="BL78" i="3"/>
  <c r="BK78" i="3"/>
  <c r="BJ78" i="3"/>
  <c r="BI78" i="3"/>
  <c r="FI77" i="3"/>
  <c r="FH77" i="3"/>
  <c r="FG77" i="3"/>
  <c r="FE77" i="3"/>
  <c r="FF77" i="3" s="1"/>
  <c r="FD77" i="3"/>
  <c r="FB77" i="3"/>
  <c r="FA77" i="3"/>
  <c r="FC77" i="3" s="1"/>
  <c r="EY77" i="3"/>
  <c r="EX77" i="3"/>
  <c r="EZ77" i="3" s="1"/>
  <c r="EW77" i="3"/>
  <c r="EV77" i="3"/>
  <c r="EU77" i="3"/>
  <c r="EQ77" i="3"/>
  <c r="BO77" i="3"/>
  <c r="BN77" i="3"/>
  <c r="BM77" i="3"/>
  <c r="BL77" i="3"/>
  <c r="BK77" i="3"/>
  <c r="BJ77" i="3"/>
  <c r="BI77" i="3"/>
  <c r="FH76" i="3"/>
  <c r="FI76" i="3" s="1"/>
  <c r="FG76" i="3"/>
  <c r="FE76" i="3"/>
  <c r="FD76" i="3"/>
  <c r="FF76" i="3" s="1"/>
  <c r="FB76" i="3"/>
  <c r="FA76" i="3"/>
  <c r="FC76" i="3" s="1"/>
  <c r="EZ76" i="3"/>
  <c r="EY76" i="3"/>
  <c r="EX76" i="3"/>
  <c r="EV76" i="3"/>
  <c r="EW76" i="3" s="1"/>
  <c r="EU76" i="3"/>
  <c r="EQ76" i="3"/>
  <c r="BO76" i="3"/>
  <c r="BN76" i="3"/>
  <c r="BM76" i="3"/>
  <c r="BL76" i="3"/>
  <c r="BK76" i="3"/>
  <c r="BJ76" i="3"/>
  <c r="BI76" i="3"/>
  <c r="FH75" i="3"/>
  <c r="FG75" i="3"/>
  <c r="FI75" i="3" s="1"/>
  <c r="FE75" i="3"/>
  <c r="FD75" i="3"/>
  <c r="FF75" i="3" s="1"/>
  <c r="FC75" i="3"/>
  <c r="FB75" i="3"/>
  <c r="FA75" i="3"/>
  <c r="EY75" i="3"/>
  <c r="EZ75" i="3" s="1"/>
  <c r="EX75" i="3"/>
  <c r="EV75" i="3"/>
  <c r="EU75" i="3"/>
  <c r="EW75" i="3" s="1"/>
  <c r="EQ75" i="3"/>
  <c r="BO75" i="3"/>
  <c r="BN75" i="3"/>
  <c r="BM75" i="3"/>
  <c r="BL75" i="3"/>
  <c r="BK75" i="3"/>
  <c r="BJ75" i="3"/>
  <c r="BI75" i="3"/>
  <c r="FH74" i="3"/>
  <c r="FG74" i="3"/>
  <c r="FI74" i="3" s="1"/>
  <c r="FF74" i="3"/>
  <c r="FE74" i="3"/>
  <c r="FD74" i="3"/>
  <c r="FB74" i="3"/>
  <c r="FC74" i="3" s="1"/>
  <c r="FA74" i="3"/>
  <c r="EY74" i="3"/>
  <c r="EX74" i="3"/>
  <c r="EZ74" i="3" s="1"/>
  <c r="EV74" i="3"/>
  <c r="EU74" i="3"/>
  <c r="EW74" i="3" s="1"/>
  <c r="EQ74" i="3"/>
  <c r="BO74" i="3"/>
  <c r="BN74" i="3"/>
  <c r="BM74" i="3"/>
  <c r="BL74" i="3"/>
  <c r="BK74" i="3"/>
  <c r="BJ74" i="3"/>
  <c r="BI74" i="3"/>
  <c r="FI73" i="3"/>
  <c r="FH73" i="3"/>
  <c r="FG73" i="3"/>
  <c r="FE73" i="3"/>
  <c r="FF73" i="3" s="1"/>
  <c r="FD73" i="3"/>
  <c r="FB73" i="3"/>
  <c r="FA73" i="3"/>
  <c r="FC73" i="3" s="1"/>
  <c r="EY73" i="3"/>
  <c r="EX73" i="3"/>
  <c r="EZ73" i="3" s="1"/>
  <c r="EW73" i="3"/>
  <c r="EV73" i="3"/>
  <c r="EU73" i="3"/>
  <c r="EQ73" i="3"/>
  <c r="BO73" i="3"/>
  <c r="BN73" i="3"/>
  <c r="BM73" i="3"/>
  <c r="BL73" i="3"/>
  <c r="BK73" i="3"/>
  <c r="BJ73" i="3"/>
  <c r="BI73" i="3"/>
  <c r="FH72" i="3"/>
  <c r="FI72" i="3" s="1"/>
  <c r="FG72" i="3"/>
  <c r="FE72" i="3"/>
  <c r="FD72" i="3"/>
  <c r="FF72" i="3" s="1"/>
  <c r="FB72" i="3"/>
  <c r="FA72" i="3"/>
  <c r="FC72" i="3" s="1"/>
  <c r="EZ72" i="3"/>
  <c r="EY72" i="3"/>
  <c r="EX72" i="3"/>
  <c r="EV72" i="3"/>
  <c r="EW72" i="3" s="1"/>
  <c r="EU72" i="3"/>
  <c r="EQ72" i="3"/>
  <c r="BO72" i="3"/>
  <c r="BN72" i="3"/>
  <c r="BM72" i="3"/>
  <c r="BL72" i="3"/>
  <c r="BK72" i="3"/>
  <c r="BJ72" i="3"/>
  <c r="BI72" i="3"/>
  <c r="FH71" i="3"/>
  <c r="FG71" i="3"/>
  <c r="FI71" i="3" s="1"/>
  <c r="FE71" i="3"/>
  <c r="FD71" i="3"/>
  <c r="FF71" i="3" s="1"/>
  <c r="FC71" i="3"/>
  <c r="FB71" i="3"/>
  <c r="FA71" i="3"/>
  <c r="EY71" i="3"/>
  <c r="EZ71" i="3" s="1"/>
  <c r="EX71" i="3"/>
  <c r="EV71" i="3"/>
  <c r="EU71" i="3"/>
  <c r="EW71" i="3" s="1"/>
  <c r="EQ71" i="3"/>
  <c r="BO71" i="3"/>
  <c r="BN71" i="3"/>
  <c r="BM71" i="3"/>
  <c r="BL71" i="3"/>
  <c r="BK71" i="3"/>
  <c r="BJ71" i="3"/>
  <c r="BI71" i="3"/>
  <c r="FH70" i="3"/>
  <c r="FG70" i="3"/>
  <c r="FI70" i="3" s="1"/>
  <c r="FF70" i="3"/>
  <c r="FE70" i="3"/>
  <c r="FD70" i="3"/>
  <c r="FB70" i="3"/>
  <c r="FC70" i="3" s="1"/>
  <c r="FA70" i="3"/>
  <c r="EY70" i="3"/>
  <c r="EX70" i="3"/>
  <c r="EZ70" i="3" s="1"/>
  <c r="EV70" i="3"/>
  <c r="EU70" i="3"/>
  <c r="EW70" i="3" s="1"/>
  <c r="EQ70" i="3"/>
  <c r="BO70" i="3"/>
  <c r="BN70" i="3"/>
  <c r="BM70" i="3"/>
  <c r="BL70" i="3"/>
  <c r="BK70" i="3"/>
  <c r="BJ70" i="3"/>
  <c r="BI70" i="3"/>
  <c r="FI69" i="3"/>
  <c r="FH69" i="3"/>
  <c r="FG69" i="3"/>
  <c r="FE69" i="3"/>
  <c r="FF69" i="3" s="1"/>
  <c r="FD69" i="3"/>
  <c r="FB69" i="3"/>
  <c r="FA69" i="3"/>
  <c r="FC69" i="3" s="1"/>
  <c r="EY69" i="3"/>
  <c r="EX69" i="3"/>
  <c r="EZ69" i="3" s="1"/>
  <c r="EW69" i="3"/>
  <c r="EV69" i="3"/>
  <c r="EU69" i="3"/>
  <c r="EQ69" i="3"/>
  <c r="BO69" i="3"/>
  <c r="BN69" i="3"/>
  <c r="BM69" i="3"/>
  <c r="BL69" i="3"/>
  <c r="BK69" i="3"/>
  <c r="BJ69" i="3"/>
  <c r="BI69" i="3"/>
  <c r="FH68" i="3"/>
  <c r="FI68" i="3" s="1"/>
  <c r="FG68" i="3"/>
  <c r="FE68" i="3"/>
  <c r="FD68" i="3"/>
  <c r="FF68" i="3" s="1"/>
  <c r="FB68" i="3"/>
  <c r="FA68" i="3"/>
  <c r="FC68" i="3" s="1"/>
  <c r="EZ68" i="3"/>
  <c r="EY68" i="3"/>
  <c r="EX68" i="3"/>
  <c r="EV68" i="3"/>
  <c r="EW68" i="3" s="1"/>
  <c r="EU68" i="3"/>
  <c r="EQ68" i="3"/>
  <c r="BO68" i="3"/>
  <c r="BN68" i="3"/>
  <c r="BM68" i="3"/>
  <c r="BL68" i="3"/>
  <c r="BK68" i="3"/>
  <c r="BJ68" i="3"/>
  <c r="BI68" i="3"/>
  <c r="FH67" i="3"/>
  <c r="FG67" i="3"/>
  <c r="FI67" i="3" s="1"/>
  <c r="FE67" i="3"/>
  <c r="FD67" i="3"/>
  <c r="FF67" i="3" s="1"/>
  <c r="FC67" i="3"/>
  <c r="FB67" i="3"/>
  <c r="FA67" i="3"/>
  <c r="EY67" i="3"/>
  <c r="EZ67" i="3" s="1"/>
  <c r="EX67" i="3"/>
  <c r="EV67" i="3"/>
  <c r="EU67" i="3"/>
  <c r="EW67" i="3" s="1"/>
  <c r="EQ67" i="3"/>
  <c r="BO67" i="3"/>
  <c r="BN67" i="3"/>
  <c r="BM67" i="3"/>
  <c r="BL67" i="3"/>
  <c r="BK67" i="3"/>
  <c r="BJ67" i="3"/>
  <c r="BI67" i="3"/>
  <c r="FH66" i="3"/>
  <c r="FG66" i="3"/>
  <c r="FI66" i="3" s="1"/>
  <c r="FF66" i="3"/>
  <c r="FE66" i="3"/>
  <c r="FD66" i="3"/>
  <c r="FB66" i="3"/>
  <c r="FC66" i="3" s="1"/>
  <c r="FA66" i="3"/>
  <c r="EY66" i="3"/>
  <c r="EX66" i="3"/>
  <c r="EZ66" i="3" s="1"/>
  <c r="EV66" i="3"/>
  <c r="EU66" i="3"/>
  <c r="EW66" i="3" s="1"/>
  <c r="EQ66" i="3"/>
  <c r="BO66" i="3"/>
  <c r="BN66" i="3"/>
  <c r="BM66" i="3"/>
  <c r="BL66" i="3"/>
  <c r="BK66" i="3"/>
  <c r="BJ66" i="3"/>
  <c r="BI66" i="3"/>
  <c r="FI65" i="3"/>
  <c r="FH65" i="3"/>
  <c r="FG65" i="3"/>
  <c r="FE65" i="3"/>
  <c r="FF65" i="3" s="1"/>
  <c r="FD65" i="3"/>
  <c r="FB65" i="3"/>
  <c r="FA65" i="3"/>
  <c r="FC65" i="3" s="1"/>
  <c r="EY65" i="3"/>
  <c r="EX65" i="3"/>
  <c r="EZ65" i="3" s="1"/>
  <c r="EW65" i="3"/>
  <c r="EV65" i="3"/>
  <c r="EU65" i="3"/>
  <c r="EQ65" i="3"/>
  <c r="BO65" i="3"/>
  <c r="BN65" i="3"/>
  <c r="BM65" i="3"/>
  <c r="BL65" i="3"/>
  <c r="BK65" i="3"/>
  <c r="BJ65" i="3"/>
  <c r="BI65" i="3"/>
  <c r="FH64" i="3"/>
  <c r="FI64" i="3" s="1"/>
  <c r="FG64" i="3"/>
  <c r="FE64" i="3"/>
  <c r="FD64" i="3"/>
  <c r="FF64" i="3" s="1"/>
  <c r="FB64" i="3"/>
  <c r="FA64" i="3"/>
  <c r="FC64" i="3" s="1"/>
  <c r="EZ64" i="3"/>
  <c r="EY64" i="3"/>
  <c r="EX64" i="3"/>
  <c r="EV64" i="3"/>
  <c r="EW64" i="3" s="1"/>
  <c r="EU64" i="3"/>
  <c r="EQ64" i="3"/>
  <c r="BO64" i="3"/>
  <c r="BN64" i="3"/>
  <c r="BM64" i="3"/>
  <c r="BL64" i="3"/>
  <c r="BK64" i="3"/>
  <c r="BJ64" i="3"/>
  <c r="BI64" i="3"/>
  <c r="FH63" i="3"/>
  <c r="FG63" i="3"/>
  <c r="FI63" i="3" s="1"/>
  <c r="FE63" i="3"/>
  <c r="FD63" i="3"/>
  <c r="FF63" i="3" s="1"/>
  <c r="FC63" i="3"/>
  <c r="FB63" i="3"/>
  <c r="FA63" i="3"/>
  <c r="EY63" i="3"/>
  <c r="EZ63" i="3" s="1"/>
  <c r="EX63" i="3"/>
  <c r="EV63" i="3"/>
  <c r="EU63" i="3"/>
  <c r="EW63" i="3" s="1"/>
  <c r="EQ63" i="3"/>
  <c r="BO63" i="3"/>
  <c r="BN63" i="3"/>
  <c r="BM63" i="3"/>
  <c r="BL63" i="3"/>
  <c r="BK63" i="3"/>
  <c r="BJ63" i="3"/>
  <c r="BI63" i="3"/>
  <c r="FH62" i="3"/>
  <c r="FG62" i="3"/>
  <c r="FI62" i="3" s="1"/>
  <c r="FF62" i="3"/>
  <c r="FE62" i="3"/>
  <c r="FD62" i="3"/>
  <c r="FB62" i="3"/>
  <c r="FC62" i="3" s="1"/>
  <c r="FA62" i="3"/>
  <c r="EY62" i="3"/>
  <c r="EX62" i="3"/>
  <c r="EZ62" i="3" s="1"/>
  <c r="EV62" i="3"/>
  <c r="EU62" i="3"/>
  <c r="EW62" i="3" s="1"/>
  <c r="EQ62" i="3"/>
  <c r="BO62" i="3"/>
  <c r="BN62" i="3"/>
  <c r="BM62" i="3"/>
  <c r="BL62" i="3"/>
  <c r="BK62" i="3"/>
  <c r="BJ62" i="3"/>
  <c r="BI62" i="3"/>
  <c r="FI61" i="3"/>
  <c r="FH61" i="3"/>
  <c r="FG61" i="3"/>
  <c r="FE61" i="3"/>
  <c r="FF61" i="3" s="1"/>
  <c r="FD61" i="3"/>
  <c r="FB61" i="3"/>
  <c r="FA61" i="3"/>
  <c r="FC61" i="3" s="1"/>
  <c r="EY61" i="3"/>
  <c r="EX61" i="3"/>
  <c r="EZ61" i="3" s="1"/>
  <c r="EW61" i="3"/>
  <c r="EV61" i="3"/>
  <c r="EU61" i="3"/>
  <c r="EQ61" i="3"/>
  <c r="BO61" i="3"/>
  <c r="BN61" i="3"/>
  <c r="BM61" i="3"/>
  <c r="BL61" i="3"/>
  <c r="BK61" i="3"/>
  <c r="BJ61" i="3"/>
  <c r="BI61" i="3"/>
  <c r="FH60" i="3"/>
  <c r="FI60" i="3" s="1"/>
  <c r="FG60" i="3"/>
  <c r="FE60" i="3"/>
  <c r="FD60" i="3"/>
  <c r="FF60" i="3" s="1"/>
  <c r="FB60" i="3"/>
  <c r="FA60" i="3"/>
  <c r="FC60" i="3" s="1"/>
  <c r="EZ60" i="3"/>
  <c r="EY60" i="3"/>
  <c r="EX60" i="3"/>
  <c r="EV60" i="3"/>
  <c r="EW60" i="3" s="1"/>
  <c r="EU60" i="3"/>
  <c r="EQ60" i="3"/>
  <c r="BO60" i="3"/>
  <c r="BN60" i="3"/>
  <c r="BM60" i="3"/>
  <c r="BL60" i="3"/>
  <c r="BK60" i="3"/>
  <c r="BJ60" i="3"/>
  <c r="BI60" i="3"/>
  <c r="FH59" i="3"/>
  <c r="FG59" i="3"/>
  <c r="FI59" i="3" s="1"/>
  <c r="FE59" i="3"/>
  <c r="FD59" i="3"/>
  <c r="FF59" i="3" s="1"/>
  <c r="FC59" i="3"/>
  <c r="FB59" i="3"/>
  <c r="FA59" i="3"/>
  <c r="EY59" i="3"/>
  <c r="EZ59" i="3" s="1"/>
  <c r="EX59" i="3"/>
  <c r="EV59" i="3"/>
  <c r="EU59" i="3"/>
  <c r="EW59" i="3" s="1"/>
  <c r="EQ59" i="3"/>
  <c r="BO59" i="3"/>
  <c r="BN59" i="3"/>
  <c r="BM59" i="3"/>
  <c r="BL59" i="3"/>
  <c r="BK59" i="3"/>
  <c r="BJ59" i="3"/>
  <c r="BI59" i="3"/>
  <c r="FH58" i="3"/>
  <c r="FG58" i="3"/>
  <c r="FI58" i="3" s="1"/>
  <c r="FF58" i="3"/>
  <c r="FE58" i="3"/>
  <c r="FD58" i="3"/>
  <c r="FB58" i="3"/>
  <c r="FC58" i="3" s="1"/>
  <c r="FA58" i="3"/>
  <c r="EY58" i="3"/>
  <c r="EX58" i="3"/>
  <c r="EZ58" i="3" s="1"/>
  <c r="EV58" i="3"/>
  <c r="EU58" i="3"/>
  <c r="EW58" i="3" s="1"/>
  <c r="EQ58" i="3"/>
  <c r="BO58" i="3"/>
  <c r="BN58" i="3"/>
  <c r="BM58" i="3"/>
  <c r="BL58" i="3"/>
  <c r="BK58" i="3"/>
  <c r="BJ58" i="3"/>
  <c r="BI58" i="3"/>
  <c r="FI57" i="3"/>
  <c r="FH57" i="3"/>
  <c r="FG57" i="3"/>
  <c r="FE57" i="3"/>
  <c r="FF57" i="3" s="1"/>
  <c r="FD57" i="3"/>
  <c r="FB57" i="3"/>
  <c r="FA57" i="3"/>
  <c r="FC57" i="3" s="1"/>
  <c r="EY57" i="3"/>
  <c r="EX57" i="3"/>
  <c r="EZ57" i="3" s="1"/>
  <c r="EW57" i="3"/>
  <c r="EV57" i="3"/>
  <c r="EU57" i="3"/>
  <c r="EQ57" i="3"/>
  <c r="BO57" i="3"/>
  <c r="BN57" i="3"/>
  <c r="BM57" i="3"/>
  <c r="BL57" i="3"/>
  <c r="BK57" i="3"/>
  <c r="BJ57" i="3"/>
  <c r="BI57" i="3"/>
  <c r="FH56" i="3"/>
  <c r="FI56" i="3" s="1"/>
  <c r="FG56" i="3"/>
  <c r="FE56" i="3"/>
  <c r="FD56" i="3"/>
  <c r="FF56" i="3" s="1"/>
  <c r="FB56" i="3"/>
  <c r="FA56" i="3"/>
  <c r="FC56" i="3" s="1"/>
  <c r="EZ56" i="3"/>
  <c r="EY56" i="3"/>
  <c r="EX56" i="3"/>
  <c r="EV56" i="3"/>
  <c r="EW56" i="3" s="1"/>
  <c r="EU56" i="3"/>
  <c r="EQ56" i="3"/>
  <c r="BO56" i="3"/>
  <c r="BN56" i="3"/>
  <c r="BM56" i="3"/>
  <c r="BL56" i="3"/>
  <c r="BK56" i="3"/>
  <c r="BJ56" i="3"/>
  <c r="BI56" i="3"/>
  <c r="FH55" i="3"/>
  <c r="FG55" i="3"/>
  <c r="FI55" i="3" s="1"/>
  <c r="FE55" i="3"/>
  <c r="FD55" i="3"/>
  <c r="FF55" i="3" s="1"/>
  <c r="FC55" i="3"/>
  <c r="FB55" i="3"/>
  <c r="FA55" i="3"/>
  <c r="EY55" i="3"/>
  <c r="EZ55" i="3" s="1"/>
  <c r="EX55" i="3"/>
  <c r="EV55" i="3"/>
  <c r="EU55" i="3"/>
  <c r="EW55" i="3" s="1"/>
  <c r="EQ55" i="3"/>
  <c r="BO55" i="3"/>
  <c r="BN55" i="3"/>
  <c r="BM55" i="3"/>
  <c r="BL55" i="3"/>
  <c r="BK55" i="3"/>
  <c r="BJ55" i="3"/>
  <c r="BI55" i="3"/>
  <c r="FH54" i="3"/>
  <c r="FG54" i="3"/>
  <c r="FI54" i="3" s="1"/>
  <c r="FF54" i="3"/>
  <c r="FE54" i="3"/>
  <c r="FD54" i="3"/>
  <c r="FB54" i="3"/>
  <c r="FC54" i="3" s="1"/>
  <c r="FA54" i="3"/>
  <c r="EY54" i="3"/>
  <c r="EX54" i="3"/>
  <c r="EZ54" i="3" s="1"/>
  <c r="EV54" i="3"/>
  <c r="EU54" i="3"/>
  <c r="EW54" i="3" s="1"/>
  <c r="EQ54" i="3"/>
  <c r="BO54" i="3"/>
  <c r="BN54" i="3"/>
  <c r="BM54" i="3"/>
  <c r="BL54" i="3"/>
  <c r="BK54" i="3"/>
  <c r="BJ54" i="3"/>
  <c r="BI54" i="3"/>
  <c r="FI53" i="3"/>
  <c r="FH53" i="3"/>
  <c r="FG53" i="3"/>
  <c r="FE53" i="3"/>
  <c r="FF53" i="3" s="1"/>
  <c r="FD53" i="3"/>
  <c r="FB53" i="3"/>
  <c r="FA53" i="3"/>
  <c r="FC53" i="3" s="1"/>
  <c r="EY53" i="3"/>
  <c r="EX53" i="3"/>
  <c r="EZ53" i="3" s="1"/>
  <c r="EW53" i="3"/>
  <c r="EV53" i="3"/>
  <c r="EU53" i="3"/>
  <c r="EQ53" i="3"/>
  <c r="BO53" i="3"/>
  <c r="BN53" i="3"/>
  <c r="BM53" i="3"/>
  <c r="BL53" i="3"/>
  <c r="BK53" i="3"/>
  <c r="BJ53" i="3"/>
  <c r="BI53" i="3"/>
  <c r="FH52" i="3"/>
  <c r="FI52" i="3" s="1"/>
  <c r="FG52" i="3"/>
  <c r="FE52" i="3"/>
  <c r="FD52" i="3"/>
  <c r="FF52" i="3" s="1"/>
  <c r="FB52" i="3"/>
  <c r="FA52" i="3"/>
  <c r="FC52" i="3" s="1"/>
  <c r="EZ52" i="3"/>
  <c r="EY52" i="3"/>
  <c r="EX52" i="3"/>
  <c r="EV52" i="3"/>
  <c r="EW52" i="3" s="1"/>
  <c r="EU52" i="3"/>
  <c r="EQ52" i="3"/>
  <c r="BO52" i="3"/>
  <c r="BN52" i="3"/>
  <c r="BM52" i="3"/>
  <c r="BL52" i="3"/>
  <c r="BK52" i="3"/>
  <c r="BJ52" i="3"/>
  <c r="BI52" i="3"/>
  <c r="FH51" i="3"/>
  <c r="FG51" i="3"/>
  <c r="FI51" i="3" s="1"/>
  <c r="FE51" i="3"/>
  <c r="FD51" i="3"/>
  <c r="FF51" i="3" s="1"/>
  <c r="FC51" i="3"/>
  <c r="FB51" i="3"/>
  <c r="FA51" i="3"/>
  <c r="EY51" i="3"/>
  <c r="EZ51" i="3" s="1"/>
  <c r="EX51" i="3"/>
  <c r="EV51" i="3"/>
  <c r="EU51" i="3"/>
  <c r="EW51" i="3" s="1"/>
  <c r="EQ51" i="3"/>
  <c r="BO51" i="3"/>
  <c r="BN51" i="3"/>
  <c r="BM51" i="3"/>
  <c r="BL51" i="3"/>
  <c r="BK51" i="3"/>
  <c r="BJ51" i="3"/>
  <c r="BI51" i="3"/>
  <c r="FH50" i="3"/>
  <c r="FG50" i="3"/>
  <c r="FI50" i="3" s="1"/>
  <c r="FF50" i="3"/>
  <c r="FE50" i="3"/>
  <c r="FD50" i="3"/>
  <c r="FB50" i="3"/>
  <c r="FC50" i="3" s="1"/>
  <c r="FA50" i="3"/>
  <c r="EY50" i="3"/>
  <c r="EX50" i="3"/>
  <c r="EZ50" i="3" s="1"/>
  <c r="EV50" i="3"/>
  <c r="EU50" i="3"/>
  <c r="EW50" i="3" s="1"/>
  <c r="EQ50" i="3"/>
  <c r="BO50" i="3"/>
  <c r="BN50" i="3"/>
  <c r="BM50" i="3"/>
  <c r="BL50" i="3"/>
  <c r="BK50" i="3"/>
  <c r="BJ50" i="3"/>
  <c r="BI50" i="3"/>
  <c r="FI49" i="3"/>
  <c r="FH49" i="3"/>
  <c r="FG49" i="3"/>
  <c r="FE49" i="3"/>
  <c r="FF49" i="3" s="1"/>
  <c r="FD49" i="3"/>
  <c r="FB49" i="3"/>
  <c r="FA49" i="3"/>
  <c r="FC49" i="3" s="1"/>
  <c r="EY49" i="3"/>
  <c r="EX49" i="3"/>
  <c r="EZ49" i="3" s="1"/>
  <c r="EW49" i="3"/>
  <c r="EV49" i="3"/>
  <c r="EU49" i="3"/>
  <c r="EQ49" i="3"/>
  <c r="BO49" i="3"/>
  <c r="BN49" i="3"/>
  <c r="BM49" i="3"/>
  <c r="BL49" i="3"/>
  <c r="BK49" i="3"/>
  <c r="BJ49" i="3"/>
  <c r="BI49" i="3"/>
  <c r="FH48" i="3"/>
  <c r="FI48" i="3" s="1"/>
  <c r="FG48" i="3"/>
  <c r="FE48" i="3"/>
  <c r="FD48" i="3"/>
  <c r="FF48" i="3" s="1"/>
  <c r="FB48" i="3"/>
  <c r="FA48" i="3"/>
  <c r="FC48" i="3" s="1"/>
  <c r="EZ48" i="3"/>
  <c r="EY48" i="3"/>
  <c r="EX48" i="3"/>
  <c r="EV48" i="3"/>
  <c r="EW48" i="3" s="1"/>
  <c r="EU48" i="3"/>
  <c r="EQ48" i="3"/>
  <c r="BO48" i="3"/>
  <c r="BN48" i="3"/>
  <c r="BM48" i="3"/>
  <c r="BL48" i="3"/>
  <c r="BK48" i="3"/>
  <c r="BJ48" i="3"/>
  <c r="BI48" i="3"/>
  <c r="FH47" i="3"/>
  <c r="FG47" i="3"/>
  <c r="FI47" i="3" s="1"/>
  <c r="FE47" i="3"/>
  <c r="FD47" i="3"/>
  <c r="FF47" i="3" s="1"/>
  <c r="FC47" i="3"/>
  <c r="FB47" i="3"/>
  <c r="FA47" i="3"/>
  <c r="EY47" i="3"/>
  <c r="EZ47" i="3" s="1"/>
  <c r="EX47" i="3"/>
  <c r="EV47" i="3"/>
  <c r="EU47" i="3"/>
  <c r="EW47" i="3" s="1"/>
  <c r="EQ47" i="3"/>
  <c r="BO47" i="3"/>
  <c r="BN47" i="3"/>
  <c r="BM47" i="3"/>
  <c r="BL47" i="3"/>
  <c r="BK47" i="3"/>
  <c r="BJ47" i="3"/>
  <c r="BI47" i="3"/>
  <c r="FH46" i="3"/>
  <c r="FG46" i="3"/>
  <c r="FI46" i="3" s="1"/>
  <c r="FF46" i="3"/>
  <c r="FE46" i="3"/>
  <c r="FD46" i="3"/>
  <c r="FB46" i="3"/>
  <c r="FC46" i="3" s="1"/>
  <c r="FA46" i="3"/>
  <c r="EY46" i="3"/>
  <c r="EX46" i="3"/>
  <c r="EZ46" i="3" s="1"/>
  <c r="EV46" i="3"/>
  <c r="EU46" i="3"/>
  <c r="EW46" i="3" s="1"/>
  <c r="EQ46" i="3"/>
  <c r="BO46" i="3"/>
  <c r="BN46" i="3"/>
  <c r="BM46" i="3"/>
  <c r="BL46" i="3"/>
  <c r="BK46" i="3"/>
  <c r="BJ46" i="3"/>
  <c r="BI46" i="3"/>
  <c r="FI45" i="3"/>
  <c r="FH45" i="3"/>
  <c r="FG45" i="3"/>
  <c r="FE45" i="3"/>
  <c r="FF45" i="3" s="1"/>
  <c r="FD45" i="3"/>
  <c r="FB45" i="3"/>
  <c r="FA45" i="3"/>
  <c r="FC45" i="3" s="1"/>
  <c r="EY45" i="3"/>
  <c r="EX45" i="3"/>
  <c r="EZ45" i="3" s="1"/>
  <c r="EW45" i="3"/>
  <c r="EV45" i="3"/>
  <c r="EU45" i="3"/>
  <c r="EQ45" i="3"/>
  <c r="BO45" i="3"/>
  <c r="BN45" i="3"/>
  <c r="BM45" i="3"/>
  <c r="BL45" i="3"/>
  <c r="BK45" i="3"/>
  <c r="BJ45" i="3"/>
  <c r="BI45" i="3"/>
  <c r="FH44" i="3"/>
  <c r="FI44" i="3" s="1"/>
  <c r="FG44" i="3"/>
  <c r="FE44" i="3"/>
  <c r="FD44" i="3"/>
  <c r="FF44" i="3" s="1"/>
  <c r="FB44" i="3"/>
  <c r="FA44" i="3"/>
  <c r="FC44" i="3" s="1"/>
  <c r="EZ44" i="3"/>
  <c r="EY44" i="3"/>
  <c r="EX44" i="3"/>
  <c r="EV44" i="3"/>
  <c r="EW44" i="3" s="1"/>
  <c r="EU44" i="3"/>
  <c r="EQ44" i="3"/>
  <c r="BO44" i="3"/>
  <c r="BN44" i="3"/>
  <c r="BM44" i="3"/>
  <c r="BL44" i="3"/>
  <c r="BK44" i="3"/>
  <c r="BJ44" i="3"/>
  <c r="BI44" i="3"/>
  <c r="FH43" i="3"/>
  <c r="FG43" i="3"/>
  <c r="FI43" i="3" s="1"/>
  <c r="FE43" i="3"/>
  <c r="FD43" i="3"/>
  <c r="FF43" i="3" s="1"/>
  <c r="FC43" i="3"/>
  <c r="FB43" i="3"/>
  <c r="FA43" i="3"/>
  <c r="EY43" i="3"/>
  <c r="EZ43" i="3" s="1"/>
  <c r="EX43" i="3"/>
  <c r="EV43" i="3"/>
  <c r="EU43" i="3"/>
  <c r="EW43" i="3" s="1"/>
  <c r="EQ43" i="3"/>
  <c r="BO43" i="3"/>
  <c r="BN43" i="3"/>
  <c r="BM43" i="3"/>
  <c r="BL43" i="3"/>
  <c r="BK43" i="3"/>
  <c r="BJ43" i="3"/>
  <c r="BI43" i="3"/>
  <c r="FH42" i="3"/>
  <c r="FG42" i="3"/>
  <c r="FI42" i="3" s="1"/>
  <c r="FF42" i="3"/>
  <c r="FE42" i="3"/>
  <c r="FD42" i="3"/>
  <c r="FB42" i="3"/>
  <c r="FC42" i="3" s="1"/>
  <c r="FA42" i="3"/>
  <c r="EY42" i="3"/>
  <c r="EX42" i="3"/>
  <c r="EZ42" i="3" s="1"/>
  <c r="EV42" i="3"/>
  <c r="EU42" i="3"/>
  <c r="EW42" i="3" s="1"/>
  <c r="EQ42" i="3"/>
  <c r="BO42" i="3"/>
  <c r="BN42" i="3"/>
  <c r="BM42" i="3"/>
  <c r="BL42" i="3"/>
  <c r="BK42" i="3"/>
  <c r="BJ42" i="3"/>
  <c r="BI42" i="3"/>
  <c r="FI41" i="3"/>
  <c r="FH41" i="3"/>
  <c r="FG41" i="3"/>
  <c r="FE41" i="3"/>
  <c r="FF41" i="3" s="1"/>
  <c r="FD41" i="3"/>
  <c r="FB41" i="3"/>
  <c r="FA41" i="3"/>
  <c r="FC41" i="3" s="1"/>
  <c r="EY41" i="3"/>
  <c r="EX41" i="3"/>
  <c r="EZ41" i="3" s="1"/>
  <c r="EW41" i="3"/>
  <c r="EV41" i="3"/>
  <c r="EU41" i="3"/>
  <c r="EQ41" i="3"/>
  <c r="BO41" i="3"/>
  <c r="BN41" i="3"/>
  <c r="BM41" i="3"/>
  <c r="BL41" i="3"/>
  <c r="BK41" i="3"/>
  <c r="BJ41" i="3"/>
  <c r="BI41" i="3"/>
  <c r="FH40" i="3"/>
  <c r="FI40" i="3" s="1"/>
  <c r="FG40" i="3"/>
  <c r="FE40" i="3"/>
  <c r="FD40" i="3"/>
  <c r="FF40" i="3" s="1"/>
  <c r="FB40" i="3"/>
  <c r="FA40" i="3"/>
  <c r="FC40" i="3" s="1"/>
  <c r="EZ40" i="3"/>
  <c r="EY40" i="3"/>
  <c r="EX40" i="3"/>
  <c r="EV40" i="3"/>
  <c r="EW40" i="3" s="1"/>
  <c r="EU40" i="3"/>
  <c r="EQ40" i="3"/>
  <c r="BO40" i="3"/>
  <c r="BN40" i="3"/>
  <c r="BM40" i="3"/>
  <c r="BL40" i="3"/>
  <c r="BK40" i="3"/>
  <c r="BJ40" i="3"/>
  <c r="BI40" i="3"/>
  <c r="FH39" i="3"/>
  <c r="FG39" i="3"/>
  <c r="FI39" i="3" s="1"/>
  <c r="FE39" i="3"/>
  <c r="FD39" i="3"/>
  <c r="FF39" i="3" s="1"/>
  <c r="FC39" i="3"/>
  <c r="FB39" i="3"/>
  <c r="FA39" i="3"/>
  <c r="EY39" i="3"/>
  <c r="EZ39" i="3" s="1"/>
  <c r="EX39" i="3"/>
  <c r="EV39" i="3"/>
  <c r="EU39" i="3"/>
  <c r="EW39" i="3" s="1"/>
  <c r="EQ39" i="3"/>
  <c r="BO39" i="3"/>
  <c r="BN39" i="3"/>
  <c r="BM39" i="3"/>
  <c r="BL39" i="3"/>
  <c r="BK39" i="3"/>
  <c r="BJ39" i="3"/>
  <c r="BI39" i="3"/>
  <c r="FH38" i="3"/>
  <c r="FG38" i="3"/>
  <c r="FI38" i="3" s="1"/>
  <c r="FF38" i="3"/>
  <c r="FE38" i="3"/>
  <c r="FD38" i="3"/>
  <c r="FB38" i="3"/>
  <c r="FC38" i="3" s="1"/>
  <c r="FA38" i="3"/>
  <c r="EY38" i="3"/>
  <c r="EX38" i="3"/>
  <c r="EZ38" i="3" s="1"/>
  <c r="EV38" i="3"/>
  <c r="EU38" i="3"/>
  <c r="EW38" i="3" s="1"/>
  <c r="EQ38" i="3"/>
  <c r="BO38" i="3"/>
  <c r="BN38" i="3"/>
  <c r="BM38" i="3"/>
  <c r="BL38" i="3"/>
  <c r="BK38" i="3"/>
  <c r="BJ38" i="3"/>
  <c r="BI38" i="3"/>
  <c r="FI37" i="3"/>
  <c r="FH37" i="3"/>
  <c r="FG37" i="3"/>
  <c r="FE37" i="3"/>
  <c r="FF37" i="3" s="1"/>
  <c r="FD37" i="3"/>
  <c r="FB37" i="3"/>
  <c r="FA37" i="3"/>
  <c r="FC37" i="3" s="1"/>
  <c r="EY37" i="3"/>
  <c r="EX37" i="3"/>
  <c r="EZ37" i="3" s="1"/>
  <c r="EW37" i="3"/>
  <c r="EV37" i="3"/>
  <c r="EU37" i="3"/>
  <c r="EQ37" i="3"/>
  <c r="BO37" i="3"/>
  <c r="BN37" i="3"/>
  <c r="BM37" i="3"/>
  <c r="BL37" i="3"/>
  <c r="BK37" i="3"/>
  <c r="BJ37" i="3"/>
  <c r="BI37" i="3"/>
  <c r="FH36" i="3"/>
  <c r="FI36" i="3" s="1"/>
  <c r="FG36" i="3"/>
  <c r="FE36" i="3"/>
  <c r="FD36" i="3"/>
  <c r="FF36" i="3" s="1"/>
  <c r="FB36" i="3"/>
  <c r="FA36" i="3"/>
  <c r="FC36" i="3" s="1"/>
  <c r="EZ36" i="3"/>
  <c r="EY36" i="3"/>
  <c r="EX36" i="3"/>
  <c r="EV36" i="3"/>
  <c r="EW36" i="3" s="1"/>
  <c r="EU36" i="3"/>
  <c r="EQ36" i="3"/>
  <c r="BO36" i="3"/>
  <c r="BN36" i="3"/>
  <c r="BM36" i="3"/>
  <c r="BL36" i="3"/>
  <c r="BK36" i="3"/>
  <c r="BJ36" i="3"/>
  <c r="BI36" i="3"/>
  <c r="FH35" i="3"/>
  <c r="FG35" i="3"/>
  <c r="FI35" i="3" s="1"/>
  <c r="FE35" i="3"/>
  <c r="FD35" i="3"/>
  <c r="FF35" i="3" s="1"/>
  <c r="FC35" i="3"/>
  <c r="FB35" i="3"/>
  <c r="FA35" i="3"/>
  <c r="EY35" i="3"/>
  <c r="EZ35" i="3" s="1"/>
  <c r="EX35" i="3"/>
  <c r="EV35" i="3"/>
  <c r="EU35" i="3"/>
  <c r="EW35" i="3" s="1"/>
  <c r="EQ35" i="3"/>
  <c r="BO35" i="3"/>
  <c r="BN35" i="3"/>
  <c r="BM35" i="3"/>
  <c r="BL35" i="3"/>
  <c r="BK35" i="3"/>
  <c r="BJ35" i="3"/>
  <c r="BI35" i="3"/>
  <c r="FH34" i="3"/>
  <c r="FG34" i="3"/>
  <c r="FI34" i="3" s="1"/>
  <c r="FF34" i="3"/>
  <c r="FE34" i="3"/>
  <c r="FD34" i="3"/>
  <c r="FB34" i="3"/>
  <c r="FC34" i="3" s="1"/>
  <c r="FA34" i="3"/>
  <c r="EY34" i="3"/>
  <c r="EX34" i="3"/>
  <c r="EZ34" i="3" s="1"/>
  <c r="EV34" i="3"/>
  <c r="EU34" i="3"/>
  <c r="EW34" i="3" s="1"/>
  <c r="EQ34" i="3"/>
  <c r="BO34" i="3"/>
  <c r="BN34" i="3"/>
  <c r="BM34" i="3"/>
  <c r="BL34" i="3"/>
  <c r="BK34" i="3"/>
  <c r="BJ34" i="3"/>
  <c r="BI34" i="3"/>
  <c r="FI33" i="3"/>
  <c r="FH33" i="3"/>
  <c r="FG33" i="3"/>
  <c r="FE33" i="3"/>
  <c r="FF33" i="3" s="1"/>
  <c r="FD33" i="3"/>
  <c r="FB33" i="3"/>
  <c r="FA33" i="3"/>
  <c r="FC33" i="3" s="1"/>
  <c r="EY33" i="3"/>
  <c r="EX33" i="3"/>
  <c r="EZ33" i="3" s="1"/>
  <c r="EW33" i="3"/>
  <c r="EV33" i="3"/>
  <c r="EU33" i="3"/>
  <c r="EQ33" i="3"/>
  <c r="BO33" i="3"/>
  <c r="BN33" i="3"/>
  <c r="BM33" i="3"/>
  <c r="BL33" i="3"/>
  <c r="BK33" i="3"/>
  <c r="BJ33" i="3"/>
  <c r="BI33" i="3"/>
  <c r="FH32" i="3"/>
  <c r="FI32" i="3" s="1"/>
  <c r="FG32" i="3"/>
  <c r="FE32" i="3"/>
  <c r="FD32" i="3"/>
  <c r="FF32" i="3" s="1"/>
  <c r="FB32" i="3"/>
  <c r="FA32" i="3"/>
  <c r="FC32" i="3" s="1"/>
  <c r="EZ32" i="3"/>
  <c r="EY32" i="3"/>
  <c r="EX32" i="3"/>
  <c r="EV32" i="3"/>
  <c r="EW32" i="3" s="1"/>
  <c r="EU32" i="3"/>
  <c r="EQ32" i="3"/>
  <c r="BO32" i="3"/>
  <c r="BN32" i="3"/>
  <c r="BM32" i="3"/>
  <c r="BL32" i="3"/>
  <c r="BK32" i="3"/>
  <c r="BJ32" i="3"/>
  <c r="BI32" i="3"/>
  <c r="FH31" i="3"/>
  <c r="FG31" i="3"/>
  <c r="FI31" i="3" s="1"/>
  <c r="FE31" i="3"/>
  <c r="FD31" i="3"/>
  <c r="FF31" i="3" s="1"/>
  <c r="FC31" i="3"/>
  <c r="FB31" i="3"/>
  <c r="FA31" i="3"/>
  <c r="EY31" i="3"/>
  <c r="EZ31" i="3" s="1"/>
  <c r="EX31" i="3"/>
  <c r="EV31" i="3"/>
  <c r="EU31" i="3"/>
  <c r="EW31" i="3" s="1"/>
  <c r="EQ31" i="3"/>
  <c r="BO31" i="3"/>
  <c r="BN31" i="3"/>
  <c r="BM31" i="3"/>
  <c r="BL31" i="3"/>
  <c r="BK31" i="3"/>
  <c r="BJ31" i="3"/>
  <c r="BI31" i="3"/>
  <c r="FH30" i="3"/>
  <c r="FG30" i="3"/>
  <c r="FI30" i="3" s="1"/>
  <c r="FF30" i="3"/>
  <c r="FE30" i="3"/>
  <c r="FD30" i="3"/>
  <c r="FB30" i="3"/>
  <c r="FC30" i="3" s="1"/>
  <c r="FA30" i="3"/>
  <c r="EY30" i="3"/>
  <c r="EX30" i="3"/>
  <c r="EZ30" i="3" s="1"/>
  <c r="EV30" i="3"/>
  <c r="EU30" i="3"/>
  <c r="EW30" i="3" s="1"/>
  <c r="EQ30" i="3"/>
  <c r="BO30" i="3"/>
  <c r="BN30" i="3"/>
  <c r="BM30" i="3"/>
  <c r="BL30" i="3"/>
  <c r="BK30" i="3"/>
  <c r="BJ30" i="3"/>
  <c r="BI30" i="3"/>
  <c r="FI29" i="3"/>
  <c r="FH29" i="3"/>
  <c r="FG29" i="3"/>
  <c r="FE29" i="3"/>
  <c r="FF29" i="3" s="1"/>
  <c r="FD29" i="3"/>
  <c r="FB29" i="3"/>
  <c r="FA29" i="3"/>
  <c r="FC29" i="3" s="1"/>
  <c r="EY29" i="3"/>
  <c r="EX29" i="3"/>
  <c r="EZ29" i="3" s="1"/>
  <c r="EW29" i="3"/>
  <c r="EV29" i="3"/>
  <c r="EU29" i="3"/>
  <c r="EQ29" i="3"/>
  <c r="BO29" i="3"/>
  <c r="BN29" i="3"/>
  <c r="BM29" i="3"/>
  <c r="BL29" i="3"/>
  <c r="BK29" i="3"/>
  <c r="BJ29" i="3"/>
  <c r="BI29" i="3"/>
  <c r="FH28" i="3"/>
  <c r="FI28" i="3" s="1"/>
  <c r="FG28" i="3"/>
  <c r="FE28" i="3"/>
  <c r="FD28" i="3"/>
  <c r="FF28" i="3" s="1"/>
  <c r="FB28" i="3"/>
  <c r="FA28" i="3"/>
  <c r="FC28" i="3" s="1"/>
  <c r="EZ28" i="3"/>
  <c r="EY28" i="3"/>
  <c r="EX28" i="3"/>
  <c r="EV28" i="3"/>
  <c r="EW28" i="3" s="1"/>
  <c r="EU28" i="3"/>
  <c r="EQ28" i="3"/>
  <c r="BO28" i="3"/>
  <c r="BN28" i="3"/>
  <c r="BM28" i="3"/>
  <c r="BL28" i="3"/>
  <c r="BK28" i="3"/>
  <c r="BJ28" i="3"/>
  <c r="BI28" i="3"/>
  <c r="FH27" i="3"/>
  <c r="FG27" i="3"/>
  <c r="FI27" i="3" s="1"/>
  <c r="FE27" i="3"/>
  <c r="FD27" i="3"/>
  <c r="FF27" i="3" s="1"/>
  <c r="FC27" i="3"/>
  <c r="FB27" i="3"/>
  <c r="FA27" i="3"/>
  <c r="EY27" i="3"/>
  <c r="EZ27" i="3" s="1"/>
  <c r="EX27" i="3"/>
  <c r="EV27" i="3"/>
  <c r="EU27" i="3"/>
  <c r="EW27" i="3" s="1"/>
  <c r="EQ27" i="3"/>
  <c r="BO27" i="3"/>
  <c r="BN27" i="3"/>
  <c r="BM27" i="3"/>
  <c r="BL27" i="3"/>
  <c r="BK27" i="3"/>
  <c r="BJ27" i="3"/>
  <c r="BI27" i="3"/>
  <c r="FH26" i="3"/>
  <c r="FG26" i="3"/>
  <c r="FI26" i="3" s="1"/>
  <c r="FF26" i="3"/>
  <c r="FE26" i="3"/>
  <c r="FD26" i="3"/>
  <c r="FB26" i="3"/>
  <c r="FC26" i="3" s="1"/>
  <c r="FA26" i="3"/>
  <c r="EY26" i="3"/>
  <c r="EX26" i="3"/>
  <c r="EZ26" i="3" s="1"/>
  <c r="EV26" i="3"/>
  <c r="EU26" i="3"/>
  <c r="EW26" i="3" s="1"/>
  <c r="EQ26" i="3"/>
  <c r="BO26" i="3"/>
  <c r="BN26" i="3"/>
  <c r="BM26" i="3"/>
  <c r="BL26" i="3"/>
  <c r="BK26" i="3"/>
  <c r="BJ26" i="3"/>
  <c r="BI26" i="3"/>
  <c r="FI25" i="3"/>
  <c r="FH25" i="3"/>
  <c r="FG25" i="3"/>
  <c r="FE25" i="3"/>
  <c r="FF25" i="3" s="1"/>
  <c r="FD25" i="3"/>
  <c r="FB25" i="3"/>
  <c r="FA25" i="3"/>
  <c r="FC25" i="3" s="1"/>
  <c r="EY25" i="3"/>
  <c r="EX25" i="3"/>
  <c r="EZ25" i="3" s="1"/>
  <c r="EW25" i="3"/>
  <c r="EV25" i="3"/>
  <c r="EU25" i="3"/>
  <c r="EQ25" i="3"/>
  <c r="BO25" i="3"/>
  <c r="BN25" i="3"/>
  <c r="BM25" i="3"/>
  <c r="BL25" i="3"/>
  <c r="BK25" i="3"/>
  <c r="BJ25" i="3"/>
  <c r="BI25" i="3"/>
  <c r="FH24" i="3"/>
  <c r="FI24" i="3" s="1"/>
  <c r="FG24" i="3"/>
  <c r="FE24" i="3"/>
  <c r="FD24" i="3"/>
  <c r="FF24" i="3" s="1"/>
  <c r="FB24" i="3"/>
  <c r="FA24" i="3"/>
  <c r="FC24" i="3" s="1"/>
  <c r="EZ24" i="3"/>
  <c r="EY24" i="3"/>
  <c r="EX24" i="3"/>
  <c r="EV24" i="3"/>
  <c r="EW24" i="3" s="1"/>
  <c r="EU24" i="3"/>
  <c r="EQ24" i="3"/>
  <c r="BO24" i="3"/>
  <c r="BN24" i="3"/>
  <c r="BM24" i="3"/>
  <c r="BL24" i="3"/>
  <c r="BK24" i="3"/>
  <c r="BJ24" i="3"/>
  <c r="BI24" i="3"/>
  <c r="FH23" i="3"/>
  <c r="FG23" i="3"/>
  <c r="FI23" i="3" s="1"/>
  <c r="FE23" i="3"/>
  <c r="FD23" i="3"/>
  <c r="FF23" i="3" s="1"/>
  <c r="FC23" i="3"/>
  <c r="FB23" i="3"/>
  <c r="FA23" i="3"/>
  <c r="EY23" i="3"/>
  <c r="EZ23" i="3" s="1"/>
  <c r="EX23" i="3"/>
  <c r="EV23" i="3"/>
  <c r="EU23" i="3"/>
  <c r="EW23" i="3" s="1"/>
  <c r="EQ23" i="3"/>
  <c r="BO23" i="3"/>
  <c r="BN23" i="3"/>
  <c r="BM23" i="3"/>
  <c r="BL23" i="3"/>
  <c r="BK23" i="3"/>
  <c r="BJ23" i="3"/>
  <c r="BI23" i="3"/>
  <c r="FH22" i="3"/>
  <c r="FG22" i="3"/>
  <c r="FI22" i="3" s="1"/>
  <c r="FF22" i="3"/>
  <c r="FE22" i="3"/>
  <c r="FD22" i="3"/>
  <c r="FB22" i="3"/>
  <c r="FC22" i="3" s="1"/>
  <c r="FA22" i="3"/>
  <c r="EY22" i="3"/>
  <c r="EX22" i="3"/>
  <c r="EZ22" i="3" s="1"/>
  <c r="EV22" i="3"/>
  <c r="EU22" i="3"/>
  <c r="EW22" i="3" s="1"/>
  <c r="EQ22" i="3"/>
  <c r="BO22" i="3"/>
  <c r="BN22" i="3"/>
  <c r="BM22" i="3"/>
  <c r="BL22" i="3"/>
  <c r="BK22" i="3"/>
  <c r="BJ22" i="3"/>
  <c r="BI22" i="3"/>
  <c r="FI21" i="3"/>
  <c r="FH21" i="3"/>
  <c r="FG21" i="3"/>
  <c r="FE21" i="3"/>
  <c r="FF21" i="3" s="1"/>
  <c r="FD21" i="3"/>
  <c r="FB21" i="3"/>
  <c r="FA21" i="3"/>
  <c r="FC21" i="3" s="1"/>
  <c r="EY21" i="3"/>
  <c r="EX21" i="3"/>
  <c r="EZ21" i="3" s="1"/>
  <c r="EW21" i="3"/>
  <c r="EV21" i="3"/>
  <c r="EU21" i="3"/>
  <c r="EQ21" i="3"/>
  <c r="BO21" i="3"/>
  <c r="BN21" i="3"/>
  <c r="BM21" i="3"/>
  <c r="BL21" i="3"/>
  <c r="BK21" i="3"/>
  <c r="BJ21" i="3"/>
  <c r="BI21" i="3"/>
  <c r="FH20" i="3"/>
  <c r="FI20" i="3" s="1"/>
  <c r="FG20" i="3"/>
  <c r="FE20" i="3"/>
  <c r="FD20" i="3"/>
  <c r="FF20" i="3" s="1"/>
  <c r="FB20" i="3"/>
  <c r="FA20" i="3"/>
  <c r="FC20" i="3" s="1"/>
  <c r="EZ20" i="3"/>
  <c r="EY20" i="3"/>
  <c r="EX20" i="3"/>
  <c r="EV20" i="3"/>
  <c r="EW20" i="3" s="1"/>
  <c r="EU20" i="3"/>
  <c r="EQ20" i="3"/>
  <c r="BO20" i="3"/>
  <c r="BN20" i="3"/>
  <c r="BM20" i="3"/>
  <c r="BL20" i="3"/>
  <c r="BK20" i="3"/>
  <c r="BJ20" i="3"/>
  <c r="BI20" i="3"/>
  <c r="FH19" i="3"/>
  <c r="FG19" i="3"/>
  <c r="FI19" i="3" s="1"/>
  <c r="FE19" i="3"/>
  <c r="FD19" i="3"/>
  <c r="FF19" i="3" s="1"/>
  <c r="FC19" i="3"/>
  <c r="FB19" i="3"/>
  <c r="FA19" i="3"/>
  <c r="EY19" i="3"/>
  <c r="EZ19" i="3" s="1"/>
  <c r="EX19" i="3"/>
  <c r="EV19" i="3"/>
  <c r="EU19" i="3"/>
  <c r="EW19" i="3" s="1"/>
  <c r="EQ19" i="3"/>
  <c r="BO19" i="3"/>
  <c r="BN19" i="3"/>
  <c r="BM19" i="3"/>
  <c r="BL19" i="3"/>
  <c r="BK19" i="3"/>
  <c r="BJ19" i="3"/>
  <c r="BI19" i="3"/>
  <c r="FH18" i="3"/>
  <c r="FG18" i="3"/>
  <c r="FI18" i="3" s="1"/>
  <c r="FF18" i="3"/>
  <c r="FE18" i="3"/>
  <c r="FD18" i="3"/>
  <c r="FB18" i="3"/>
  <c r="FC18" i="3" s="1"/>
  <c r="FA18" i="3"/>
  <c r="EY18" i="3"/>
  <c r="EX18" i="3"/>
  <c r="EZ18" i="3" s="1"/>
  <c r="EV18" i="3"/>
  <c r="EU18" i="3"/>
  <c r="EW18" i="3" s="1"/>
  <c r="EQ18" i="3"/>
  <c r="BO18" i="3"/>
  <c r="BN18" i="3"/>
  <c r="BM18" i="3"/>
  <c r="BL18" i="3"/>
  <c r="BK18" i="3"/>
  <c r="BJ18" i="3"/>
  <c r="BI18" i="3"/>
  <c r="FI17" i="3"/>
  <c r="FH17" i="3"/>
  <c r="FG17" i="3"/>
  <c r="FE17" i="3"/>
  <c r="FF17" i="3" s="1"/>
  <c r="FD17" i="3"/>
  <c r="FB17" i="3"/>
  <c r="FA17" i="3"/>
  <c r="FC17" i="3" s="1"/>
  <c r="EY17" i="3"/>
  <c r="EX17" i="3"/>
  <c r="EZ17" i="3" s="1"/>
  <c r="EW17" i="3"/>
  <c r="EV17" i="3"/>
  <c r="EU17" i="3"/>
  <c r="EQ17" i="3"/>
  <c r="BO17" i="3"/>
  <c r="BN17" i="3"/>
  <c r="BM17" i="3"/>
  <c r="BL17" i="3"/>
  <c r="BK17" i="3"/>
  <c r="BJ17" i="3"/>
  <c r="BI17" i="3"/>
  <c r="FH16" i="3"/>
  <c r="FI16" i="3" s="1"/>
  <c r="FG16" i="3"/>
  <c r="FE16" i="3"/>
  <c r="FD16" i="3"/>
  <c r="FF16" i="3" s="1"/>
  <c r="FB16" i="3"/>
  <c r="FA16" i="3"/>
  <c r="FC16" i="3" s="1"/>
  <c r="EZ16" i="3"/>
  <c r="EY16" i="3"/>
  <c r="EX16" i="3"/>
  <c r="EV16" i="3"/>
  <c r="EW16" i="3" s="1"/>
  <c r="EU16" i="3"/>
  <c r="EQ16" i="3"/>
  <c r="BO16" i="3"/>
  <c r="BN16" i="3"/>
  <c r="BM16" i="3"/>
  <c r="BL16" i="3"/>
  <c r="BK16" i="3"/>
  <c r="BJ16" i="3"/>
  <c r="BI16" i="3"/>
  <c r="FH15" i="3"/>
  <c r="FG15" i="3"/>
  <c r="FI15" i="3" s="1"/>
  <c r="FE15" i="3"/>
  <c r="FD15" i="3"/>
  <c r="FF15" i="3" s="1"/>
  <c r="FC15" i="3"/>
  <c r="FB15" i="3"/>
  <c r="FA15" i="3"/>
  <c r="EY15" i="3"/>
  <c r="EZ15" i="3" s="1"/>
  <c r="EX15" i="3"/>
  <c r="EV15" i="3"/>
  <c r="EU15" i="3"/>
  <c r="EW15" i="3" s="1"/>
  <c r="EQ15" i="3"/>
  <c r="BO15" i="3"/>
  <c r="BN15" i="3"/>
  <c r="BM15" i="3"/>
  <c r="BL15" i="3"/>
  <c r="BK15" i="3"/>
  <c r="BJ15" i="3"/>
  <c r="BI15" i="3"/>
  <c r="FH14" i="3"/>
  <c r="FG14" i="3"/>
  <c r="FI14" i="3" s="1"/>
  <c r="FF14" i="3"/>
  <c r="FE14" i="3"/>
  <c r="FD14" i="3"/>
  <c r="FB14" i="3"/>
  <c r="FC14" i="3" s="1"/>
  <c r="FA14" i="3"/>
  <c r="EY14" i="3"/>
  <c r="EX14" i="3"/>
  <c r="EZ14" i="3" s="1"/>
  <c r="EV14" i="3"/>
  <c r="EU14" i="3"/>
  <c r="EW14" i="3" s="1"/>
  <c r="EQ14" i="3"/>
  <c r="BO14" i="3"/>
  <c r="BN14" i="3"/>
  <c r="BM14" i="3"/>
  <c r="BL14" i="3"/>
  <c r="BK14" i="3"/>
  <c r="BJ14" i="3"/>
  <c r="BI14" i="3"/>
  <c r="FI13" i="3"/>
  <c r="FH13" i="3"/>
  <c r="FG13" i="3"/>
  <c r="FE13" i="3"/>
  <c r="FF13" i="3" s="1"/>
  <c r="FD13" i="3"/>
  <c r="FB13" i="3"/>
  <c r="FA13" i="3"/>
  <c r="FC13" i="3" s="1"/>
  <c r="EY13" i="3"/>
  <c r="EX13" i="3"/>
  <c r="EZ13" i="3" s="1"/>
  <c r="EW13" i="3"/>
  <c r="EV13" i="3"/>
  <c r="EU13" i="3"/>
  <c r="EQ13" i="3"/>
  <c r="BO13" i="3"/>
  <c r="BN13" i="3"/>
  <c r="BM13" i="3"/>
  <c r="BL13" i="3"/>
  <c r="BK13" i="3"/>
  <c r="BJ13" i="3"/>
  <c r="BI13" i="3"/>
  <c r="FH12" i="3"/>
  <c r="FI12" i="3" s="1"/>
  <c r="FG12" i="3"/>
  <c r="FE12" i="3"/>
  <c r="FD12" i="3"/>
  <c r="FF12" i="3" s="1"/>
  <c r="FB12" i="3"/>
  <c r="FA12" i="3"/>
  <c r="FC12" i="3" s="1"/>
  <c r="EZ12" i="3"/>
  <c r="EY12" i="3"/>
  <c r="EX12" i="3"/>
  <c r="EV12" i="3"/>
  <c r="EW12" i="3" s="1"/>
  <c r="EU12" i="3"/>
  <c r="EQ12" i="3"/>
  <c r="BO12" i="3"/>
  <c r="BN12" i="3"/>
  <c r="BM12" i="3"/>
  <c r="BL12" i="3"/>
  <c r="BK12" i="3"/>
  <c r="BJ12" i="3"/>
  <c r="BI12" i="3"/>
  <c r="FH11" i="3"/>
  <c r="FG11" i="3"/>
  <c r="FI11" i="3" s="1"/>
  <c r="FE11" i="3"/>
  <c r="FD11" i="3"/>
  <c r="FF11" i="3" s="1"/>
  <c r="FC11" i="3"/>
  <c r="FB11" i="3"/>
  <c r="FA11" i="3"/>
  <c r="EY11" i="3"/>
  <c r="EZ11" i="3" s="1"/>
  <c r="EX11" i="3"/>
  <c r="EV11" i="3"/>
  <c r="EU11" i="3"/>
  <c r="EW11" i="3" s="1"/>
  <c r="EQ11" i="3"/>
  <c r="BO11" i="3"/>
  <c r="BN11" i="3"/>
  <c r="BM11" i="3"/>
  <c r="BL11" i="3"/>
  <c r="BK11" i="3"/>
  <c r="BJ11" i="3"/>
  <c r="BI11" i="3"/>
  <c r="FH10" i="3"/>
  <c r="FG10" i="3"/>
  <c r="FI10" i="3" s="1"/>
  <c r="FF10" i="3"/>
  <c r="FE10" i="3"/>
  <c r="FD10" i="3"/>
  <c r="FB10" i="3"/>
  <c r="FC10" i="3" s="1"/>
  <c r="FA10" i="3"/>
  <c r="EY10" i="3"/>
  <c r="EX10" i="3"/>
  <c r="EZ10" i="3" s="1"/>
  <c r="EV10" i="3"/>
  <c r="EU10" i="3"/>
  <c r="EW10" i="3" s="1"/>
  <c r="EQ10" i="3"/>
  <c r="BO10" i="3"/>
  <c r="BN10" i="3"/>
  <c r="BM10" i="3"/>
  <c r="BL10" i="3"/>
  <c r="BK10" i="3"/>
  <c r="BJ10" i="3"/>
  <c r="BI10" i="3"/>
  <c r="FI9" i="3"/>
  <c r="FH9" i="3"/>
  <c r="FG9" i="3"/>
  <c r="FE9" i="3"/>
  <c r="FF9" i="3" s="1"/>
  <c r="FD9" i="3"/>
  <c r="FB9" i="3"/>
  <c r="FA9" i="3"/>
  <c r="FC9" i="3" s="1"/>
  <c r="EY9" i="3"/>
  <c r="EX9" i="3"/>
  <c r="EZ9" i="3" s="1"/>
  <c r="EW9" i="3"/>
  <c r="EV9" i="3"/>
  <c r="EU9" i="3"/>
  <c r="EQ9" i="3"/>
  <c r="BO9" i="3"/>
  <c r="BN9" i="3"/>
  <c r="BM9" i="3"/>
  <c r="BL9" i="3"/>
  <c r="BK9" i="3"/>
  <c r="BJ9" i="3"/>
  <c r="BI9" i="3"/>
  <c r="FH8" i="3"/>
  <c r="FI8" i="3" s="1"/>
  <c r="FG8" i="3"/>
  <c r="FE8" i="3"/>
  <c r="FD8" i="3"/>
  <c r="FF8" i="3" s="1"/>
  <c r="FB8" i="3"/>
  <c r="FA8" i="3"/>
  <c r="FC8" i="3" s="1"/>
  <c r="EZ8" i="3"/>
  <c r="EY8" i="3"/>
  <c r="EX8" i="3"/>
  <c r="EV8" i="3"/>
  <c r="EW8" i="3" s="1"/>
  <c r="EU8" i="3"/>
  <c r="EQ8" i="3"/>
  <c r="BO8" i="3"/>
  <c r="BN8" i="3"/>
  <c r="BM8" i="3"/>
  <c r="BL8" i="3"/>
  <c r="BK8" i="3"/>
  <c r="BJ8" i="3"/>
  <c r="BI8" i="3"/>
  <c r="FH7" i="3"/>
  <c r="FG7" i="3"/>
  <c r="FI7" i="3" s="1"/>
  <c r="FE7" i="3"/>
  <c r="FD7" i="3"/>
  <c r="FF7" i="3" s="1"/>
  <c r="FC7" i="3"/>
  <c r="FB7" i="3"/>
  <c r="FA7" i="3"/>
  <c r="EY7" i="3"/>
  <c r="EZ7" i="3" s="1"/>
  <c r="EX7" i="3"/>
  <c r="EV7" i="3"/>
  <c r="EU7" i="3"/>
  <c r="EW7" i="3" s="1"/>
  <c r="EQ7" i="3"/>
  <c r="BO7" i="3"/>
  <c r="BN7" i="3"/>
  <c r="BM7" i="3"/>
  <c r="BL7" i="3"/>
  <c r="BK7" i="3"/>
  <c r="BJ7" i="3"/>
  <c r="BI7" i="3"/>
  <c r="FH6" i="3"/>
  <c r="FG6" i="3"/>
  <c r="FI6" i="3" s="1"/>
  <c r="FF6" i="3"/>
  <c r="FE6" i="3"/>
  <c r="FD6" i="3"/>
  <c r="FB6" i="3"/>
  <c r="FC6" i="3" s="1"/>
  <c r="FA6" i="3"/>
  <c r="EY6" i="3"/>
  <c r="EX6" i="3"/>
  <c r="EZ6" i="3" s="1"/>
  <c r="EV6" i="3"/>
  <c r="EU6" i="3"/>
  <c r="EW6" i="3" s="1"/>
  <c r="EQ6" i="3"/>
  <c r="BO6" i="3"/>
  <c r="BN6" i="3"/>
  <c r="BM6" i="3"/>
  <c r="BL6" i="3"/>
  <c r="BK6" i="3"/>
  <c r="BJ6" i="3"/>
  <c r="BI6" i="3"/>
  <c r="FI5" i="3"/>
  <c r="FH5" i="3"/>
  <c r="FG5" i="3"/>
  <c r="FE5" i="3"/>
  <c r="FF5" i="3" s="1"/>
  <c r="FD5" i="3"/>
  <c r="FB5" i="3"/>
  <c r="FA5" i="3"/>
  <c r="FC5" i="3" s="1"/>
  <c r="EY5" i="3"/>
  <c r="EX5" i="3"/>
  <c r="EZ5" i="3" s="1"/>
  <c r="EW5" i="3"/>
  <c r="EV5" i="3"/>
  <c r="EU5" i="3"/>
  <c r="EQ5" i="3"/>
  <c r="BO5" i="3"/>
  <c r="BN5" i="3"/>
  <c r="BM5" i="3"/>
  <c r="BL5" i="3"/>
  <c r="BK5" i="3"/>
  <c r="BJ5" i="3"/>
  <c r="BI5" i="3"/>
  <c r="FH4" i="3"/>
  <c r="FI4" i="3" s="1"/>
  <c r="FG4" i="3"/>
  <c r="FE4" i="3"/>
  <c r="FD4" i="3"/>
  <c r="FF4" i="3" s="1"/>
  <c r="FB4" i="3"/>
  <c r="FA4" i="3"/>
  <c r="FC4" i="3" s="1"/>
  <c r="EZ4" i="3"/>
  <c r="EY4" i="3"/>
  <c r="EX4" i="3"/>
  <c r="EV4" i="3"/>
  <c r="EW4" i="3" s="1"/>
  <c r="EU4" i="3"/>
  <c r="EQ4" i="3"/>
  <c r="BO4" i="3"/>
  <c r="BN4" i="3"/>
  <c r="BM4" i="3"/>
  <c r="BL4" i="3"/>
  <c r="BK4" i="3"/>
  <c r="BJ4" i="3"/>
  <c r="BI4" i="3"/>
  <c r="FH3" i="3"/>
  <c r="FG3" i="3"/>
  <c r="FI3" i="3" s="1"/>
  <c r="FE3" i="3"/>
  <c r="FD3" i="3"/>
  <c r="FF3" i="3" s="1"/>
  <c r="FC3" i="3"/>
  <c r="FB3" i="3"/>
  <c r="FA3" i="3"/>
  <c r="EY3" i="3"/>
  <c r="EZ3" i="3" s="1"/>
  <c r="EX3" i="3"/>
  <c r="EV3" i="3"/>
  <c r="EU3" i="3"/>
  <c r="EW3" i="3" s="1"/>
  <c r="EQ3" i="3"/>
  <c r="BO3" i="3"/>
  <c r="BN3" i="3"/>
  <c r="BM3" i="3"/>
  <c r="BL3" i="3"/>
  <c r="BK3" i="3"/>
  <c r="BJ3" i="3"/>
  <c r="BI3" i="3"/>
</calcChain>
</file>

<file path=xl/sharedStrings.xml><?xml version="1.0" encoding="utf-8"?>
<sst xmlns="http://schemas.openxmlformats.org/spreadsheetml/2006/main" count="36894" uniqueCount="9083">
  <si>
    <t>100% Acquisition</t>
  </si>
  <si>
    <t>Majority Acquisition</t>
  </si>
  <si>
    <t>Minority Acquisition</t>
  </si>
  <si>
    <t>Reverse Acquisition</t>
  </si>
  <si>
    <t>AUDIT &amp; ELIGIBILITY</t>
  </si>
  <si>
    <t>DEAL CHARACTERISTICS</t>
  </si>
  <si>
    <t>FIRM, CLASSIFICATION &amp; SOURCE STATUS</t>
  </si>
  <si>
    <t>EVENT-YEAR MAP</t>
  </si>
  <si>
    <t>FINANCIAL DATA — ENTER VALUES IN REPORTED CURRENCY, MILLIONS</t>
  </si>
  <si>
    <t>PATENT DATA — UNIQUE FAMILIES / CITATION-WEIGHTED OUTPUT</t>
  </si>
  <si>
    <t>PATENT MODERATORS</t>
  </si>
  <si>
    <t>DERIVED DiD CHECKS</t>
  </si>
  <si>
    <t>Deal_ID</t>
  </si>
  <si>
    <t>Source_Row</t>
  </si>
  <si>
    <t>Initial_Group</t>
  </si>
  <si>
    <t>Initial_Treatment_Indicator</t>
  </si>
  <si>
    <t>Source_File</t>
  </si>
  <si>
    <t>Cross_File_Key</t>
  </si>
  <si>
    <t>Overlap_Flag</t>
  </si>
  <si>
    <t>Duplicate_Flag</t>
  </si>
  <si>
    <t>Multiple_Deal_Acquirer</t>
  </si>
  <si>
    <t>Acquirer_Deal_Count_in_File</t>
  </si>
  <si>
    <t>Manual_Review_Status</t>
  </si>
  <si>
    <t>Initial_Control_Transfer_Status</t>
  </si>
  <si>
    <t>Main_DiD_Decision</t>
  </si>
  <si>
    <t>Exclusion_Reason</t>
  </si>
  <si>
    <t>Announced_Date</t>
  </si>
  <si>
    <t>Completion_Date</t>
  </si>
  <si>
    <t>Completion_Year</t>
  </si>
  <si>
    <t>Completion_Quarter</t>
  </si>
  <si>
    <t>Deal_Status</t>
  </si>
  <si>
    <t>Deal_Headline</t>
  </si>
  <si>
    <t>Deal_Type_Level_1</t>
  </si>
  <si>
    <t>Deal_Subtype_Level_2</t>
  </si>
  <si>
    <t>Deal_Subtype_Level_3</t>
  </si>
  <si>
    <t>Deal_Country_s</t>
  </si>
  <si>
    <t>Deal_Subcategory</t>
  </si>
  <si>
    <t>Financial_Advisors</t>
  </si>
  <si>
    <t>Legal_Advisors</t>
  </si>
  <si>
    <t>Acquirer_Raw</t>
  </si>
  <si>
    <t>Acquirer_Normalized</t>
  </si>
  <si>
    <t>Target_Raw</t>
  </si>
  <si>
    <t>Target_Normalized</t>
  </si>
  <si>
    <t>Deal_Value_USD_m</t>
  </si>
  <si>
    <t>Deal_Value_Raw</t>
  </si>
  <si>
    <t>Description</t>
  </si>
  <si>
    <t>Deal_Rationale</t>
  </si>
  <si>
    <t>Acquirer_Country</t>
  </si>
  <si>
    <t>Target_Country</t>
  </si>
  <si>
    <t>Cross_Border_Flag</t>
  </si>
  <si>
    <t>Acquirer_Listed</t>
  </si>
  <si>
    <t>Bloomberg_Ticker</t>
  </si>
  <si>
    <t>ISIN</t>
  </si>
  <si>
    <t>LEI</t>
  </si>
  <si>
    <t>Acquirer_Parent_Mapping</t>
  </si>
  <si>
    <t>Target_Parent_Mapping</t>
  </si>
  <si>
    <t>Patent_Search_Acquirer_Names</t>
  </si>
  <si>
    <t>Patent_Search_Target_Names</t>
  </si>
  <si>
    <t>Final_Classification</t>
  </si>
  <si>
    <t>Classification_Confidence</t>
  </si>
  <si>
    <t>Patent_Evidence</t>
  </si>
  <si>
    <t>Pipeline_Evidence</t>
  </si>
  <si>
    <t>Platform_Evidence</t>
  </si>
  <si>
    <t>R_and_D_Evidence</t>
  </si>
  <si>
    <t>Commercial_or_Geographic_Evidence</t>
  </si>
  <si>
    <t>Mixed_Motive_Flag</t>
  </si>
  <si>
    <t>Classification_Notes</t>
  </si>
  <si>
    <t>Deal_Validation_Source_URL</t>
  </si>
  <si>
    <t>Financial_Currency</t>
  </si>
  <si>
    <t>Financial_Data_Status</t>
  </si>
  <si>
    <t>Patent_Data_Status</t>
  </si>
  <si>
    <t>Patent_Entity_Scope</t>
  </si>
  <si>
    <t>Calendar_Year_t-3</t>
  </si>
  <si>
    <t>Calendar_Year_t-2</t>
  </si>
  <si>
    <t>Calendar_Year_t-1</t>
  </si>
  <si>
    <t>Calendar_Year_t0</t>
  </si>
  <si>
    <t>Calendar_Year_t+1</t>
  </si>
  <si>
    <t>Calendar_Year_t+2</t>
  </si>
  <si>
    <t>Calendar_Year_t+3</t>
  </si>
  <si>
    <t>Revenue_m_t-3</t>
  </si>
  <si>
    <t>Revenue_m_t-2</t>
  </si>
  <si>
    <t>Revenue_m_t-1</t>
  </si>
  <si>
    <t>Revenue_m_t0</t>
  </si>
  <si>
    <t>Revenue_m_t+1</t>
  </si>
  <si>
    <t>Revenue_m_t+2</t>
  </si>
  <si>
    <t>Revenue_m_t+3</t>
  </si>
  <si>
    <t>Operating_Income_m_t-3</t>
  </si>
  <si>
    <t>Operating_Income_m_t-2</t>
  </si>
  <si>
    <t>Operating_Income_m_t-1</t>
  </si>
  <si>
    <t>Operating_Income_m_t0</t>
  </si>
  <si>
    <t>Operating_Income_m_t+1</t>
  </si>
  <si>
    <t>Operating_Income_m_t+2</t>
  </si>
  <si>
    <t>Operating_Income_m_t+3</t>
  </si>
  <si>
    <t>Net_Income_m_t-3</t>
  </si>
  <si>
    <t>Net_Income_m_t-2</t>
  </si>
  <si>
    <t>Net_Income_m_t-1</t>
  </si>
  <si>
    <t>Net_Income_m_t0</t>
  </si>
  <si>
    <t>Net_Income_m_t+1</t>
  </si>
  <si>
    <t>Net_Income_m_t+2</t>
  </si>
  <si>
    <t>Net_Income_m_t+3</t>
  </si>
  <si>
    <t>Total_Assets_m_t-3</t>
  </si>
  <si>
    <t>Total_Assets_m_t-2</t>
  </si>
  <si>
    <t>Total_Assets_m_t-1</t>
  </si>
  <si>
    <t>Total_Assets_m_t0</t>
  </si>
  <si>
    <t>Total_Assets_m_t+1</t>
  </si>
  <si>
    <t>Total_Assets_m_t+2</t>
  </si>
  <si>
    <t>Total_Assets_m_t+3</t>
  </si>
  <si>
    <t>Total_Debt_m_t-3</t>
  </si>
  <si>
    <t>Total_Debt_m_t-2</t>
  </si>
  <si>
    <t>Total_Debt_m_t-1</t>
  </si>
  <si>
    <t>Total_Debt_m_t0</t>
  </si>
  <si>
    <t>Total_Debt_m_t+1</t>
  </si>
  <si>
    <t>Total_Debt_m_t+2</t>
  </si>
  <si>
    <t>Total_Debt_m_t+3</t>
  </si>
  <si>
    <t>R_and_D_Expense_m_t-3</t>
  </si>
  <si>
    <t>R_and_D_Expense_m_t-2</t>
  </si>
  <si>
    <t>R_and_D_Expense_m_t-1</t>
  </si>
  <si>
    <t>R_and_D_Expense_m_t0</t>
  </si>
  <si>
    <t>R_and_D_Expense_m_t+1</t>
  </si>
  <si>
    <t>R_and_D_Expense_m_t+2</t>
  </si>
  <si>
    <t>R_and_D_Expense_m_t+3</t>
  </si>
  <si>
    <t>ROA_pct_t-3</t>
  </si>
  <si>
    <t>ROA_pct_t-2</t>
  </si>
  <si>
    <t>ROA_pct_t-1</t>
  </si>
  <si>
    <t>ROA_pct_t0</t>
  </si>
  <si>
    <t>ROA_pct_t+1</t>
  </si>
  <si>
    <t>ROA_pct_t+2</t>
  </si>
  <si>
    <t>ROA_pct_t+3</t>
  </si>
  <si>
    <t>Operating_Margin_pct_t-3</t>
  </si>
  <si>
    <t>Operating_Margin_pct_t-2</t>
  </si>
  <si>
    <t>Operating_Margin_pct_t-1</t>
  </si>
  <si>
    <t>Operating_Margin_pct_t0</t>
  </si>
  <si>
    <t>Operating_Margin_pct_t+1</t>
  </si>
  <si>
    <t>Operating_Margin_pct_t+2</t>
  </si>
  <si>
    <t>Operating_Margin_pct_t+3</t>
  </si>
  <si>
    <t>Leverage_pct_t-3</t>
  </si>
  <si>
    <t>Leverage_pct_t-2</t>
  </si>
  <si>
    <t>Leverage_pct_t-1</t>
  </si>
  <si>
    <t>Leverage_pct_t0</t>
  </si>
  <si>
    <t>Leverage_pct_t+1</t>
  </si>
  <si>
    <t>Leverage_pct_t+2</t>
  </si>
  <si>
    <t>Leverage_pct_t+3</t>
  </si>
  <si>
    <t>Patent_Family_Count_t-3</t>
  </si>
  <si>
    <t>Patent_Family_Count_t-2</t>
  </si>
  <si>
    <t>Patent_Family_Count_t-1</t>
  </si>
  <si>
    <t>Patent_Family_Count_t0</t>
  </si>
  <si>
    <t>Patent_Family_Count_t+1</t>
  </si>
  <si>
    <t>Patent_Family_Count_t+2</t>
  </si>
  <si>
    <t>Patent_Family_Count_t+3</t>
  </si>
  <si>
    <t>Citation_Weighted_Output_t-3</t>
  </si>
  <si>
    <t>Citation_Weighted_Output_t-2</t>
  </si>
  <si>
    <t>Citation_Weighted_Output_t-1</t>
  </si>
  <si>
    <t>Citation_Weighted_Output_t0</t>
  </si>
  <si>
    <t>Citation_Weighted_Output_t+1</t>
  </si>
  <si>
    <t>Citation_Weighted_Output_t+2</t>
  </si>
  <si>
    <t>Citation_Weighted_Output_t+3</t>
  </si>
  <si>
    <t>Acquirer_PreDeal_Patent_Stock</t>
  </si>
  <si>
    <t>Target_PreDeal_Patent_Stock</t>
  </si>
  <si>
    <t>Relative_Knowledge_Base_Size</t>
  </si>
  <si>
    <t>Technological_Relatedness_Cosine</t>
  </si>
  <si>
    <t>Inventor_Location_Available</t>
  </si>
  <si>
    <t>Cross_Border_Relocation_Testable</t>
  </si>
  <si>
    <t>Pre_Avg_ROA</t>
  </si>
  <si>
    <t>Post_Avg_ROA</t>
  </si>
  <si>
    <t>Delta_ROA</t>
  </si>
  <si>
    <t>Pre_Avg_Operating_Margin</t>
  </si>
  <si>
    <t>Post_Avg_Operating_Margin</t>
  </si>
  <si>
    <t>Delta_Operating_Margin</t>
  </si>
  <si>
    <t>Pre_Avg_Patent_Families</t>
  </si>
  <si>
    <t>Post_Avg_Patent_Families</t>
  </si>
  <si>
    <t>Delta_Patent_Families</t>
  </si>
  <si>
    <t>Pre_Avg_Citation_Weighted</t>
  </si>
  <si>
    <t>Post_Avg_Citation_Weighted</t>
  </si>
  <si>
    <t>Delta_Citation_Weighted</t>
  </si>
  <si>
    <t>Complete_Financial_Window</t>
  </si>
  <si>
    <t>Complete_Patent_Window</t>
  </si>
  <si>
    <t>Data_Ready_Flag</t>
  </si>
  <si>
    <t>CTL-0001</t>
  </si>
  <si>
    <t>Candidate alternative-rationale group</t>
  </si>
  <si>
    <t>DATA non-innovation deals.xlsx</t>
  </si>
  <si>
    <t>emmes acquires neox</t>
  </si>
  <si>
    <t>No</t>
  </si>
  <si>
    <t>Not started</t>
  </si>
  <si>
    <t>Eligible - 100%</t>
  </si>
  <si>
    <t>Review</t>
  </si>
  <si>
    <t>Q4 2020</t>
  </si>
  <si>
    <t>Completed</t>
  </si>
  <si>
    <t>Emmes Acquires Neox</t>
  </si>
  <si>
    <t>Mergers &amp; Acquisitions</t>
  </si>
  <si>
    <t>Acquisition</t>
  </si>
  <si>
    <t>Czech Republic</t>
  </si>
  <si>
    <t>Emmes Corp</t>
  </si>
  <si>
    <t>emmes</t>
  </si>
  <si>
    <t>Neox sro</t>
  </si>
  <si>
    <t>neox sro</t>
  </si>
  <si>
    <t>n/a</t>
  </si>
  <si>
    <t>The Emmes Corp, a contract research organization, has acquired Neox sro, a contract research organization.
The transaction will allow to expand its biopharma effort and international presence.</t>
  </si>
  <si>
    <t>The transaction will allow to expand its biopharma effort and international presence.</t>
  </si>
  <si>
    <t>Unknown</t>
  </si>
  <si>
    <t>Not reviewed</t>
  </si>
  <si>
    <t>Not assessed</t>
  </si>
  <si>
    <t>Not collected</t>
  </si>
  <si>
    <t>Not defined</t>
  </si>
  <si>
    <t>CTL-0002</t>
  </si>
  <si>
    <t>veraxa biotech acquires araxa biosciences and velabs therapeutics</t>
  </si>
  <si>
    <t>Veraxa Biotech Acquires Araxa Biosciences and Velabs Therapeutics</t>
  </si>
  <si>
    <t>Germany</t>
  </si>
  <si>
    <t>VERAXA Biotech GmbH</t>
  </si>
  <si>
    <t>veraxa biotech</t>
  </si>
  <si>
    <t>Velabs Therapeutics GmbH (Inactive); Araxa Biosciences GmbH (Inactive)</t>
  </si>
  <si>
    <t>velabs therapeutics araxa biosciences</t>
  </si>
  <si>
    <t>VERAXA Biotech GmbH, a company that identifies and develops functional therapeutic antibodies and antibody-drug conjugates (ADCs) for the bio and pharmaceutical industries, has acquired life science company Araxa Biosciences GmbH and Velabs Therapeutics GmbH from Xlife Sciences.
 In 2021, Araxa Biosciences GmbH and Velabs Therapeutics GmbH merged to become Veraxa Biotech GmbH, which is fully owned by the Swiss entity Veraxa Biotech AG. Veraxa Biotech AG operates through Veraxa Biotech GmbH.
With the acquisition of Araxa Biosciences GmbH and Velabs Therapeutics GmbH (merged into Veraxa GmbH) Veraxa Biotech AG combines two technologies with the goal to solve major challenges in antibody drug development in the fields of screening for functional therapeutic antibodies and aims to develop one of the next generation antibody drug conjugation (antibody-drug conjugates, " ADCs ") technologies to expand its preclinical antibody capacities from early screening to later stage antibody engineering and to sharpen its profile in personalized medicine and precision oncology.</t>
  </si>
  <si>
    <t>The transaction will allow Veraxa Biotech to positioned as a leading provider in the identification and development of functional antibodies and drug conjugates.</t>
  </si>
  <si>
    <t>CTL-0003</t>
  </si>
  <si>
    <t>link medical research acquires irw consulting</t>
  </si>
  <si>
    <t>Link Medical Research Acquires IRW Consulting</t>
  </si>
  <si>
    <t>Sweden</t>
  </si>
  <si>
    <t>Link Medical Research AS</t>
  </si>
  <si>
    <t>link medical research</t>
  </si>
  <si>
    <t>IRW Consulting AB</t>
  </si>
  <si>
    <t>irw consulting ab</t>
  </si>
  <si>
    <t>Link Medical Research AS, a full-service contract research organization (CRO) providing product development services for the pharmaceutical and medical device industries, has acquired IRW Consulting AB, a clinical research organization.
With this acquisition LINK Medical will continue growing and strengthening its position in the Nordics while improving its already strong offerings and increasing its clinical operations capabilities in the region.</t>
  </si>
  <si>
    <t>The transaction enables LINK Medical to continue growing and strengthen its position in the Nordics while improving its already strong offerings and increasing its clinical operations capabilities in the region.</t>
  </si>
  <si>
    <t>CTL-0004</t>
  </si>
  <si>
    <t>immunicum acquire dcprime</t>
  </si>
  <si>
    <t>Immunicum Acquire DCprime</t>
  </si>
  <si>
    <t>The Netherlands</t>
  </si>
  <si>
    <t>Erik Penser Bankaktiebolag , Advokatfirman Cederquist KB , Kempen &amp; Co NV</t>
  </si>
  <si>
    <t>Allen Overy Shearman Sterling LLP , Advokatfirman Delphi AB</t>
  </si>
  <si>
    <t>Mendus AB</t>
  </si>
  <si>
    <t>mendus ab</t>
  </si>
  <si>
    <t>DC Prime BV</t>
  </si>
  <si>
    <t>dc prime</t>
  </si>
  <si>
    <t>Immunicum AB, a developer of therapeutic cancer vaccines, has completed the acquisition of the shares in DCprime BV, a clinical stage biotechnology company developing cancer relapse vaccines aimed to reduce tumor recurrence, from Van Herk Investments B.V., a private equity firm.
Further, prior to the closing of the transaction, Van Herk will acquire the minority shareholders’ shares in DCprime and such minority shareholders will consequently partly be paid in cash and partly in Immunicum shares. As a result of the Transaction, Van Herk will be the largest shareholder in Immunicum, holding approximately 43% of the total outstanding shares after the transaction. Customary lock-up provisions covering a period of twelve months have been put in place between Immunicum, Van Herk and DCprime minority shareholders receiving issued shares. 
The purchase price for all outstanding shares in DCprime will be paid through the issuance of 73,909,635 shares (Consideration Shares) in Immunicum, representing a dilution of 44.48% (44% on a fully diluted basis considering outstanding warrants). Based on the closing price of Immunicum’s shares on November 17, 2020, SEK 8.10, the consideration for the capital contributed in-kind corresponds to a total of SEK 598,668,043.50. Through issuance of the Consideration Shares, the number of shares in Immunicum will increase to a total of 166,167,166. The share capital will increase by SEK 3,695,481.75, from SEK 4,612,876.55 to a total of SEK 8,308,358.3. The dilution has been calculated as the number of issued new shares, divided by the total number of shares following the new issue. The issuance of the shares is subject to approval by an Extraordinary General Meeting (EGM) to be held on December 18, 2020.
The newly combined company will maintain its corporate headquarters in Stockholm, Sweden and consolidate research, process development and future manufacturing efforts at the location in Leiden, the Netherlands. Immunicum’s shares will continue to trade on the Nasdaq Stockholm.
The transaction will allow Immunicum to further build and strengthen its position as a leader in cell-based cancer immunotherapies.
Pursuant to the transaction, Erik Manting, Ph.D., currently CEO of DCprime, will join Immunicum’s leadership team as Chief Business Officer and deputy CEO. Jeroen Rovers, MD, Ph.D., currently Chief Medical Officer at DCprime, will have the role of the Managing Director of DCprime in the combination.
Erik Penser Bankaktiebolag is acting as financial advisor, Asperion is acting as strategic advisor and Advokatfirman Delphi AB is acting as legal advisor to Immunicum. Kempen &amp; Co is acting as financial advisor, while Advokatfirman Cederquist KB and Allen &amp; Overy LLP are acting as legal advisor to DCprime.
Deal History:
Announced: On November 11, 2020, Immunicum entered into an agreement to acquire all of the shares in DCprime from Van Herk Investments.</t>
  </si>
  <si>
    <t>The transaction will allow Immunicum to further build and strengthen its position as a leader in cell-based cancer immunotherapies.</t>
  </si>
  <si>
    <t>CTL-0005</t>
  </si>
  <si>
    <t>ucb acquires handl therapeutics</t>
  </si>
  <si>
    <t>UCB Acquires Handl Therapeutics</t>
  </si>
  <si>
    <t>Belgium</t>
  </si>
  <si>
    <t>UCB SA</t>
  </si>
  <si>
    <t>ucb</t>
  </si>
  <si>
    <t>Handl Therapeutics</t>
  </si>
  <si>
    <t>handl therapeutics</t>
  </si>
  <si>
    <t>UCB SA, a biopharmaceutical company, has acquired Handl Therapeutics BV, a gene therapy company.
The Handl Therapeutics team will continue to be based in Leuven, Belgium, and will work very closely with UCB’s international research teams.
The transaction will allow UCB to accelerate its ambition in gene therapy and strengthens its capabilities to discover and develop differentiated solutions with unique outcomes for patients.
Concurrently, UCB has announced a new gene therapy research collaboration with Lacerta Therapeutics.</t>
  </si>
  <si>
    <t>The transaction will allow UCB to accelerate its ambition in gene therapy and strengthens its capabilities to discover and develop differentiated solutions with unique outcomes for patients.</t>
  </si>
  <si>
    <t>UCB BB</t>
  </si>
  <si>
    <t>EUR</t>
  </si>
  <si>
    <t>Complete</t>
  </si>
  <si>
    <t>Complete event window — 7/7 years covered</t>
  </si>
  <si>
    <t>Applicant/owner alias match for UCB Biopharma and UCB Pharma entities.</t>
  </si>
  <si>
    <t>CTL-0006</t>
  </si>
  <si>
    <t>perkinelmer acquires horizon discovery</t>
  </si>
  <si>
    <t>Yes</t>
  </si>
  <si>
    <t>PerkinElmer Acquires Horizon Discovery</t>
  </si>
  <si>
    <t>United Kingdom</t>
  </si>
  <si>
    <t>Evercore Inc , Perella Weinberg Partners LP , Numis Securities Ltd</t>
  </si>
  <si>
    <t>Hogan Lovells International LLP , Covington &amp; Burling LLP</t>
  </si>
  <si>
    <t>Revvity Inc</t>
  </si>
  <si>
    <t>revvity</t>
  </si>
  <si>
    <t>Horizon Discovery Group Ltd</t>
  </si>
  <si>
    <t>horizon discovery</t>
  </si>
  <si>
    <t>PerkinElmer, Inc., a provider of detection, imaging, and informatics solutions and services, has acquired Horizon Discovery Group Plc, a company engaged in the application of gene editing and gene modulation for cell line engineering, for approximately USD383 million.
The transaction will allow PerkinElmer to expand its portfolio of automated life sciences discovery and applied genomics solutions to include gene editing and gene modulation tools, with future opportunities to improve cell based discovery for precision medicine.
PerkinElmer UK will finance the cash consideration payable to Horizon Shareholders pursuant to the Acquisition from PerkinElmer's existing cash resources.
Evercore Inc is a financial advisor, while Covington &amp; Burling LLP is acting as legal advisor for Horizon Discovery Group. Consilium Strategic Communications Limited is acting as financial media and UK investor relations adviser to Horizon. Perella Weinberg Partners LP is acting as financial advisor, while Hogan Lovells International LLP is acting as legal advisor for PerkinElmer.
Deal History:
Announcement: On November 2, 2020, PerkinElmer has reached an agreement on the terms of a recommended all cash offer to acquire Horizon Discovery Group.
The transaction has a total enterprise value of approximately USD368 million, is expected to close in the first quarter of 2021 subject to customary closing conditions.</t>
  </si>
  <si>
    <t>The transaction will allow PerkinElmer to expand its portfolio of automated life sciences discovery and applied genomics solutions to include gene editing and gene modulation tools, with future opportunities to improve cell based discovery for precision medicine.</t>
  </si>
  <si>
    <t>CTL-0007</t>
  </si>
  <si>
    <t>retrophin acquires orphan technologies</t>
  </si>
  <si>
    <t>Retrophin Acquires Orphan Technologies</t>
  </si>
  <si>
    <t>Switzerland</t>
  </si>
  <si>
    <t>Barclays Plc , Cantor Fitzgerald &amp; Co Inc</t>
  </si>
  <si>
    <t>Cooley LLP , Hogan Lovells US LLP</t>
  </si>
  <si>
    <t>Travere Therapeutics Inc</t>
  </si>
  <si>
    <t>travere therapeutics</t>
  </si>
  <si>
    <t>Orphan Technologies Ltd</t>
  </si>
  <si>
    <t>orphan technologies</t>
  </si>
  <si>
    <t>Retrophin, Inc., a biopharmaceutical company, has acquired Orphan Technologies Ltd, a privately held, clinical-stage biopharmaceutical company focused on the development of product candidate OT-58 for the treatment of classical homocystinuria (HCU).
Under the terms of the agreement, Retrophin will make an upfront payment of USD90 million in cash upon closing of the transaction. Orphan Technologies shareholders will also be eligible to receive up to USD427 million in additional cash payments contingent upon the achievement of key milestones in the development and commercialization of OT-58. Retrophin will also pay a tiered mid-single digit royalty on future net sales of OT-58 in the US and Europe, and potentially make a milestone payment in the event a pediatric rare disease voucher is granted.
The transaction will allow Retrophin to expand pipeline of potential first-in-class therapies targeting rare diseases.
Barclays Plc acted as financial advisor, while Cooley LLP acted as legal advisor to Retrophin. Cantor Fitzgerald &amp; Co. acted as financial advisor, while Hogan Lovells US LLP acted as legal advisor to Orphan Technologies.
Deal History:
Announced: On October 22, 2020, Retrophin has entered into a definitive agreement to acquire Orphan Technologies.</t>
  </si>
  <si>
    <t>The transaction will allow Retrophin to expand pipeline of potential first-in-class therapies targeting rare diseases.</t>
  </si>
  <si>
    <t>CTL-0008</t>
  </si>
  <si>
    <t>stada arzneimittel acquires lobsor pharma</t>
  </si>
  <si>
    <t>STADA Arzneimittel Acquires Lobsor Pharma</t>
  </si>
  <si>
    <t>Baker &amp; McKenzie LLP</t>
  </si>
  <si>
    <t>Stada Arzneimittel AG</t>
  </si>
  <si>
    <t>stada arzneimittel</t>
  </si>
  <si>
    <t>LobSor Pharmaceuticals AB</t>
  </si>
  <si>
    <t>lobsor pharmaceuticals ab</t>
  </si>
  <si>
    <t>STADA Arzneimittel AG, a pharmaceutical company, has acquired Lobsor Pharmaceuticals AB, a specialty pharmaceutical company focusing on innovative, proprietary technologies and drug formulations, currently for the treatment of Parkinson’s disease.
By acquiring Lobsor Pharma, STADA gains rights to a triple fixed combination (levodopa, carbidopa, entacapone), delivered via modern pump technology, that has already been successfully launched in Nordic countries.
The acquisition complements STADA’s portfolio and expertise in the treatment of late-stage Parkinson’s disease, where it has strong expertise via company Britannia Pharmaceuticals.
This acquisition expands STADA’s specialty footprint and serves as further evidence that STADA is a go-to-partner for specialty pharmaceuticals, generics and consumer health products.
Baker McKenzie acted as legal advisor to STADA for the transaction. Baker McKenzie's core deal team consists of Peder Oxhammar, Costin Mihailescu, Edvard Henriksson, Seher Budak and Maja Uppgren.</t>
  </si>
  <si>
    <t>This acquisition expands STADA’s specialty footprint and serves as further evidence that STADA is a go-to-partner for specialty pharmaceuticals, generics and consumer health products.</t>
  </si>
  <si>
    <t>CTL-0009</t>
  </si>
  <si>
    <t>c o c farma acquires tubilux pharma</t>
  </si>
  <si>
    <t>C.O.C. Farma Acquires Tubilux Pharma</t>
  </si>
  <si>
    <t>Italy</t>
  </si>
  <si>
    <t>CMS Legal Services EEIG</t>
  </si>
  <si>
    <t>COC Farmaceutici Srl</t>
  </si>
  <si>
    <t>coc farmaceutici</t>
  </si>
  <si>
    <t>Tubilux Pharma SpA</t>
  </si>
  <si>
    <t>tubilux pharma</t>
  </si>
  <si>
    <t>C.O.C. Farmaceutici Srl, a contract manufacturing company, has acquired Tubilux Pharma SpA, a contract developer and manufacturer company specialising in ophthalmology.
The transaction will allow both C.O.C. Farma and Tubilux Pharma to create an all-Italian CDMO in the ophthalmic field, with services, skills and technologies fully integrated; and to reinforce their ophthalmic market share, giving them a considerable competitive advantage, with promising opportunities for growth in Europe, in the M.E.N.A. market and in the US.</t>
  </si>
  <si>
    <t>The transaction will allow both C.O.C. Farma and Tubilux Pharma to create an all-Italian CDMO in the ophthalmic field, with services, skills and technologies fully integrated; and to reinforce their ophthalmic market share, giving them a considerable competitive advantage, with promising opportunities for growth in Europe, in the M.E.N.A. market and in the US.</t>
  </si>
  <si>
    <t>CTL-0010</t>
  </si>
  <si>
    <t>pharmalex merges with biostat solutions</t>
  </si>
  <si>
    <t>Review - merger</t>
  </si>
  <si>
    <t>Q3 2020</t>
  </si>
  <si>
    <t>Pharmalex Merges with BioStat Solutions</t>
  </si>
  <si>
    <t>Merger</t>
  </si>
  <si>
    <t>Germany , United States</t>
  </si>
  <si>
    <t>BIOSTAT SOLUTIONS, INC.; PharmaLex GmbH</t>
  </si>
  <si>
    <t>biostat solutions pharmalex</t>
  </si>
  <si>
    <t>PharmaLex GmbH, a provider of specialized services for the pharma, biotech and medtech industries, has merged with BioStat Solutions Inc (BSSI), a company that provides business consulting services on a contract and fee basis.
Following the merger with PharmaLex, Lin Li will take over management of BSSI. Ron Bromley will step down as CEO, whilst Ena Bromley will continue to provide support as non-executive director and principal consultant.</t>
  </si>
  <si>
    <t>The merger with BioStat Solutions diversifies PharmaLex’s existing statistical and data science service portfolio._x000D_
_x000D_</t>
  </si>
  <si>
    <t>CTL-0011</t>
  </si>
  <si>
    <t>bayer acquires kandy therapeutics</t>
  </si>
  <si>
    <t>Bayer Acquires KaNDy Therapeutics</t>
  </si>
  <si>
    <t>Morgan Stanley  &amp; Co LLC , Goldman Sachs International</t>
  </si>
  <si>
    <t>Linklaters LLP , Goodwin Power, LLC</t>
  </si>
  <si>
    <t>Bayer AG</t>
  </si>
  <si>
    <t>bayer</t>
  </si>
  <si>
    <t>KaNDy Therapeutics Ltd</t>
  </si>
  <si>
    <t>kandy therapeutics</t>
  </si>
  <si>
    <t>Bayer AG, a life science company, has completed the acquisition KaNDy Therapeutics Ltd, a clinical-stage Women’s Health company.
Under the terms of the agreement Bayer will pay an upfront consideration of USD425 million, potential milestone payments of up to USD450 million until launch followed by potential additional triple digit million sales milestone payments.
The acquisition will allow Bayer to expand its drug development pipeline in women’s healthcare.
Morgan Stanley acted as financial advisor to Bayer, while Linklaters acted as legal counsel. Goldman Sachs International acted as financial advisor to KaNDy Therapeutics Ltd., while Goodwin acted as legal counsel.
Deal History:
Announced: On  August 11, 2020, Bayer agreed to acquire KaNDy Therapeutics.</t>
  </si>
  <si>
    <t>The acquisition will allow Bayer to expand its drug development pipeline in women’s healthcare.</t>
  </si>
  <si>
    <t>CTL-0012</t>
  </si>
  <si>
    <t>jr holding acquires 16 6 stake in helix immuno oncology</t>
  </si>
  <si>
    <t>Exclude - minority</t>
  </si>
  <si>
    <t>Q2 2020</t>
  </si>
  <si>
    <t>JR Holding Acquires 16.6% Stake in Helix Immuno-Oncology</t>
  </si>
  <si>
    <t>Poland</t>
  </si>
  <si>
    <t>JRH ASI SA</t>
  </si>
  <si>
    <t>jrh asi</t>
  </si>
  <si>
    <t>Helix Immuno-Oncology SA</t>
  </si>
  <si>
    <t>helix immuno oncology</t>
  </si>
  <si>
    <t>JR Holding S.A. (Operates as JR Holding Alternatywna Spolka Inwestycyjna SA) has acquired 2,200,000 series B shares, representing a 16.64% stake, in Helix Immuno-Oncology SA, a developer of innovative products based on proprietary technologies to be used in cancer immunotherapy, for gross proceeds of PLN2.97 million.
As part of the transaction, JR Holding has acquired 2,200,000 series B shares at a price of PLN1.35 per share.
The transaction will allow Helix Immuno-Oncology for further development and commercialization of its products.</t>
  </si>
  <si>
    <t>The transaction will allow Helix Immuno-Oncology for further development and commercialization of its products.</t>
  </si>
  <si>
    <t>CTL-0013</t>
  </si>
  <si>
    <t>kreditanstalt fur wiederaufbau acquires 23 stake in curevac for</t>
  </si>
  <si>
    <t>Kreditanstalt fur Wiederaufbau Acquires 23% Stake in CureVac for USD337.5 Million</t>
  </si>
  <si>
    <t>Linklaters LLP , Rittershaus, Wissmann &amp; von Rosenstiel GmbH</t>
  </si>
  <si>
    <t>Kreditanstalt fur Wiederaufbau</t>
  </si>
  <si>
    <t>kreditanstalt fur wiederaufbau</t>
  </si>
  <si>
    <t>Curevac NV</t>
  </si>
  <si>
    <t>curevac</t>
  </si>
  <si>
    <t>The Federal Republic of Germany has invested EUR300 million (USD337.5 million) in CureVac AG, a biopharmaceutical company.
The investment will be made by the Kreditanstalt fur Wiederaufbau (KfW), have been laid out in a definitive draft agreement. Under the agreement, the KfW will hold a stake of around 23% in CureVac.
CureVac intends to use the proceeds for the further development of its proprietary pipeline and mRNA platform technology and the expansion of business activities.</t>
  </si>
  <si>
    <t>CureVac intends to use the proceeds for the further development of its proprietary pipeline and mRNA platform technology and the expansion of business activities.</t>
  </si>
  <si>
    <t>CTL-0014</t>
  </si>
  <si>
    <t>bbi group acquires diarect</t>
  </si>
  <si>
    <t>BBI Group Acquires DIARECT</t>
  </si>
  <si>
    <t>Allen Overy Shearman Sterling LLP</t>
  </si>
  <si>
    <t>BBI Group Holding Ltd (Inactive)</t>
  </si>
  <si>
    <t>bbi</t>
  </si>
  <si>
    <t>Diarect AG</t>
  </si>
  <si>
    <t>diarect</t>
  </si>
  <si>
    <t>BBI Group Holding Ltd (BBI Group), a provider a portfolio of products and services through its businesses to the diagnostic, healthcare, research, defence, food and cosmetics industries, has acquired DIARECT AG, a company specializes in the development and production of recombinant and native antigens.
The transaction will allow BBI Group to enhance its position as the world’s largest diagnostics components company with a market antigen portfolio.</t>
  </si>
  <si>
    <t>The transaction will allow BBI Group to enhance its position as the world’s largest diagnostics components company with a market antigen portfolio.</t>
  </si>
  <si>
    <t>CTL-0015</t>
  </si>
  <si>
    <t>sygnature discovery acquires alderley oncology</t>
  </si>
  <si>
    <t>Sygnature Discovery Acquires Alderley Oncology</t>
  </si>
  <si>
    <t>Sygnature Discovery Ltd</t>
  </si>
  <si>
    <t>sygnature discovery</t>
  </si>
  <si>
    <t>Alderley Oncology</t>
  </si>
  <si>
    <t>alderley oncology</t>
  </si>
  <si>
    <t>Sygnature Discovery, a provider of integrated drug discovery resource and expertise, has acquired Alderley Oncology, a company focused in vivo pharmacology service provider.
Until the acquisition, Alderley Oncology was run by Bruntwood SciTech, owners of Alderley Park.
The acquisition will allow Sygnature Discovery to expand and enhance its drug discovery services portfolio, and further boosts its on-going investments in oncology.</t>
  </si>
  <si>
    <t>The acquisition will allow Sygnature Discovery to expand and enhance its drug discovery services portfolio, and further boosts its on-going investments in oncology.</t>
  </si>
  <si>
    <t>CTL-0016</t>
  </si>
  <si>
    <t>novavax acquires praha vaccines</t>
  </si>
  <si>
    <t>Novavax Acquires Praha Vaccines</t>
  </si>
  <si>
    <t>Bird &amp; Bird LLP , Ropes &amp; Gray LLP</t>
  </si>
  <si>
    <t>Novavax Inc</t>
  </si>
  <si>
    <t>novavax</t>
  </si>
  <si>
    <t>Novavax CZ</t>
  </si>
  <si>
    <t>novavax cz</t>
  </si>
  <si>
    <t>Novavax, Inc. a late-stage biotechnology company developing next-generation vaccines for serious infectious diseases, has acquired Praha Vaccines a.s., a manufacturing unit of Cyrus Poonawalla Group, in an all cash transaction of approximately USD167 million. 
The acquisition includes a biologics manufacturing facility and associated assets in Bohumil, Czech Republic. The facility is expected to provide an annual capacity of over 1 billion doses of antigen starting in 2021 for NVX-CoV2373, Novavax’ COVID-19 vaccine candidate. NVX-CoV2373 consists of a stable, prefusion protein antigen made using its proprietary nanoparticle technology and includes Novavax’ proprietary Matrix-M adjuvant.
The acquisition includes a 150,000-square foot state of the art vaccine and biologics manufacturing facility and other support buildings, along with the existing employees and all related and required infrastructure. The facility is completing a renovation that includes Biosafety Level-3 (BSL-3) capabilities. As part of the transaction, approximately 150 employees with significant experience in vaccine manufacturing and support have joined Novavax.
The acquisition of Praha Vaccines is supported by Novavax’ funding arrangement with the Coalition for Epidemic Preparedness Innovations (CEPI), enabling Novavax to dramatically expand its manufacturing capacity. Novavax will work collaboratively with the Serum Institute of India (SII), part of the Cyrus Poonawalla Group, to increase production levels at the Bohumil facility by the end of 2020.
The transaction will allow Novavax to produce 1 billion doses of its COVID-19 vaccine candidate next year.</t>
  </si>
  <si>
    <t>The transaction will allow Novavax to produce 1 billion doses of its COVID-19 vaccine candidate next year.</t>
  </si>
  <si>
    <t>CTL-0017</t>
  </si>
  <si>
    <t>serb acquires veriton pharma</t>
  </si>
  <si>
    <t>Serb Acquires Veriton Pharma</t>
  </si>
  <si>
    <t>Eight Advisory (8 ADVISORY)</t>
  </si>
  <si>
    <t>Mayer Brown LLP , Charles Russell Speechlys</t>
  </si>
  <si>
    <t>Serb SAS</t>
  </si>
  <si>
    <t>serb</t>
  </si>
  <si>
    <t>Veriton Pharma Ltd</t>
  </si>
  <si>
    <t>veriton pharma</t>
  </si>
  <si>
    <t>Serb SA, a specialist pharmaceutical company that focuses on prescription medicines which address rare and life-threatening diseases, has acquired Veriton Pharma Ltd, a specialist pharmaceutical company which focuses on developing medicines for people with neurological or rare metabolic conditions.
Eight Advisory advised Serb on the acquisition.
The transaction allows Serb to expand its presence in UK.</t>
  </si>
  <si>
    <t>The transaction will allow Serb to expand its presence in UK.</t>
  </si>
  <si>
    <t>CTL-0018</t>
  </si>
  <si>
    <t>mediolanum farmaceutici acquires elsalys biotech</t>
  </si>
  <si>
    <t>Mediolanum Farmaceutici Acquires ElsaLys Biotech</t>
  </si>
  <si>
    <t>France</t>
  </si>
  <si>
    <t>Mediolanum farmaceutici SpA</t>
  </si>
  <si>
    <t>mediolanum farmaceutici</t>
  </si>
  <si>
    <t>Elsalys Biotech SA</t>
  </si>
  <si>
    <t>elsalys biotech</t>
  </si>
  <si>
    <t>Mediolanum Farmaceutici Spa, a pharmaceutical company, has acquired ElsaLys Biotech, a clinical stage immuno-oncology company that designs and develops a new generation of therapeutic antibodies that target tumors and their immune and vascular microenvironment.
This acquisition enables Mediolanum Farmaceutici to strengthens its commitment to Research &amp; Development in oncology and consolidate its international expansion process.</t>
  </si>
  <si>
    <t>This acquisition enables Mediolanum Farmaceutici to strengthen its commitment to Research &amp; Development in oncology and consolidate its international expansion process.</t>
  </si>
  <si>
    <t>CTL-0019</t>
  </si>
  <si>
    <t>ascenion and innovationsstarter fonds hamburg acquires shares in provirex</t>
  </si>
  <si>
    <t>Ascenion and Innovationsstarter Fonds Hamburg Acquires Shares in Provirex</t>
  </si>
  <si>
    <t>Ascenion GmbH; IFB Innovationsstarter GmbH (Innovationsstarter Hamburg GmbH)</t>
  </si>
  <si>
    <t>ascenion ifb innovationsstarter innovationsstarter hamburg</t>
  </si>
  <si>
    <t>PROVIREX Genome Editing Therapies GmbH</t>
  </si>
  <si>
    <t>provirex genome editing therapies</t>
  </si>
  <si>
    <t>Ascenion GmbH,  a technology transfer company with a life-science focus company and Innovationsstarter Fonds Hamburg GmbH, a financial service company acquire shares in PROVIREX Genome Editing Therapies GmbH, a biotech start-up.
The concept is based on research work by Prof. Joachim Hauber and team at the Heinrich Pette Institute (HPI) - Leibniz Institute for Experimental Virology and Prof. Frank Buchholz at the Technical University of Dresden, who was formerly at the Max Planck Institute for Molecular Cell Biology and genetics. Together they developed and optimized a so-called genetic scissors, the designer recombinase Brec1. The approach is currently being prepared for clinical trials in a cooperation between the HPI and the University Hospital Hamburg-Eppendorf (UKE). It will initially be evaluated as part of stem cell therapy in eight HIV patients in the UKE's Stem Cell Therapy Clinic under the direction of Prof. Nicolaus Kröger. For this purpose, the Federal Ministry of Education and Research (BMBF), the Hamburg Senate and ForTra gGmbH have provided funding and investment funds for research transfer to the Else Kröner-Fresenius Foundation.</t>
  </si>
  <si>
    <t>The acquisition allows Ascenion GmbH and Innovationsstarter Fonds Hamburg GmbH to gain access to the innovative 'gene scissors' technology developed by PROVIREX for the treatment of HIV patients.</t>
  </si>
  <si>
    <t>CTL-0020</t>
  </si>
  <si>
    <t>asklepios biopharma askbio acquires brainvectis</t>
  </si>
  <si>
    <t>Asklepios BioPharma (AskBio) Acquires BrainVectis</t>
  </si>
  <si>
    <t>Asklepios BioPharmaceutical Inc</t>
  </si>
  <si>
    <t>asklepios biopharmaceutical</t>
  </si>
  <si>
    <t>Brainvectis SAS</t>
  </si>
  <si>
    <t>brainvectis</t>
  </si>
  <si>
    <t>Asklepios BioPharmaceutical, Inc. (AskBio), a clinical-stage adeno-associated virus (AAV) gene therapy company, has acquired BrainVectis, a gene therapy company and French National Institute for Health and Medical Research (INSERM) spin-out with expertise and an intellectual property estate for the treatment of neurodegenerative disorders.
BrainVectis is particularly focused on therapies that restore brain cholesterol metabolism as a treatment for Huntington's disease and other disorders.
BrainVectis will operate as a wholly owned subsidiary of AskBio and maintain its office in Paris, France.
AskBio will leverage its proprietary capsid and synthetic promotor design technologies and manufacturing technology and capacity to advance the development of this and other BrainVectis programs.
This agreement enables AskBio to expand its clinical pipeline for neurodegenerative diseases.</t>
  </si>
  <si>
    <t>This agreement enables AskBio to expand its clinical pipeline for neurodegenerative diseases.</t>
  </si>
  <si>
    <t>CTL-0021</t>
  </si>
  <si>
    <t>astellas pharma acquires nanna therapeutics</t>
  </si>
  <si>
    <t>Astellas Pharma Acquires Nanna Therapeutics</t>
  </si>
  <si>
    <t>Astellas Pharma Europe Ltd</t>
  </si>
  <si>
    <t>astellas pharma europe</t>
  </si>
  <si>
    <t>Nanna Therapeutics Ltd</t>
  </si>
  <si>
    <t>nanna therapeutics</t>
  </si>
  <si>
    <t>Astellas Pharma Inc., through its subsidiary Astellas Pharma Europe Ltd., has acquired all of the issued share capital of Nanna Therapeutics Limited, a biotech company focused on addressing age-related diseases with high unmet medical need including mitochondria-related diseases, through execution of a share purchase agreement.
Pursuant to the transaction, Astellas Pharma paid a consideration of GBP12 million upon closing of the acquisition, and Nanna became a wholly owned subsidiary of Astellas. In addition to this payment, Nanna’s shareholders are eligible to receive potential future development milestone payments of up to GBP57.5 million. The impact of this transaction on Astellas’ financial results for the fiscal year ending March 31, 2021, is expected to be immaterial.
Adding Nanna’s proprietary and advanced screening platform with new DNA-encoded chemical libraries (DELs) technology significantly bolsters Astellas’ early stage drug development capabilities. Nanna’s unique capabilities enable the creation and rapid testing of more diverse chemical libraries. The approach enables phenotype-based screening which is not feasible with conventional DELs. It can also be applied to various assay systems including cell-based assays utilizing patient-derived cells, potentially enabling screens that are tailored to a specific disease biology.
The acquisition enables Astellas Pharma to create new solutions that address unmet medical needs by combining Nanna’s unique technology platform with its research and development capabilities related to mitochondrial diseases.</t>
  </si>
  <si>
    <t>The acquisition enables Astellas Pharma to create new solutions that address unmet medical needs by combining Nanna’s unique technology platform with its research and development capabilities related to mitochondrial diseases.</t>
  </si>
  <si>
    <t>CTL-0022</t>
  </si>
  <si>
    <t>les laboratoires servier acquires symphogen</t>
  </si>
  <si>
    <t>Les Laboratoires Servier Acquires Symphogen</t>
  </si>
  <si>
    <t>Denmark</t>
  </si>
  <si>
    <t>Lazard Inc , Rothschild &amp; Co Bank AG</t>
  </si>
  <si>
    <t>Plesner , McDermott Will &amp; Emery LLP , Perkins Coie LLP , Gorrissen Federspiel Advokatpartnerselskab</t>
  </si>
  <si>
    <t>Les Laboratoires Servier SAS</t>
  </si>
  <si>
    <t>les laboratoires servier</t>
  </si>
  <si>
    <t>Symphogen A/S</t>
  </si>
  <si>
    <t>symphogen a s</t>
  </si>
  <si>
    <t>Les Laboratoires Servier SA, a pharmaceutical company, has completed the acquisition of Symphogen A/S, a therapeutic antibody discovery company.
Following the transaction, Symphogen will now function as the antibody center of excellence of Servier in several different therapeutic areas including oncology. Symphogen, now a subsidiary of Servier, will keep its operational autonomy and continue to rely on its experienced employees while maintaining its headquarters in Ballerup, Denmark.
As part of the acquisition, Christophe Thurieau, Executive Director of Servier Research Institute, has been appointed Chief Executive Officer of Symphogen and Karin Garre, former Chief Operating Officer of Symphogen, has been appointed General Manager of Symphogen. Martin Olin, former Chief Executive Officer of Symphogen, will act as an external consultant to support this transition.
This transaction enables Servier to strengthen its R&amp;D pipeline by acquiring antibody pipeline and next-generation antibody technologies.
Lazard acted as financial advisor, while McDermott Will &amp; Emery and Gorrissen Federspiel Advokatpartnerselskab acted as legal advisors to Servier. Rothschild &amp; Co. acted as financial advisor and Plesner Advokatpartnerselskab and Perkins Coie LLP acted as legal advisors to Symphogen.
Deal History:
Announced: On April 3, 2020, Les Laboratoires Servier entered into a definitive agreement with the owners of Symphogen.</t>
  </si>
  <si>
    <t>This transaction enables Servier to strengthen its R&amp;D pipeline by acquiring antibody pipeline and next-generation antibody technologies.</t>
  </si>
  <si>
    <t>CTL-0023</t>
  </si>
  <si>
    <t>ovoca bio acquires remaining minority stake in ivix</t>
  </si>
  <si>
    <t>Q1 2020</t>
  </si>
  <si>
    <t>Ovoca Bio Acquires Remaining Minority Stake in IVIX</t>
  </si>
  <si>
    <t>Russia</t>
  </si>
  <si>
    <t>Ovoca Bio Plc</t>
  </si>
  <si>
    <t>ovoca bio</t>
  </si>
  <si>
    <t>Ivix Ltd</t>
  </si>
  <si>
    <t>ivix</t>
  </si>
  <si>
    <t>Ovoca Bio, a biopharmaceutical company with a focus on women's health, has entered into an agreement to acquire the remaining shareholding in  IVIX LLC (IVIX Ltd), for a total cash consideration of approximately approximately USD5 million.
IVIX was the original developer of BP-101, a novel medicinal treatment for premenopausal women with hypoactive sexual desire disorder (HSDD) a condition characterized by a distressing lack or loss of sexual desire in women.
In September 2018, Ovoca completed the acquisition of a 50.02% participation interest of IVIX, a Russian incorporated biopharmaceutical company, for a cash consideration of approximately USD4.1 million. As a result of the acquisition, Ovoca refocused its core business on biotechnology and particularly the continued development and commercialisation of BP-101.
In March 2019, Ovoca exercised its right to acquire a further participation interest for approximately USD2 million, whereby the Company increased its holding to a 59.9% interest in the charter capital of IVIX.
The transaction will allow Ovoca Bio to accelerate development of lead asset BP-101 for the treatment of HSDD.</t>
  </si>
  <si>
    <t>The transaction will allow Ovoca Bio to accelerate development of lead asset BP-101 for the treatment of HSDD.</t>
  </si>
  <si>
    <t>CTL-0024</t>
  </si>
  <si>
    <t>norgine acquires azanta</t>
  </si>
  <si>
    <t>Norgine Acquires Azanta</t>
  </si>
  <si>
    <t>PricewaterhouseCoopers International Ltd</t>
  </si>
  <si>
    <t>Norgine BV</t>
  </si>
  <si>
    <t>norgine</t>
  </si>
  <si>
    <t>Azanta A/S</t>
  </si>
  <si>
    <t>azanta a s</t>
  </si>
  <si>
    <t>Norgine B.V., announces the acquisition of Azanta A/S, a biopharmaceutical company operating within women’s healthcare, addiction medicine and oncology. Azanta becomes a wholly-owned subsidiary of Norgine. 
As a result of the transaction, Norgine acquires Azanta’s portfolio of products, including Angusta for labour induction and Nimorazole, a hypoxic radiosensitizer for the treatment of head and neck cancer patients undergoing primary radiotherapy. Angusta was approved in first quarter of 2017 in the Nordics, and in fourth quarter of 2017 in France and 10 CEE countries. Regulatory approval for the rest of Europe is expected to be filed in first half of 2020. Nimorazole has EMA orphan drug status and is ready for Phase III stage development.
Azanta is headquartered in Denmark with pharmaceutical sales subsidiaries in the other Nordic countries and in France. Norgine has a direct presence in 12 European countries, as well as Australia and New Zealand and has a track-record of bringing products to market across Europe.
This acquisition strengthens Norgine’s business in Europe.</t>
  </si>
  <si>
    <t>This acquisition strengthens Norgine’s business in Europe.</t>
  </si>
  <si>
    <t>CTL-0025</t>
  </si>
  <si>
    <t>dermapharm acquires allergopharma from merck</t>
  </si>
  <si>
    <t>Dermapharm Acquires Allergopharma from Merck</t>
  </si>
  <si>
    <t>FERBER &amp; CO. GmbH , goetzpartners , Deloitte &amp; Touche Corporate Finance GmbH</t>
  </si>
  <si>
    <t>Cleary Gottlieb Steen &amp; Hamilton LLP , Cleary Gottlieb Steen &amp; Hamilton LLP , P+P Pollath + Partners , Clifford Chance LLP (Germany)</t>
  </si>
  <si>
    <t>Dermapharm Holding SE</t>
  </si>
  <si>
    <t>dermapharm</t>
  </si>
  <si>
    <t>Allergopharma GmbH &amp; Co KG</t>
  </si>
  <si>
    <t>allergopharma kg</t>
  </si>
  <si>
    <t>Dermapharm Holding SE, a manufacturer of off-patent branded medicines, has acquired Allergopharma GmbH &amp; Co KG, a manufacturer of diagnostics and prescription drugs for allergen immunotherapy (AIT), from Merck KGaA, a science and technology company, following regulatory approval and the satisfaction of other customary closing conditions.
With the transaction closing, the Merck's Healthcare business sector will further sharpen its focus on the development of innovative medicines for difficult-to-treat diseases.
The divestment to Dermapharm sustainably strengthens the business of Allergopharma.
The allergy business of Merck in Europe was transferred to Dermapharm on March 31. The transfer of the Allergopharma business in China is planned for the second half of 2020.
Deal History:
Announced: On February 19, 2020, Dermapharm agreed to acquire Allergopharma from Merck.
Rumor: On January 9, 2020, Merck intended to sell Allergopharma, according to the sources, citing people familiar with the matter. 
Earlier in 2015, Merck intended to sell Allergopharma for EUR600 million, according to the sources.</t>
  </si>
  <si>
    <t>The divestment to Dermapharm sustainably strengthens the business of Allergopharma.</t>
  </si>
  <si>
    <t>CTL-0026</t>
  </si>
  <si>
    <t>laboratoires equilibre acquires labcatal</t>
  </si>
  <si>
    <t>Laboratoires Equilibre Acquires Labcatal</t>
  </si>
  <si>
    <t>Laboratoires Equilibre Attitude</t>
  </si>
  <si>
    <t>laboratoires equilibre attitude</t>
  </si>
  <si>
    <t>Labcatal</t>
  </si>
  <si>
    <t>labcatal</t>
  </si>
  <si>
    <t>Laboratoires Equilibre Attitude (Equilibre), a developer, manufacturer and distributor of products for sport nutrition, fitness, health, and weight loss, has acquired Labcatal, a developer and manufacturer of pharmacy products include Oligo-elements-based drugs and dermatological drugs.
The acquisition will allow Equilibre to democratize a modern Oligotherapy bearing strong values: efficiency, naturalness and safety.</t>
  </si>
  <si>
    <t>The acquisition will allow Equilibre to democratize a modern Oligotherapy bearing strong values: efficiency, naturalness and safety.</t>
  </si>
  <si>
    <t>CTL-0027</t>
  </si>
  <si>
    <t>galen acquires poa pharma scandinavia</t>
  </si>
  <si>
    <t>Galen Acquires POA Pharma Scandinavia</t>
  </si>
  <si>
    <t>Chilcott UK Ltd</t>
  </si>
  <si>
    <t>chilcott uk</t>
  </si>
  <si>
    <t>POA Pharma Scandinavia AB</t>
  </si>
  <si>
    <t>poa pharma scandinavia ab</t>
  </si>
  <si>
    <t>Galen, a pharmaceutical sales and marketing company, announced the completion of a multi-million pound acquisition and takeover of POA Pharma Scandinavia AB, a pharmaceutical company.
The acquisition enable Galen to expand its global reach and product portfolio in exciting new therapy areas, such as rare metabolic disease.</t>
  </si>
  <si>
    <t>The acquisition enable Galen to expand its global reach and product portfolio in exciting new therapy areas, such as rare metabolic disease.</t>
  </si>
  <si>
    <t>CTL-0028</t>
  </si>
  <si>
    <t>esteve pharma acquires riemser pharma from ardian</t>
  </si>
  <si>
    <t>Esteve Pharma Acquires Riemser Pharma from Ardian</t>
  </si>
  <si>
    <t>Rothschild &amp; Co SCA , PricewaterhouseCoopers International Ltd , Ernst &amp; Young Global Ltd</t>
  </si>
  <si>
    <t>NOVACOS Rechtsanwalte , Hogan Lovells International LLP , Willkie Farr &amp; Gallagher LLP</t>
  </si>
  <si>
    <t>Esteve Pharmaceuticals SA</t>
  </si>
  <si>
    <t>esteve pharmaceuticals</t>
  </si>
  <si>
    <t>ESTEVE Pharmaceuticals GmbH</t>
  </si>
  <si>
    <t>Esteve Pharmaceuticals SA, a pharmaceutical company, has acquired 100% of the shares in Riemser Pharma GmbH, a pharmaceutical company from Ardian, an investment company.
The product portfolio of Riemser comprises the three main therapy areas oncology, neurology and niche therapies. Riemser operates a pharmaceutical production facility in Germany and is represented in four of the five most important European countries with a company headquarters or a subsidiary: Germany, Great Britain, France and Spain. RIEMSER generates around 80% of its sales with products for clinical use, especially specialty pharmaceuticals and a wide range of medicinal products for therapeutic niche areas.
Through the acquisition, Esteve is also expanding its access to the hospital market.
This acquisition will enable Esteve Pharma to accelerate its transformation into a specialty pharma company.
Deal History: On January 8, 2020, Esteve Pharmaceuticals SA, has entered into an agreement to acquire 100% of the shares in Riemser Pharma GmbH, a pharmaceutical company from Ardian, an investment company.</t>
  </si>
  <si>
    <t>This acquisition will enable Esteve Pharma to accelerate its transformation into a specialty pharma company.</t>
  </si>
  <si>
    <t>0646926D SM</t>
  </si>
  <si>
    <t>Partial</t>
  </si>
  <si>
    <t>Not imported — source export failed company-alias validation</t>
  </si>
  <si>
    <t>Uploaded export does not contain Esteve applicants/owners; it contains Samyang entities. Preserved for audit but not imported.</t>
  </si>
  <si>
    <t>CTL-0029</t>
  </si>
  <si>
    <t>towa pharma acquires pensa investments</t>
  </si>
  <si>
    <t>Q4 2019</t>
  </si>
  <si>
    <t>Towa Pharma Acquires Pensa Investments</t>
  </si>
  <si>
    <t>Spain</t>
  </si>
  <si>
    <t>Lazard Inc , Barclays Plc</t>
  </si>
  <si>
    <t>Nishimura &amp; Asahi , Clifford Chance LLP , Gomez-Acebo &amp; Pombo Abogados SLP</t>
  </si>
  <si>
    <t>Towa Pharmaceutical Co Ltd</t>
  </si>
  <si>
    <t>towa pharmaceutical</t>
  </si>
  <si>
    <t>Pensa Investments, S.L.</t>
  </si>
  <si>
    <t>pensa investments s l</t>
  </si>
  <si>
    <t>Towa Pharmaceutical Co. Ltd., a company engaged in the manufacture and distribution of pharmaceutical products, has completed its acquisition of Pensa Investments, S.L., a company that provides affiliate pharmaceutical manufacturing facilities including pharmaceutical development, from Esteve Pharmaceuticals, S.A., a pharmaceutical company.
Breckenridge Pharma announced Towa Pharma completed its acquisition of Esteve’s generics division, including Breckenridge.
The purchase price of Pensa will be an all cash deal with an upfront payment of EUR320 million.
The transaction will allow Towa Pharma to accelerate its overseas business presence and to provide quality and value-added generic medicines to patients in all over world.
Deal History: 
Announced: On December 21, 2019, Towa Pharma reached an agreement to acquire 100% stake in Pensa Investments from Esteve Pharma.</t>
  </si>
  <si>
    <t>The transaction will allow Towa Pharma to accelerate its overseas business presence and to provide quality and value-added generic medicines to patients in all over world.</t>
  </si>
  <si>
    <t>CTL-0030</t>
  </si>
  <si>
    <t>curium pharma acquires map medical technologies</t>
  </si>
  <si>
    <t>Curium Pharma Acquires MAP Medical Technologies</t>
  </si>
  <si>
    <t>Finland</t>
  </si>
  <si>
    <t>Krogerus Attorneys Ltd , Morgan, Lewis &amp; Bockius LLP</t>
  </si>
  <si>
    <t>Curium Holding France SAS</t>
  </si>
  <si>
    <t>curium france</t>
  </si>
  <si>
    <t>MAP Medical Technologies Oy</t>
  </si>
  <si>
    <t>map medical technologies oy</t>
  </si>
  <si>
    <t>Curium Pharma LLC, a radiopharmaceutical product manufacturer, has completed the acquisition of MAP Medical Technologies Oy, a radiopharmaceuticals company.
MAP Medical operates three GMP manufacturing sites across Finland, two in Helsinki and one in Tikkakoski, and has been supplying critical radiopharmaceutical agents to customers across Nordics and Baltics since 1991. The Company employs c.50 people and offers a range of PET diagnostic agents. It is also a distributor of Curium’s SPECT product portfolio in Finland.
This acquisition further expand Curium’s footprint in Europe, providing direct access to Nordic and Baltic countries for its broad portfolio of life saving diagnostic solutions.
Morgan, Lewis &amp; Bockius LLP and Krogerus Attorneys Ltd acted as legal advisors for Curium Pharma.</t>
  </si>
  <si>
    <t>This acquisition further expand Curium’s footprint in Europe, providing direct access to Nordic and Baltic countries for its broad portfolio of life saving diagnostic solutions.</t>
  </si>
  <si>
    <t>CTL-0031</t>
  </si>
  <si>
    <t>biocodex acquires iprad</t>
  </si>
  <si>
    <t>Biocodex Acquires IPRAD</t>
  </si>
  <si>
    <t>Stifel Europe Ltd</t>
  </si>
  <si>
    <t>Biocodex</t>
  </si>
  <si>
    <t>biocodex</t>
  </si>
  <si>
    <t>Iprad Sante SA</t>
  </si>
  <si>
    <t>iprad sante</t>
  </si>
  <si>
    <t>Biocodex, a pharmaceutical company,  has announced the acquisition of Laboratoires Iprad (Iprad Sante SA), a pharmaceutical company.
The new dynamic that will emerge from the complementarity of these two companies will consolidate the growth of the two entities. It will strengthen their respective positions in France and accelerate the international development of IPRAD Laboratories' products.
Bryan, Garnier &amp; Co acted as financial advisor to Biocodex.
The transaction is subject to the information and authorization procedures provided for by the regulations in force, including the approval of the French Competition Authority, and should be effective from January 2020.
Deal History:
Planning: On November 18, 2019, Biocodex entered into exclusive negotiations for the acquisition of Laboratoires Iprad,</t>
  </si>
  <si>
    <t>The new dynamic that will emerge from the complementarity of Biocodex and IPRAD will consolidate the growth of the two entities. It will strengthen their respective positions in France and accelerate the international development of IPRAD Laboratories' products.</t>
  </si>
  <si>
    <t>CTL-0032</t>
  </si>
  <si>
    <t>linnane pharma acquires stake in selectimmune pharma</t>
  </si>
  <si>
    <t>Linnane Pharma Acquires Stake in SelectImmune Pharma</t>
  </si>
  <si>
    <t>Linnane Pharma AB</t>
  </si>
  <si>
    <t>linnane pharma ab</t>
  </si>
  <si>
    <t>SelectImmune Pharma AB (Inactive)</t>
  </si>
  <si>
    <t>selectimmune pharma ab</t>
  </si>
  <si>
    <t>Linnane Pharma AB has acquired the block of 200,000 B shares in SelectImmune Pharma AB, a pharmaceutical company that develops immunotherapies to treat acute and chronic infections, from the estate of Bengt Furberg, for SEK3.1 million at a price of SEK15.5 per share.
The transaction will allow Linnane Pharma to strengthen its holding in SelectImmune Pharma.</t>
  </si>
  <si>
    <t>The transaction will allow Linnane Pharma to strengthen its holding in SelectImmune Pharma.</t>
  </si>
  <si>
    <t>CTL-0033</t>
  </si>
  <si>
    <t>klaria pharma acquires 100 stake in uppsalagruppen medical</t>
  </si>
  <si>
    <t>Klaria Pharma Acquires 100% Stake in Uppsalagruppen Medical</t>
  </si>
  <si>
    <t>Klaria Pharma Holding AB</t>
  </si>
  <si>
    <t>klaria pharma ab</t>
  </si>
  <si>
    <t>Uppsalagruppen Medical AB</t>
  </si>
  <si>
    <t>uppsalagruppen medical ab</t>
  </si>
  <si>
    <t>Klaria Pharma Holding AB, a pharmaceutical company, has acquired Uppsalagruppen Medical AB and the patent that protects Klaria’s drug delivery technology. Uppsalagruppen Medical is a provider of pharmaceutical products.
The transaction is structured as a share transfer agreement between the owners of Klaria and Uppsalagruppen, whereby all shares in Uppsalagruppen are acquired by Klaria. As part of the consideration, Klaria has agreed to pay license fees and royalty payments on future earnings, substantially in line with the current license agreement between Klaria and Uppsalagruppen for Klaria’s use of the patent.
The transaction will enable Klaria Pharma to strengthen its IP-position.</t>
  </si>
  <si>
    <t>The transaction will enable Klaria Pharma to strengthen its IP-position.</t>
  </si>
  <si>
    <t>CTL-0034</t>
  </si>
  <si>
    <t>klaria pharma merges with karessa pharma</t>
  </si>
  <si>
    <t>Klaria Pharma Merges with Karessa Pharma</t>
  </si>
  <si>
    <t>Skarpa AB , Avane AB</t>
  </si>
  <si>
    <t>Hamilton Advokatbyra , Setterwalls Advokatbyra AB</t>
  </si>
  <si>
    <t>Karessa Pharma Holding AB (Inactive); Klaria Pharma Holding AB</t>
  </si>
  <si>
    <t>karessa pharma ab klaria pharma ab</t>
  </si>
  <si>
    <t>Klaria Pharma Holding AB, a developer of fast acting medicinal products that designs, develops and commercialize therapeutics for migraine and cancer related pain, has merged with Karessa Pharma Holding AB, engaged in research and development of novel drugs in male health and central nervous system therapy areas. 
The merged entity will maintain the company name Klaria Pharma Holding AB (publ) and will continue to have its registered office in Stockholm, Sweden.
The SCRO’s registration of the merger completes the merger process from a legal perspective and all of Karessa’s assets and liabilities have been transferred to Klaria. In connection with the registration of the merger, the SCRO has today registered the issue of 6,635,200 new shares in Klaria as merger consideration. Thus, Klaria has in total 38,728,448 outstanding shares.
As part of the transcation, new shares in Klaria will be issued to Karessa's shareholders in relation to their existing shareholdings in Karessa with the exchange rate 0.6032:1, i.e one share in Karessa entitles the holder to receive 0.6032 new shares in Klaria.
Based on the volume weighted average price during the last 60 trading days for Klaria's share, the offer values Karessa at approximately SEK4.47 per share, which means no discount or premium compared to Karessa's volume weighted average price during the last sixty trading days but a discount of about 25% compared to the closing price on November 4, 2019 of SEK5.95.
Shareholders in Klaria representing more than 37% of the votes and shares in Klaria and shareholders in Karessa representing more than 47% of the votes and shares in Karessa have committed or submitted their intention to vote to approve the merger at the forthcoming extraordinary general meeting.
Klaria shall pay merger consideration to Karessa's shareholders as set out below. When calculating the merger consideration, the Boards have only taken into account the volume-weighted average prices of the companies on Nasdaq First North Growth Market during the last 60 days of trading (as of November 4, 2019, the last day of trading prior to the disclosure of the merger).
One share in Karessa entitles the holder to receive 0.6032 new shares in Klaria, ie. new shares in Klaria will be issued to Karessa's shareholders in relation to their existing shareholdings in Karessa at an exchange rate of 0.6032:1. The shareholders of Karessa will thus receive an economic ownership of approximately 17.13% in New Klaria Pharma.
Furthermore, the Boards propose that the merger shall be implemented with Klaria as the absorbing company and Karessa as the absorbed company. All 11,000,000 shares in Karessa shall be included in the merger.
Only whole shares in Klaria will be paid to shareholders in Karessa as a merger Consideration. Klaria and Karessa will therefore retain a third party (Securities Broker) to aggregate all fractions of Karessa shares which do not entitle the holder to a whole new Klaria share and the total number of shares in Klaria corresponding to such fractions will then be sold by the Securities Broker at Nasdaq First North Growth Market. The sale will be made as soon as possible after the registration of the merger with the Swedish Companies Registration Office.
Avane AB as an independent financial advisor, while Setterwalls Advokatbyra acted as legal advisor to Klaria. Skarpa AB acted as an independent financial advisor, while Hamilton Advokatbyra Firm acted as legal advisor to Karessa.
The merger will create a drug development candidates based on innovative drug delivery systems with clear competitive advantages in each therapy area.
Deal History:
Announced: On November 5, 2019, Klaria Pharma Holding has agreed to merge with Karessa Pharma.</t>
  </si>
  <si>
    <t>The merger will create a drug development candidates based on innovative drug delivery systems with clear competitive advantages in each therapy area.</t>
  </si>
  <si>
    <t>CTL-0035</t>
  </si>
  <si>
    <t>stryker acquires wright medical</t>
  </si>
  <si>
    <t>Stryker Acquires Wright Medical</t>
  </si>
  <si>
    <t>J.P. Morgan Securities LLC , Guggenheim Securities LLC</t>
  </si>
  <si>
    <t>Baker &amp; McKenzie LLP , Skadden, Arps, Slate, Meagher &amp; Flom LLP &amp; Affiliates , Houthoff Cooperatief UA , Ropes &amp; Gray LLP , Stibbe NV , Latham &amp; Watkins LLP , Abdulaziz Alajlan &amp; Partners</t>
  </si>
  <si>
    <t>Stryker Corp</t>
  </si>
  <si>
    <t>stryker</t>
  </si>
  <si>
    <t>Wright Medical Group NV</t>
  </si>
  <si>
    <t>wright medical</t>
  </si>
  <si>
    <t>Stryker Corp., a medical technology company, has completed the acquisition of Wright Medical Group N.V., a medical device company focused on extremities and biologics, for USD30.75 per share, or a total equity value of approximately USD4 billion and a total enterprise value of approximately USD5.4 billion (including convertible notes).
The cash tender offer for all outstanding ordinary shares of Wright Medical for USD30.75 per share, without interest and less applicable withholding taxes, by Stryker B.V., an indirect, wholly owned subsidiary of Stryker, expired at 5:00 p.m., Eastern Time, on November 10, 2020.
American Stock Transfer &amp; Trust Company, LLC, the depositary for the tender offer, has advised Stryker B.V. that 124,901,861 Wright Medical ordinary shares, representing approximately 96% of the outstanding Wright Medical ordinary shares, were validly tendered pursuant to the tender offer and not properly withdrawn prior to the expiration time. All of the conditions to the tender offer have been satisfied, and Stryker B.V. accepted for payment, and will promptly pay for, all shares validly tendered pursuant to the tender offer and not properly withdrawn.
Following completion of the tender offer, Stryker completed the acquisition of Wright Medical through a series a mergers implemented pursuant to the agreement and plan of merger, dated as of November 10, 2020, by and among Stryker and Wright Medical.
In connection with the mergers, each ordinary share of Wright Medical not validly tendered pursuant to the tender offer (other than shares owned by Wright Medical as treasury shares or owned by Stryker, or any other direct or indirect wholly owned subsidiary of Stryker immediately prior to the mergers) has been converted automatically into the right to receive the merger consideration provided in the merger agreement in cash, without interest and less applicable withholding taxes. Pursuant to the merger agreement, USD1.85 per share has been deducted and withheld from the USD30.75 per share of merger consideration in connection with Dutch dividend withholding tax described in the tender offer statement on Schedule TO filed by Stryker.
Upon completion of the mergers, Wright Medical became a wholly owned subsidiary of Stryker. Shares of Wright Medical ceased trading prior to the open of the market on November 11, 2020 and will be delisted from the Nasdaq Global Select Market.
On November 10, 2020, Stryker intended to complete the acquisition of Wright Medical by effectuating the mergers described in the tender offer statement on Schedule TO filed by Stryker. 
On November 3, 2020, Stryker won US antitrust approval to buy Wright Medical on condition it sell certain assets, the Federal Trade Commission.
On February 26, 2020, Stryker extended the offering period of its cash tender offer for all outstanding ordinary shares of Wright Medical.
American Stock Transfer &amp; Trust Company, LLC advised Stryker that as on February 25, 2020, 17,446,435 Wright Medical ordinary shares, representing approximately 13.6% of the outstanding Wright Medical ordinary shares, have been validly tendered pursuant to the tender offer and not properly withdrawn.
On April 27, 2020, Stryker extended the offering period of its cash tender offer for all outstanding ordinary shares of Wright Medical.
American Stock Transfer &amp; Trust Company, LLC, advised Stryker B.V. that as on April 24, 2020, 5,343,007 Wright Medical ordinary shares (excluding Wright Medical ordinary shares tendered pursuant to guaranteed delivery procedures), representing approximately 4.2% of the outstanding Wright Medical ordinary shares, have been validly tendered pursuant to the tender offer and not properly withdrawn and an additional 534,244 Wright Medical ordinary shares, representing approximately 0.4% of the outstanding Wright Medical ordinary shares, had been tendered pursuant to guaranteed delivery procedures.
On June 29, 2020, Stryker extended the offering period of its previously announced cash tender offer for all outstanding ordinary shares of Wright Medical.
American Stock Transfer &amp; Trust Company, LLC, advised Stryker B.V. that as on June 26, 2020, 10,400,780 Wright Medical ordinary shares (excluding Wright Medical ordinary shares tendered pursuant to guaranteed delivery procedures), representing approximately 8.1% of the outstanding Wright Medical ordinary shares, have been validly tendered pursuant to the tender offer and not properly withdrawn and an additional 1,122,988 Wright Medical ordinary shares, representing approximately 0.9% of the outstanding Wright Medical ordinary shares, had been tendered pursuant to guaranteed delivery procedures.
On August 28, 2020, Stryker has extended the offering period of its cash tender offer for all outstanding ordinary shares of Wright Medical.
American Stock Transfer &amp; Trust Company, LLC advised Stryker B.V. that as on August 27, 2020, 13,610,322 Wright Medical ordinary shares (excluding Wright Medical ordinary shares tendered pursuant to guaranteed delivery procedures), representing approximately 10.5% of the outstanding Wright Medical ordinary shares, have been validly tendered pursuant to the tender offer and not properly withdrawn and an additional 729,308 Wright Medical ordinary shares, representing approximately 0.6% of the outstanding Wright Medical ordinary shares, had been tendered pursuant to guaranteed delivery procedures.
On September 29, 2020, Stryker extended the offering period of its announced cash tender offer for all outstanding ordinary shares of Wright Medical.
American Stock Transfer &amp; Trust Company, LLC advised Stryker B.V. that as on September 28, 2020, 13,817,681 Wright Medical ordinary shares (excluding Wright Medical ordinary shares tendered pursuant to guaranteed delivery procedures), representing approximately 10.6% of the outstanding Wright Medical ordinary shares, have been validly tendered pursuant to the tender offer and not properly withdrawn and an additional 1,399,083 Wright Medical ordinary shares, representing approximately 1.1% of the outstanding Wright Medical ordinary shares, had been tendered pursuant to guaranteed delivery procedures.
On October 13, 2020, Stryker extended the offering period of its cash tender offer for all outstanding ordinary shares of Wright Medical.
American Stock Transfer &amp; Trust Company, LLC advised Stryker B.V. that as on October 12, 2020, 13,870,057 Wright Medical ordinary shares, representing approximately 10.7% of the outstanding Wright Medical ordinary shares, have been validly tendered pursuant to the tender offer and not properly withdrawn.
On October 26, 2020, Stryker extended the offering period of its cash tender offer for all outstanding ordinary shares of Wright Medical.
American Stock Transfer &amp; Trust Company, LLC advised Stryker B.V. that as on October 23, 2020, 16,152,437 Wright Medical ordinary shares, representing approximately 12.4% of the outstanding Wright Medical ordinary shares, have been validly tendered pursuant to the tender offer and not properly withdrawn. 
The transaction enhance Stryker's global market position in trauma &amp; extremities, providing significant opportunities to advance innovation, improve outcomes and reach more patients.
Guggenheim Securities and J.P. Morgan Securities LLC acted as financial advisors, while Ropes &amp; Gray LLP acted as legal advisor to Wright Medical.
Deal History:
Announced: On November 4, 2019, Stryker entered into definitive agreement to acquire all of the issued and outstanding ordinary shares of Wright Medical, for USD30.75 per share, or a total equity value of approximately USD4 billion and a total enterprise value of approximately USD5.4 billion (including convertible notes). The boards of directors of both Stryker and Wright Medical have approved the transaction.</t>
  </si>
  <si>
    <t>The transaction enhances Stryker's global market position in trauma &amp; extremities, providing significant opportunities to advance innovation, improve outcomes and reach more patients.</t>
  </si>
  <si>
    <t>CTL-0036</t>
  </si>
  <si>
    <t>neopharmed gentili acquires mdm</t>
  </si>
  <si>
    <t>Neopharmed Gentili Acquires MDM</t>
  </si>
  <si>
    <t>Neopharmed Gentili SpA</t>
  </si>
  <si>
    <t>neopharmed gentili</t>
  </si>
  <si>
    <t>MDM SpA</t>
  </si>
  <si>
    <t>mdm</t>
  </si>
  <si>
    <t>Neopharmed Gentili S.r.l., a company engaged in the marketing and sale of pharmaceutical products, has acquired MDM SpA, a pharmaceutical company active in the distribution of drugs, nutraceutical products and medical devices for neurology and orthopedics.
This acquisition enables Neopharmed to consolidate its presence in the Italian market as well as expand the range of products in therapeutic areas considered to be highly strategic.</t>
  </si>
  <si>
    <t>This acquisition enables Neopharmed to consolidate its presence in the Italian market as well as expand the range of products in therapeutic areas considered to be highly strategic.</t>
  </si>
  <si>
    <t>CTL-0037</t>
  </si>
  <si>
    <t>cato research and specialized medical services oncology sms oncology complete merger</t>
  </si>
  <si>
    <t>Cato Research and Specialized Medical Services-oncology (SMS-oncology) Complete Merger</t>
  </si>
  <si>
    <t>The Netherlands , United States</t>
  </si>
  <si>
    <t>Achelous Partners, LLC</t>
  </si>
  <si>
    <t>Cato Research LLC (Inactive); Specialized Medical Services-oncology BV (Inactive)</t>
  </si>
  <si>
    <t>cato research specialized medical services oncology</t>
  </si>
  <si>
    <t>Cato Research, LLC (CATO), has merged with Specialized Medical Services-oncology BV (SMS-oncology), a contract research organization. The combined company will transition to the new name, CATO SMS, in the coming year.
By joining forces, CATO and SMS-oncology expand their presence across Europe and North America, deepen their oncology and regulatory expertise, and broaden their suite of services. The boutique CRO's deep expertise in designing and executing complex oncology and immuno-oncology trials complements CATO's regulatory knowledge and drug development services.
Van den Tol and the management team will continue to lead the company's operations. Dr. Goldberg will serve as executive chairman of the combined entity. CATO and SMS-oncology will operate under their respective brands until the transition to their new name, CATO SMS, is complete.
This transaction enables Cato Research and SMS-oncology to bolster its portfolio of global solutions dedicated to supporting life science organizations with advancing drug development.
Achelous Partners LLC served as financial advisers to SMS-oncology on the merger.</t>
  </si>
  <si>
    <t>This transaction enables Cato Research and SMS-oncology to bolster its portfolio of global solutions dedicated to supporting life science organizations with advancing drug development.</t>
  </si>
  <si>
    <t>CTL-0038</t>
  </si>
  <si>
    <t>zentiva acquires labormed pharma from alvogen</t>
  </si>
  <si>
    <t>Zentiva Acquires Labormed Pharma from Alvogen</t>
  </si>
  <si>
    <t>Romania</t>
  </si>
  <si>
    <t>Morgan Stanley , UniCredit SpA , Jefferies International Ltd , Goldman Sachs &amp; Co LLC</t>
  </si>
  <si>
    <t>CMS Legal Services EEIG , Freshfields LLP , Allen Overy Shearman Sterling LLP , White &amp; Case LLP , Milbank LLP</t>
  </si>
  <si>
    <t>Zentiva Group AS</t>
  </si>
  <si>
    <t>zentiva</t>
  </si>
  <si>
    <t>LaborMed Pharma SA</t>
  </si>
  <si>
    <t>labormed pharma</t>
  </si>
  <si>
    <t>Zentiva Group AS, has completed the acquisition of LaborMed Pharma SA, a manufacturer of generic drugs, from Alvogen Inc.
This acquisition strengthens Zentiva's position in Central and Eastern Europe as it expands into new markets and will increase its OTC competences and portfolio of medicines.
Deal History:
Announced: On October 25, 2019, Zentiva agreed to acquire LaborMed Pharma, from Alvogen Inc.</t>
  </si>
  <si>
    <t>This acquisition strengthens Zentiva's position in Central and Eastern Europe as it expands into new markets and will increase its OTC competences and portfolio of medicines.</t>
  </si>
  <si>
    <t>1193932D CP</t>
  </si>
  <si>
    <t>Partial event window — 4/7 years covered</t>
  </si>
  <si>
    <t>Applicant/owner alias match for Zentiva entities; the most recent event windows are only partially covered.</t>
  </si>
  <si>
    <t>CTL-0039</t>
  </si>
  <si>
    <t>meiragtx acquires arthrogen</t>
  </si>
  <si>
    <t>MeiraGTx Acquires Arthrogen</t>
  </si>
  <si>
    <t>MeiraGTx Holdings Plc</t>
  </si>
  <si>
    <t>meiragtx</t>
  </si>
  <si>
    <t>Arthrogen BV</t>
  </si>
  <si>
    <t>arthrogen</t>
  </si>
  <si>
    <t>MeiraGTx Holdings plc, a clinical stage gene therapy company, has acquired 100% of the outstanding equity of Arthrogen B.V., a biopharmaceutical company developing gene therapy for different indications, using viral mediated gene transfer. Arthrogen specializes in the development of viral gene therapy vectors, in particular adeno-associated virus (AAV-) based therapeutics. 
The acquisition of Arthrogen is part of the Company’s continuing efforts to expand its focus to develop additional gene therapy treatments for patients suffering from a range of serious diseases”</t>
  </si>
  <si>
    <t>The acquisition of Arthrogen is part of MeiraGTx's continuing efforts to expand its focus to develop additional gene therapy treatments for patients suffering from a range of serious diseases.</t>
  </si>
  <si>
    <t>CTL-0040</t>
  </si>
  <si>
    <t>orpea acquires remaining 55 stake in groupe sinoue</t>
  </si>
  <si>
    <t>Review - majority</t>
  </si>
  <si>
    <t>Q3 2019</t>
  </si>
  <si>
    <t>Orpea Acquires Remaining 55 % Stake in Groupe Sinoue</t>
  </si>
  <si>
    <t>Emeis SA</t>
  </si>
  <si>
    <t>emeis</t>
  </si>
  <si>
    <t>Groupe Sinoue</t>
  </si>
  <si>
    <t>groupe sinoue</t>
  </si>
  <si>
    <t>Orpea SA, a nursing care facilities company, has acquired remaining 55% stake in Groupe Sinoue, a mental healthcare provider. Both the companies are based in France.
Groupe Sinoue manages a wide range of innovative mental health care, treating all types of psychiatric disorders such as depression, addiction, bipolar disorder and sleeping disorders.</t>
  </si>
  <si>
    <t>The acquisition allows Orpea to stepped up its premium psychiatric care offering.</t>
  </si>
  <si>
    <t>CTL-0041</t>
  </si>
  <si>
    <t>hero wellbeing hero acquires the balanced you</t>
  </si>
  <si>
    <t>Hero Wellbeing (Hero) Acquires The Balanced You</t>
  </si>
  <si>
    <t>Hero Wellbeing Ltd</t>
  </si>
  <si>
    <t>hero wellbeing</t>
  </si>
  <si>
    <t>The Balanced You</t>
  </si>
  <si>
    <t>balanced you</t>
  </si>
  <si>
    <t>Hero Wellbeing Ltd (hero), a digital wellbeing platform, has acquired The Balanced You, a provider of mental health and wellbeing services, including one-to-one counselling, mindfulness sessions, wellbeing retreats, reiki and hypnotherapy. Both companies involved in the transaction are based in the UK.
Ashleigh Turner is the founder of The Balanced You, and will join Hero.</t>
  </si>
  <si>
    <t>The transaction will enable Hero to develop The Balanced You’s existing offering, using technology to further broaden its mental health services and in-person support and also bolster hero's offer and its team of experienced, qualified and passionate specialists.</t>
  </si>
  <si>
    <t>CTL-0042</t>
  </si>
  <si>
    <t>canopy growth acquires beckley canopy therapeutics</t>
  </si>
  <si>
    <t>Canopy Growth Acquires Beckley Canopy Therapeutics</t>
  </si>
  <si>
    <t>Canopy Growth Corp</t>
  </si>
  <si>
    <t>canopy growth</t>
  </si>
  <si>
    <t>Beckley Canopy Therapeutics Ltd</t>
  </si>
  <si>
    <t>beckley canopy therapeutics</t>
  </si>
  <si>
    <t>Canopy Growth Corporation, a Canada-based cannabis company, has acquired all outstanding shares in the global cannabinoid based research company Beckley Canopy Therapeutics (Beckley Canopy), including the joint commercial venture Spectrum Biomedical UK. These teams will now be integrated into the broader Spectrum Therapeutics organization to increase the breadth of the clinical research being pursued under the Spectrum banner and to combine continental European and United Kingdom commercial teams.
As a part of the acquisition, Canopy Growth’s European management structure will evolve. Paul Steckler and Steven Wooding will assume the roles of Co-Managing Directors in charge of all European operations. Paul is a seasoned pharmaceutical executive with over 20 years’ experience in commercial roles, having worked in both large and small pharmaceutical companies including Pfizer. Steve has held multiple positions within a 27-year career at Janssen, the Pharmaceutical arm of Johnson &amp; Johnson. Most recently, he was head of Global Commercial Strategy and Market Access for Janssen.
“The acquisition comes at a time when commercial opportunities across Europe are ramping up,” said Mark Zekulin, CEO, Canopy Growth. “Spectrum Biomedical has completed all necessary approvals to import cannabis into the UK market and is proud to facilitate patient access to safe cannabinoid-based medicines there. Consolidating our UK-based operations will allow Canopy to simultaneously improve its research and commercial capabilities across the continent.”
Deal History: 
Announced: On August 9, 2019, Canopy Growth entered into an agreement to acquire Beckley Canopy Therapeutics.</t>
  </si>
  <si>
    <t>The acquisition of Beckley Canopy will allow Spectrum Therapeutics to continue expanding its medical cannabis leadership around the world, strengthening its foothold in the UK and more broadly across Europe.</t>
  </si>
  <si>
    <t>CTL-0043</t>
  </si>
  <si>
    <t>nec acquires oncoimmunity</t>
  </si>
  <si>
    <t>NEC Acquires OncoImmunity</t>
  </si>
  <si>
    <t>Norway</t>
  </si>
  <si>
    <t>GCA Corp</t>
  </si>
  <si>
    <t>NEC Corp</t>
  </si>
  <si>
    <t>nec</t>
  </si>
  <si>
    <t>NEC OncoImmunity AS</t>
  </si>
  <si>
    <t>nec oncoimmunity</t>
  </si>
  <si>
    <t>NEC Corp., announced the acquisition of OncoImmunity AS, a Norway-based bioinformatics company that develops proprietary machine learning software to support the fight against cancer.
OncoImmunity AS will now become a subsidiary of NEC and operate under the name of NEC OncoImmunity AS.
This acquisition is integral for enhancing the resources and capabilities that support the development of its individualized immunotherapy pipelines. NEC will maintain its focus on drug discovery, while NEC OncoImmunity AS continues its neoantigen prediction services.
This acquisition will help strengthen NEC’s individualized immunotherapy programs.
GCA Corp acted as financial advisor to NEC.</t>
  </si>
  <si>
    <t>This acquisition will help strengthen NEC’s individualized immunotherapy programs.</t>
  </si>
  <si>
    <t>CTL-0044</t>
  </si>
  <si>
    <t>boehringer ingelheim acquires amal therapeutics</t>
  </si>
  <si>
    <t>Boehringer Ingelheim Acquires Amal Therapeutics</t>
  </si>
  <si>
    <t>Walder Wyss &amp; Partners Ltd</t>
  </si>
  <si>
    <t>Boehringer Ingelheim International GmbH</t>
  </si>
  <si>
    <t>boehringer ingelheim international</t>
  </si>
  <si>
    <t>Amal Therapeutics SA</t>
  </si>
  <si>
    <t>amal therapeutics</t>
  </si>
  <si>
    <t>Boehringer Ingelheim International GmbH, a pharmaceutical company, announced its acquisition of all shares of AMAL Therapeutics SA, a biotechnology company focused on cancer immunotherapy and advancing therapeutic cancer vaccines derived from its technology platform KISIMA.
AMAL’s vaccine ATP128 is currently developed for stage IV colorectal cancer and is slated to begin trials later this month. Boehringer Ingelheim plans to develop new therapies by combining assets from its cancer immunology portfolio with AMAL’s proprietary KISIMA immunization platform.
The total transaction could amount up to EUR325 million, which includes USD225 million of upfront payment as well as contingent clinical, development and regulatory milestones plus up to EUR100 million if certain commercial milestones are hit.
This acquisition strengthens Boehringer Ingelheim’s strategic focus on immune cell-directed therapies.</t>
  </si>
  <si>
    <t>This acquisition strengthens Boehringer Ingelheim’s strategic focus on immune cell-directed therapies.</t>
  </si>
  <si>
    <t>CTL-0045</t>
  </si>
  <si>
    <t>lifespan biosciences acquires nordic mubio</t>
  </si>
  <si>
    <t>LifeSpan BioSciences Acquires Nordic MUbio</t>
  </si>
  <si>
    <t>LifeSpan Biosciences Inc</t>
  </si>
  <si>
    <t>lifespan biosciences</t>
  </si>
  <si>
    <t>Nordic-MUbio BV</t>
  </si>
  <si>
    <t>nordic mubio</t>
  </si>
  <si>
    <t>LifeSpan BioSciences (LSBio), a provider of antibodies and life science research reagents, has acquired Nordic MUbio BV, a company engaged in developing antibodies targeting Cell Adhesion, Nuclear and Cytoskeletal Proteins.
As part of the acquisition, LSBio acquired Nordic MUbio product ranges, which also includes Exalpha Biologicals Inc., Gallus Immunotech &amp; Biologo.
The acquisition enables LSBio to further expand its product offering and strengthens its position in the research reagent market.
Achelous Partners, LLC acted as financial advisor to LifeSpan BioSciences for the transaction.</t>
  </si>
  <si>
    <t>The acquisition enables LSBio to further expand its product offering and strengthens its position in the research reagent market.</t>
  </si>
  <si>
    <t>CTL-0046</t>
  </si>
  <si>
    <t>b braun avitum acquires nephtec</t>
  </si>
  <si>
    <t>B. Braun Avitum Acquires Nephtec</t>
  </si>
  <si>
    <t>B. Braun Avitum AG</t>
  </si>
  <si>
    <t>b braun avitum</t>
  </si>
  <si>
    <t>Nephtec GmbH</t>
  </si>
  <si>
    <t>nephtec</t>
  </si>
  <si>
    <t>B. Braun Avitum AG, a systems provider for extracorporeal blood treatment (dialysis), has acquired business operations of Nephtec GmbH.
This acquisition strengthens B. Braun Avitum's product portfolio in the area of the central preparation of dialysis concentrates.</t>
  </si>
  <si>
    <t>This acquisition strengthens B. Braun Avitum's product portfolio in the area of the central preparation of dialysis concentrates.</t>
  </si>
  <si>
    <t>CTL-0047</t>
  </si>
  <si>
    <t>tekni plex acquires lameplast from aksia group</t>
  </si>
  <si>
    <t>Tekni-Plex Acquires Lameplast from Aksia Group</t>
  </si>
  <si>
    <t>Jones Day LLP</t>
  </si>
  <si>
    <t>Tekni-Plex Inc</t>
  </si>
  <si>
    <t>tekni plex</t>
  </si>
  <si>
    <t>Lameplast SpA</t>
  </si>
  <si>
    <t>lameplast</t>
  </si>
  <si>
    <t>Tekni-Plex has purchased Italian healthcare packaging company Lameplast SpA, an Italian manufacturer of plastic single/multi-dose containers for pharmaceutical, diagnostic, medical device, veterinary and cosmetic applications, from Aksìa Group SGR S.p.A, a private equity firm.
Lameplast will become part of Tekni-Plex's global Tekni-Films business.</t>
  </si>
  <si>
    <t>The transaction will support Tekni-Plex's strategy to grow its business though transformative acquisitions and strategic add-ons.</t>
  </si>
  <si>
    <t>CTL-0048</t>
  </si>
  <si>
    <t>abbvie acquires allergan</t>
  </si>
  <si>
    <t>Q2 2019</t>
  </si>
  <si>
    <t>AbbVie Acquires Allergan</t>
  </si>
  <si>
    <t>Ireland</t>
  </si>
  <si>
    <t>Evercore Inc , The Goldman Sachs Group Inc , PJT Partners Inc , J.P. Morgan Securities LLC , Morgan Stanley  &amp; Co LLC</t>
  </si>
  <si>
    <t>McCann FitzGerald , Wachtell, Lipton, Rosen &amp; Katz , Arthur Cox , Baker &amp; McKenzie LLP , Slaughter and May , Davis Polk &amp; Wardwell LLP , Weil, Gotshal &amp; Manges LLP , Kirkland &amp; Ellis LLP , Debevoise &amp; Plimpton LLP</t>
  </si>
  <si>
    <t>AbbVie Inc</t>
  </si>
  <si>
    <t>abbvie</t>
  </si>
  <si>
    <t>Allergan Ltd</t>
  </si>
  <si>
    <t>allergan</t>
  </si>
  <si>
    <t>AbbVie Inc., a research-driven biopharmaceutical company, Acquirer Sub, a wholly-owned subsidiary of AbbVie, has completed its acquisition of Allergan plc, a pharmaceutical company, following receipt of regulatory approval from all government authorities required by the transaction agreement and approval by the Irish High Court. The transaction was unanimously approved by the AbbVie Board and the Independent Allergan Directors.
Under the terms of the agreement, Allergan shareholders will receive 0.8660 AbbVie shares and USD120.3 in cash for each Allergan share, for a total consideration of USD193.23 per Allergan share (based on the closing price of AbbVie's common stock of USD84.22 on May 7, 2020). Allergan common stock ceased trading on the New York Stock Exchange as of the close of trading today.
Pursuant to the acquisition, AbbVie shareholders own approximately 83% of AbbVie on a fully diluted basis and the Allergan shareholders own approximately 17% of AbbVie on a fully diluted basis.
The purchase consideration was based on the closing price of AbbVie's common stock of USD78.45 on June 24, 2019. The transaction represents a 45% premium to the closing price of Allergan's Shares on June 24, 2019.
Enterprise value for the transaction is USD85.74 billion.
AbbVie has secured fully underwritten financing commitments from Morgan Stanley Senior Funding, Inc. and MUFG Bank, Ltd., for an aggregate amount of USD38 billion, to finance together with AbbVie's own cash resources, the cash portion of the acquisition.
AbbVie's lead financial advisor, Morgan Stanley &amp; Co. LLC delivered a fairness opinion and has provided the committed financing for the transaction, and its legal advisors were Kirkland &amp; Ellis LLP and McCann FitzGerald. PJT Partners LP served as a financial advisor to AbbVie. Allergan's exclusive financial advisor was J.P. Morgan Securities LLC and its legal advisors were Wachtell, Lipton, Rosen &amp; Katz and Arthur Cox. Weil Gotshal &amp; Manges LLP acted as antitrust counsel. Davis Polk &amp; Wardwell LLP represented Morgan Stanley and Debevoise &amp; Plimpton LLP represented J.P. Morgan Securities.
Deal History:
Update: On May 5, 2020, AbbVie and Allergan announced that the US Federal Trade Commission (FTC) has accepted the proposed consent order in connection with the transaction. The acceptance by the FTC satisfies all required antitrust clearances needed to be obtained for the acquisition of Allergan by AbbVie. Further, AbbVie announced the extension of the expiration date of the offers to exchange any and all outstanding notes of certain series issued by Allergan Finance, LLC, Allergan, Inc., Allergan Sales, LLC and Allergan Funding SCS for new notes to be issued by AbbVie and the related consent solicitations being made by AbbVie on behalf of Allergan to adopt certain amendments to each of the indentures governing the Allergan notes. AbbVie hereby extends such expiration date from May 8, 2020 to May 12, 2020. AbbVie currently expects that there will be no further extensions of the Expiration Date.
Update: On April 28, 2020, Allergan has notified the NYSE of its intention to voluntarily withdraw from listing on the NYSE and from registration under Section 12(b) of the Securities Exchange Act of 1934, as amended any and all outstanding notes and related guarantees issued by Allergan Funding following the consummation of the proposed acquisition by AbbVie by means of a scheme of arrangement. 
Update: On April 27, 2020, AbbVie announced the extension of the expiration date of the offers to exchange any and all outstanding notes of certain series issued by Allergan Finance, Allergan, Inc., Allergan Sales and Allergan Funding for new notes to be issued by AbbVie and the related consent solicitations being made by AbbVie on behalf of Allergan to adopt certain amendments to each of the indentures governing the Allergan notes. AbbVie hereby extends such expiration date from May 1, 2020 to May 8, 2020.
Update: On April 6, 2020, AbbVie has extended the expiration date of its (i) offers to exchange any and all outstanding notes of certain series issued by Allergan Finance, LLC, Allergan, Inc., Allergan Sales, LLC and Allergan Funding SCS for new notes to be issued by AbbVie and (ii) related consent solicitations being made by AbbVie on behalf of Allergan to adopt certain amendments to eliminate substantially all of the covenants, restrictive provisions, events of default and any guarantees of the related Allergan Notes in each of the indentures governing the Allergan Notes. AbbVie extended such expiration date from April 10, 2020 to April 24, 2020.
Update: On March 17, 2020, AbbVie and Allergan have entered into a consent decree agreement with staff of the US FTC regarding AbbVie's pending acquisition of Allergan. Under the terms of the agreement, AbbVie and Allergan agreed to divest brazikumab to AstraZeneca and Zenpep to Nestle. Nestle will also acquire Viokace, as part of the same transaction. The consent decree, including the proposed purchasers, remains subject to further review and approval by the Commissioners of the FTC. The transaction is being pushed back to at least May after the US Justice Department said it will delay merger and acquisition reviews because of interruptions caused by the coronavirus pandemic. 
Update: On March 3, 2020, AbbVie and Allergan, announced that the European Commission has approved the divestiture of brazikumab to AstraZeneca. The European Commission's approval of AbbVie's pending acquisition of Allergan in January was conditional upon the divestiture of brazikumab to a suitable purchaser. The transaction remains subject to additional customary closing conditions, but the European Commission's final approval clears the pathway in Europe to close the pending transaction.
Update: On February 24, 2020, AbbVie announced the extension of the expiration date of the offers to exchange any and all outstanding notes of certain series issued by AbbVie and the related consent solicitations being made by AbbVie. AbbVie hereby extends such expiration date from 5:00 p.m., New York City time, on February 28, 2020 to 5:00 p.m., on March 13, 2020.
Update: On February 18, 2020, Coalition of consumer groups and unions hopes to convince the FTC to alter the terms of AbbVie’s (ABBV) USD63 billion acquisition of Allergan by arguing the deal as currently conceived would thwart competition and unfairly maintain higher drug prices for consumers.
Update: On January 10, 2020, AbbVie and Allergan received conditional approval of the transaction by the European Commission, subject to the approved divestiture of brazikumab and other conditions.
Update: On January 8, 2020, AbbVie announced the creation of a new global business, Allergan Aesthetics, an AbbVie company, and the proposed leadership team for the combined company, effective upon the expected first-quarter 2020 close of the Allergan acquisition.
Update: On October 14, 2019, Allergan's shareholders have voted to approve the proposed acquisition of Allergan by AbbVie. More than 99% of the votes cast at both a special court-ordered meeting of shareholders and at an extraordinary general meeting of shareholders were in favor of the transaction, representing approximately 68.6% of the shares outstanding and eligible to be voted.
Update: On September 27, 2019, AbbVie and Allergan have each received a Request for Additional Information (Second Request) from the FTC in connection with AbbVie's pending acquisition of Allergan.
Announced: On June 25, 2019, AbbVie, Acquirer Sub, a wholly-owned subsidiary of AbbVie, and Allergan plc, entered into a definitive transaction agreement under which AbbVie agreed to acquire Allergan in a cash and stock transaction for a transaction equity value of approximately USD63 billion.</t>
  </si>
  <si>
    <t>This acquisition enables Abbvie, new growth platforms and positions to diversify and expand its revenue base; scale and enhanced profitability for its's growth platform.</t>
  </si>
  <si>
    <t>CTL-0049</t>
  </si>
  <si>
    <t>pfizer acquires therachon for</t>
  </si>
  <si>
    <t>Pfizer Acquires Therachon for USD810 Million</t>
  </si>
  <si>
    <t>The Goldman Sachs Group Inc</t>
  </si>
  <si>
    <t>Cooley LLP , Homburger AG , Lenz &amp; Staehelin , Arnold &amp; Porter LLP</t>
  </si>
  <si>
    <t>Pfizer Inc</t>
  </si>
  <si>
    <t>pfizer</t>
  </si>
  <si>
    <t>Therachon AG (Inactive)</t>
  </si>
  <si>
    <t>therachon</t>
  </si>
  <si>
    <t>Pfizer Inc., a pharmaceutical company, has completion acquisition of all the shares of Therachon Holding AG, a clinical-stage biotechnology company focused on rare diseases with assets in development for the treatment of achondroplasia and short bowel syndrome (SBS).
Under the terms of the transaction, Pfizer acquired Therachon for USD340 million with an additional USD470 million in additional payments contingent on the achievement of key milestones in the development and commercialization of TA-46. 
TA-46 is an investigational, soluble recombinant human fibroblast growth factor receptor 3 (FGFR3) decoy, for bone development abnormalities associated with achondroplasia.
Prior to the closing of the transaction with Pfizer, Therachon will spin-off its apraglutide development program into a separate, independent company. Apraglutide is a GLP-2 analog in Phase II development for short bowel syndrome. Pfizer Ventures, the venture capital arm of Pfizer Inc., currently holds a minority stake and will continue to hold an equity stake in the new company.
The transaction is not expected to impact Pfizer’s current 2019 adjusted financial guidance.
The acquisition enables Pfizer to expand its rare disease portfolio with potential first-in-class therapy for achondroplasia through the development of TA-46.
Goldman Sachs acted as financial advisor while Cooley LLP and Homburger AG acted as legal advisors to Therachon. Arnold &amp; Porter and Lenz &amp; Staehelin acted as legal advisors to Pfizer.
Deal History:
Announced: On May 8, 2019, Pfizer entered into a definitive agreement to acquire all the shares of Therachon.</t>
  </si>
  <si>
    <t>The acquisition enables Pfizer to expand its rare disease portfolio with potential first-in-class therapy for achondroplasia through the development of TA-46.</t>
  </si>
  <si>
    <t>CTL-0050</t>
  </si>
  <si>
    <t>ever pharma acquires amneal deutschland</t>
  </si>
  <si>
    <t>EVER Pharma Acquires Amneal Deutschland</t>
  </si>
  <si>
    <t>EVER Neuro Pharma GmbH</t>
  </si>
  <si>
    <t>ever neuro pharma</t>
  </si>
  <si>
    <t>EVER Pharma GmbH</t>
  </si>
  <si>
    <t>ever pharma</t>
  </si>
  <si>
    <t>EVER Pharma Holding Ges.m.b.H (Austria) has completed the acquisition of Amneal Deutschland GmbH, a subsidiary of Amneal Pharmaceuticals that operates the company's commercial operations in Germany.
Amneal Deutschland already distributes several EVER Pharma products in Germany. The acquired entity will be rebranded to EVER Pharma GmbH.
This acquisition enables EVER Pharma to extend its commercial presence in Europe.</t>
  </si>
  <si>
    <t>This acquisition enables EVER Pharma to extend its commercial presence in Europe.</t>
  </si>
  <si>
    <t>CTL-0051</t>
  </si>
  <si>
    <t>perkinelmer acquires cisbio bioassays</t>
  </si>
  <si>
    <t>PerkinElmer Acquires Cisbio Bioassays</t>
  </si>
  <si>
    <t>Edmond de Rothschild</t>
  </si>
  <si>
    <t>Taylor Wessing LLP , DLA Piper LLP (US) , Hogan Lovells International LLP</t>
  </si>
  <si>
    <t>Cisbio Bioassays</t>
  </si>
  <si>
    <t>cisbio bioassays</t>
  </si>
  <si>
    <t>PerkinElmer, Inc., a provider of products, services, and solutions to the diagnostics, life sciences, and applied services markets, has acquired Cisbio Bioassays, a custom assay service provider, from Abenex Capital.
Founded in 1974, and headquartered in Codolet, France, Cisbio develops, manufactures and markets high quality kits and reagents for the life sciences and diagnostics markets. 
The acquisition will expand PerkinElmer’s current offerings for life sciences researchers, which include a wide range of validated drug discovery screening reagents and kits for high throughput and profiling assays, as well as research-use only in vitro diagnostic kits. Specifically, Cisbio’s market-leading HTRF screening technology can be integrated into PerkinElmer’s customers’ upstream workflows such as target identification and characterization, along with downstream applications such as lead optimization and validation. Cisbio also significantly expands PerkinElmer’s cell-based assay R&amp;D capabilities, and from a commercial standpoint, PerkinElmer expects to be able to leverage Cisbio’s customer base in growth regions including the Americas, Europe and China to expand its market reach for reagents.
This acquisition bolsters PerkinElmer’s position in life sciences and diagnostics markets. 
Hogan Lovells acted as legal advisor to PerkinElmer. Edmond de Rothschild acted as financial advisor and DLA Piper and Taylor Wessing acted as legal advisor to Abenex.</t>
  </si>
  <si>
    <t>This acquisition bolsters PerkinElmer’s position in life sciences and diagnostics markets.</t>
  </si>
  <si>
    <t>CTL-0052</t>
  </si>
  <si>
    <t>hansa biopharma divests its equity stake in genovis</t>
  </si>
  <si>
    <t>Hansa Biopharma Divests its Equity Stake in Genovis</t>
  </si>
  <si>
    <t>Undisclosed</t>
  </si>
  <si>
    <t>undisclosed</t>
  </si>
  <si>
    <t>Genovis AB</t>
  </si>
  <si>
    <t>genovis ab</t>
  </si>
  <si>
    <t>Hansa Biopharma AB, a company engaged in immunomodulatory enzyme technology for rare IgG-mediated diseases, has divested its entire equity stake in Genovis AB. The transaction generated gross proceeds of SEK89 million (USD9.59 million).
The placing of 5.7 million shares in Genovis, which amounts to 9% of the issued share capital in the Company, was completed on April 12, 2019. The transaction generated proceeds before tax of SEK89 million, based on a Genovis share price of SEK15.64. Hansa acquired the shares at an average share price of SEK2.19 per Genovis share.
Genovis is a company engaged in the development of enzymatic research tools and technologies, applied in e.g. development and quality control of antibody-based drugs. Primarily in 2011, Hansa Biopharma made a strategic and financial investment in Genovis.
Hansa Biopharma intends to use the proceeds for working capital not only to expedite further the clinical development program of imlifidase in transplant rejection and autoimmune diseases, but also to ramp up preparations for clinical studies with the recently selected lead in the NiceR-program, Hansas program for development of novel IgG-cleaving enzymes for repeat dosing.
Cord Communications is acting as advisor for Swedish Investor and Media Relations; FTI Consulting for U.K. Investor and Media Relations; Argot Partners for U.S. Investor and Media Relations to Hansa Biopharma for the transaction.</t>
  </si>
  <si>
    <t>Hansa Biopharma intends to use the proceeds for working capital not only to expedite further the clinical development program of imlifidase in transplant rejection and autoimmune diseases, but also to ramp up preparations for clinical studies with the recently selected lead in the NiceR-program, Hansas program for development of novel IgG-cleaving enzymes for repeat dosing.</t>
  </si>
  <si>
    <t>CTL-0053</t>
  </si>
  <si>
    <t>gyroscope therapeutics merges with orbit biomedical</t>
  </si>
  <si>
    <t>Gyroscope Therapeutics Merges with Orbit Biomedical</t>
  </si>
  <si>
    <t>United Kingdom , United States</t>
  </si>
  <si>
    <t>Gyroscope Therapeutics Holdings Plc</t>
  </si>
  <si>
    <t>gyroscope therapeutics</t>
  </si>
  <si>
    <t>Orbit Biomedical Inc; Gyroscope Therapeutics Holdings Plc</t>
  </si>
  <si>
    <t>orbit biomedical gyroscope therapeutics</t>
  </si>
  <si>
    <t>Gyroscope Therapeutics Ltd, an ophthalmology company developing genetically defined therapies for retinal diseases, and Orbit Biomedical, a medical device company focused on precision sub-retinal therapeutic delivery, have merged to form a combined retinal gene therapy platform.
Under the terms, Syncona Ltd, the shareholder of both the companies, will own 82% of the enlarged company, which will retain the Gyroscope name.
The merger enables the companies to form a sub-retinal surgical platform with Gyroscope's clinical stage pipeline and gene therapy manufacturing platform.</t>
  </si>
  <si>
    <t>The merger enables the companies to form a sub-retinal surgical platform with Gyroscope's clinical stage pipeline and gene therapy manufacturing platform.</t>
  </si>
  <si>
    <t>CTL-0054</t>
  </si>
  <si>
    <t>trinetx acquires custodix</t>
  </si>
  <si>
    <t>TriNetX Acquires Custodix</t>
  </si>
  <si>
    <t>TriNetX LLC</t>
  </si>
  <si>
    <t>trinetx</t>
  </si>
  <si>
    <t>Custodix NV</t>
  </si>
  <si>
    <t>custodix</t>
  </si>
  <si>
    <t>TriNetX, Inc., a health research network, has acquired Custodix NV and its InSite network, a provider of services for clinical trial design, patient feasibility, and enabling workflow for patient recruitment.
The InSite platform allows the re-use of Electronic Health Records (EHR) data for research.
The acquisition enables TriNetx to provide a largest platform for clinical research to healthcare organizations throughout Europe.</t>
  </si>
  <si>
    <t>The acquisition enables TriNetx to provide a largest platform for clinical research to healthcare organizations throughout Europe.</t>
  </si>
  <si>
    <t>CTL-0055</t>
  </si>
  <si>
    <t>zentiva acquires creo pharma</t>
  </si>
  <si>
    <t>Zentiva Acquires Creo Pharma</t>
  </si>
  <si>
    <t>Creo Pharma Ltd (Inactive)</t>
  </si>
  <si>
    <t>creo pharma</t>
  </si>
  <si>
    <t>Zentiva Group a.s., has completed the acquisition of Creo Pharmaceuticals Ltd., a specialist pharmaceutical company from Amneal Pharmaceuticals, Inc. 
This acquisition enables Zentiva to accelerate its growth.</t>
  </si>
  <si>
    <t>This acquisition enables Zentiva to accelerate its growth.</t>
  </si>
  <si>
    <t>Partial event window — 5/7 years covered</t>
  </si>
  <si>
    <t>CTL-0056</t>
  </si>
  <si>
    <t>boehringer ingelheim acquires icd therapeutics</t>
  </si>
  <si>
    <t>Q1 2019</t>
  </si>
  <si>
    <t>Boehringer Ingelheim Acquires ICD Therapeutics</t>
  </si>
  <si>
    <t>ICD Therapeutics GmbH</t>
  </si>
  <si>
    <t>icd therapeutics</t>
  </si>
  <si>
    <t>Boehringer Ingelheim GmbH, a research-driven pharmaceutical company, has acquired ICD Therapeutics GmbH. The acquisition includes rights to ICD’s MacroDel biologics-delivery platform. 
Boehringer Ingelheim will employ this platform for the development of novel therapeutics in collaboration with nanoPET Pharma GmbH, a former shareholder of ICD Therapeutics. Boehringer Ingelheim will use ICD’s MacroDel technology to develop first-in-class potential drug candidates for intracellular targets across a variety of tumor types.
This acquisition enables Boehringer Ingelheim to enhance its oncology R&amp;D with novel macroDel delivery technology.</t>
  </si>
  <si>
    <t>This acquisition enables Boehringer Ingelheim to enhance its oncology R&amp;D with novel macroDel delivery technology.</t>
  </si>
  <si>
    <t>CTL-0057</t>
  </si>
  <si>
    <t>pfizer acquires 15 stake in vivet therapeutics for</t>
  </si>
  <si>
    <t>Pfizer Acquires 15% Stake in Vivet Therapeutics for USD51 Million</t>
  </si>
  <si>
    <t>Lazard Inc</t>
  </si>
  <si>
    <t>Vivet Therapeutics SAS</t>
  </si>
  <si>
    <t>vivet therapeutics</t>
  </si>
  <si>
    <t>Vivet Therapeutics, a privately held gene therapy biotech company dedicated to developing gene therapy treatments for inherited liver disorder, and Pfizer Inc., announced that Pfizer has acquired a 15% equity interest in Vivet and secured an exclusive option to acquire all outstanding shares.
Pfizer and Vivet will collaborate on the development of VTX-801, Vivet’s proprietary treatment for Wilson disease.
Under the terms of the transaction, Pfizer paid approximately EUR45 million (USD51.09 million) upon signing and may pay up to EUR560 million (USD635.82 million) inclusive of the option exercise payment and subject to certain clinical, regulatory, and commercial milestones. Pfizer can exercise its option to acquire 100% of Vivet following the company’s delivery of certain data from the Phase I/II clinical trial for VTX-801. As part of the transaction, Pfizer senior executive Monika Vnuk, vice president, Worldwide Business Development, will join Vivet’s Board of Directors.
This transaction will help accelerate development of VTX-801 and expand other innovative technologies.</t>
  </si>
  <si>
    <t>This transaction will help accelerate development of VTX-801 and expand other innovative technologies.</t>
  </si>
  <si>
    <t>CTL-0058</t>
  </si>
  <si>
    <t>biogen acquires nightstar therapeutics</t>
  </si>
  <si>
    <t>Biogen Acquires Nightstar Therapeutics</t>
  </si>
  <si>
    <t>Centerview Partners LLC , Jefferies LLC , Goldman Sachs &amp; Co LLC</t>
  </si>
  <si>
    <t>Sullivan &amp; Cromwell LLP , Skadden, Arps, Slate, Meagher &amp; Flom LLP &amp; Affiliates , Ropes &amp; Gray LLP , Fried, Frank, Harris, Shriver &amp; Jacobson LLP , Finsbury - UK (Inactive)</t>
  </si>
  <si>
    <t>Biogen Inc</t>
  </si>
  <si>
    <t>biogen</t>
  </si>
  <si>
    <t>Nightstar Therapeutics PLC (Inactive)</t>
  </si>
  <si>
    <t>nightstar therapeutics</t>
  </si>
  <si>
    <t>Biogen Inc., a discovers, develops and delivers therapies for people living with serious neurological and neurodegenerative diseases, has completed the acquisition of Nightstar Therapeutics plc (NST), a clinical-stage gene therapy company, which is focused on adeno-associated virus (AAV) treatments for inherited retinal disorders, for USD25.5 per share in cash. 
As a result of the acquisition, Biogen now has added two mid- to late-stage clinical assets, as well as preclinical programs, in ophthalmology. 
Pursuant to acquisition, Nightstar Therapeutics and Biogen have reached agreement on the terms of a recommended acquisition whereby the entire issued and to be issued share capital of Nightstar will be acquired by Tungsten Bidco Limited (a newly-incorporated company and wholly-owned subsidiary of Biogen Switzerland Holdings GmhH (Bidder)). It is intended that the proposed acquisition will be implemented by means of a U.K. Court-sanctioned scheme of arrangement under Part 26 of the U.K. Companies Act 2006.
Under the terms of the acquisition, Nightstar Shareholders will be entitled to receive USD25.50 in cash for each Nightstar Share. The terms of the Acquisition values Nightstar’s entire issued and to be issued share capital at approximately USD877 million and the terms of the Acquisition represent a premium of approximately 70%.
This acquisition enables Biogen to establish clinical pipeline of gene therapy candidates in ophthalmology.
Goldman, Sachs &amp; Co. acted as financial advisor and Ropes &amp; Gray LLP acted as legal advisor to Biogen. Centerview Partners acted as financial advisor and Finsbury acted as PR adviser and Skadden, Arps, Slate, Meagher &amp; Flom LLP acted as legal advisor to NST for the transaction.
Deal History:
Update: On May 8, 2019, Nightstar Therapeutics announced at the general meeting and the court meeting held earlier today in connection with the recommended acquisition of the entire issued and to be issued share capital of Nightstar by Tungsten Bidco Limited, a newly-incorporated company and wholly-owned indirect subsidiary of Biogen, all resolutions proposed were passed by the requisite majorities and accordingly the scheme was approved.
Update: On April 26, 2019, Nightstar Therapeutics announced that both independent proxy advisory firms, Institutional Shareholder Services and Glass Lewis &amp; Co. have recommended that Nightstar shareholders vote for the proposals relating to the proposed acquisition of Nightstar by an affiliate of Biogen.
Announced: On March 4, 2019, Biogen agreed to acquire NST, which is focused on adeno-associated virus (AAV) treatments for inherited retinal disorders, for USD25.5 per share in cash. The acquisition of NST is planned to be funded through available cash and accounted for as an acquisition of a business. Biogen expects to complete the acquisition by mid-year 2019.</t>
  </si>
  <si>
    <t>This acquisition enables Biogen to establish clinical pipeline of gene therapy candidates in ophthalmology.</t>
  </si>
  <si>
    <t>CTL-0059</t>
  </si>
  <si>
    <t>charles river labs acquires citoxlab for</t>
  </si>
  <si>
    <t>Charles River Labs Acquires Citoxlab for USD510 Million</t>
  </si>
  <si>
    <t>Evercore Inc</t>
  </si>
  <si>
    <t>Axinn, Veltrop &amp; Harkrider LLP , Goodwin Procter LLP , Darrois Villey Maillot Brochier A.A.R.P.I.</t>
  </si>
  <si>
    <t>Charles River Laboratories International Inc</t>
  </si>
  <si>
    <t>charles river laboratories international</t>
  </si>
  <si>
    <t>CiToxLAB Group</t>
  </si>
  <si>
    <t>citoxlab</t>
  </si>
  <si>
    <t>Charles River Laboratories International, Inc., has completed the acquisition of Citoxlab Group, for EUR448 million (USD510 million) in cash, subject to customary closing adjustments. The proposed acquisition and associated fees are expected to be financed through Charles River’s existing revolving credit facility and cash.
Citoxlab is a non-clinical contract research organization (CRO), specializing in regulated safety assessment services, non-regulated discovery services, and medical device testing. 
The purchase price implies multiples of 13.8x non-GAAP EBITDA based on Citoxlab’s estimated last twelve-month results prior to the anticipated close, and approximately 11.7x non-GAAP EBITDA based on the estimated forward twelve-month results after the anticipated close.
The acquisition will enable Charles River to further strengthen its position as CRO by expanding its scientific portfolio and geographic footprint, which would enhance its ability to partner with clients across the drug discovery and development continuum.
The proposed acquisition is expected to add USD115 to USD130 million to Charles River’s 2019 consolidated revenue based on the anticipated second-quarter close and approximately USD200 million to 2020 consolidated revenue. Citoxlab’s revenue is expected to grow at a high-single-digit rate, which is consistent with the long-term organic revenue growth target for Charles River’s Discovery and Safety Assessment (DSA) segment. Citoxlab is expected to be reported as part of Charles River’s DSA segment.
The proposed transaction is expected to be accretive to non-GAAP earnings per share by approximately USD0.15 in 2019 and at least USD0.35 in 2020. Items excluded from non-GAAP earnings per share are expected to include all acquisition-related costs, which primarily include amortization of intangible assets, advisory fees, and integration costs.
Evercore Inc., (formerly Evercore Partners) acted as the exclusive financial advisor to Charles River. Darrois Villey Maillot Brochier acted as Charles River’s transactional legal counsel and Axinn, Veltrop &amp; Harkrider LLP acted as antitrust counsel. Goodwin Procter LLP acted as Citoxlab’s transactional legal counsel.
Deal History:
Announced: On February 13, 2019, Charles River Laboratories signed a binding offer to acquire Citoxlab, for EUR448 million (USD510 million) in cash, subject to customary closing adjustments. The proposed acquisition and associated fees are expected to be financed through Charles River’s existing revolving credit facility and cash.</t>
  </si>
  <si>
    <t>The acquisition of will enable Charles River to further strengthen its position as CRO by expanding its scientific portfolio and geographic footprint, which would enhance its ability to partner with clients across the drug discovery and development continuum.</t>
  </si>
  <si>
    <t>CTL-0060</t>
  </si>
  <si>
    <t>neuraxpharm acquires farmax from svus pharma</t>
  </si>
  <si>
    <t>Neuraxpharm Acquires Farmax from SVUS Pharma</t>
  </si>
  <si>
    <t>Neuraxpharm UK Ltd</t>
  </si>
  <si>
    <t>neuraxpharm uk</t>
  </si>
  <si>
    <t>Neuraxpharm Bohemia sro</t>
  </si>
  <si>
    <t>neuraxpharm bohemia sro</t>
  </si>
  <si>
    <t>Neuraxpharm Group, a pharmaceutical company focused on the treatment of central nervous system disorders (CNS), has acquired Farmax, a CNS specialty pharmaceutical company, from SVUS Pharma, a contract pharmaceutical manufacturing company.
Farmax, located in Czech Republic, was the commercial division of SVUS Pharma, and has a distribution presence in the Czech Republic, Slovakia as well as a small presence in Hungary. Farmax is engaged in sales and marketing both branded and non-branded generics pharmaceuticals for CNS disorders such as Zolpinox. It also commercializes well-known OTC nutraceuticals such as Preventan and Maxicor.
Following the transaction, Farmax has been renamed Neuraxpharm Bohemia s.r.o. and will commercialize its products under the Neuraxpharm brand. Leveraging its proprietary sales force in the Czech Republic, Slovakia and Hungary, Neuraxpharm Bohemia plans to quickly offer new and differentiated products to local patients and healthcare providers based on the group’s broad CNS portfolio.
This transaction enables Neuraxpharm to expand its pan-European footprint in Central and Eastern Europe.</t>
  </si>
  <si>
    <t>This transaction enables Neuraxpharm to expand its pan-European footprint in Central and Eastern Europe.</t>
  </si>
  <si>
    <t>CTL-0061</t>
  </si>
  <si>
    <t>hitachi chemical acquires apceth biopharma from apceth for</t>
  </si>
  <si>
    <t>Hitachi Chemical Acquires apceth Biopharma from apceth for USD86 Million</t>
  </si>
  <si>
    <t>GCA Altium Limited</t>
  </si>
  <si>
    <t>Baker &amp; McKenzie Services Ltd</t>
  </si>
  <si>
    <t>Minaris Regenerative Medicine LLC</t>
  </si>
  <si>
    <t>minaris regenerative medicine</t>
  </si>
  <si>
    <t>Minaris Regenerative Medicine GmbH</t>
  </si>
  <si>
    <t>Hitachi Chemical Advanced Therapeutics Solutions, LLC, a wholly owned subsidiary of Hitachi Chemical Company, Ltd., has completed the acquisition of apceth Biopharma GmbH, a company engaged in development and manufacturing of cell-based and gene therapy products, from apceth GmbH &amp; Co. KG, a biopharmaceutical company, for a purchase consideration of approximately EUR75.5 million (USD86.38 million).
Through this deal, Hitachi Chemical will acquire two state-of-the-art GMP/BSL2 production facilities including 600 m2 of cleanroom area.
Utilizing apceth Biopharma’s manufacturing sites as well as its wide range of sales network, Hitachi Chemical Group will expand its regenerative medicine business further. The Group will also work to construct a framework that assures timely manufacture and shipment of uniform quality products in each region to its customers of the pharmaceutical manufacturers who sell their products globally, by combining the manufacturing know-how that Hitachi Chemical Group has acquired in line with the US and Japanese regulations in relation to regenerative medicine products with the know-how that apceth Biopharma has acquired in accordance with European regulations.
This acquisition allows Hitachi Chemical to construct a framework of manufacturing regenerative medicine products in the US, Japan, and Europe.
GCA Altium Limited acted as financial advisor and Baker McKenzie acted as legal advisor to Hitachi Chemical for the transaction.
Deal History: 
Announced: On January 31, 2019, Hitachi Chemical has agreed to acquire all the stock of apceth Biopharma from apceth GmbH, for a purchase consideration of approximately EUR75.5 million (USD86.38 million).</t>
  </si>
  <si>
    <t>This acquisition allows Hitachi Chemical to construct a framework of manufacturing regenerative medicine products in the US, Japan, and Europe.</t>
  </si>
  <si>
    <t>CTL-0062</t>
  </si>
  <si>
    <t>vital therapies acquires immunic</t>
  </si>
  <si>
    <t>Vital Therapies Acquires Immunic</t>
  </si>
  <si>
    <t>BMO Capital Markets Corp , Ladenburg Thalmann &amp; Co Inc</t>
  </si>
  <si>
    <t>Dentons UK and Middle East LLP , Pillsbury Winthrop Shaw Pittman LLP</t>
  </si>
  <si>
    <t>Immunic Inc</t>
  </si>
  <si>
    <t>immunic</t>
  </si>
  <si>
    <t>Immunic AG</t>
  </si>
  <si>
    <t>Vital Therapies, Inc., a biotherapeutic company, has acquired all of the outstanding shares in and Immunic AG, a clinical-stage biotechnology company, in exchange for newly issued shares in an all-stock transaction.
The company has been renamed Immunic, Inc. and its common stock is expected to commence trading on The NASDAQ Capital Market under the ticker symbol 'IMUX' on April 15, 2019. 
Under the terms of the agreement, on a pro forma basis and after giving effect to the concurrent financing, current Vital Therapies stockholders are expected to own approximately 11% of the company and current Immunic stockholders are expected to own approximately 89% of the company. The actual allocation will be subject to adjustment based on Vital Therapies’ net cash balance at the closing of the transaction. Prior to closing, Vital Therapies will seek stockholder approval to effect a reverse split of its outstanding common stock to satisfy listing requirements of the NASDAQ global market. Vital Therapies will focus on advancing Immunic‘s pipeline of novel and potentially transformative treatments for chronic inflammatory and autoimmune diseases.  Upon closing of the transaction, Vital Therapies is expected to operate under the name Immunic, Inc. and trade on the NASDAQ global market.
The company will be led by Daniel Vitt, CEO and president of Immunic, and will be headquartered in Boston, MA, US. The board of directors is expected to be composed of five members, including four members of the current Immunic board, Daniel Vitt of Immunic, Joerg Neermann, a member of Life Science Partners, Vincent Ossipow, a member of Omega Funds, Jan von den Bossche, a member of Fund+, and Vital Therapies’ current president and member of the management team, Duane Nash. With the signing of the exchange agreement between the two parties, Russell J. Cox, Vital Therapies’ CEO, will be leaving the company in the near term. 
Concurrently, Vital Therapies has received commitment to raise approximately EUR26 million (USD29.62 million) in financing. The finance will be provided by Life Sciences Partners, Omega Funds, Fund+, LifeCare Partners, Bayern Kapital, High-Tech Grunderfonds and IBG Beteiligungsgesellschaft Sachsen-Anhalt  
Ladenburg Thalmann &amp; Co. Inc. acted as exclusive financial advisor to Vital Therapies for the transaction and Pillsbury Winthrop Shaw Pittman LLP acted as legal counsel to Vital Therapies. BMO Capital Markets acted as exclusive financial advisor to Immunic for the transaction and Dentons acted as legal counsel to Immunic.
This transaction enables Vital Therapies to further advance its three next-generation programs in chronic autoimmune and inflammatory diseases and to develop new and much-needed therapies for patients with inflammatory and autoimmune diseases.
Deal History:
Update: March 27, 2019 Vital Therapies would like to thank its stockholders for their support of the proposed business combination with Immunic and remind those stockholders that have not yet voted to vote without delay “FOR” the business combination and the other proposals in the Company’s proxy statement/prospectus for the special meeting of its stockholders to be held on April 4, 2019. Vital Therapies stockholders should note that the exchange proposal (Proposal 1), the change in control proposal (Proposal 2), the name change proposal (Proposal 3) and the reverse stock split proposal (Proposal 4) must all be approved for the business combination to be completed.  If any of those proposals is not approved, the transaction will not go forward.
Announced: On January 6, 2019, Vital Therapies entered into a definitive agreement to acquire all of the outstanding shares in and Immunic, in exchange for newly issued shares in an all-stock transaction.</t>
  </si>
  <si>
    <t>This transaction enables Vital Therapies to further advance its three next-generation programs in chronic autoimmune and inflammatory diseases and to develop new and much-needed therapies for patients with inflammatory and autoimmune diseases.</t>
  </si>
  <si>
    <t>CTL-0063</t>
  </si>
  <si>
    <t>amarox acquires tarbis farma from grupo ferrer</t>
  </si>
  <si>
    <t>Amarox Acquires Tarbis Farma from Grupo Ferrer</t>
  </si>
  <si>
    <t>Deloitte Touche Tohmatsu Ltd , Crowe LLP</t>
  </si>
  <si>
    <t>Amarox Ltd</t>
  </si>
  <si>
    <t>amarox</t>
  </si>
  <si>
    <t>Tarbis Farma SL</t>
  </si>
  <si>
    <t>tarbis farma</t>
  </si>
  <si>
    <t>Amarox Limited, a subsidiary of Hetero Labs Ltd, has acquired Tarbis Farma SL, a pharmaceutical company, from Grupo Ferrer Internacional, S.A. (Ferrer), a pharmaceutical company.
Tarbis Farma comes with a robust product portfolio and an extensive marketing network with well-experienced personnel in retail business across Spain. The company has clocked an annual turnover of EUR11 million and has 225 marketing authorisations.
Amarox and Grupo Ferrer were advised by Crowe LLP and Deloitte Touche Tohmatsu Ltd respectively.
This transaction enables Hetero a strong front-end marketing presence giving Amarox the required commercial infrastructure, product portfolio, manpower and a seamless entry into the retail, hospital and tender business channels in Spain.</t>
  </si>
  <si>
    <t>This transaction enables Hetero a strong front-end marketing presence giving Amarox the required commercial infrastructure, product portfolio, manpower and a seamless entry into the retail, hospital and tender business channels in Spain.</t>
  </si>
  <si>
    <t>CTL-0064</t>
  </si>
  <si>
    <t>recordati acquires tonipharm</t>
  </si>
  <si>
    <t>Q4 2018</t>
  </si>
  <si>
    <t>Recordati Acquires Tonipharm</t>
  </si>
  <si>
    <t>Recordati SpA</t>
  </si>
  <si>
    <t>recordati</t>
  </si>
  <si>
    <t>Laboratoires Tonipharm</t>
  </si>
  <si>
    <t>laboratoires tonipharm</t>
  </si>
  <si>
    <t>Recordati SpA, a pharmaceutical company, has acquired 100% of the share capital of Tonipharm S.A.S., a French company based, active mainly in the self-medication market with over-the-counter (OTC) products. The company is expected to realize sales of around EUR26.5 million in 2018.
This transaction enables Recordati to enhance its portfolio in self-medication market with well-known brands and good market shares and to develop its presence in the OTC segment.
Deal History:
Announced: On December 21, 2018, Recordati announces the signing of an agreement for the acquisition of 100% of the share capital of Tonipharm. The company is expected to realize sales of around EUR26.5 million in 2018.</t>
  </si>
  <si>
    <t>This transaction enables Recordati to enhance its portfolio in self-medication market with well-known brands and good market shares and to develop its presence in the OTC segment.</t>
  </si>
  <si>
    <t>REC IM</t>
  </si>
  <si>
    <t>Partial event window — 6/7 years covered</t>
  </si>
  <si>
    <t>Applicant/owner alias match for Recordati entities; observed priority years begin in 2016.</t>
  </si>
  <si>
    <t>CTL-0065</t>
  </si>
  <si>
    <t>fuji pharma acquires 4 2 stake in alvotech for</t>
  </si>
  <si>
    <t>Fuji Pharma Acquires 4.2% Stake in Alvotech for USD50 Million</t>
  </si>
  <si>
    <t>Iceland</t>
  </si>
  <si>
    <t>Fuji Pharma Co Ltd</t>
  </si>
  <si>
    <t>fuji pharma</t>
  </si>
  <si>
    <t>Alvotech SA</t>
  </si>
  <si>
    <t>alvotech</t>
  </si>
  <si>
    <t>Alvotech, a biopharmaceutical company, has announced that Fuji Pharma has acquired a 4.2% stake in the business for approximately USD50 million.
Alvotech and Fuji Pharma recently announced an exclusive agreement for development and commercialization of biosimilars in Japan. Fuji´s investment into Alvotech further strengthens the partnership between the companies and reflects long-term commitment from both companies.
Key shareholders in Alvotech following the transaction are Aztiq Pharma AB, which is the controlling shareholder led by Robert Wessman, generic pharmaceutical company Alvogen and Fuji Pharma.
This transaction enables Fuji Pharma to grow in biologics development and scalable manufacturing capabilities.</t>
  </si>
  <si>
    <t>This transaction enables Fuji Pharma to grow in biologics development and scalable manufacturing capabilities.</t>
  </si>
  <si>
    <t>CTL-0066</t>
  </si>
  <si>
    <t>bravo bidco boston scientific acquires btg for</t>
  </si>
  <si>
    <t>Bravo Bidco (Boston Scientific) Acquires BTG for USD4.24 Billion</t>
  </si>
  <si>
    <t>Rothschild &amp; Co SCA , The Goldman Sachs Group Inc , Deutsche Bank AG , J.P. Morgan Cazenove Ltd (Inactive) , Barclays Wealth Management , Goldman Sachs International</t>
  </si>
  <si>
    <t>Shearman &amp; Sterling LLP , Simpson Thacher &amp; Bartlett LLP , Allen Overy Shearman Sterling LLP , Travers Smith LLP , White &amp; Case LLP , Arnold &amp; Porter Kaye Scholer LLP</t>
  </si>
  <si>
    <t>Bravo Bidco Ltd</t>
  </si>
  <si>
    <t>bravo bidco</t>
  </si>
  <si>
    <t>BTG Ltd</t>
  </si>
  <si>
    <t>btg</t>
  </si>
  <si>
    <t>Boston Scientific Corp, a medical technology, through its wholly-owned subsidiary, Bravo Bidco Ltd, has completed the acquisition of BTG plc,  a company which develops and commercializes products used in minimally-invasive procedures targeting cancer and vascular diseases, as well as acute care pharmaceuticals, for GBP3.3 billion.
In addition to the Interventional Medicine product lines, the BTG portfolio also includes a specialty pharmaceutical business comprised of acute care antidotes to treat overexposure to certain medications and toxins, and a licensing business that receives royalties related to BTG intellectual property and product license agreements.
Upon the effectiveness of the scheme of arrangement, BTG became a wholly-owned subsidiary of Boston Scientific, and BTG shares no longer trade on the London Stock Exchange. Under the terms of the previously announced transaction, holders of BTG common shares will receive 840 pence in cash per share. 
The transaction would be funded with a combination of cash on hand and proceeds from debt financing entered into by Boston Scientific.
The acquisition will enable Bravo Bidco to expand peripheral interventions portfolio with minimally-invasive treatments for cancers and vascular conditions.
Goldman Sachs International, Deutsche Bank AG, J.P. Morgan Cazenove and Rothschild &amp; Co acted as financial advisors where as Allen &amp; Overy LLP acted as legal adviser to BTG, while Barclays acted as financial advisor where as Shearman &amp; Sterling LLP, Simpson Thacher &amp; Bartlett LLP, Arnold &amp; Porter Kaye Scholer LLP and Travers Smith LLP acted as legal advisors, respectively, to Bravo Bidco.
Deal History:
Announced: On November 20, 2018, Boston Scientific reached an agreement on the terms of a recommended cash offer by its wholly-owned subsidiary, Bravo Bidco Ltd, for the acquisition of the entire issued and to be issued ordinary share capital (100%) of BTG plc, a company which develops and commercializes products used in minimally-invasive procedures targeting cancer and vascular diseases, as well as acute care pharmaceuticals, for GBP3.3 billion.
Update: On December 12, 2018, BTG, Boston Scientific and Bidco entered into an amendment to the Co-operation Agreement to extend the date by which certain regulatory filings must be made in Spain, Germany and other relevant jurisdictions. The filing of the notification in respect of the Acquisition under the HSR Act was made yesterday.
Update: On February 15, 2019, The Transaction has received merger control clearance in Germany under the German Act Against Restraints of Competition and the Taiwan Fair Trade Commission has terminated its investigation. 
Update: On February 28, 2019, The shareholders of BTG have approved in respect of the previously announced recommended cash offer to acquire the entire issued and to be issued ordinary share capital of BTG by Bravo Bidco, an indirect wholly-owned subsidiary of Boston Scientific.
Update: On August 2, 2019, BTG and Boston Scientific are pleased to confirm that the Transaction has received merger control clearance from the US Federal Trade Commission under the HSR Act, on July 25, 2019 the CNMC issued a clearance decision under the Spanish Competition Act and on August 2, 2019, the Federal Competition Authority of Austria issued a clearance decision pursuant to Sec 11 Para 4 Austrian Cartel Act.</t>
  </si>
  <si>
    <t>The acquisition will enable Bravo Bidco to expand peripheral interventions portfolio with minimally-invasive treatments for cancers and vascular conditions.</t>
  </si>
  <si>
    <t>CTL-0067</t>
  </si>
  <si>
    <t>aphria acquires cc pharma</t>
  </si>
  <si>
    <t>Aphria Acquires CC Pharma</t>
  </si>
  <si>
    <t>Aphria Inc</t>
  </si>
  <si>
    <t>aphria</t>
  </si>
  <si>
    <t>CC Pharma GmbH</t>
  </si>
  <si>
    <t>cc pharma</t>
  </si>
  <si>
    <t>Aphria Inc., a global cannabis company, has completed the acquisition of CC Pharma GmbH, a distributor of pharmaceutical products.
Under the terms of consideration, Aphria will pay EUR24.5 million in cash to CC Pharma at closing, with an earn-out multiple on future EBITDA of up to another EUR23.5 million following closing, if certain performance milestones are met.
Aphria, through its subsidiary Aphria International, previously announced a supply agreement with CC Pharma to export approximately 1,200 kilograms of medical cannabis products from Canada to Germany. CC Pharma operates a production, repackaging and labeling facility at its headquarters in Densborn.
The transaction enables Aphria to strengthen its end-to-end medical cannabis operations and infrastructure in Germany.
Deal History: 
Announced: On November 5, 2011, Aphria announced its proposed acquisition of CC Pharma.</t>
  </si>
  <si>
    <t>The transaction enables Aphria to strengthen its end-to-end medical cannabis operations and infrastructure in Germany.</t>
  </si>
  <si>
    <t>CTL-0068</t>
  </si>
  <si>
    <t>hifibio therapeutics acquires h immune therapeutics</t>
  </si>
  <si>
    <t>HiFiBiO Therapeutics Acquires H-Immune Therapeutics</t>
  </si>
  <si>
    <t>HiFiBiO SAS</t>
  </si>
  <si>
    <t>hifibio</t>
  </si>
  <si>
    <t>H-Immune SAS</t>
  </si>
  <si>
    <t>h immune</t>
  </si>
  <si>
    <t>HiFiBiO Therapeutics Inc (HiFiBiO SAS), an emerging multinational biotherapeutics company, has acquired H-Immune Therapeutics Inc (H-Immune SAS), an early-stage biotechnology company engaged in the discovery and development of novel immuno-oncology therapeutics.
H-Immune develops novel fully human antibody-based therapeutics with a strong focus on immuno-oncology. H-Immune is currently deploying its proprietary platform against a novel immune checkpoint as part of its internal pipeline development program but intends to pursue additional strategic partnerships to further leverage its powerful IVI-based discovery engine.
The transaction enables HiFiBiO Therapeutics to strengthen its strategic focus on identifying first-in-class targets for multiple immune cell types, as well as applying industry- technologies to develop diverse antibody therapeutics.</t>
  </si>
  <si>
    <t>The transaction enables HiFiBiO Therapeutics to strengthen its strategic focus on identifying first-in-class targets for multiple immune cell types, as well as applying industry-leading technologies to develop diverse antibody therapeutics.</t>
  </si>
  <si>
    <t>CTL-0069</t>
  </si>
  <si>
    <t>mundipharma acquires 100 stake in cinfa biotech from infarco</t>
  </si>
  <si>
    <t>Mundipharma Acquires 100% Stake in Cinfa Biotech from Infarco</t>
  </si>
  <si>
    <t>Mundipharma International Ltd</t>
  </si>
  <si>
    <t>mundipharma international</t>
  </si>
  <si>
    <t>Mundipharma Biologics SL</t>
  </si>
  <si>
    <t>mundipharma biologics</t>
  </si>
  <si>
    <t>Mundipharma International Ltd, a pharmaceutical company, has acquired 100% ownership in Cinfa Biotech SL, a biosimilars development company, from Infarco SA, a manufacturer of pharmaceutical products.
The announcement sees the Mundipharma network (including NAPP Pharmaceuticals in the UK) gain immediate access to Pelmeg (B12019), a biosimilar to Neulasta (pegfilgrastim), which received CHMP recommendation for approval on 20th September 2018.
The acquisition enables Mundipharma to expand its biosimilars footprint.</t>
  </si>
  <si>
    <t>The acquisition enables Mundipharma to expand its biosimilars footprint.</t>
  </si>
  <si>
    <t>CTL-0070</t>
  </si>
  <si>
    <t>fina biotech merges with biofina diagnostics</t>
  </si>
  <si>
    <t>Fina Biotech Merges with Biofina Diagnostics</t>
  </si>
  <si>
    <t>Fina Biotech SL; Biofina Diagnostics S.L.</t>
  </si>
  <si>
    <t>fina biotech biofina diagnostics s l</t>
  </si>
  <si>
    <t>Fina Biotech SL, a developer and marketer of biotechnology projects, has merged with Biofina Diagnostics S.L., a developer of bladder cancer diagnostic test.
The transaction will allow Fina Biotech to strengthen its expertise and capabilities and allows it to better and more efficiently achieve its strategic goal of taking to the market UROBEST.</t>
  </si>
  <si>
    <t>The transaction will allow Fina Biotech to strengthen its expertise and capabilities and allows it to better and more efficiently achieve its strategic goal of taking to the market UROBEST.</t>
  </si>
  <si>
    <t>CTL-0071</t>
  </si>
  <si>
    <t>roche acquires tusk therapeutics</t>
  </si>
  <si>
    <t>Q3 2018</t>
  </si>
  <si>
    <t>Roche Acquires Tusk Therapeutics</t>
  </si>
  <si>
    <t>F. Hoffmann-La Roche Ltd</t>
  </si>
  <si>
    <t>f hoffmann la roche</t>
  </si>
  <si>
    <t>Tusk Therapeutics Ltd</t>
  </si>
  <si>
    <t>tusk therapeutics</t>
  </si>
  <si>
    <t>Tusk Therapeutics Ltd., was acquired by Roche.
Under the terms of the agreement, Tusk’s shareholders will receive an upfront cash payment of EUR70 million, plus additional contingent payments of up to EUR585 million based on achievements of certain predetermined milestones.
Tusk was founded in 2014 by Droia Oncology Ventures, Tusk’s majority shareholder. 
Tusk has developed an antibody with a novel mode of action aimed at depleting regulatory T-cells (Tregs). Tusk’s program is expected to start clinical trials in cancer patients towards the end of 2019.
This transaction enables Roche to further develop Tusk's novel antibody and drive the development ahead.</t>
  </si>
  <si>
    <t>This transaction enables Roche to further develop Tusk's novel antibody and drive the development ahead.</t>
  </si>
  <si>
    <t>ROP SW</t>
  </si>
  <si>
    <t>Export is concentrated on Roche Diagnostics and Roche Glycart entities; group-wide patent coverage may be incomplete.</t>
  </si>
  <si>
    <t>CTL-0072</t>
  </si>
  <si>
    <t>clinigen acquires iqone healthcare for</t>
  </si>
  <si>
    <t>Clinigen Acquires iQone Healthcare for USD8.8 Million</t>
  </si>
  <si>
    <t>Instinctif Partners Ltd , RBC Capital Markets LLC , Numis Securities Ltd</t>
  </si>
  <si>
    <t>DLA Piper LLP (US)</t>
  </si>
  <si>
    <t>Clinigen Ltd</t>
  </si>
  <si>
    <t>clinigen</t>
  </si>
  <si>
    <t>iQone Healthcare Switzerland</t>
  </si>
  <si>
    <t>iqone healthcare switzerland</t>
  </si>
  <si>
    <t>Clinigen Group Plc, a pharmaceutical and services company, has completed the acquisition of iQone Healthcare Holding, a speciality pharmaceutical business, for an initial consideration of EUR7.5 million (USD8.81 million) on a cash free, debt free basis.
iQone Healthcare is based near Geneva with operations across Europe. It has medical and commercial operations in France, Germany, Italy, Spain and Switzerland. Its team has extensive experience in the set up and delivery of both Managed Access Programs and commercial solutions across Europe. 
The total initial consideration is made up of EUR5 million in cash and EUR2.5 million in new Clinigen shares, with an additional potential deferred consideration based on the achievement of certain future EBITDA targets. The EUR2.5 million of initial share consideration will be satisfied through the issuance of 241,744 new ordinary shares in Clinigen, at an issue price of 925.13 pence per share.
Concurrently, the company completed the private placement of 9,467,456 ordinary shares with institutional investors at a price of 845p per share via an accelerated bookbuild, for gross proceeds of GBP80 million.
The transaction enables Clinigen to expand its geographical footprint to support its activities in mainland Europe.
Numis Securities Limited acted as nominated advisor, RBC Capital Markets acted as joint broker, Instinctif Partners acted as financial advisor to Clinigen with respect to the transaction.
Deal History:
Announced: On September 27, 2018, Clinigen agreed to acquire iQone Healthcare, for an initial consideration of EUR7.5 million (USD8.81 million) on a cash free, debt free basis.</t>
  </si>
  <si>
    <t>The transaction enables Clinigen to expand its geographical footprint to support its activities in mainland Europe.</t>
  </si>
  <si>
    <t>CTL-0073</t>
  </si>
  <si>
    <t>ingenza acquires stake in amprologix</t>
  </si>
  <si>
    <t>Ingenza Acquires Stake in Amprologix</t>
  </si>
  <si>
    <t>Ingenza Ltd</t>
  </si>
  <si>
    <t>ingenza</t>
  </si>
  <si>
    <t>Amprologix Ltd</t>
  </si>
  <si>
    <t>amprologix</t>
  </si>
  <si>
    <t>Ingenza Ltd, an industrial biotechnology and synthetic biology company, has acquired a stake in Amprologix Ltd, a spin-out company from the University of Plymouth.
Amprologix develops and commercialises epidermicins, a new class of antibiotics capable of rapidly killing harmful bacteria, including methicillin-resistant Staphylococcus aureus (MRSA), Streptoccus and Enterococcus at very low doses.
The acquisition enables Ingenza to discover and improve new antimicrobial classes.</t>
  </si>
  <si>
    <t>The acquisition enables Ingenza to discover and improve new antimicrobial classes.</t>
  </si>
  <si>
    <t>CTL-0074</t>
  </si>
  <si>
    <t>boehringer ingelheim acquires viratherapeutics for</t>
  </si>
  <si>
    <t>Boehringer Ingelheim Acquires ViraTherapeutics for USD210 Million</t>
  </si>
  <si>
    <t>Austria</t>
  </si>
  <si>
    <t>ViraTherapeutics GmbH</t>
  </si>
  <si>
    <t>viratherapeutics</t>
  </si>
  <si>
    <t>Boehringer Ingelheim, a research-driven pharmaceutical company, exercises its option and acquired all shares of ViraTherapeutics, a biopharmaceutical company specializing in the development of oncolytic viral therapies. 
ViraTherapeutics developed the lead candidate VSV-GP (Vesicular Stomatitis Virus (VSV) with modified glycoprotein (GP)), which is being investigated alone and in combination with other therapies. The total transaction value of EUR210 million (USD243.7 million) is based on an option and share purchase agreement signed between the companies in August 2016. 
Oncolytic viral therapy is a cancer treatment approach with two modes of action.
Using a dual approach for potential treatment options, specifically combining immuno-oncology approaches with tumor cell-directed treatments, is central to Boehringer Ingelheim’s cancer immunology research strategy. Oncolytic virus-based therapies are consistent with and complement that strategy.
ViraTherapeutics was a portfolio company of the two venture investors EMBL Ventures and the Boehringer Ingelheim Venture Fund (BIVF). BIVF is focused on strategic investment in highly innovative biotechnology and start-up companies to help drive innovation in medical science. The BIVF has EUR250 million (USD290 million) under management and currently supervises a portfolio of 22 active companies and is one of the most active investors in immuno-oncology world-wide.
ViraTherapeutics will operate as a distinct unit of Boehringer Ingelheim’s Discovery Research organization, maintaining its innovative biotech heritage and close connections to the Medical University of Innsbruck and the regional scientific community.
This transaction enables Boehringer Ingelheim to strengthen its commitment to research and development of viral-based immuno-oncology treatment options aimed at transforming the lives of patients.</t>
  </si>
  <si>
    <t>This transaction enables Boehringer Ingelheim to strengthen its commitment to research and development of viral-based immuno-oncology treatment options aimed at transforming the lives of patients.</t>
  </si>
  <si>
    <t>CTL-0075</t>
  </si>
  <si>
    <t>telix pharma acquires atlab pharma for</t>
  </si>
  <si>
    <t>Telix Pharma Acquires Atlab Pharma for USD10 Million</t>
  </si>
  <si>
    <t>Telix Pharmaceuticals Ltd</t>
  </si>
  <si>
    <t>telix pharmaceuticals</t>
  </si>
  <si>
    <t>ATLAB Pharma SAS</t>
  </si>
  <si>
    <t>atlab pharma</t>
  </si>
  <si>
    <t>Telix Pharmaceuticals Limited, a clinical-stage biotechnology company, has completed the acquisition of Atlab Pharma SAS, a biotechnology company, for a purchase consideration of USD10 million.
Telix Pharma has exercised an option to acquire Atlab Pharma.  A total of 14,840,000 shares were issued in consideration. The consideration of USD10 million is issued as USD9 million in Telix shares to Atlab shareholders, at USD0.89 per share, USD0.5 million in Telix shares to BZL, also at USD0.89 per share. These shares are paid to BZL as partial consideration for a significant reduction in royalty rates for the background IP, as a closing condition of the transaction, and USD0.5 million in warrants over Telix shares to BZL, with an exercise price of USD1.34 per share.
As part of the transaction, Telix Pharma has also entered into a limited back - license with BZL Biologics LLC(BZL) for certain IP rights to support ongoing commercial research activities that are outside of the scope of product development focus for Telix Pharma. Prof. Jean-Francois Chatal (Atlab/ Universite de Nantes) and Prof. Neil Bander (BZL/ WCMC ) will continue to serve as members of Telix’s scientific advisory board.
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t>
  </si>
  <si>
    <t>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t>
  </si>
  <si>
    <t>CTL-0076</t>
  </si>
  <si>
    <t>huadong medicine acquires sinclair pharma</t>
  </si>
  <si>
    <t>Huadong Medicine Acquires Sinclair Pharma</t>
  </si>
  <si>
    <t>Piper Sandler Ltd , RBC Capital Markets LLC , N M Rothschild &amp; Sons Ltd</t>
  </si>
  <si>
    <t>Jones Day , Eversheds Sutherland (International) LLP , Peel Hunt LLP</t>
  </si>
  <si>
    <t>China Grand Enterprises, Inc.; Huadong Medicine Co Ltd</t>
  </si>
  <si>
    <t>china grand enterprises huadong medicine</t>
  </si>
  <si>
    <t>Sinclair Pharma Ltd</t>
  </si>
  <si>
    <t>sinclair pharma</t>
  </si>
  <si>
    <t>Huadong Medicine Company Limited has acquired Sinclair Pharma Plc, a pharmaceutical company, for approximately USD222 million.
This price is a 91.3% premium to Sinclair's GBP0.18 closing price on its previous closing day August 24, 2018. Enterprise value of Sinclair Pharma is approximately GBP163.13 million.
As of August 24, 2018 Sinclair had 503.8 million shares in issue, meaning that Huadong's offer valued the company at GBP161.2 million. The Board of Sinclair Pharma confirmed the offer for the company.
The acquisition provides Sinclair Pharma with resources and opportunities to expand the US aesthetic product portfolio.
Piper Jaffray Ltd. acted as agent; Rothschild acted as lead financial advisor; Peel Hunt LLP acted as joint financial advisor, and nominated and joint broker; RBC Capital Markets acted as joint broker to Sinclair; while Eversheds Sutherland acted as legal advisor to Sinclair Pharma for the transaction. Jones Day acted as legal advisor to Huadong Medicine for the transaction.
Deal History:
Announced: On August 28, 2018, Sinclair Pharma Plc, a pharmaceutical company, has entered into a possible offer agreement with Huadong Medicine Aesthetics Investment Ltd.
The terms of the offer would see Huadong, a wholly-owned subsidiary of Huadong Medicine Co. Ltd., pay GBP0.32 per share for Sinclair's entire issued capital. This price is a 91.3% premium to Sinclair's GBP0.18 closing price on its previous closing day August 24, 2018.
Planned: On July 5, 2018, China Grand Enterprises and its affiliate Huadong Medicine intended to acquire Sinclair Pharma.</t>
  </si>
  <si>
    <t>The acquisition provides Sinclair Pharma with resources and opportunities to expand the US aesthetic product portfolio.</t>
  </si>
  <si>
    <t>CTL-0077</t>
  </si>
  <si>
    <t>emergent biosolutions acquires adapt pharma for</t>
  </si>
  <si>
    <t>Emergent BioSolutions Acquires Adapt Pharma for USD735 Million</t>
  </si>
  <si>
    <t>Morgan Stanley  &amp; Co LLC , BofA Securities Inc</t>
  </si>
  <si>
    <t>Mayer Brown LLP , Covington &amp; Burling LLP</t>
  </si>
  <si>
    <t>Emergent BioSolutions Inc</t>
  </si>
  <si>
    <t>emergent biosolutions</t>
  </si>
  <si>
    <t>Adapt Pharma Ltd</t>
  </si>
  <si>
    <t>adapt pharma</t>
  </si>
  <si>
    <t>Emergent BioSolutions Inc., has acquired Adapt Pharma Ltd, a pharmaceutical company, and its flagship product NARCAN (naloxone HCl) Nasal Spray, the needle-free formulation of naloxone approved by the US Food and Drug Administration (FDA) and Health Canada, for the emergency treatment of known or suspected opioid overdose as manifested by respiratory and/or central nervous system depression. 
Total consideration for the transaction is up to USD735 million consisting of an upfront payment of USD635 million and up to USD100 million in cash for potential sales-based milestones through 2022. At the closing, the company paid USD635 million, consisting of USD60 million in Emergent common stock and USD575 million in cash, subject to customary closing adjustments, using a combination of cash-on-hand and borrowings under its new USD1.05 billion syndicated senior secured credit facilities that the company entered into to fund the transaction.
With the closing of this transaction, Emergent also acquires a development pipeline of new treatment and delivery candidates to address opioid overdose and brings on approximately 50 employees, located in the US., Canada, and Ireland, including those responsible for supply chain management, research and development, government affairs, and commercial operations.
To fund the cash portion of the acquisition, Emergent will use a combination of cash-on-hand, its existing USD200 million credit facility, and borrowings pursuant to a new USD600 million debt financing commitment provided by Wells Fargo Bank, National Association. 
This transaction will bring Adapt and Emergent together to focus on the opioid crisis, will accelerate access to NARCAN Nasal Spray through investments in public awareness and manufacturing capacity while maintaining a responsible pricing approach, and also allow Adapt to progress its R&amp;D pipeline of additional opioid overdose and addiction treatment option.
This transaction enables Emergent BioSolutions to diversify and expand its presence within the public health threats market to respond to the opioid crisis, declared a public health emergency by the U.S. government; to further expand awareness and availability of this convenient, easy-to-administer life-saving treatment; product development pipeline with new treatment and delivery options to address opioid overdoses, and broadening Emergent BioSolutions’ portfolio of only-in-class medical countermeasures with the addition of NARCAN (R) (naloxone HCl) Nasal Spray, the only FDA-approved nasal form of naloxone indicated for the emergency treatment of known or suspected opioid overdose.
Covington &amp; Burling LLP acted as legal counsel and Morgan Stanley &amp; Co. LLC acted as financial advisor to Emergent. Mayer Brown LLP acted as legal counsel and BofA Merrill Lynch acted as financial advisor to Adapt Pharma.
Deal History:
Announced: On August 28, 2018, Emergent BioSolutions entered into an agreement to acquire Adapt Pharma and its flagship product NARCAN (naloxone HCl) Nasal Spray, for a total consideration for the transaction is up to USD735 million consisting of an upfront payment of USD635 million and up to USD100 million in cash for potential sales-based milestones.</t>
  </si>
  <si>
    <t>This transaction enables Emergent BioSolutions to diversify and expand its presence within the public health threats market to respond to the opioid crisis, declared a public health emergency by the U.S. government; to further expand awareness and availability of this convenient, easy-to-administer life-saving treatment; product development pipeline with new treatment and delivery options to address opioid overdoses, and broadening Emergent BioSolutions’ portfolio of only-in-class medical countermeasures with the addition of NARCAN (R) (naloxone HCl) Nasal Spray, the only FDA-approved nasal form of naloxone indicated for the emergency treatment of known or suspected opioid overdose._x000D_
_x000D_
This transaction will bring Adapt and Emergent together to focus on the opioid crisis, will accelerate access to NARCAN Nasal Spray through investments in public awareness and manufacturing capacity while maintaining a responsible pricing approach, and also allow Adapt to progress its R&amp;D pipeline of additional opioid overdose and addiction treatment option._x000D_
_x000D_
The acquisition of Adapt Pharma adds NARCAN Nasal Spray to Emergent’s portfolio of only-in-class products with applications in both government and commercial markets as well as commercial operations targeting these markets, including a focus on state and local government purchasers, first responder groups, retail pharmacies, and opioid addiction treatment centers as key sales channels.</t>
  </si>
  <si>
    <t>CTL-0078</t>
  </si>
  <si>
    <t>astellas pharma acquires quethera</t>
  </si>
  <si>
    <t>Astellas Pharma Acquires Quethera</t>
  </si>
  <si>
    <t>Astellas Pharma Inc</t>
  </si>
  <si>
    <t>astellas pharma</t>
  </si>
  <si>
    <t>Quethera Ltd</t>
  </si>
  <si>
    <t>quethera</t>
  </si>
  <si>
    <t>Astellas Pharma Inc, a pharmaceutical company, has acquired Quethera Ltd, a gene therapy company.
Through this transaction, Astellas Pharma has acquired Quethera’s ophthalmic gene therapy program, which uses a recombinant adeno-associated viral vector system (rAAV) to introduce therapeutic genes into target retinal cells for the treatment of glaucoma. The lead pre-clinical candidate of the program has demonstrated significantly improved survival of retinal ganglion cells (RGCs) in pre-clinical models.
Under the terms of the purchase agreement, Astellas Pharma may pay up to GBP85 million in aggregate consideration (upfront and contingent payments) to Quethera shareholders to acquire Quethera. Upon the closing of the transaction, Quethera has become a wholly owned subsidiary of Astellas.
The transaction enables Astellas Pharma to further its commitment to innovation in ophthalmology with addition of novel gene therapy program for glaucoma.</t>
  </si>
  <si>
    <t>The transaction enables Astellas Pharma to further its commitment to innovation in ophthalmology with addition of novel gene therapy program for glaucoma.</t>
  </si>
  <si>
    <t>CTL-0079</t>
  </si>
  <si>
    <t>sangamo therapeutics acquires txcell</t>
  </si>
  <si>
    <t>Sangamo Therapeutics Acquires TxCell</t>
  </si>
  <si>
    <t>Sangamo Therapeutics Inc</t>
  </si>
  <si>
    <t>sangamo therapeutics</t>
  </si>
  <si>
    <t>Sangamo Therapeutics France SAS</t>
  </si>
  <si>
    <t>sangamo therapeutics france</t>
  </si>
  <si>
    <t>Sangamo Therapeutics Inc, a company focused on translating ground-breaking science into genomic therapies, has acquired TxCell SA, a biotechnology company, in tender offer, at a price of EUR2.58 per share in cash, for a consideration of EUR72 million (USD83.71 million).
Pursuant to the agreement, Sangamo Therapeutics, directly or through a subsidiary, has agreed that, without undue delay following the completion of the Block Transaction, it will commence a cash tender offer to acquire all of the ordinary shares of TxCell not held by Sangamo or any subsidiary of it for the offer price. In addition, Sangamo has agreed to: (a) grant to certain employees of TxCell stock options to purchase approximately 150,000 shares of Sangamo common stock, which will be granted under its existing 2018 equity incentive plan, with standard vesting conditions; and (b) enter into arrangements with holders of 495,396 “free shares” of TxCell, pursuant to which Sangamo would purchase such shares from the holders thereof from time to time through mid-2021.
The transaction enables Sangamo Therapeutics to entry into the clinic with a CAR-Treg, and intends to use its zinc finger nuclease (ZFN) gene editing technology to develop next-generation autologous and allogeneic CAR-Treg cell therapies for use in treating autoimmune diseases.
Bryan, Garnier &amp; Co advises TxCell on this transaction.
Deal History:
Announced: On July 23, 2018, Sangamo Therapeutics entered into agreement to acquire TxCell, in tender offer, at a price of EUR2.58 per share in cash, for a consideration of EUR72 million (USD83.71 million).
Upon completion of the simplified tender offer, Sangamo would launch a squeeze-out procedure.  TxCell will be a subsidiary of Sangamo Therapeutics operating under the name Sangamo Therapeutics Therapeutics SA. Following the completion of the squeeze-out procedure, Sangamo Therapeutics intends to delist TxCell. TxCell's operations will remain based in Valbonne, France.</t>
  </si>
  <si>
    <t>The transaction enables Sangamo Therapeutics to entry into the clinic with a CAR-Treg, and intends to use its zinc finger nuclease (ZFN) gene editing technology to develop next-generation autologous and allogeneic CAR-Treg cell therapies for use in treating autoimmune diseases.</t>
  </si>
  <si>
    <t>CTL-0080</t>
  </si>
  <si>
    <t>ryboquin acquires nanogenic solutions</t>
  </si>
  <si>
    <t>Ryboquin Acquires Nanogenic Solutions</t>
  </si>
  <si>
    <t>Ryboquin Co Ltd</t>
  </si>
  <si>
    <t>ryboquin</t>
  </si>
  <si>
    <t>Nanogenic Solutions Ltd</t>
  </si>
  <si>
    <t>nanogenic solutions</t>
  </si>
  <si>
    <t>Ryboquin Co Ltd, a pharmaceutical company, has acquired Nanogenic Solutions Ltd, a biotechnology company, to form a new product and platform company, which, following acquisition will be named Nanogenics Limited.
Ryboquin raised GBP4.45 million in its third funding round from new and existing share-holders to finance the deal.
The combined company is set to revolutionise gene therapy by pioneering the safe, efficacious and regular dosing of all forms of gene therapy. Currently viruses and liposomes are used in this process, which have limited applications, severe side-effects and expensive technical problems. Nanogenics Solutions is developing LipTide, an artificial virus, which acts as a custom-built delivery system that can be modified to target different cell types and deliver different payloads, making the promise of gene therapy one step closer to reality. LipTide is a protein based nanoparticle, which mimics natural viruses, but by-passes the many problems of viral delivery. The ability to regularly dose gene therapy payloads with LipTide could revolutionise the approach to gene therapy.
The transaction enables Ryboquin to form a new product and platform company, and to advance gene therapy.</t>
  </si>
  <si>
    <t>The transaction enables Ryboquin to form a new product and platform company, and to advance gene therapy.</t>
  </si>
  <si>
    <t>CTL-0081</t>
  </si>
  <si>
    <t>eurobio scientific acquires dendritics</t>
  </si>
  <si>
    <t>Eurobio Scientific Acquires Dendritics</t>
  </si>
  <si>
    <t>Eurobio Scientific SA</t>
  </si>
  <si>
    <t>eurobio scientific</t>
  </si>
  <si>
    <t>Dendritics</t>
  </si>
  <si>
    <t>dendritics</t>
  </si>
  <si>
    <t>Eurobio Scientific SA (formerly Diaxonhit SA), a company engaged in vitro diagnostics, has acquired Dendritics SAS, a company specializing in antibody development and production.
This acquisition was paid in cash, with no significant impact on the group's cash position.
The transaction enables Eurobio Scientific to strengthen its offer for the life sciences market.</t>
  </si>
  <si>
    <t>The transaction enables Eurobio Scientific to strengthen its offer for the life sciences market.</t>
  </si>
  <si>
    <t>CTL-0082</t>
  </si>
  <si>
    <t>nupharm acquires laboratoire biodim from pharma omnium international</t>
  </si>
  <si>
    <t>NuPharm Acquires Laboratoire Biodim from Pharma Omnium International</t>
  </si>
  <si>
    <t>Neuraxpharm France SAS</t>
  </si>
  <si>
    <t>neuraxpharm france</t>
  </si>
  <si>
    <t>NuPharm Group, a specialty pharma company, has completed the acquisition of Laboratoire Biodim (Biodim), a pharma company, from Pharma Omnium International, a company owned by Weinberg Capital Partners since 2006.
Biodim, which will be renamed Neuraxpharm France, will become the newest member of NuPharm Group, expanding its European footprint directly into its fifth country after Germany, Spain, Italy and Poland. The Group has drug portfolios for treating central nervous system diseases, with more than 100 molecules. Neuraxpharm France will benefit from this wide and specialized portfolio which has been strategically developed to meet the needs of all CNS patients.
The terms of the transaction were not disclosed.
This transaction enables NuPharm to grow in CNS pharmaceuticals sector in the European market.</t>
  </si>
  <si>
    <t>This transaction enables NuPharm to grow in CNS pharmaceuticals sector in the European market.</t>
  </si>
  <si>
    <t>CTL-0083</t>
  </si>
  <si>
    <t>sophia genetics acquires interactive biosoftware</t>
  </si>
  <si>
    <t>Q2 2018</t>
  </si>
  <si>
    <t>Sophia Genetics Acquires Interactive Biosoftware</t>
  </si>
  <si>
    <t>Sophia Genetics SA</t>
  </si>
  <si>
    <t>sophia genetics</t>
  </si>
  <si>
    <t>Interactive Biosoftware SAS</t>
  </si>
  <si>
    <t>interactive biosoftware</t>
  </si>
  <si>
    <t>SOPHiA GENETICS, a health tech company, has announced at the European Human Genetics Conference (ESHG 2018) that it has completed the acquisition of French-based tech company Interactive Biosoftware (IBS), the creators of Alamut, the most used decision support software for clinical genomic data interpretation.
This transaction enables Sophia Genetics to drive growth and accelerate Data-Driven Medicine adoption around the world and to support hospitals and patients with powerful technologies.</t>
  </si>
  <si>
    <t>This transaction enables Sophia Genetics to drive growth and accelerate Data-Driven Medicine adoption around the world and to support hospitals and patients with powerful technologies.</t>
  </si>
  <si>
    <t>CTL-0084</t>
  </si>
  <si>
    <t>orion biotechnology canada acquires k2 biomedical</t>
  </si>
  <si>
    <t>Orion Biotechnology Canada Acquires K2 Biomedical</t>
  </si>
  <si>
    <t>Orion Biotechnology Canada Ltd</t>
  </si>
  <si>
    <t>orion biotechnology canada</t>
  </si>
  <si>
    <t>K2 Biomedical Sp. z o.o.</t>
  </si>
  <si>
    <t>k2 biomedical sp z o o</t>
  </si>
  <si>
    <t>Orion Biotechnology Canada Ltd., a developer of new medicines, announced the acquisition of K2Biomedical, a pharmaceutical research company based in Cracow, Poland. The acquisition will add drug development capabilities to Orion Biotechnology in Europe.
With this acquisition K2Biomedical becomes Orion Biotechnology Poland SP. Z O.O. The new entity will continue to be headquartered in the Jagiellonian Centre of Innovation in Cracow (Malopolska), Poland, focused on developing new technologies and product candidates for the global market.
This transaction enables Orion Biotechnology to advance its pipeline of drug candidates in the field of oncology, neuroinflammatory disorders, as well as HIV prevention.</t>
  </si>
  <si>
    <t>This transaction enables Orion Biotechnology to advance its pipeline of drug candidates in the field of oncology, neuroinflammatory disorders, as well as HIV prevention.</t>
  </si>
  <si>
    <t>CTL-0085</t>
  </si>
  <si>
    <t>gammadelta therapeutics acquires lymphocyte activation technologies</t>
  </si>
  <si>
    <t>GammaDelta Therapeutics Acquires Lymphocyte Activation Technologies</t>
  </si>
  <si>
    <t>Portugal</t>
  </si>
  <si>
    <t>GammaDelta Therapeutics Ltd</t>
  </si>
  <si>
    <t>gammadelta therapeutics</t>
  </si>
  <si>
    <t>Lymphocyte Activation Technologies SA</t>
  </si>
  <si>
    <t>lymphocyte activation technologies</t>
  </si>
  <si>
    <t>GammaDelta Therapeutics Ltd, a developer of immunotherapies, has acquired Lymphocyte Activation Technologies, S.A., a Portugal Ventures and Busy Angels portfolio company.
The transaction enables GammaDelta Therapeutics to advance gamma delta T cell therapies into the clinic. The complementary technologies have potential in the development of new immunotherapies aimed at treating a broad range of cancers, from haematological malignancies to solid tumours.</t>
  </si>
  <si>
    <t>The transaction enables GammaDelta Therapeutics to advance gamma delta T cell therapies into the clinic. The complementary technologies have potential in the development of new immunotherapies aimed at treating a broad range of cancers, from haematological malignancies to solid tumours.</t>
  </si>
  <si>
    <t>CTL-0086</t>
  </si>
  <si>
    <t>vectalys and flashcell merge</t>
  </si>
  <si>
    <t>Vectalys and FlashCell Merge</t>
  </si>
  <si>
    <t>Flash Therapeutics SAS</t>
  </si>
  <si>
    <t>flash therapeutics</t>
  </si>
  <si>
    <t>Vectalys SAS (Inactive); FlashCell SAS (Inactive)</t>
  </si>
  <si>
    <t>vectalys flashcell</t>
  </si>
  <si>
    <t>FlashCell SA, a developer of gene therapy for lentiviraux vector, and Vectalys SAS, a company engaged in manufacturing lentiviral solutions for gene delivery, have merged to form Flash Therapeutics, a gene therapy company developing gene and cell therapeutics. 
Flash Therapeutics will advance two complementary businesses: (a) development of new RNA therapeutics based on LentiFlash, a proprietary non-integrative lentiviral delivery technology for incurable diseases; (b) worldwide contract development and manufacturing expertise and support - from discovery through GMP production-for clients developing lentivirally-delivered RNA and DNA therapies.
Under the merger agreement, Flash Therapeutics has received a EUR3.3 million (USD3.92 million) investment from Auriga Partners through its AURIGA IV Bioseed fund; Galia Gestion and two angel investors, Jean-Pierre Arnaud and Alain Sainsot. Auriga and Vectalys were initial investors in FlashCell, which was established in 2017.
This transaction enables Flash Therapeutics, a merged business, to develop gene and cell therapeutics.</t>
  </si>
  <si>
    <t>This transaction enables Flash Therapeutics, a merged business, to develop gene and cell therapeutics.</t>
  </si>
  <si>
    <t>CTL-0087</t>
  </si>
  <si>
    <t>takeda pharma acquires shire</t>
  </si>
  <si>
    <t>Takeda Pharma Acquires Shire</t>
  </si>
  <si>
    <t>JPMorgan Chase &amp; Co , JPMorgan Chase &amp; Co , Deutsche Bank AG , HSBC Holdings Plc , BNP Paribas SA , MUFG Bank Ltd , Sumitomo Mitsui Banking Corp , Nomura International Plc , Barclays Bank Plc , Citigroup Global Markets Limited , Morgan Stanley Bank International Ltd , Morgan Stanley &amp; Co Ltd (Inactive) , Goldman Sachs International , FGS Global UK Ltd , Evercore Partners International LLP</t>
  </si>
  <si>
    <t>Sullivan &amp; Cromwell LLP , Linklaters LLP , Fried, Frank, Harris, Shriver &amp; Jacobson LLP , White &amp; Case LLP , Baker &amp; McKenzie LLP , Mori Hamada &amp; Matsumoto , Arthur Cox , Mourant Ozannes , Barbosa, Mussnich &amp; Aragao Advogados , Slaughter and May , Nagashima Ohno &amp; Tsunematsu , Ogier Legal Ltd , Nishimura &amp; Asahi , Ashurst LLP , Latham &amp; Watkins LLP , Davis Polk &amp; Wardwell LLP</t>
  </si>
  <si>
    <t>Takeda Pharmaceutical Co Ltd</t>
  </si>
  <si>
    <t>takeda pharmaceutical</t>
  </si>
  <si>
    <t>Shire Pharmaceuticals International UC</t>
  </si>
  <si>
    <t>shire pharmaceuticals international uc</t>
  </si>
  <si>
    <t>Takeda Pharmaceutical Co. Ltd. (Takeda), a R&amp;D-driven pharmaceutical company, has completion the acquisition of Shire Plc, a biotechnology company, for GBP46 billion (USD62.2 billion). The equivalent value of GBP49.01 (USD66.40) per share values the entire issued and to be issued ordinary share capital of Shire. The transaction has been approved by both companies’ Boards of Directors. The enterprise value of the transaction is USD80.4 billion.
Under the terms of transaction, each Shire shareholder will be entitled to receive USD30.33 in cash for each Shire share and either 0.839 new Takeda shares or 1.678 Takeda American Depositary Shares (ADSs).
The integrated company will continue to be headquartered in Japan. The acquisition is expected to result in Takeda being the only pharmaceutical company listed on both the Tokyo Stock Exchange in Japan, where it will continue to have its primary listing, and the NYSE in the US, enabling it to access two of the capital markets. Takeda has entered into a 364-Day bridge credit agreement for an aggregate principal amount of up to USD30.85 billion to finance funds necessary for the acquisition of Shire.
The acquisition enables Takeda to accelerate its complementary positions in gastrointestinal (GI) and neuroscience; strengthen its position in rare diseases and plasma-derived therapies to complement strength in oncology and focused efforts in vaccines; creates a global, values-based, expand its R&amp;D presence in the Boston area and have major regional locations in Japan, Singapore, Switzerland and the US ; creates a complementary, robust, modality-diverse pipeline and a strengthened R&amp;D engine focused on breakthrough innovation; enhances its cash flow profile, with management confident of delivering substantial annual cost synergies and generating attractive returns for shareholders. In addition, Shire’s portfolio will benefit from Takeda’s strong international presence in emerging markets and Japan.
JP Morgan Chase Bank, National Association, Sumitomo Mitsui Banking Corp and MUFG Bank, Ltd. provided bridge credit finance to Takeda for the acquisition.
Latham &amp; Watkins LLP acted as legal advisor JPMorgan Chase, Sumitomo Mitsui, and MUFG Bank as joint lead arrangers and joint bookrunners of the USD30.85 billion bridge credit facilities.
Citigroup Global Markets Ltd, Goldman Sachs International and Morgan Stanley &amp; Co. International plc acted as financial advisors, while Davis Polk &amp; Wardwell LLP and Slaughter and May acted as legal advisor to Shire. Evercore Partners International LLP, JP Morgan, Nomura International plc and Finsbury Ltd acted as financial advisors and Fried, Frank, Harris, Shriver &amp; Jacobson LLP and Mori Hamada &amp; Matsumoto acted as legal advisor to Takeda
Deal History:
Update: On January 03, 2019, Takeda notes Shire that the Royal Court of Jersey has today sanctioned the scheme of arrangement pursuant to which the proposed acquisition of Shire by Takeda is being implemented.  As previously announced, it is expected that the Scheme will become effective, and that closing of the Acquisition will take place, on January 8, 2019, when a copy of the Jersey Court order is delivered to the registrar of companies in Jersey.
Update: On December 5, 2018, Takeda announced the results of the shareholder votes at its Extraordinary General Meeting of Shareholders (EGM) regarding the recommended acquisition of Shire. Takeda’s proposal to delegate to the Takeda Board the decision regarding the offering terms for the issuance of the new Takeda shares required to implement the proposed acquisition was approved as originally proposed by at least 88% of the votes exercised in respect of this proposal. The Takeda shareholder approval condition required for the acquisition to be implemented has therefore been satisfied.
Update: On November 20, 2018, Takeda Pharma announces that it has received clearance from the European Commission (EC) for the proposed acquisition of Shire. The EC’s approval is conditional on Takeda and Shire fulfilling commitments given to the EC in connection with the clearance. The Acquisition has now received clearances from the EC, the US Federal Trade Commission, the Japan Fair Trade Commission, the State Administration for Market Regulation in China and the Brazilian Administrative Council for Economic Defense, among other regulatory authorities.
Update: On October 18, 2018, Takeda has received unconditional clearance from the Japan Fair Trade Commission for the proposed acquisition of Shire. The receipt of antitrust clearance in Japan is another significant step towards closing the transaction. In addition to Japan, the Acquisition has now received unconditional clearances from regulatory authorities in multiple key jurisdictions, including the US, China and Brazil, among others.
Update: On September 14, 2018, Takeda received unconditional clearance from the State Administration for Market Regulation in China (SAMR) for the proposed acquisition of Shire.
Update: On July 10, 2018,  Takeda Pharma has received unconditional clearance from the US Federal Trade Commission (FTC) for the proposed acquisition of Shire.
Update: On August 28, 2018, Takeda has received unconditional clearance from the Brazilian Administrative Council for Economic Defense. SAMR’s unconditional clearance of the Acquisition is another key step in the transaction process.
Update: On April 24, 2018, Shire had received a further revised proposal from Takeda. The revised proposal comprises 0.839 new Takeda shares and USD30.33 in cash for each Shire ordinary share (the Revised Proposal).
The revised proposal implies an equivalent value of approximately GBP49 (USD68.46) per Shire ordinary share comprising the equivalent of GBP27.26 (USD38) in new Takeda shares and GBP21.75 (USD29.7) in cash.
Update: On April 12, 2018, Takeda made a revised proposal to the Board of Shire to acquire the entire issued and to be issued share capital of Shire, for a price equivalent to GBP46.50 (USD65.96) per share, comprised of GBP17.75 (USD25.18) in cash and GBP28.75 (USD40.78) of new Takeda shares.
Takeda was subsequently notified that the Board of Shire had rejected its proposal. Discussions between the parties regarding a potential offer are ongoing. Takeda and its Board reiterate that it will remain disciplined with respect to the terms of any such offer.
Allergan confirms that it is in the early stages of considering a possible offer for Shire. No offer has been made. Later, in order to comply with the requirements of the UK Takeover Code, Allergan announced that it does not intend to make an offer for Shire. Takeda Pharma will make an approach to Shire regarding a possible offer for the company.
Update: On April 6, 2018, Takeda Pharma considering an offer to acquire Shire in a deal that could be valued at USD55 billion, as per a report published in sources.
Planned: On March 28, 2018, Takeda Pharma intends to acquire Shire, for GBP46 billion (USD64.2 billion).</t>
  </si>
  <si>
    <t>The acquisition enables Takeda to accelerate its complementary positions in gastrointestinal (GI) and neuroscience; strengthen its position in rare diseases and plasma-derived therapies to complement strength in oncology and focused efforts in vaccines; creates a global, values-based, expand its R&amp;D presence in the Boston area and have major regional locations in Japan, Singapore, Switzerland and the US ; creates a complementary, robust, modality-diverse pipeline and a strengthened R&amp;D engine focused on breakthrough innovation; enhances its cash flow profile, with management confident of delivering substantial annual cost synergies and generating attractive returns for shareholders. In addition, Shire’s portfolio will benefit from Takeda’s strong international presence in emerging markets and Japan.</t>
  </si>
  <si>
    <t>CTL-0088</t>
  </si>
  <si>
    <t>deinove acquires biovertis and morphochem</t>
  </si>
  <si>
    <t>Deinove Acquires Biovertis and Morphochem</t>
  </si>
  <si>
    <t>Australia , Germany</t>
  </si>
  <si>
    <t>Deinove SAS</t>
  </si>
  <si>
    <t>deinove</t>
  </si>
  <si>
    <t>Morphochem AG; Biovertis AG</t>
  </si>
  <si>
    <t>morphochem biovertis</t>
  </si>
  <si>
    <t>Deinove SA, a biotech company that provides compounds from rare bacteria, has acquired Biovertis AG, a biopharmaceutical company, and its subsidiary Morphochem AG, a drug delivery and manufacturing company, for transaction valued approximately EUR0.9 million (USD1.11 million) in shares.
Under the acquisition, Deinove acquires Morphochem and its MCB3837 antibiotic compound program, in particular from specialized investment funds managed by TVM Capital (majority shareholder of Biovertis). MCB3837 is to treat severe gastrointestinal infections caused by clostridium difficile.  
The total value of the rights granted is EUR0.9 million (USD1.11 million) for 500,001 warrants for EUR1.8 (USD2.2) per warrant, i.e. the closing share price on January 17, 2018, which is the last trading day preceding the signature of a letter of intent between the parties. 
The warrants of 8,000,000 is entitling the holder to a maximum of 8,000,000 new Deinove shares, will only be exercisable by their holders in the event of reaching various milestones in the development of the drug candidate. Therefore, the exercise of the warrants is conditional on achieving highly value creating milestones for Deinove alongside the development of the targeted antibiotic compound.
This transaction enables Deinove to strengthen its portfolio of antibiotics in the development and its health activities along with its other activities.
Deal History: 
Announced: On April 13, 2018, Deinove signed a definitive agreement to acquire Biovertis and its subsidiary Morphochem for transaction valued approximately EUR0.9 million (USD1.11 million) in shares.
The acquisition of the entire capital of Biovertis will be achieved through a contribution in kind of shares by Biovertis’s shareholders, option and right holders for the benefit of Deinove. In consideration of this contribution in kind, the contributors, including two specialized investment funds managed by TVM Capital which hold 82.98% of the contributed rights, will receive 500,001 Deinove shares to which will be attached 8,000,000 warrants (Bons d’attribution d'actions, BAA).</t>
  </si>
  <si>
    <t>This transaction enables Deinove to strengthen its portfolio of antibiotics in the development and its health activities along with its other activities.</t>
  </si>
  <si>
    <t>CTL-0089</t>
  </si>
  <si>
    <t>alexion acquires wilson therapeutics for</t>
  </si>
  <si>
    <t>Alexion Acquires Wilson Therapeutics for USD852 Million</t>
  </si>
  <si>
    <t>Lazard Inc , Deutsche Bank AG , BofA Merrill Lynch Asset Holdings, Inc. , DnB Markets Inc</t>
  </si>
  <si>
    <t>Advokatfirman Cederquist KB , Ropes &amp; Gray LLP , Advokatfirman Vinge KB</t>
  </si>
  <si>
    <t>Alexion Pharma Nordics AB</t>
  </si>
  <si>
    <t>alexion pharma nordics ab</t>
  </si>
  <si>
    <t>Wilson Therapeutics AB</t>
  </si>
  <si>
    <t>wilson therapeutics ab</t>
  </si>
  <si>
    <t>Alexion Pharma Nordics Holding AB (Alexion), a subsidiary of Alexion Pharmaceuticals, Inc., a biopharmaceutical company focused on developing therapies for rare disorders, has acquired all the outstanding shares of Wilson Therapeutics AB, a biopharmaceutical company, for a purchase consideration of SEK7,100 million (USD852.07 million), in a tender offer through cash in hand.
As part of the transaction, Alexion had offered SEK232 per share in cash for each outstanding share of Wilson Therapeutics (representing a total equity value of approximately SEK7,100 million (USD852.07 million) based on the shares outstanding on a fully diluted basis).
In addition, the independent committee of the board of directors of Wilson Therapeutics has unanimously recommended that Wilson Therapeutics’ shareholders accept the offer and Wilson Therapeutics’ four largest shareholders as well as two other shareholders, representing an aggregate of 66.1% of Wilson Therapeutics’ outstanding shares have provided irrevocable undertakings to accept the offer. In addition, one shareholder representing 7.3% of Wilson Therapeutics outstanding shares has expressed its support for the offer and its intention to accept the offer.
In the event that the Alexion, in connection with the offer or otherwise, becomes the owner of more than 90% of the outstanding shares in Wilson Therapeutics on a fully diluted basis (including all issued and outstanding stock options), the Alexion intends to call for compulsory acquisition in accordance with the swedish companies act to acquire all outstanding shares in Wilson Therapeutics and promote a desisting of the shares in Wilson Therapeutics from NASDAQ Stockholm.
BofA Merrill Lynch Asset Holdings, Inc. acted as Alexion's lead financial advisor along with Deutsche Bank AG, DnB Markets Inc acted as Nordic financial advisor and settlement agent, Advokatfirman Cederquist KB acted as legal advisor to Alexion as to Swedish law, while Ropes &amp; Gray LLP acted as legal advisor as to US law in connection with the offer. Lazard acted as financial adviser to Wilson Therapeutics, and Vinge acted as legal counsel to Wilson Therapeutics.
The acquisition allows Alexion to add WTX101, an innovative drug candidate which was in the early stages of Phase III clinical trials for the treatment of patients with Wilson disease, to its clinical pipeline.
Deal History:
Announced: On April 11, 2018, Alexion agreed to acquire all the outstanding shares of Wilson Therapeutics, for a purchase consideration of SEK7,100 million (USD852.07 million), in a tender offer through cash in hand.</t>
  </si>
  <si>
    <t>CTL-0090</t>
  </si>
  <si>
    <t>promethera biosciences acquires baliopharm</t>
  </si>
  <si>
    <t>Promethera Biosciences Acquires Baliopharm</t>
  </si>
  <si>
    <t>Promethera Biosciences SA</t>
  </si>
  <si>
    <t>promethera biosciences</t>
  </si>
  <si>
    <t>Baliopharm AG</t>
  </si>
  <si>
    <t>baliopharm</t>
  </si>
  <si>
    <t>Promethera Biosciences SA, a pharmaceutical company, has acquired Baliopharm AG, a biopharmaceutical company focused on the development of targeted biological therapies.
The acquisition enables Promethera Biosciences to strengthen its therapeutic strategy in NASH with a unique tumor necrosis factor receptor 1 (TNF-R1) antibody drug candidates.</t>
  </si>
  <si>
    <t>The acquisition enables Promethera Biosciences to strengthen its therapeutic strategy in NASH with a unique tumor necrosis factor receptor 1 (TNF-R1) antibody drug candidates.</t>
  </si>
  <si>
    <t>CTL-0091</t>
  </si>
  <si>
    <t>perfect concept acquires 35 stake in china oncology focus</t>
  </si>
  <si>
    <t>Q1 2018</t>
  </si>
  <si>
    <t>Perfect Concept Acquires 35% Stake in China Oncology Focus</t>
  </si>
  <si>
    <t>Perfect Concept Holdings Ltd</t>
  </si>
  <si>
    <t>perfect concept</t>
  </si>
  <si>
    <t>China Oncology Focus Ltd</t>
  </si>
  <si>
    <t>china oncology focus</t>
  </si>
  <si>
    <t>Perfect Concept Holdings Ltd (PCH) has acquired 3,500 shares, representing 35% stake in China Oncology Focus Limited (COF), a development of, manufacturing of and sales and marketing of pharmaceutical products, for a consideration of USD0.25 million.
Concurrently, Lee’s Pharmaceutical Holdings Limited (LPI) has acquired 6,500 shares, representing 65% stake in China Oncology Focus Limited (COF) for a consideration of USD0.46 million.
Upon completion of the subscriptions, the entire issued shares of COF were held by LPI and PCH as to 65% and 35% respectively.
This transaction enables Lee’s Pharma to fund its working capital.</t>
  </si>
  <si>
    <t>This transaction enables Lee’s Pharma to fund its working capital.</t>
  </si>
  <si>
    <t>CTL-0092</t>
  </si>
  <si>
    <t>boston scientific acquires emcision</t>
  </si>
  <si>
    <t>Boston Scientific Acquires EMcision</t>
  </si>
  <si>
    <t>Dorsey &amp; Whitney LLP , Osler, Hoskin &amp; Harcourt LLP</t>
  </si>
  <si>
    <t>Boston Scientific Corp</t>
  </si>
  <si>
    <t>boston scientific</t>
  </si>
  <si>
    <t>Emcision Ltd (Inactive)</t>
  </si>
  <si>
    <t>emcision</t>
  </si>
  <si>
    <t>Boston Scientific Corp, a manufacturer of medical devices, has acquired Emcision Ltd, a medical device company, and its subsidiaries.
The acquisition enables Boston Scientific to expand endoscopic portfolio to include radiofrequency devices.</t>
  </si>
  <si>
    <t>The acquisition enables Boston Scientific to expand endoscopic portfolio to include radiofrequency devices.</t>
  </si>
  <si>
    <t>CTL-0093</t>
  </si>
  <si>
    <t>sanofi acquires ablynx for</t>
  </si>
  <si>
    <t>Sanofi Acquires Ablynx for USD4.85 Billion</t>
  </si>
  <si>
    <t>Morgan Stanley , Lazard Inc , J.P. Morgan Securities LLC</t>
  </si>
  <si>
    <t>Eubelius , Goodwin Procter LLP , Linklaters LLP , Weil, Gotshal &amp; Manges LLP , NautaDutilh NV</t>
  </si>
  <si>
    <t>Sanofi</t>
  </si>
  <si>
    <t>sanofi</t>
  </si>
  <si>
    <t>Ablynx NV</t>
  </si>
  <si>
    <t>ablynx</t>
  </si>
  <si>
    <t>Sanofi, a pharmaceutical company, has acquired all outstanding shares of Ablynx NV, a biopharmaceutical company focused on the discovery and development of nanobodies, for an aggregate equity value of approximately EUR3.9 billion (USD4.85 billion). 
The Squeeze-out period commenced on May 22, 2018, in accordance with applicable Belgian and the US law, following the acquisition by Sanofi of over 95% of the outstanding shares of Ablynx upon settlement of the initial acceptance period of its tender offer for Ablynx. On June 12, 2018, upon expiration of the Squeeze-out period, 2,893,201 shares (including 7,163 shares represented by ADSs) and 8 convertible bonds of Ablynx were tendered in the Squeeze-out. The securities tendered during the Squeeze-out period are expected to be settled on or about June 19, 2018.
All shares (including all shares represented by ADSs) and all convertible bonds of Ablynx not tendered during the Squeeze-out are deemed transferred to Sanofi by operation of law. The funds required for the payment of the price thereof are kept with the Bank for official deposits (Deposito- en Consignatiekas / Caisse des depots et consignations). The former Ablynx holders of these Securities retain the right to receive EUR45 (USD55.92) per share (or ADS) and EUR393,700.78 per convertible bond. In order to receive these amounts, they must contact the bank for official deposits, where the funds will remain available.
On June 13, 2018, The shares of Ablynx were delisted from the regulated market of Euronext Brussels, (ii) the ADSs were delisted from NASDAQ Global Select Market and (iii) the convertible bonds were delisted from the open market Frankfurt MTF (Freiverkehr).
In accordance with the Belgian requirement of certainty of funds, Sanofi has entered into a bank credit facility, BNP Paribas Fortis SA/NA acting as the sole credit facility arranger. 
This transaction enables Sanofi to strengthen its R&amp;D strategy with Nanobody technology platform and expands its rare blood disorders franchise with Ablynx’s late-stage investigational caplacizumab aTTP treatment. 
Morgan Stanley and Lazard Ltd. acted as financial advisors, Weil, Gotshal &amp; Manges LLP and NautaDutilh NV acted as legal advisors to Sanofi; J.P. Morgan Securities LLC acted as financial advisor, while Eubelius CVBA, Goodwin Procter LLP and Linklaters LLP acted as legal advisors to Ablynx for the transaction.
Deal History:
Update: On May 14, 2018, Sanofi and Ablynx  announced the results of the initial tender offer period of Sanofi’s previously announced tender offers to acquire all of the outstanding shares (including shares represented by American Depositary Shares (ADSs)), warrants and convertible bonds (together, the Securities) of Ablynx.
Update: On March 29, 2018, Sanofi entered into definitive agreement with Ablynx to acquire all of the outstanding ordinary shares of Ablynx at a price per share of EUR45 (USD55.92) in cash, which represents an aggregate equity value of approximately EUR3.9 billion (USD4.85). The transaction was unanimously approved by both the Sanofi and Ablynx boards of directors. Sanofi and Ablynx have received an approval and publication of the tender offer documents and response by Ablynx’s Board of Directors.
Sanofi confirmed that, as of the expiration of the initial acceptance period, which expired on May 4, 2018, a total of 71,972,994 shares (including 7,446,312 shares represented by ADSs), 2,594,841 warrants and 975 convertible bonds had been validly tendered into the offers and not withdrawn. Sanofi will own 95.60% of the outstanding shares of Ablynx on the settlement date of the offers, of which more than 90% were acquired through the offers. Sanofi further confirmed that the Minimum tender condition and the other conditions to the offers have been satisfied.
Under the terms of the agreement, Sanofi will commence the tender offers to acquire all of the outstanding shares (includes shares represented by ADS), warrants and convertible bonds of Ablynx in cash for  EUR45 (USD55.6) per share or ADS; EUR18.66 (USD23) - EUR41.79 (USD51.6) per warrant; and EUR0.39 (USD0.48) per convertible bond. Sanofi has complied with the formalities set forth in the Belgian takeover legislation and filed the mandatory documents with the FSMA.
Update: On March 27, 2018, Sanofi and Ablynx have received prospectus approved by the Belgian Financial Services and Markets Authority (FSMA).
Update: On March 1, 2018, Sanofi announced that the waiting period under the Hart-Scott-Rodino Antitrust Improvements Act of 1976 has expired and that Sanofi has received clearance from the Federal Cartel Office of Germany in accordance with the Act Against Restraints of Competition, applicable to the transaction.
Earlier on January 5, 2018,  Ablynx rejected the proposal from Novo Nordisk A/S for up to EUR30.5 (USD36.2) per share, including EUR28 (USD33.23) per share in cash and one CVR with total potential cash payments over time of up to EUR2.5 (USD2.97) per share or total equity valuation of EUR2.6 billion (USD3.09 billion), taking into account the interests of all its stakeholders, unanimously concluded that the proposal fundamentally undervalues Ablynx and its strong prospects for continued growth and value creation.</t>
  </si>
  <si>
    <t>This transaction enables Sanofi to strengthen its R&amp;D strategy with Nanobody technology platform and expands its rare blood disorders franchise with Ablynx’s late-stage investigational caplacizumab aTTP treatment.</t>
  </si>
  <si>
    <t>CTL-0094</t>
  </si>
  <si>
    <t>spectris acquires concept life sciences for</t>
  </si>
  <si>
    <t>Spectris Acquires Concept Life Sciences for USD232 Million</t>
  </si>
  <si>
    <t>Catalyst Corporate Finance LLP , Rothschild &amp; Co SCA</t>
  </si>
  <si>
    <t>Spectris Plc</t>
  </si>
  <si>
    <t>spectris</t>
  </si>
  <si>
    <t>Concept Life Sciences Ltd</t>
  </si>
  <si>
    <t>concept life sciences</t>
  </si>
  <si>
    <t>Spectris plc, a productivity-enhancing instrumentation and controls company, has acquired Concept Life Sciences Ltd., an integrated drug discovery, development and analytical services company, from Equistone Partners Europe Limited, a private equity firm, and company management, for a purchase consideration of GBP163 million (USD232.15 million), on a debt and cash-free basis. The transaction cost will be met from existing cash and bank facilities.
Concept Life Sciences provides integrated drug discovery, development, analytical testing and environmental consultancy services to an international customer base, mainly in the pharmaceutical, biotechnology, agrochemical and environmental sectors. Additionally, it carries out development and analytical services for the food, consumer and environmental industries. 
The gross assets of Concept Life Sciences at December 2016 were GBP73.4 million (USD90.29 million). Pro-forma revenue (including the full-year impact of acquisitions) in the year to December 2017 was GBP48.7 million (USD65.7 million) and pro-forma EBITDA was GBP9.3 million (USD12.55 million).
This acquisition enables Spectris to add test service capabilities to its Materials Analysis segment especially in the pharmaceutical, biopharmaceutical and agrochemical markets.</t>
  </si>
  <si>
    <t>This acquisition enables Spectris to add test service capabilities to its Materials Analysis segment especially in the pharmaceutical, biopharmaceutical and agrochemical markets.</t>
  </si>
  <si>
    <t>CTL-0095</t>
  </si>
  <si>
    <t>eurofins scientific acquires selcia</t>
  </si>
  <si>
    <t>Eurofins Scientific Acquires Selcia</t>
  </si>
  <si>
    <t>InterPharmaLink AG</t>
  </si>
  <si>
    <t>Birketts LLP</t>
  </si>
  <si>
    <t>Eurofins Scientific SE</t>
  </si>
  <si>
    <t>eurofins scientific</t>
  </si>
  <si>
    <t>Eurofins Selcia Ltd</t>
  </si>
  <si>
    <t>eurofins selcia</t>
  </si>
  <si>
    <t>Selcia Limited, a global provider of custom radiolabelling and integrated drug discovery services, has been acquired by Eurofins Scientific, a provider of analytical testing and pharma discovery services.
The acquisition of Selcia provides Eurofins with an entry into the custom radiolabelling and innovative pre-clinical, integrated drug discovery services markets.
InterPharmaLink facilitated the transaction. Birketts LLP acted as legal advisor to shareholders of Selcia.</t>
  </si>
  <si>
    <t>The acquisition of Selcia provides Eurofins with an entry into the custom radiolabelling and innovative pre-clinical, integrated drug discovery services markets.</t>
  </si>
  <si>
    <t>CTL-0096</t>
  </si>
  <si>
    <t>usv acquires juta pharma</t>
  </si>
  <si>
    <t>USV Acquires Juta Pharma</t>
  </si>
  <si>
    <t>USV Pvt Ltd</t>
  </si>
  <si>
    <t>usv pvt</t>
  </si>
  <si>
    <t>Juta Pharma GmbH</t>
  </si>
  <si>
    <t>juta pharma</t>
  </si>
  <si>
    <t>USV Private Limited, a healthcare company, has acquired Juta Pharma GmbH, a pharmaceutical company. Juta Pharma has more than 50 marketing authorizations for generics drugs. 
This transaction provides USV and Juta Pharma business growth in Germany and the strategic pursuit in the European market.
Deal History:
Announced: On January 22, 2018, USV agreed to acquire German company. The company has more than 50 marketing authorizations for generics drugs.</t>
  </si>
  <si>
    <t>This transaction provides USV and Juta Pharma business growth in Germany and the strategic pursuit in the European market.</t>
  </si>
  <si>
    <t>7745972Z IN</t>
  </si>
  <si>
    <t>Applicant/owner alias match for USV Private Ltd.</t>
  </si>
  <si>
    <t>CTL-0097</t>
  </si>
  <si>
    <t>charles river labs acquires kws biotest for</t>
  </si>
  <si>
    <t>Charles River Labs Acquires KWS BioTest for USD24.3 Million</t>
  </si>
  <si>
    <t>KWS BioTest Ltd</t>
  </si>
  <si>
    <t>kws biotest</t>
  </si>
  <si>
    <t>Charles River Laboratories International Inc (Charles), a pharmaceutical company, has acquired KWS BioTest Ltd, a preclinical contract research organization (CRO), for a purchase consideration of approximately GBP18 million (USD24.34 million).
KWS BioTest is a contract research organization (CRO) specializing in in-vitro and in-vivo discovery testing services for immuno-oncology and inflammatory and infectious diseases.
Pursuant to the transaction, the purchase price was approximately GBP15 million (USD20.28 million) in cash, subject to certain post-closing adjustments. In addition to the initial purchase price, the transaction includes a potential additional payment of up to GBP3 million (USD4.05 million) based on future performance. The transaction is not expected to be material to 2018 GAAP or non-GAAP results from operations.
This transaction enables Charles River Labs to expand its existing discovery capabilities in the field of immunology and geographic footprint in the UK.</t>
  </si>
  <si>
    <t>This transaction enables Charles River Labs to expand its existing discovery capabilities in the field of immunology and geographic footprint in the UK.</t>
  </si>
  <si>
    <t>CTL-0098</t>
  </si>
  <si>
    <t>takeda pharma acquires tigenix for</t>
  </si>
  <si>
    <t>Takeda Pharma Acquires TiGenix for USD626.4 Million</t>
  </si>
  <si>
    <t>Cowen and Company, LLC (Inactive) , Centerview Partners UK LLP</t>
  </si>
  <si>
    <t>Covington &amp; Burling LLP , DLA Piper US LLP , Davis Polk &amp; Wardwell LLP , DLA Piper UK LLP , Osborne Clarke N.V.</t>
  </si>
  <si>
    <t>TiGenix NV</t>
  </si>
  <si>
    <t>tigenix</t>
  </si>
  <si>
    <t>Takeda Pharmaceutical Co. Ltd., a pharmaceutical company, has completed the acquisition of TiGenix NV, a biopharmaceutical company developing stem cell therapies for serious medical conditions, for a purchase consideration of approximately EUR520 million (USD626.4 million). Takeda Pharma intends to fund the transaction cost from existing cash balances.
Pursuant to the transaction, TiGenix becomes a wholly owned subsidiary of Takeda.
On June 6, 2018, Takeda Pharma announced the results of the first acceptance period of Takeda’s previously announced tender offer in cash for all outstanding ordinary shares, warrants and American Depositary Shares (ADSs) and together with the ordinary shares and the warrants, the securities) of TiGenix that are not yet owned by Takeda and its affiliates, which expired as scheduled on May 31, 2018.
The second acceptance period for the Belgian offer will commence on June 20, 2018, and the second acceptance period for the US offer will commence today, June 6, 2018, and is scheduled to expire for both the Belgian offer and the US offer, subject to any extension, on July 3, 2018, respectively. The results of the second acceptance period are expected to be published on July 6, 2018. Payment for the ordinary shares, warrants and ADSs validly tendered and not withdrawn in the second acceptance period is currently expected to commence on July 10, 2018.
During the second acceptance period, holders of ordinary shares, warrants and ADSs can tender their securities in the bid by following the instructions set out in the prospectus or the tender offer statement on schedule TO, as applicable to them.
On April 25, 2018, Takeda Pharma announced that the first acceptance period of tender offer in cash for all outstanding ordinary shares. warrants and ADSs of TiGenix that are not yet owned by Takeda and its affiliates, at an acquisition price of EUR1.78 per ordinary share in cash; EUR35.60 (USD42.8) per ADS in cash and an amount per warrant in cash depending on the strike price and maturity of such Warrant, will commence on April 30, 2018.
The first acceptance period for the bid will start on April 30, 2018 and is scheduled to expire, subject to any extension, on May 31, 2018. The results of the first acceptance period are expected to be published on June 6, 2018. Payment for the ordinary shares, warrants and ADSs validly tendered and not withdrawn in the first acceptance period is currently scheduled for June 8, 2018 although the Belgian offer and the US offer may have different payment dates.
During the first acceptance period, holders of ordinary shares, warrants and ADSs can tender their securities in the bid by following the instructions set out in the prospectus or the tender offer statement on schedule TO, as applicable to them.
Pursuant to the transaction, Takeda Pharma intends to acquire 100% of the securities with voting rights or giving access to voting rights of TiGenix not already owned by Takeda Pharma or its affiliates at an acquisition price of EUR1.78 (USD2.14) per share in cash and an equivalent price per American Depositary Share (ADS), warrant and convertible bond, representing a transaction value of approximately EUR520 million (USD626.44 million) on a fully diluted basis. The transaction is structured as an all cash voluntary public takeover bid by Takeda Pharma with respect to 100% of the securities with voting rights or giving access to voting rights of TiGenix that are not already owned by Takeda Pharma or its affiliates. 
Takeda Pharma and TiGenix entered into an offer and support agreement confirming TiGenix’s support and the terms and conditions of the bid. Gri-Cel SA, holding 32,238,178 TiGenix shares, and its affiliate Grifols Worldwide Operations Ltd., holding 7,189,800 TiGenix shares in the form of ADS, have irrevocably confirmed that they will tender their shares and ADSs into the potential public takeover bid. 
The acquisition extends an existing exclusive ex-US license, development and commercialization agreement between Takeda and TiGenix to develop and commercialize Cx601 (darvadstrocel) entered in July 2016.
This acquisition enables Takeda Pharma to expand its late stage gastroenterology pipeline and strengthen presence in the US specialty care market.
Centerview Partners UK LLP acted as financial advisor, DLA Piper UK LLP and DLA Piper US LLP acted as legal advisor to Takeda Pharma; Cowen and Company, LLC acted as financial advisor, while Osborne Clarke CVBA and Davis Polk &amp; Wardwell LLP acted as legal advisor to Tingenix for the transaction.
Deal History:
Announced: On January 5, 2018, Takeda Pharma intends to acquire TiGenix, for a purchase consideration of approximately EUR520 million (USD626.4 million). Takeda Pharma intends to fund the transaction cost from existing cash balances.
Takeda Pharma has also entered into an offer and support agreement with TiGenix which provides for a recommended potential voluntary public takeover bid for TiGenix. The agreement has been unanimously supported by the TiGenix board of directors (including its CEO).
The bid will be comprised of two separate offers (i) an offer to all holders of ordinary shares and warrants in accordance with the applicable law in Belgium (Belgian offer), and (ii) an offer to holders of ordinary shares who are resident in the US in accordance with applicable the US law and to holders of ADSs wherever located (the US offer).
Following closing of the potential voluntary public takeover bid, Takeda Pharma intends to launch a squeeze-out if the applicable conditions for such squeeze-out are met to delist the shares of TiGenix from Euronext Brussels and NASDAQ. After the squeeze-out, TiGenix would become a wholly-owned subsidiary of Takeda.</t>
  </si>
  <si>
    <t>This acquisition enables Takeda Pharma to expand its late stage gastroenterology pipeline and strengthen presence in the US specialty care market.</t>
  </si>
  <si>
    <t>CTL-0099</t>
  </si>
  <si>
    <t>dermapharm acquires strathmann</t>
  </si>
  <si>
    <t>Dermapharm Acquires Strathmann</t>
  </si>
  <si>
    <t>Dermapharm AG</t>
  </si>
  <si>
    <t>Strathmann GmbH &amp; Co KG</t>
  </si>
  <si>
    <t>strathmann kg</t>
  </si>
  <si>
    <t>Dermapharm, a pharmaceutical company, has acquired Strathmann GmbH &amp; Co KG, a pharmaceutical company.</t>
  </si>
  <si>
    <t>With the acquisition of Strathmann GmbH increases Dermapharm's range of self-pay customers prescription drugs (Rx) and in the field of Over-the-counter (OTC).</t>
  </si>
  <si>
    <t>CTL-0100</t>
  </si>
  <si>
    <t>curida acquires as produksjonslab from serviceproduksjon</t>
  </si>
  <si>
    <t>Curida Acquires As Produksjonslab from Serviceproduksjon</t>
  </si>
  <si>
    <t>Curida AS</t>
  </si>
  <si>
    <t>curida</t>
  </si>
  <si>
    <t>As Produksjonslab AS</t>
  </si>
  <si>
    <t>produksjonslab</t>
  </si>
  <si>
    <t>Curida AS, a contract development and manufacturing organization  (CDMO), has acquired As Produksjonslab AS, a pharmaceutical company, from Serviceproduksjon AS.
As Produksjonslab has an annual turnover of about NOK21 million.
The transaction enables Curida to strengthen its position as CDMO.</t>
  </si>
  <si>
    <t>The transaction enables Curida to strengthen its position as CDMO.</t>
  </si>
  <si>
    <t>CTL-0101</t>
  </si>
  <si>
    <t>summit therapeutics acquires discuva for</t>
  </si>
  <si>
    <t>Q4 2017</t>
  </si>
  <si>
    <t>Summit Therapeutics Acquires Discuva for USD13.3 Million</t>
  </si>
  <si>
    <t>Singer Capital Markets Ltd , Price Bailey LLP , Cairn Financial Advisers LLP , Panmure Gordon &amp; Co Limited</t>
  </si>
  <si>
    <t>Summit Therapeutics Inc</t>
  </si>
  <si>
    <t>summit therapeutics</t>
  </si>
  <si>
    <t>Discuva Ltd</t>
  </si>
  <si>
    <t>discuva</t>
  </si>
  <si>
    <t>Summit Therapeutics Plc, a drug discovery and development company, has acquired 100% of the issued share capital of Discuva Ltd, a drug discovery company focused on targeted antimicrobials, for the purchase consideration of GBP10 million (USD13.37 million) 
Pursuant to the transaction, the consideration to Discuva shareholders comprised of GBP5 million (USD6.68 million) in cash and GBP5 million (USD6.68 million) in new ordinary shares of Summit of one penny nominal value (new ordinary shares) issued to Discuva shareholders at a price of GBP1.70 (USD2.27) per share, representing a 3.3% premium to Summit’s mid-market closing share price on December 22, 2017. The 2,934,272 new ordinary shares have been allotted and application for their admission to trading on AIM has been made with dealings expected to begin on or about December 29, 2017. The shares represent approximately 3.99% of the Summit‘s enlarged issued share capital.
Summit has obtained an innovative research and development platform for the generation of differentiated antibiotic compounds through its acquisition of Discuva. Summit is obligated to pay to Discuva shareholders one-half of the economic benefit of any such payments received from Roche. Separately, certain employees, former employees and former directors of Discuva are eligible for payments from Discuva based on specified development and clinical milestones related to proprietary product candidates developed under the platform.
All of Discuva’s shareholders have undertaken not to dispose of any of the ordinary shares of Summit acquired in connection with the transaction until September 2018, subject to limited exceptions, and have agreed to adhere to orderly market undertaking provisions with respect to the potential sale of any ordinary shares for up to a further 12 months. The Discuva shareholders have provided certain warranties to Summit, subject to a range of limitations as to time and amount.
Cairn Financial Advisers LLP acted as nominated advisor, while N+1 Singer Ltd and Panmure Gordon &amp; Co Plc acted as joint brokers and Price Bailey LLP acted as financial advisor to Summit for the transaction.
The transaction enables Summit to expand its broader business in rare and infectious diseases.</t>
  </si>
  <si>
    <t>The transaction enables Summit to enhance its broader business in rare and infectious diseases.</t>
  </si>
  <si>
    <t>CTL-0102</t>
  </si>
  <si>
    <t>royal dsm acquires biocare copenhagen</t>
  </si>
  <si>
    <t>Royal DSM Acquires Biocare Copenhagen</t>
  </si>
  <si>
    <t>DSM-Firmenich AG</t>
  </si>
  <si>
    <t>dsm firmenich</t>
  </si>
  <si>
    <t>Biocare Copenhagen AS</t>
  </si>
  <si>
    <t>biocare copenhagen</t>
  </si>
  <si>
    <t>Royal DSM NV, a science-based company active in health, nutrition and materials, has acquired Biocare Copenhagen AS, a bioscience company that specializes in microbial actives.
BioCare Copenhagen focused on probiotics and specialized in microbial actives with proven health benefits, targeting gastrointestinal disorders, metabolic disorders, infections, and immunity. It offers white label probiotic supplements and complete product concepts with strong consumer appeal. 
The acquisition enables Royal DSM to expand its offering in gut health ingredients with probiotics, market segment in nutritional ingredients, growing an estimated 7% per year.</t>
  </si>
  <si>
    <t>The acquisition enables Royal DSM to expand its offering in gut health ingredients with probiotics, market segment in nutritional ingredients, growing an estimated 7% per year.</t>
  </si>
  <si>
    <t>CTL-0103</t>
  </si>
  <si>
    <t>millendo therapeutics acquires alize pharma</t>
  </si>
  <si>
    <t>Millendo Therapeutics Acquires Alize Pharma</t>
  </si>
  <si>
    <t>Jones Day</t>
  </si>
  <si>
    <t>Tempest Therapeutics Inc</t>
  </si>
  <si>
    <t>tempest therapeutics</t>
  </si>
  <si>
    <t>Alize Pharma</t>
  </si>
  <si>
    <t>alize pharma</t>
  </si>
  <si>
    <t>Millendo Therapeutics, Inc., a clinical-stage biopharmaceutical company focused on developing treatments for endocrine diseases, has acquired Alize Pharma SAS, a pharmaceutical company, in a stock-based transaction.
Following the transaction, the company will operate as Millendo Therapeutics, Inc. in the US and as Millendo Therapeutics SAS in France and Europe where it will continue to operate the former Alize Pharma facilities, maintain its capabilities and team and serve as Millendo’s European research and development base. Thierry Abribat, the founder and president of the Alize Pharma companies, will join the board of directors of Millendo Therapeutics. Olivier Martinez from Bpifrance and Gilles Alberici from initiative Octalfa will be appointed as board observers.
This acquisition enables Millendo Therapeutics’ to address unmet patient needs in rare endocrine diseases.</t>
  </si>
  <si>
    <t>This acquisition enables Millendo Therapeutics’ to address unmet patient needs in rare endocrine diseases.</t>
  </si>
  <si>
    <t>CTL-0104</t>
  </si>
  <si>
    <t>immunoprecise antibodies acquires modiquest research for</t>
  </si>
  <si>
    <t>ImmunoPrecise Antibodies Acquires Modiquest Research for USD8.3 Million</t>
  </si>
  <si>
    <t>MindWalk Holdings Corp</t>
  </si>
  <si>
    <t>mindwalk</t>
  </si>
  <si>
    <t>Modiquest Research BV; Immulease BV</t>
  </si>
  <si>
    <t>modiquest research immulease</t>
  </si>
  <si>
    <t>ImmunoPrecise Antibodies Ltd, a provider of antibodies, has acquired all of the issued and outstanding shares of Modiquest Research BV, a biotechnology company and Immulease B.V. for a purchase consideration of CAD10.57 million (USD8.31 million).
Under the agreement, Immunoprecise has acquired all of the issued and outstanding shares of ModiQuest and Immulease for CAD10.57 million (USD8.31 million), of which (A) CAD8 million (USD6.1 million) will be paid on closing using a combination CAD4 million (USD3 million) in cash and 6,600,399 shares of Immunoprecise, and (B) an additional CAD3.2 million (USD2.4 million) will be paid over a three year period after closing (the Deferred Payments). The Deferred Payments will be payable in three equal installments of cash and equity.
Concurrently, Immunoprecise also announces it will complete a debenture financing in the principal amount of up to CAD4.1 (USD5 million). 
The transaction will anticipated accretive annualized EBITDA of between CAD0.7 million (USD0.5 million) to CAD0.8 million (USD0.6 million) for fiscal 2019.
The transaction enables ImmunoPrecise to provide comprehensive and next generation antibody therapeutic discovery.
Deal History:
Update: On March 16, 2018, ImmunoPrecise entered into the definitive share purchase agreement to acquire all of the issued and outstanding shares of Modiquest and Immulease for a purchase consideration of CAD10.57 million (USD8.31 million).
Under the definitive agreement, Immunoprecise has agreed to acquire all of the issued and outstanding shares of ModiQuest and Immulease for CAD10.57 million (USD8.31 million), of which (A) CAD8 million (USD6.1 million) will be paid on closing using a combination CAD4 million (USD3 million) in cash and 6,600,399 shares of Immunoprecise, and (B) an additional CAD3.2 million (USD2.4 million) will be paid over a three year period after closing (the Deferred Payments).  The Deferred Payments will be payable in three equal installments of cash and equity totaling CAD1 million (USD0.7 million) 60 days after ModiQuest’s next three fiscal year ends following closing of the transaction.
Announced: on December 7, 2017, ImmunoPrecise entered into letter of intent agreement with Modiquest to acquire all the issued and outstanding shares of Modiquest, for a purchase consideration of CAD10.57 million (USD8.31 million).
Of the total consideration, CAD3.78 million (USD2.97 million) will be paid in cash on closing and CAD3.78 million (USD2.97 million) will be through issuance of 6,622,807 common shares of ImmunoPrecise and CAD3 million (USD2.36 million) will be deferred payments over a three year period.</t>
  </si>
  <si>
    <t>The transaction enables ImmunoPrecise to provide comprehensive and next generation antibody therapeutic discovery.</t>
  </si>
  <si>
    <t>CTL-0105</t>
  </si>
  <si>
    <t>karolinska development divests certain stake in bioarctic for</t>
  </si>
  <si>
    <t>Karolinska Development Divests Certain Stake in BioArctic for USD4 Million</t>
  </si>
  <si>
    <t>BioArctic AB</t>
  </si>
  <si>
    <t>bioarctic ab</t>
  </si>
  <si>
    <t>Karolinska Development AB, a life science investment company, has divested certain stake representing 1.5 million shares in BioArctic AB, a biopharmaceutical company, for SEK35 million (USD4.13 million).</t>
  </si>
  <si>
    <t>CTL-0106</t>
  </si>
  <si>
    <t>almac acquires 100 stake in bioclin research laboratories</t>
  </si>
  <si>
    <t>Almac Acquires 100% Stake in Bioclin Research Laboratories</t>
  </si>
  <si>
    <t>Almac Group Ltd</t>
  </si>
  <si>
    <t>almac</t>
  </si>
  <si>
    <t>Bioclin Research Laboratories Ltd</t>
  </si>
  <si>
    <t>bioclin research laboratories</t>
  </si>
  <si>
    <t>Almac Group Ltd, a contract development and manufacturing organization, has acquired 100% shares of Bioclin Research Laboratories Ltd, a provider of analytical services and reporting of data to support drug development and product release.
The transaction enables Almac to expand its existing analytical facilities.</t>
  </si>
  <si>
    <t>The transaction enables Almac to expand its existing analytical facilities.</t>
  </si>
  <si>
    <t>CTL-0107</t>
  </si>
  <si>
    <t>aviragen therapeutics completes merger with vaxart</t>
  </si>
  <si>
    <t>Aviragen Therapeutics Completes Merger With Vaxart</t>
  </si>
  <si>
    <t>United States</t>
  </si>
  <si>
    <t>Stifel, Nicolaus &amp; Co Inc (Inactive)</t>
  </si>
  <si>
    <t>Dechert LLP , Cooley LLP</t>
  </si>
  <si>
    <t>Vaxart Inc</t>
  </si>
  <si>
    <t>vaxart</t>
  </si>
  <si>
    <t>Vaxart Inc; Vaxart Inc</t>
  </si>
  <si>
    <t>vaxart vaxart</t>
  </si>
  <si>
    <t>Aviragen Therapeutics Inc, a company focused on the discovery and development of direct-acting antivirals to treat infections, has mergered with Vaxart Inc, a company focused on developing oral recombinant vaccines.
The combined company named as Vaxart, Inc. and effected a one-for-eleven reverse split of its common stock. The combined company will commence trading on a post-reverse split basis effective at the opening of the market on February 14, 2018 on Nasdaq under the symbol VXRT.
The exchange ratio in the merger agreement was determined by assigning USD60 million in value to Aviragen for its financial and clinical assets and USD90 million in value for Vaxart's assets. On a pro forma basis, after giving effect to the number of shares of Aviragen common stock issued in the merger, Vaxart's securityholders will own approximately 60% of the combined company and Aviragen securityholders will own approximately 40% of the combined company, subject to certain potential adjustments as described in the merger agreement. Wouter Latour, M.D., will serve as Chief Executive Officer (CEO) of the combined company.
The transaction enables Aviragen to focus on the development of antiviral vaccines and therapeutics based on proprietary delivery technology platform.
Stifel, Nicolaus &amp; Company, Incorporated acted as financial advisor, while Dechert LLP acted as legal advisor to Aviragen. Cooley LLP acted as legal advisor to Vaxart. 
Deal History:
Announced: On October 30, 2017, Aviragen Therapeutics agreed to merger with Vaxart.</t>
  </si>
  <si>
    <t>The transaction enables Aviragen to focus on the development of antiviral vaccines and therapeutics based on proprietary delivery technology platform.</t>
  </si>
  <si>
    <t>VXRT US</t>
  </si>
  <si>
    <t>Applicant/owner alias match for Vaxart and predecessor Aviragen/Biota references where present.</t>
  </si>
  <si>
    <t>CTL-0108</t>
  </si>
  <si>
    <t>concept life sciences acquires aquila biomedical</t>
  </si>
  <si>
    <t>Concept Life Sciences Acquires Aquila BioMedical</t>
  </si>
  <si>
    <t>Aquila BioMedical Ltd</t>
  </si>
  <si>
    <t>aquila biomedical</t>
  </si>
  <si>
    <t>Concept Life Sciences Ltd., an integrated drug discovery, development and analytical services company, has acquired Aquila BioMedical Ltd., a pre-clinical contract research organization focused on immuno-oncology, immunology and multiplex histology.
This transaction broadens Concept Life Sciences’ range of integrated drug discovery and development services.</t>
  </si>
  <si>
    <t>This transaction broadens Concept Life Sciences’ range of integrated drug discovery and development services.</t>
  </si>
  <si>
    <t>CTL-0109</t>
  </si>
  <si>
    <t>novartis acquires advanced accelerator applications for</t>
  </si>
  <si>
    <t>Novartis Acquires Advanced Accelerator Applications for USD3.9 Billion</t>
  </si>
  <si>
    <t>The Bank of New York Mellon Corp , PJT Partners Inc , Jefferies LLC , Banque Transatlantique</t>
  </si>
  <si>
    <t>Davis Polk &amp; Wardwell LLP , Shearman &amp; Sterling LLP</t>
  </si>
  <si>
    <t>Novartis AG</t>
  </si>
  <si>
    <t>novartis</t>
  </si>
  <si>
    <t>Advanced Accelerator Applications SA</t>
  </si>
  <si>
    <t>advanced accelerator applications</t>
  </si>
  <si>
    <t>Novartis AG, a pharmaceutical company, through its subsidiary Novartis Groupe France S.A., has completed the tender offer to purchase all of the outstanding ordinary shares, including ordinary shares represented by american depositary shares (ADSs)(94,380,927 ordinary shares), of Advanced Accelerator Applications S.A (AAA), a radiopharmaceutical company for a price of USD41 per ordinary share and USD82 per ADS, in each case payable net to the seller in cash, without interest.
On December 7, 2017, Novartis Groupe France SA has commenced a cash tender offer to purchase all of the outstanding shares, including shares represented by american depositary shares (ADS). The offer will expire at 12:00 midnight, New York City time, on January 19, 2018 (which is the end of the day on January 19, 2018), unless extended (the latest time and date at which the offer will expire). Novartis has filed a Tender Offer Statement on Schedule TO with the US Securities and Exchange Commission (SEC).
The transaction is planned to be fully funded through external short and long-term debt. The senior management and Directors of AAA have, in their capacity as shareholders of AAA, undertaken to tender their shares into the proposed tender offer. The offer price represents a 47% premium to the 30 days volume-weighted average price (VWAP) prior to the unaffected share price on NASDAQ on September 27, 2017.
This transaction enables Novartis' oncology portfolio with the addition of Lutathera (lutetium Lu 177 dotatate), a first-in-class RLT product for neuroendocrine tumors (NETs), in addition to a portfolio of diagnostic products including NETSPOT/SOMAKIT and F-18 PET.
The Bank of New York Mellon Corporation acted as tender agent for the ADSs offer, while Banque Transatlantique SA acted as agent for the ordinary shares offer to Novartis.
Deal History:
Update: On December 5, 2017, AAA's board of directors recommended its shareholders to support the all cash tender offer by Novartis.
Announced: On October 30, 2017, Novartis entered a memorandum of understanding with AAA, under which Novartis will commence a tender offer to acquire 100% of the share capital of AAA, for a purchase consideration of USD3.9 billion.
Rumor: On September 27, 2017, Novartis intended to acquire Advanced Accelerator Applications, according to people familiar with the matter.</t>
  </si>
  <si>
    <t>This transaction enables Novartis' oncology portfolio with the addition of Lutathera (lutetium Lu 177 dotatate), a first-in-class RLT product for neuroendocrine tumors (NETs), in addition to a portfolio of diagnostic products including NETSPOT/SOMAKIT and F-18 PET.</t>
  </si>
  <si>
    <t>CTL-0110</t>
  </si>
  <si>
    <t>fosun pharma acquire 100 stake in tridem pharma</t>
  </si>
  <si>
    <t>Fosun Pharma Acquire 100% Stake in Tridem Pharma</t>
  </si>
  <si>
    <t>Fosun Pharmaceutical AG</t>
  </si>
  <si>
    <t>fosun pharmaceutical</t>
  </si>
  <si>
    <t>Tridem Pharma</t>
  </si>
  <si>
    <t>tridem pharma</t>
  </si>
  <si>
    <t>Fosun Pharmaceutical AG, a pharmaceutical company and a subsidiary of Shanghai Fosun Pharmaceutical (Group) Co. Ltd., has acquired 100% shares of Tridem Pharma S.A.S., a pharmaceutical distribution company, from existing shareholders including Financiere des Lices, Multicroissance, and FCPR PMC II, for EUR63 million (USD74 million).
Under the terms of the agreement, on the initial closing date, Fosun Pharma shall (i) pay an amount equal to the aggregate consideration of the transferred shares, in the amount of not more than EUR46 million (USD54 million), minus the escrow amount to the sellers, and (ii) pay the escrow amount to the account designated by the escrow agent. On the second closing date, Fosun Pharma shall pay the consideration of the remaining shares in the amount of not more than EUR17 million (USD20 million) to Financiere des Lices.
Following the transaction, the board of directors of the Tridem Pharma shall consist of at least 5 directors, among which the Fosun Pharma shall have the right to nominate at least four directors. Financiere des Lices shall have the right to nominate one director from the date of the shareholders’ agreement to the second closing date.
This transaction will enable Fosun Pharma to expand its market share in Europe and Africa.
Deal History: 
Announced: On October 27, 2017, Fosun Pharma and a subsidiary of Shanghai Fosun Pharmaceutical (Group) Co. Ltd entered into agreement to acquire Tridem Pharma from existing shareholders including Financiere des Lices, Multicroissance, and FCPR PMC II, for EUR63 million (USD74 million).</t>
  </si>
  <si>
    <t>This transaction will enable Fosun Pharma to expand its market share in Europe and Africa.</t>
  </si>
  <si>
    <t>CTL-0111</t>
  </si>
  <si>
    <t>karolinska development sells its stake in xspray pharma for</t>
  </si>
  <si>
    <t>Karolinska Development Sells its Stake in Xspray Pharma for USD1.6 Million</t>
  </si>
  <si>
    <t>Xspray Pharma AB</t>
  </si>
  <si>
    <t>xspray pharma ab</t>
  </si>
  <si>
    <t>Karolinska Development AB, a life science investment company, and KCIF Co-investment Fund KB, a holding company jointly owned by the European Investment Fund and Karolinska Development, have sold their entire stake in Xspray Pharma AB (formerly known as XSpray Microparticles AB), a pharmaceutical company, for a purchase consideration of SEK13.3 million (USD1.64 million).
Earlier in September, 2015, Karolinska Development divested its holdings in Xspray Pharma to new owners. In conjunction with this, an earn-out agreement was signed which gave Karolinska Development and KCIF, the right to receive shares in Xspray Pharma should the company be listed in the future. Karolinska Development had the right to receive 462,155 shares directly and an additional 29,692 shares via KCIF corresponding to 3.74% of the company.
This divestment enables Karolinska Development to strengthen its cash position.</t>
  </si>
  <si>
    <t>This divestment enables Karolinska Development to strengthen its cash position.</t>
  </si>
  <si>
    <t>CTL-0112</t>
  </si>
  <si>
    <t>ever pharma acquires pharmagen</t>
  </si>
  <si>
    <t>EVER Pharma Acquires Pharmagen</t>
  </si>
  <si>
    <t>PHARMAGEN CZ, sro</t>
  </si>
  <si>
    <t>pharmagen cz sro</t>
  </si>
  <si>
    <t>EVER Neuro Pharma GmbH (EVER Pharma), a pharmaceuticals company, has acquired PHARMAGEN CZ, sro, a pharmaceuticals company specializing in the hospital and injectables segment.
This acquisition enables EVER Pharma to expand its presence and operations in both markets. 
EVER Pharma will leverage Pharmagen’s extensive know-how and track record in the hospital segment to promote its current Specialty Injectable portfolio and as a platform for future product launches from its pipeline.</t>
  </si>
  <si>
    <t>This acquisition enables EVER Pharma to expand its presence and operations in both markets.</t>
  </si>
  <si>
    <t>CTL-0113</t>
  </si>
  <si>
    <t>eurocept pharma acquires lucane pharma</t>
  </si>
  <si>
    <t>Eurocept Pharma Acquires Lucane Pharma</t>
  </si>
  <si>
    <t>Eurocept Pharmaceuticals</t>
  </si>
  <si>
    <t>eurocept pharmaceuticals</t>
  </si>
  <si>
    <t>Lucane Pharma SA</t>
  </si>
  <si>
    <t>lucane pharma</t>
  </si>
  <si>
    <t>Eurocept Pharmaceuticals, a pharmaceutical company, has acquired Lucane Pharma SA, a pharmaceutical company that develops and commercializes medicinal products targeting rare disorders.
Lucane Pharma is committed to develop new medicines, in cooperation with care professionals in the field of rare metabolic diseases, and bring these medicines to the market at a fair price. This transaction has been approved by the competent authorities in France.
The acquisition enables Eurocept Pharma to develop in cooperation with medical professionals medicines for patients with a rare disease.</t>
  </si>
  <si>
    <t>The acquisition enables Eurocept Pharma to develop in cooperation with medical professionals medicines for patients with a rare disease.</t>
  </si>
  <si>
    <t>CTL-0114</t>
  </si>
  <si>
    <t>vir biotechnology acquires humabs biomed</t>
  </si>
  <si>
    <t>Vir Biotechnology Acquires Humabs BioMed</t>
  </si>
  <si>
    <t>Vir Biotechnology Inc</t>
  </si>
  <si>
    <t>vir biotechnology</t>
  </si>
  <si>
    <t>Humabs BioMed SA</t>
  </si>
  <si>
    <t>humabs biomed</t>
  </si>
  <si>
    <t>Vir Biotechnology, Inc., a biotechnology company, has acquired Humabs BioMed SA, a company focused on discovering and developing fully human monoclonal antibodies to treat serious infections. 
Humabs BioMed’ proprietary technology enables the rapid isolation and development of antibodies that have passed natural selection by the human immune system in response to viral and bacterial diseases. The acquisition adds more than 15 antibody development candidates, including promising pre-clinical antibodies for the treatment of hepatitis B (HBV), respiratory syncytial virus (RSV)/metapneumovirus (MPV), Zika, and Dengue, a proprietary antibody discovery platform, and antibody engineering capabilities to Vir Biotechnology’s portfolio. 
Following the acquisition, Humabs BioMed and its employees will continue to operate the Humabs BioMed facilities in Bellinzona, Switzerland and maintain its productive research collaboration with the Institute for Research in Biomedicine.
This acquisition enables Vir Biotechnology to expand its portfolio by adding more than 15 antibody development candidates.</t>
  </si>
  <si>
    <t>This acquisition enables Vir Biotechnology to expand its portfolio by adding more than 15 antibody development candidates.</t>
  </si>
  <si>
    <t>CTL-0115</t>
  </si>
  <si>
    <t>cryolife acquires jotec</t>
  </si>
  <si>
    <t>CryoLife Acquires JOTEC</t>
  </si>
  <si>
    <t>Vinson and Elkins LLC , Walder Wyss Ltd</t>
  </si>
  <si>
    <t>Artivion Inc</t>
  </si>
  <si>
    <t>artivion</t>
  </si>
  <si>
    <t>JOTEC AG</t>
  </si>
  <si>
    <t>jotec</t>
  </si>
  <si>
    <t>CryoLife Inc, a medical device and tissue processing company, has completed the acquisition of JOTEC AG, a developer of implants for the treatment of vascular disease, for the purchase consideration of USD225 million. The agreement has been approved by both companies’ Boards of Directors. 
The transaction enables CryoLife to advance competitive product portfolio; strengthen its new product pipeline and outstanding R&amp;D capabilities and enhance its long-term revenue growth.
Deutsche Bank AG, Capital One Financial Corporation and Fifth Third Bank are provided senior secured credit facilities to syndicated investors prior to closing of the acquisition.
Vinson and Elkins LLC acted as legal advisor to CryoLife, while Walder Wyss, Ltd acted as legal advisor to JOTEC.
Deal History:
Announced: On October 10, 2017, CryoLife entered into definitive agreement to acquire JOTEC, for the purchase consideration of USD225 million. 
Under terms of agreement, CryoLife will acquire JOTEC for an upfront payment of USD225 million, subject to certain adjustments, consisting of 75% in cash and 25% in CryoLife common stock issued to JOTEC’s shareholders.  CryoLife expects to finance the transaction and related expenses, as well as refinance its existing USD69 million term loan, with new USD55 million senior secured credit facilities, consisting of a USD225 million institutional term loan B and a USD30 million undrawn revolving credit facility, USD56.25 million in CryoLife common stock, and available cash on hand.
The transaction also drive gross margin expansion and accelerate its trajectory towards 20% or higher operating margins.</t>
  </si>
  <si>
    <t>The transaction enables CryoLife to advance competitive product portfolio; strengthen its new product pipeline and outstanding R&amp;D capabilities and enhance its long-term revenue growth.</t>
  </si>
  <si>
    <t>CTL-0116</t>
  </si>
  <si>
    <t>precision for medicine acquires epiontis</t>
  </si>
  <si>
    <t>Precision for Medicine Acquires Epiontis</t>
  </si>
  <si>
    <t>Precision Medicine Group LLC</t>
  </si>
  <si>
    <t>precision medicine</t>
  </si>
  <si>
    <t>Epiontis GmbH</t>
  </si>
  <si>
    <t>epiontis</t>
  </si>
  <si>
    <t>Precision for Medicine Inc., a pharmaceutical and healthcare company and subsidiary of Precision Medicine Group, has acquired Epiontis GmbH, a biotechnology company.
This acquisition enables Precision for Medicine adds Epiontis’s epigenetic technology and expertise its robust suite of immune monitoring services for clinical trials, bringing additional value and capabilities to clients, and to expand its growing global footprint.</t>
  </si>
  <si>
    <t>This acquisition enables Precision for Medicine adds Epiontis’s epigenetic technology and expertise its robust suite of immune monitoring services for clinical trials, bringing additional value and capabilities to clients, and to expand its growing global footprint.</t>
  </si>
  <si>
    <t>CTL-0117</t>
  </si>
  <si>
    <t>evotec acquires minority stake in exscientia for</t>
  </si>
  <si>
    <t>Q3 2017</t>
  </si>
  <si>
    <t>Evotec Acquires Minority Stake in Exscientia for USD17.6 Million</t>
  </si>
  <si>
    <t>Rothschild &amp; Co SCA</t>
  </si>
  <si>
    <t>Evotec SE</t>
  </si>
  <si>
    <t>evotec</t>
  </si>
  <si>
    <t>Exscientia Plc</t>
  </si>
  <si>
    <t>exscientia</t>
  </si>
  <si>
    <t>Evotec AG, a drug discovery company, has acquired a minority stake in Exscientia Ltd., an artificial intelligence (AI) driven drug discovery company, for a purchase consideration of EUR15 mllion (USD17.63 million).
This transaction enables Exscientia to accelerate its growth.</t>
  </si>
  <si>
    <t>This transaction enables Exscientia to accelerate its growth.</t>
  </si>
  <si>
    <t>CTL-0118</t>
  </si>
  <si>
    <t>ergomed acquires psr group for</t>
  </si>
  <si>
    <t>Ergomed Acquires PSR Group for USD6.7 Million</t>
  </si>
  <si>
    <t>Ergomed Group Ltd</t>
  </si>
  <si>
    <t>ergomed</t>
  </si>
  <si>
    <t>Ergomed BV</t>
  </si>
  <si>
    <t>Ergomed Plc, a pharmaceutical services and drug development company, has acquired PSR Group BV, a contract research organization, for a purchase consideration of up to EUR5.7 million (USD6.73 million). The acquisition expected to be immediately accretive to earnings.
Concurrently, Ergomed completed the private placement of 1,757,576 new ordinary shares at a price of GBP1.65 (USD2.21) per share, for gross proceeds of GBP2.9 million (USD3.89 million). The placing was conducted through an accelerated bookbuild. The acquisition and placing were interconditional.
In addition, a further 323,813 new ordinary shares were issued at a price of GBP1.65 (USD2.21) per share to PSR as initial share consideration (Initial Consideration Shares).
The acquisition enables Ergomed to expand its services portfolio and geographical coverage.
Deal History:
Announced: On September 28, 2017, Ergomed agreed to acquire PSR Group, for a purchase consideration of up to EUR5.7 million (USD6.73 million).</t>
  </si>
  <si>
    <t>The acquisition enables Ergomed to expand its services portfolio and geographical coverage.</t>
  </si>
  <si>
    <t>CTL-0119</t>
  </si>
  <si>
    <t>genoway acquires axenis</t>
  </si>
  <si>
    <t>genOway Acquires Axenis</t>
  </si>
  <si>
    <t>genOway SA</t>
  </si>
  <si>
    <t>genoway</t>
  </si>
  <si>
    <t>AXENIS SAS</t>
  </si>
  <si>
    <t>axenis</t>
  </si>
  <si>
    <t>genOway, a biotechnology company, has announced the acquisition of 100% stake in Axenis, a developer of immunocompromised models for the validation of new and innovative therapeutics.
This transaction enables genOway to create the preclinical models in the immunology-oncology and immunology-inflammation space.</t>
  </si>
  <si>
    <t>This transaction enables genOway to create the preclinical models in the immunology-oncology and immunology-inflammation space.</t>
  </si>
  <si>
    <t>CTL-0120</t>
  </si>
  <si>
    <t>levrett acquires nuformix in reverse takeover transaction</t>
  </si>
  <si>
    <t>Review - reverse acquisition</t>
  </si>
  <si>
    <t>Levrett Acquires Nuformix in Reverse Takeover Transaction</t>
  </si>
  <si>
    <t>Whitman Howard Limited</t>
  </si>
  <si>
    <t>Nuformix Plc</t>
  </si>
  <si>
    <t>nuformix</t>
  </si>
  <si>
    <t>Levrett Plc, a pharmaceutical company, has acquired the entire issued share capital of Nuformix Limited, a pharmaceutical development company using cocrystal technology to unlock the therapeutic potential of approved small molecule drugs, for a total consideration of GBP12 million (USD15.96 million) to be settled through the issuance of new ordinary shares in Levrett at a price of GBP0.04 (USD0.05) per share, subject to shareholders' approval and Re-admission (listing of shares)
In addition, Company will issue 57,500,000 Placing Shares at GBP0.04 (USD0.05) per share (Placing Shares), to raise GBP2.3 million (USD3.04 million), upon listing of shares.
The acquisition constitute a reverse takeover, because the vendors of the business acquired will hold a substantial part of the enlarged equity and its management will comprise a majority of the Nuformix Directors.
Levrett plc is a company formed to acquire a target company in the pharmaceutical and biotechnology sector.
Whitman Howard Limited acted as financial advisor to Levrett for the transaction.
Deal History: 
Announced: On September 15, 2017, Levrett entered into a conditional agreement to acquire the entire issued share capital of Nuformix, for a total consideration of GBP12 million (USD15.96 million) to be settled through the issuance of new ordinary shares in Levrett at a price of GBP0.04 (USD0.05) per share, subject to shareholders' approval and Re-admission.</t>
  </si>
  <si>
    <t>CTL-0121</t>
  </si>
  <si>
    <t>cmc contrast acquires oncoral pharma</t>
  </si>
  <si>
    <t>CMC Contrast Acquires Oncoral Pharma</t>
  </si>
  <si>
    <t>Ascelia Pharma AB</t>
  </si>
  <si>
    <t>ascelia pharma ab</t>
  </si>
  <si>
    <t>Oncoral Pharma ApS</t>
  </si>
  <si>
    <t>oncoral pharma aps</t>
  </si>
  <si>
    <t>CMC Contrast AB, a drug development company, has acquired Oncoral Pharma Aps, a developer of pharmaceutical preparation for the treatment of colon and rectal cancer patients.
Following the transaction, CMC Contrast has re-named to Ascelia Pharma AB.
The transaction enables CMC Contrast strengthens its oncology product portfolio</t>
  </si>
  <si>
    <t>CTL-0122</t>
  </si>
  <si>
    <t>invicro acquires imanova</t>
  </si>
  <si>
    <t>inviCRO Acquires Imanova</t>
  </si>
  <si>
    <t>Invicro LLC</t>
  </si>
  <si>
    <t>invicro</t>
  </si>
  <si>
    <t>Imanova Ltd</t>
  </si>
  <si>
    <t>imanova</t>
  </si>
  <si>
    <t>inviCRO LLC, a provider of imaging services and software for research and drug development, has acquired Imanova Ltd, a translational research company that engaged in applying positron emission tomography (PET) and magnetic resonance imaging (MRI) scanning techniques.
The transaction enables inviCRO to expand global imaging capabilities.</t>
  </si>
  <si>
    <t>The transaction enables inviCRO to expand global imaging capabilities.</t>
  </si>
  <si>
    <t>CTL-0123</t>
  </si>
  <si>
    <t>laboratorios cinfa acquires orliman from magnum capital</t>
  </si>
  <si>
    <t>Laboratorios Cinfa Acquires Orliman from Magnum Capital</t>
  </si>
  <si>
    <t>Laboratorios Cinfa SA</t>
  </si>
  <si>
    <t>laboratorios cinfa</t>
  </si>
  <si>
    <t>Orliman SLU</t>
  </si>
  <si>
    <t>orliman slu</t>
  </si>
  <si>
    <t>Laboratorios Cinfa SA (Cinfa), a pharmaceutical company and a subsidiary of Infarco SA, has acquired Orliman, S.L., a medical device company, from the Magnum Capital Industrial Partners, a private equity firm.
Orliman develops and manufactures products designed for the prevention of injuries, rehabilitation and treatment of chronic mobility problems. It has a team of more than 250 members.</t>
  </si>
  <si>
    <t>CTL-0124</t>
  </si>
  <si>
    <t>karo pharma acquires weifa</t>
  </si>
  <si>
    <t>Karo Pharma Acquires Weifa</t>
  </si>
  <si>
    <t>Karo Healthcare AB</t>
  </si>
  <si>
    <t>karo healthcare ab</t>
  </si>
  <si>
    <t>Weifa ASA</t>
  </si>
  <si>
    <t>weifa asa</t>
  </si>
  <si>
    <t>Karo Pharma AB, a biopharmaceutical company, has acquired Weifa ASA, a pharmaceutical company, at a price of NOK35 (USD4.4) per share in cash valuing the total share capital of Weifa at approximately NOK1,280 million (USD162.1 million).
Pursuant to the transaction, 35,453,352 tendered shares are being transferred to Karo Pharma. As a result Karo Pharma now holds 97.21% of the shares and voting rights in Weifa.
On October 3, 2017, Karo Pharma received acceptances for the voluntary offer to acquire all shares in Weifa for a total of 35,414,529 shares representing approximately 97.1% of the total shares in Weifa on a fully diluted basis. Following settlement of the Voluntary Offer, Karo Pharma intends to initiate a compulsory acquisition of the remaining outstanding shares of Weifa in accordance with applicable laws, and to propose that Weifa applies for a delisting of its shares from Oslo Bors.
The offer price represents a 10% premium to Weifa's closing share price on August 23, 2017 and a 25% and 37% premium to the three-month and twelve-month volume weighted average stock price on August 23, 2017, the last trading day prior to the announcement of the offer, respectively.
The transaction enables Karo Pharma to strengthen its Nordic operations and take a position in the Norwegian market.
In addition, Karo Pharma has entered into conditional purchase agreements with holders of 1,735,716 options whereby Karo Pharma will purchase these options at a price equal to the difference between the Offer price and exercise price, subject to completion of the offer. 
Deal History:
Announced: On August 24, 2017, Karo Pharma and Weifa entered into conditional purchase agreement whereby Karo Pharma, will launch a recommended voluntary cash offer (the Offer) to acquire the entire issued share capital of Weifa for NOK35 (USD4.4) per share in cash.</t>
  </si>
  <si>
    <t>The transaction enables Karo Pharma to strengthen its Nordic operations and strengthen its position in the Norwegian market.</t>
  </si>
  <si>
    <t>CTL-0125</t>
  </si>
  <si>
    <t>pharmalex merges with mcgee pharma international mpi</t>
  </si>
  <si>
    <t>Pharmalex Merges with McGee Pharma International (MPI)</t>
  </si>
  <si>
    <t>Germany , Ireland</t>
  </si>
  <si>
    <t>PharmaLex GmbH; McGee Pharma International</t>
  </si>
  <si>
    <t>pharmalex mcgee pharma international</t>
  </si>
  <si>
    <t>PharmaLex GmbH, a provider of specialized services for the pharma, biotech and medtech industries, has merged with McGee Pharma International (MPI), a company specialized in the provision of services and products relating to quality systems.
This merger will help to strengthen existing quality and compliance expertise provided by Complya, a division PharmaLex merged with earlier this year in the US. The addition of one of the leading Irish consultancies will enable PharmaLex to provide both US and EU clients with industry leading quality management and compliance solutions. This merger will help to accelerate and innovate compliant patient care. The focus on GMP, GDP and MAH compliance coupled with the strength of the Pharmalex Group in Regulatory Affairs, GCP and Pharmacovigilance, will enable the Group to integrate their approach across their operations to provide a seamless solution to client’s compliance requirements both in the US and EU. The transaction also allows PharmaLex to better serve its clients in Ireland – a country with  an important global economic pharma footprint.</t>
  </si>
  <si>
    <t>The merger with McGee Pharma International brings additional resource and significant experience in quality management and compliance services_x000D_
_x000D_</t>
  </si>
  <si>
    <t>CTL-0126</t>
  </si>
  <si>
    <t>clinigen acquires quantum pharma for</t>
  </si>
  <si>
    <t>Clinigen Acquires Quantum Pharma for USD199 Million</t>
  </si>
  <si>
    <t>Quantum Pharmaceutical Ltd</t>
  </si>
  <si>
    <t>quantum pharmaceutical</t>
  </si>
  <si>
    <t>Clinigen Group Plc, a provider of pharmaceuticals products, has acquired Quantum Pharma Plc, a pharmaceutical company, for a purchase consideration of GBP150.3 million (USD199.01 million) in shares and cash combination.
On November 1, 2017, the court had sanctioned the scheme of acquisition, the related court order has been delivered to the registrar of companies and accordingly the scheme has become effective in accordance with its terms.
Clinigen will pay GBP0.37 (USD0.48) in cash and 0.0405 in shares of the new company for each Quantum share, valuing Quantum shares at 82 pence and the company as a whole at GBP150.3 million (USD199.01 million).
Quantum received an indicative takeover proposal from Clinigen. 
The transaction enables Clinigen to enhance its position in ethical access to unlicensed medicines.
Deal History:
Announced: On August 17, 2017, Clinigen agreed to acquire Quantum. The offer consists of shares and cash mixture.
Planned: On August 16, 2017, Clinigen intended to acquire Quantum.</t>
  </si>
  <si>
    <t>The transaction enables Clinigen to enhance its position in ethical access to unlicensed medicines.</t>
  </si>
  <si>
    <t>CTL-0127</t>
  </si>
  <si>
    <t>alvogen acquires omega bittner from perrigo for</t>
  </si>
  <si>
    <t>Alvogen Acquires Omega Bittner from Perrigo for USD15 Million</t>
  </si>
  <si>
    <t>Alvogen Inc</t>
  </si>
  <si>
    <t>alvogen</t>
  </si>
  <si>
    <t>Omega Bittner</t>
  </si>
  <si>
    <t>omega bittner</t>
  </si>
  <si>
    <t>Alvogen Inc., a pharmaceutical company,through its subsidiaries, to Alvogen Pharma LLC and Alvogen CEE Kft., has acquired Omega Bittner, a pharmaceutical firm, from Perrigo Company plc, a healthcare company, for a purchase consideration of EUR12.7 million (USD14.98 million).
The consideration is inclusive of an estimated working capital adjustment, which resulted in an immaterial gain recorded in its consumer healthcare international (CHCI) segment.
Omega Bittner is working with recognized brands in Russia includes Lactacyd, Aflubin and Paranit, the firm focuses on a targeted portfolio of over-the-counter drugs in categories such as women’s healthcare and cough &amp; cold.
This acquisition enables Alvogen to strengthen its existing portfolio in Russia.
Deal History:
Announced: On August 15, 2017, Alvogen entered into a definitive agreement to acquire Omega Bittner, from Perrigo.</t>
  </si>
  <si>
    <t>This acquisition enables Alvogen to strengthen its existing portfolio in Russia.</t>
  </si>
  <si>
    <t>CTL-0128</t>
  </si>
  <si>
    <t>aier eye acquires 86 83 stake in clinica baviera</t>
  </si>
  <si>
    <t>Aier Eye Acquires 86.83% Stake in Clinica Baviera</t>
  </si>
  <si>
    <t>Rothschild &amp; Co SCA , BNP Paribas SA</t>
  </si>
  <si>
    <t>Clinica Baviera SA</t>
  </si>
  <si>
    <t>clinica baviera</t>
  </si>
  <si>
    <t>Aier Eye Hospital Group Co. Ltd. (Aier Eye), an ophthalmic medical chain institution, has acquired 86.83% stake in Clinica Baviera SA, an ophthalmology service provider.
Aier Eye already had an agreement with a series of shareholders who controlled 59.35% of the capital and who had committed to sell their shares.</t>
  </si>
  <si>
    <t>CTL-0129</t>
  </si>
  <si>
    <t>impilo acquires 37 stake in ferrosan medical devices</t>
  </si>
  <si>
    <t>Impilo Acquires 37% stake in Ferrosan Medical Devices</t>
  </si>
  <si>
    <t>Impilo AB</t>
  </si>
  <si>
    <t>impilo ab</t>
  </si>
  <si>
    <t>Ferrosan Medical Devices AS</t>
  </si>
  <si>
    <t>ferrosan medical devices</t>
  </si>
  <si>
    <t>Impilo AB, a investment company focussed in the healthcare sector, has acquired 37% stake in Ferrosan Medical Devices A/S, a medical device company
Ferrosan Medical Devices, which develops and produces hemostatic products used to stop bleeding during surgery, as well as miniature electrical engineering used in equipment for regional anesthesia and minimal invasive surgery.
The transaction enables Ferrosan to broaden and strengthen the development of its products, also to expand its products geographically.</t>
  </si>
  <si>
    <t>The transaction enables Ferrosan to broaden and strengthen the development of its products, also to expand its products geographically.</t>
  </si>
  <si>
    <t>CTL-0130</t>
  </si>
  <si>
    <t>nupharm italy acquires fb health from bellus health for up to</t>
  </si>
  <si>
    <t>Q2 2017</t>
  </si>
  <si>
    <t>NuPharm Italy Acquires FB Health from BELLUS Health for up to USD2 Million</t>
  </si>
  <si>
    <t>NuPharm Italy SpA</t>
  </si>
  <si>
    <t>nupharm italy</t>
  </si>
  <si>
    <t>FB Health SpA</t>
  </si>
  <si>
    <t>fb health</t>
  </si>
  <si>
    <t>NuPharm Italy SpA (NPI), a pharmaceutical company, has acquired FB Health SpA, a pharmaceutical company focused on neurology, from BELLUS Health Inc., a biopharmaceutical development company, for purchase consideration of up to CAD2.5 million (USD1.9 million).
FB Health shareholders entered into a share purchase agreement with NPI, pursuant to which NPI will acquire all issued and outstanding shares of FB Health. Under the agreement, BELLUS Health will receive a potential total consideration of approximately CAD2.5 million (USD1.9 million), consisting of an upfront payment of CAD1.7 million (USD1.29 million) at completion and a potential revenue-based milestone payment of up to CAD0.8 million (USD0.61 million), which will be determined one year after the completion of the transaction. Following the transaction, NPI / FB Health will be new members of the Invent Farma/ neuraxpharm Group.
This transaction enables Bellus Health to support the development of BLU-5937 and extend its cash runway to the first quarter of 2019.
Deal History:
Announced: On June 19, 2017, NuPharm Italy agreed to acquire FB Health from BELLUS Health for purchase consideration of up to CAD2.5 million (USD1.9 million).</t>
  </si>
  <si>
    <t>This transaction enables Bellus Health to support the development of BLU-5937 and extend its cash runway to the first quarter of 2019.</t>
  </si>
  <si>
    <t>CTL-0131</t>
  </si>
  <si>
    <t>pharmalex merges with nordic health economics</t>
  </si>
  <si>
    <t>Pharmalex Merges with Nordic Health Economics</t>
  </si>
  <si>
    <t>Germany , Sweden</t>
  </si>
  <si>
    <t>PharmaLex GmbH; Nordic Health Economics AB</t>
  </si>
  <si>
    <t>pharmalex nordic health economics ab</t>
  </si>
  <si>
    <t>PharmaLex GmbH, a provider of specialized services for the pharma, biotech and medtech industries, has merged with Nordic Health Economics AB, a consultancy company.
Nordic Health Economics services complement the extensive PharmaLex service portfolio in the Nordic region. NHE works with pharmaceutical companies to guide them through the Nordic reimbursement landscape. The authorities place high demands on the health-economic documentation of products and NHE’s integration with PharmaLex will ensure that these will be identified in the early strategy and gap analyses of new products. Early alignment with authorities provides a fast and smooth path to reimbursement.</t>
  </si>
  <si>
    <t>The merger with Nordic Health Economics will guide clients through the Nordic reimbursement landscape._x000D_
_x000D_</t>
  </si>
  <si>
    <t>CTL-0132</t>
  </si>
  <si>
    <t>thermo fisher scientific acquires 99 stake in patheon for</t>
  </si>
  <si>
    <t>Thermo Fisher Scientific Acquires 99% Stake in Patheon for USD7.2 Billion</t>
  </si>
  <si>
    <t>Morgan Stanley  &amp; Co LLC , Goldman Sachs &amp; Co LLC</t>
  </si>
  <si>
    <t>Blake, Cassels &amp; Graydon LLP , Skadden, Arps, Slate, Meagher &amp; Flom LLP &amp; Affiliates , Wachtell, Lipton, Rosen &amp; Katz , Stikeman Elliott LLP</t>
  </si>
  <si>
    <t>Thermo Fisher Scientific Inc</t>
  </si>
  <si>
    <t>thermo fisher scientific</t>
  </si>
  <si>
    <t>Patheon NV</t>
  </si>
  <si>
    <t>patheon</t>
  </si>
  <si>
    <t>Thermo Fisher Scientific Inc., a biotechnology product development company, has acquired approximately 95.3% stake in Patheon N.V., a contract development and manufacturing organization (CDMO), for purchase consideration of approximately USD7.2 billion. The boards of directors of both the companies have approved transaction. The transaction is expected to be immediately and significantly accretive to adjusted earnings per share (EPS). The deal represents a revenue multiple of 3.78x.
Pursuant to the transaction, Thermo Fisher commenced a tender offer to acquire all of the issued and outstanding shares of Patheon for USD35 per share in cash. The transaction represents a purchase price of approximately USD7.2 billion, which includes the assumption of approximately USD2 billion of net debt. Patheon generated 2016 revenue of approximately USD1.9 billion and will become part of Thermo Fisher's Laboratory Products and Services Segment.
Thermo Fisher also announced the commencement of a subsequent offering period scheduled to expire at 12:01 a.m., New York City time, on September 13, 2017. All ordinary shares validly tendered during the subsequent offering period will be immediately accepted for payment, and tendering holders will thereafter promptly be paid the same form and amount of offer consideration as in the initial offering period. The procedures for tendering shares during the subsequent offering period are described in the Schedule TO and are generally the same as those applicable to the initial offering period, except that the guaranteed delivery procedures may not be used during the subsequent offering period and no withdrawal rights will apply to shares tendered during the subsequent offering period.
On September 13, 2017, American Stock Transfer &amp; Trust Company, LLC, the depositary for the tender offer advised Thermo Fisher that a total of 143,781,162 Patheon ordinary shares, representing approximately 99% of the outstanding Patheon ordinary shares, had been validly tendered.
On August 23, 2017, the European Commission approved the transaction. American Stock Transfer &amp; Trust Company, LLC, the depositary for the tender offer advised Thermo Fisher that 120,161,513 Patheon ordinary shares, representing approximately 82.8% of the outstanding Patheon ordinary shares, had been validly tendered pursuant to the tender offer and not properly withdrawn.
On August 7, 2017, the competition authorities in Brazil approved the transaction, initiating a 15 calendar-day comment period. American Stock Transfer &amp; Trust Company, LLC, the depositary for the tender offer, has advised Thermo Fisher (CN) Luxembourg S.a r.l. that as of 5:00 p.m., New York City time, on August 4, 2017, the last business day prior to the announcement of the extension of the offer, 111,655,983 Patheon ordinary shares, representing approximately 77% of the outstanding Patheon ordinary shares, had been validly tendered pursuant to the tender offer and not properly withdrawn. Patheon shareholders who have already tendered their ordinary shares of Patheon do not have to re-tender their shares or take any other action as a result of the extension of the expiration date of the tender offer.
Thermo Fisher has obtained committed debt financing from Goldman Sachs Bank USA and Goldman Sachs Lending Partners LLC. The company expects to finance the purchase price with debt of approximately USD5.2 billion and equity of approximately USD2 billion.
This transaction enables Thermo Fisher to enter into CDMO market and strengthen its position by adding complementary services.
Goldman Sachs &amp; Co. LLC acted as financial advisor and Wachtell, Lipton, Rosen &amp; Katz acted as legal advisor to Thermo Fisher. Morgan Stanley &amp; Co. LLC acted as financial advisor and Skadden, Arps, Slate, Meagher &amp; Flom LLP acted as legal advisor to Patheon for the transaction.
Deal History:
Announced: On May 15, 2017, Thermo Fisher Scientific agreed to acquire Patheon for purchase consideration of approximately USD7.2 billion..
Rumor: On May 14, 2017, Thermo Fisher Scientific intends to acquire Patheon, according to the sources, citing people familiar with the matter.</t>
  </si>
  <si>
    <t>This transaction enables Thermo Fisher to enter into CDMO market and strengthen its position by adding complementary services.</t>
  </si>
  <si>
    <t>CTL-0133</t>
  </si>
  <si>
    <t>pharmalex merges with complya consulting</t>
  </si>
  <si>
    <t>Pharmalex Merges with Complya Consulting</t>
  </si>
  <si>
    <t>Complya Consulting Group; PharmaLex GmbH</t>
  </si>
  <si>
    <t>complya consulting pharmalex</t>
  </si>
  <si>
    <t>PharmaLex GmbH, a provider of specialized services for the pharma, biotech and medtech industries, has merged with Complya Consulting Group, a company that provides business consulting services.
Complya services complement the extensive PharmaLex service portfolio. Complya has a US and international client base of innovative start-up organizations through to major pharmaceutical companies. Following this acquisition, and together with the most recent acquisitions of Safis Solution and The Degge Group, the PharmaLex Group now has one the largest US pool of experts supporting pharmaceutical and biotech companies with their health authority obligations.</t>
  </si>
  <si>
    <t>The merger with the compliance and quality specialist company, Complya Consulting Group, supports a key strategic goal and builds on PharmaLex’s recent US-based acquisitions_x000D_
_x000D_</t>
  </si>
  <si>
    <t>CTL-0134</t>
  </si>
  <si>
    <t>astellas pharma acquires ogeda for up to</t>
  </si>
  <si>
    <t>Astellas Pharma Acquires Ogeda for up to USD852 Million</t>
  </si>
  <si>
    <t>White &amp; Case LLP , Jones Day</t>
  </si>
  <si>
    <t>Ogeda SA</t>
  </si>
  <si>
    <t>ogeda</t>
  </si>
  <si>
    <t>Astellas Pharma Inc., a pharmaceutical company, has completed the acquisition of Ogeda SA, a drug discovery company, for a cash consideration of up to EUR800 million (USD851.98 million).
Under the agreement, Astellas Pharma paid up to a total of EUR800 million (USD851.98 million). Astellas Pharma will make an initial payment of EUR500 million (USD532.5 million) in consideration of 100% of the equity in Ogeda at the closing of the agreement. Then Ogeda shareholders will be eligible to receive an additional EUR300 million (USD319.49 million) with attainment of certain clinical development and regulatory milestones for fezolinetant. Following the transaction, Ogeda became a wholly owned subsidiary of Astellas Pharma.
Fezolinetant, is a selective NK3 receptor antagonist, and the positive data from a Phase IIa study result for the non-hormonal treatment of menopause-related vasomotor symptoms (MR-VMS), announced in January 2017. 
This acquisition enables Astellas Pharma to expand its late stage pipeline and is expected to contribute to its mid-to-long term growth.
Jones Day acted as legal advisor to Astellas Pharma and White &amp; Case LLP acted as legal advisor to Ogedas for the agreement.
Deal History:
Announced: On April 3, 2017, Astellas Pharma entered into a definitive agreement to acquire Ogeda, for a cash consideration of up to EUR800 million (USD851.98 million).</t>
  </si>
  <si>
    <t>This acquisition enables Astellas Pharma to expand its late stage pipeline and is expected to contribute to its mid-to-long term growth.</t>
  </si>
  <si>
    <t>CTL-0135</t>
  </si>
  <si>
    <t>boston scientific acquires symetis for</t>
  </si>
  <si>
    <t>Q1 2017</t>
  </si>
  <si>
    <t>Boston Scientific Acquires Symetis for USD435 Million</t>
  </si>
  <si>
    <t>Vischer AG</t>
  </si>
  <si>
    <t>Latham &amp; Watkins LLP</t>
  </si>
  <si>
    <t>Symetis SA (Inactive)</t>
  </si>
  <si>
    <t>symetis</t>
  </si>
  <si>
    <t>Boston Scientific Corporation, a medical technology, has completed the acquisition Symetis SA, a medical technology company, for a purchase consideration of USD435 million in up-front cash.
The Symetis portfolio includes the ACURATE tA and ACURATE neo/TF valve systems for use in the treatment of high-risk patients suffering from severe and symptomatic aortic valve stenosis, which are sold in Europe and in other geographies outside of the United States. Symetis is also developing the ACURATE neo/AS next generation valve system, currently in a clinical trial intended to serve as the basis for a future CE mark application.
On an adjusted basis, the transaction is expected to be immaterial in 2017, slightly accretive in 2018, and increasingly accretive thereafter. The transaction is expected to be less accretive (or dilutive, as the case may be) on a GAAP basis, due to amortization expense and transaction and integration costs.
This transaction enables Boston Scientific to expand treatments for patients with aortic valvular heart disease and strengthen its position in structural heart globally.
Vischer AG acted as advisor to Symetis for the transaction.
Deal History:
Announced: On March 30, 2017, Boston Scientific entered into definitive agreement to acquire Symetis, for a purchase consideration of USD435 million in up-front cash.</t>
  </si>
  <si>
    <t>This transaction enables Boston Scientific to expand treatments for patients with aortic valvular heart disease and strengthen its position in structural heart globally.</t>
  </si>
  <si>
    <t>CTL-0136</t>
  </si>
  <si>
    <t>biolinerx acquires agalimmune</t>
  </si>
  <si>
    <t>BioLineRx Acquires Agalimmune</t>
  </si>
  <si>
    <t>King &amp; Wood Mallesons LLP</t>
  </si>
  <si>
    <t>BioLineRx Ltd</t>
  </si>
  <si>
    <t>biolinerx</t>
  </si>
  <si>
    <t>Agalimmune Ltd</t>
  </si>
  <si>
    <t>agalimmune</t>
  </si>
  <si>
    <t>BioLineRx Ltd., a biopharmaceutical company focused on oncology and immunology, has acquired Agalimmune Ltd., a developer of anti-cancer immunotherapy, and its technology platform for a initial consideration of USD5.85 million, of which USD2.85 million is in cash and the remainder in the Company’s ADSs. Additional consideration may be due to Agalimmune shareholders based on certain development and commercial milestones, including future sales of Agalimmune products. The acquisition expands the Company’s pipeline with a number of assets, including Agalimmune’s primary asset, AGI-134, a novel immuno-oncology agent for various cancer indications at the near-clinical stage of development. Agalimmune also has a number of early-stage preclinical assets for future evaluation by the Company.
Agalimmune’s lead compound, AGI-134 is a synthetic alpha-Gal immunotherapy in development for solid tumors. AGI-134 has completed numerous pre-clinical studies, demonstrating robust protection against the development of secondary tumors in a model of melanoma with a single dose only. Synergy has also been demonstrated in additional pre-clinical studies when combined with a PD-1 immune checkpoint inhibitor, offering the potential to broaden the utility of such immunotherapies, and improve the rate and duration of responses in multiple cancer types. AGI-134 is in near-clinical development and is expected to commence a first-in-man study in patients with solid tumors in the first half of 2018.
This agreement enables BioLineRx to incorporate AGI-134 in its pipeline and strengthen its position in immuno-oncology.
King &amp; Wood Mallesons acted as legal advisor to Agalimmune for the transaction.</t>
  </si>
  <si>
    <t>This agreement enables BioLineRx to incorporate AGI-134 in its pipeline and strengthen its position in immuno-oncology.</t>
  </si>
  <si>
    <t>CTL-0137</t>
  </si>
  <si>
    <t>diamyd medical acquires 16 stake in nextcell pharma</t>
  </si>
  <si>
    <t>Diamyd Medical Acquires 16% Stake in NextCell Pharma</t>
  </si>
  <si>
    <t>Diamyd Medical AB</t>
  </si>
  <si>
    <t>diamyd medical ab</t>
  </si>
  <si>
    <t>NextCell Pharma AB</t>
  </si>
  <si>
    <t>nextcell pharma ab</t>
  </si>
  <si>
    <t>Diamyd Medical AB, a diabetes company, has acquired 16% stake in NextCell Pharma AB, a developer of stem cell therapies, for SEK0.6 million (USD0.07 million).
Also, Diamyd Medical intends to invest additional SEK0.9 million (USD0.11 million) as part of its IPO. Diamyd Medical’s ownership in NextCell Pharma is expected to become approximately 10% following the IPO.</t>
  </si>
  <si>
    <t>CTL-0138</t>
  </si>
  <si>
    <t>roxall medizin acquires bial aristegui from bial portela ca</t>
  </si>
  <si>
    <t>Roxall Medizin Acquires Bial-Aristegui from Bial - Portela &amp; Ca</t>
  </si>
  <si>
    <t>Ughi e Nunziante Studio Legale</t>
  </si>
  <si>
    <t>Roxall Medizin GmbH</t>
  </si>
  <si>
    <t>roxall medizin</t>
  </si>
  <si>
    <t>Bial-Aristegui Italia Srl</t>
  </si>
  <si>
    <t>bial aristegui italia</t>
  </si>
  <si>
    <t>Roxall Medizin GmbH, a pharmaceutical company, has acquired Bial-Aristegui Italia Srl, an allergic immunotherapy business unit, from Bial - Portela &amp; Ca SA, a pharmaceutical company, 
Bial-Aristegui operation includes the commercial areas dedicated to allergology in Spain, Portugal and Italy, which represented 7% of BIAL's global turnover in 2016, as well as the R&amp;D and industrial unit located in Bilbao, involving around 100 employees who will become integrated into Roxall Medizin.
This transaction will enable Bial - Portela &amp; Ca to concentrate on its R&amp;D activities of new medicines for the central nervous and cardiovascular systems and strengthen its international expansion, particularly in Europe, with full commitment to neuroscience in its affiliates in Spain, Germany, UK and Italy.
Following the sale of the immunotherapy business, Bial pharmaceutical group aims to develop its presence in Italy in other strategic sectors of the pharmaceutical market by strengthening its presence through other subsidiaries already operating in Italy.
Ughi e Nunziante, with a team of Benedetto Colosimo, Pietro Pastorello and Francesco Orlando assisted Bial in matters of Italian law and for the subsequent sale of the entire share capital of the Italian subsidiary Bial-Aristegui Italia Srl to Roxall.
Deal History:
Announced: On February 1, 2017, Roxall Medizin entered into a agreement to acquire Bial-Aristegui Italia.</t>
  </si>
  <si>
    <t>This transaction will enable Bial - Portela &amp; Ca to concentrate on its R&amp;D activities of new medicines for the central nervous and cardiovascular systems and strengthen its international expansion, particularly in Europe, with full commitment to neuroscience in its affiliates in Spain, Germany, UK and Italy.</t>
  </si>
  <si>
    <t>CTL-0139</t>
  </si>
  <si>
    <t>johnson johnson acquires actelion for</t>
  </si>
  <si>
    <t>Johnson &amp; Johnson Acquires Actelion for USD30 Billion</t>
  </si>
  <si>
    <t>Credit Suisse Group AG (Inactive) , Lazard Inc , Citigroup Inc , Bank of America Corp</t>
  </si>
  <si>
    <t>Niederer Kraft &amp; Frey AG , SextonRiley LLP , Wachtell, Lipton, Rosen &amp; Katz , Cravath, Swaine &amp; Moore LLP , Slaughter and May , Freshfields LLP , Homburger AG</t>
  </si>
  <si>
    <t>Johnson &amp; Johnson</t>
  </si>
  <si>
    <t>johnson johnson</t>
  </si>
  <si>
    <t>Actelion Pharmaceuticals Ltd</t>
  </si>
  <si>
    <t>actelion pharmaceuticals</t>
  </si>
  <si>
    <t>Johnson &amp; Johnson (J&amp;J), a provider of consumer health and personal care products, has announced the completion of the acquisition of Actelion Ltd., a biopharmaceutical company, for a consideration of USD30 billion in cash.
The acquisition was completed through an all-cash public tender offer by J&amp;J’s Swiss subsidiary, Janssen Holding GmbH, to acquire all publicly held shares of Actelion for USD280 per share. Actelion will now become part of the Janssen Pharmaceutical Companies of J&amp;J.
As part of the transaction, Actelion has spun off its drug discovery operations and early-stage clinical development assets into a newly created Swiss biopharmaceutical company, Idorsia Ltd (SIX:IDIA). The shares of Idorsia were distributed to Actelion's shareholders as a stock dividend and begin trading on the SIX Swiss Exchange.
J&amp;J will initially hold 9.9% of the shares of Idorsia and, subject to certain limitations, will have the right to an additional 22.1% of Idorsia's outstanding equity through a convertible note.
J&amp;J expects the transaction to add approximately USD1.3 billion in sales for 2017 and be accretive to 2017 adjusted earnings per share by approximately USD0.07. J&amp;J expects the transaction to be accretive to adjusted earnings per share by USD0.35 to USD0.40.2.
The transaction enables J&amp;J to expand its portfolio with leading differentiated in-market medicines and promising late-stage therapies.
Citibank and Lazard acted as financial advisors to J&amp;J, while Cravath, Swaine &amp; Moore LLP, Homburger AG and SextonRiley LLP acted as legal advisors.
Bank of America Merrill Lynch and Credit Suisse acted as financial advisors to Actelion, while Niederer Kraft &amp; Frey, Wachtell, Lipton, Rosen &amp; Katz, and Slaughter &amp; May acted as legal advisors to Actelion.
Deal History:
Announced: January 26, 2017, J&amp;J entered into a definitive transaction agreement to acquire all outstanding shares of Actelion for a consideration of USD30 billion in cash. J&amp;J will fund the transaction with cash held outside the US.
On March 31, 2017, At the expiration of the main offer period on March 30, 2017, 10:00 a.m. EDT, 4:00 p.m. CEST, a total of 78,629,955 Actelion shares were tendered, corresponding to 73.25% of the 107,339,642 Actelion shares covered by the tender offer. Including the Actelion shares tendered, Janssen and Actelion, a person acting in concert with Janssen, held as of the end of the main offer period 83,195,346 Actelion shares, corresponding to 77.20% of the voting rights and the share capital of Actelion.
Subject to the satisfaction of certain conditions, Janssen has declared the tender offer successful. The additional acceptance period of ten trading days (at the SIX Swiss Exchange) for the subsequent acceptance of the tender offer will commence on April 6, 2017 and expire on April 21, 2017, 10:00 a.m. EDT, 4:00 p.m. CEST.
Under the terms of the transaction, Actelion's shareholders will receive USD280 per share in all-cash. The share price represents a 23% premium to Actelion's closing price of CHF227.4 (USD227.67) on January 25, 2017, an 80% above closing price on November 23, 2016.
In addition, Jean-Paul Clozel is the chief executive officer and founding member of Actelion, Jean Pierre Garnier is the chairman of the board of Actelion, will be chairman of the board of R&amp;D NewCo.
The transaction would be immediately accretive to J&amp;J adjusted earnings per share, and accelerate J&amp;J's revenue and earnings growth rates.
The transaction unanimously approved by the boards of directors of J&amp;J and Actelion. Tax clearances in relation to the spin-off of R&amp;D NewCo have been received from both the Swiss Federal and the Basel-Landschaft cantonal tax authorities.
Update 04: On December 21, 2016, Actelion has entered into exclusive negotiations with J&amp;J regarding a possible strategic transaction.
Update 03: On December 14, 2016, J&amp;J has back out from its negotiations to acquire Actelion.
Update 02: On November 25, 2016, Actelion confirmed that it has been approached by J&amp;J about a possible transaction.
Update 01: On January 12, 2016, According to the sources, J&amp;J tentatively agreed with Actelion. Under the terms being discussed, Actelion’s R&amp;D would be spun off into a new company.</t>
  </si>
  <si>
    <t>The transaction enables J&amp;J to expand its portfolio with leading differentiated in-market medicines and promising late-stage therapies._x000D_
_x000D_
_x000D_</t>
  </si>
  <si>
    <t>CTL-0140</t>
  </si>
  <si>
    <t>agile pharma acquires generis farmaceutica from magnum capital partners for</t>
  </si>
  <si>
    <t>Agile Pharma Acquires Generis Farmaceutica from Magnum Capital Partners for USD142.8 Million</t>
  </si>
  <si>
    <t>Agile Pharma BV</t>
  </si>
  <si>
    <t>agile pharma</t>
  </si>
  <si>
    <t>Generis Pharmaceuticals SA</t>
  </si>
  <si>
    <t>generis pharmaceuticals</t>
  </si>
  <si>
    <t>Agile Pharma BV, a pharmaceutical company and wholly-owned subsidiary of Aurobindo Pharma Ltd., has acquired Generis Farmaceutica, S.A., a manufacturer and supplier of pharmaceutical products, and its subsidiaries from Magnum Capital Partners Limited, a private equity firm, for a purchase consideration of EUR135 million (USD142.78 million), in cash.
Generis Farmaceutica subsidiaries includes Mer Medicamentos, Lda., Generis Phar, Unipessoal Lda., Farma APS – Promocao de Medicamentos, Unipessoal Lda., and Generis MZ, Lda.
The acquisition includes Generis Farmaceutica's manufacturing facility in Amadora, Portugal which has a capacity to produce 1.2 billion tablets/capsules/sachets annually.
This transaction enables Agile Pharma to expand its businesses portfolio in Portuguese market.
Deal History:
Announced: On January 7, 2017, Agile Pharma entered into a binding agreement to acquire Generis Farmaceutica from Magnum Capital Partners for a purchase consideration of EUR135 million (USD142.78 million), in cash.
Rumor: On November 3, 2016, Aurobindo Pharma intended to acquire Generis Farmaceutica, according to people familiar with the matter. The transaction is expected to be valued at approximately USD200 million.</t>
  </si>
  <si>
    <t>This transaction enables Aurobindo Pharma to expands its businesses portfolio in Portuguese market.</t>
  </si>
  <si>
    <t>CTL-0141</t>
  </si>
  <si>
    <t>genticel merges with genkyotex</t>
  </si>
  <si>
    <t>Q4 2016</t>
  </si>
  <si>
    <t>Genticel Merges with GenKyoTex</t>
  </si>
  <si>
    <t>France , Switzerland</t>
  </si>
  <si>
    <t>Paul Hastings LLP</t>
  </si>
  <si>
    <t>Calliditas Therapeutics France SAS</t>
  </si>
  <si>
    <t>calliditas therapeutics france</t>
  </si>
  <si>
    <t>Calliditas Therapeutics France SAS; Calliditas Therapeutics France SAS</t>
  </si>
  <si>
    <t>calliditas therapeutics france calliditas therapeutics france</t>
  </si>
  <si>
    <t>Genticel SA, a biotechnology company, has merged with GenKyoTex SA, a developer of small molecule therapeutics. 
Pursuant to the transaction, Genticel changed its name to Genkyotex; and the combined company will create a European group with a pipeline of first-in-class NOX inhibitors in fibrosis and inflammatory pain. In conjunction with the transaction, Elias Papatheodorou, CEO of Genkyotex became the CEO of the group.
Under the terms of the transaction, the contribution by all the GenKyoTex shareholders to Genticel of the 5,262,133 ordinary shares they hold in GenKyoTex represent 100% of its share capital and voting rights; and the issuance by Genticel of 62,279,951 new shares to GenKyoTex’s shareholders in remuneration of the contribution of their shares. These shareholders thus received 11.8355 Genticel shares for each GenKyoTex share contributed. The exchange parity was agreed between Genticel and GenKyoTex’s shareholders on the basis of a real value of EUR120 million (USD124.94 million) for GenKyoTex and EUR30 million (USD31.24 million) for Genticel, as foreseen in the contribution agreement.
As a result, GenKyoTex’s former shareholders now hold 80% of the share capital and voting rights of Genkyotex. Admission to trading on the Euronext Paris and Euronext Brussels regulated markets of the new shares issued by the company in remuneration of the contribution in kind will become effective on March 2, 2017. The shares listed on these markets will trade under the name Genkyotex with ticker ‘GKTX’ from March 2, 2017, as soon as trading begins on the Euronext markets in Paris and Brussels. 
This transaction enables Genticel and GenKyoTex to complete both phase II study in primary biliary cholangitis (PBC) with GKT831 and first Phase I study with GKT771.
Jones Day acted as advisor to Genticel for the transaction.
Deal History:
Announced: On December 22, 2016, Genticel agreed to merge with GenKyoTex.</t>
  </si>
  <si>
    <t>This transaction enables GenKyoTex and Genticel to complete both phase II study in primary biliary cholangitis (PBC) with GKT831 and first Phase I study with GKT771.</t>
  </si>
  <si>
    <t>CTL-0142</t>
  </si>
  <si>
    <t>pharmalex merges with arlenda</t>
  </si>
  <si>
    <t>Pharmalex Merges with Arlenda</t>
  </si>
  <si>
    <t>Belgium , Germany</t>
  </si>
  <si>
    <t>Arlenda sa; PharmaLex GmbH</t>
  </si>
  <si>
    <t>arlenda pharmalex</t>
  </si>
  <si>
    <t>PharmaLex GmbH, a provider of specialized services for the pharma, biotech and medtech industries, has merged with Arlenda, a company specializes in strategic consulting for clinical and non-clinical statistics.</t>
  </si>
  <si>
    <t>The merger provides PharmaLex with a new specialized service line, further strengthening their service portfolio_x000D_
_x000D_</t>
  </si>
  <si>
    <t>CTL-0143</t>
  </si>
  <si>
    <t>northern biologics merges with mosaic biomedicals</t>
  </si>
  <si>
    <t>Northern Biologics merges with Mosaic Biomedicals</t>
  </si>
  <si>
    <t>Canada , Spain</t>
  </si>
  <si>
    <t>Mosaic Biomedicals SL; Northern Biologics Inc</t>
  </si>
  <si>
    <t>mosaic biomedicals northern biologics</t>
  </si>
  <si>
    <t>Northern Biologics, Inc., a  Canada-based biotechnology company engaged in development of antibody therapeutics for oncology and fibrosis, has merged with Mosaic Biomedicals S.L., a Spain-based developer of cancer treatments with a dual mechanism of action to eliminate cancer stem cells and reactivate the tumor’s immune system.</t>
  </si>
  <si>
    <t>The transaction will enable Mosaic to increase the development of humanized anti body (MSC-1).</t>
  </si>
  <si>
    <t>CTL-0144</t>
  </si>
  <si>
    <t>sienna biopharmaceuticals acquires creabilis</t>
  </si>
  <si>
    <t>Sienna Biopharmaceuticals acquires Creabilis</t>
  </si>
  <si>
    <t>Italy , New Zealand , United Kingdom , United States</t>
  </si>
  <si>
    <t>Sienna Biopharmaceuticals Inc (Inactive)</t>
  </si>
  <si>
    <t>sienna biopharmaceuticals</t>
  </si>
  <si>
    <t>Creabilis plc (Inactive)</t>
  </si>
  <si>
    <t>creabilis</t>
  </si>
  <si>
    <t>Sienna Biopharmaceuticals, Inc., a US-based development stage company focused on the discovery, clinical development and commercialization of products in dermatology and aesthetics, has acquired Creabilis plc, a UK-based specialty pharmaceutical company focused on developing topical treatments for common inflammatory skin conditions.
_x000D_Under the terms of the agreement, Sienna will make an undisclosed upfront payment in cash and stock, as well as additional payments contingent upon achieving specific regulatory and commercial milestones, which could exceed $150 million in aggregate.
_x000D_Creabilis was backed by Sofinnova Partners, NeoMed Management AS and AbbVie Biotech Ventures, Inc.</t>
  </si>
  <si>
    <t>The acquisition will allow Sienna to strengthen its medical dermatology and aesthetics pipeline, and also enable it to expand its diversified pipeline.</t>
  </si>
  <si>
    <t>CTL-0145</t>
  </si>
  <si>
    <t>biogaia acquires additional 9 stake in metabogen for</t>
  </si>
  <si>
    <t>BioGaia Acquires Additional 9% Stake in MetaboGen for USD0.43 Million</t>
  </si>
  <si>
    <t>BioGaia AB</t>
  </si>
  <si>
    <t>biogaia ab</t>
  </si>
  <si>
    <t>MetaboGen AB</t>
  </si>
  <si>
    <t>metabogen ab</t>
  </si>
  <si>
    <t>BioGaia AB, a biotechnology company, has acquired additional 9% stake in MetaboGen AB, a research company, for a consideration of SEK4 million (USD0.43 million). In total BioGaia acquired 36%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On December 1, 2015, BioGaia acquired additional 12% stake in MetaboGen, for a consideration of SEK4 million (USD0.46 million).
This acquisition enables BioGaia to strengthen its business and develop the next-generation of probiotic products using new technology.</t>
  </si>
  <si>
    <t>This acquisition enables BioGaia to strengthen its business and develop the next-generation of probiotic products using new technology.</t>
  </si>
  <si>
    <t>CTL-0146</t>
  </si>
  <si>
    <t>heptares therapeutics acquires g7 therapeutics for</t>
  </si>
  <si>
    <t>Heptares Therapeutics Acquires G7 Therapeutics for USD11.8 Million</t>
  </si>
  <si>
    <t>Lenz &amp; Staehelin</t>
  </si>
  <si>
    <t>Heptares Therapeutics Ltd</t>
  </si>
  <si>
    <t>heptares therapeutics</t>
  </si>
  <si>
    <t>G7 Therapeutics AG</t>
  </si>
  <si>
    <t>g7 therapeutics</t>
  </si>
  <si>
    <t>Heptares Therapeutics Ltd., a drug discovery company and a subsidiary of Sosei Group Corporation, has completed the acquisition of all shares in G7 Therapeutics AG, a biopharmaceutical company, for purchase consideration of CHF12 million (USD11.83 million) in cash.
Following the transaction, G7 Therapeutics became a wholly owned subsidiary of Heptares Therapeutics and renamed as Heptares THerapeutics Zurich. The subsidiary will be led by Fiona Marshall, Chief Scientific Officer at Heptares Therapeutics and at Sosei.
This acquisition enables Heptares Therapeutics to broaden and strengthen its intellectual property and platform for structure-based drug design and development focused on G protein-coupled receptors (GPCRs), a receptors linked to a wide range of human diseases.
Lenz &amp; Staehelin acted as legal advisor to the sellers and G7 Therapeutics for the transaction.
Deal History:
Announced: On November 29, 2016, Heptares Therapeutics signed a share purchase agreement to acquire G7 Therapeutics, for CHF12 million (USD11.83 million) in cash.</t>
  </si>
  <si>
    <t>This acquisition enables Heptares to broaden and strengthen its intellectual property and platform for structure-based drug design and development focused on G protein-coupled receptors (GPCRs), a receptors linked to a wide range of human diseases.</t>
  </si>
  <si>
    <t>CTL-0147</t>
  </si>
  <si>
    <t>harvest one capital acquires united greeneries and satipharm from mmj phytotech for</t>
  </si>
  <si>
    <t>Harvest One Capital Acquires United Greeneries and Satipharm from MMJ PhytoTech for USD24.8 Million</t>
  </si>
  <si>
    <t>Canada , Switzerland</t>
  </si>
  <si>
    <t>Delivra Health Brands Inc</t>
  </si>
  <si>
    <t>delivra health brands</t>
  </si>
  <si>
    <t>Satipharm AG; United Greeneries Holdings Ltd</t>
  </si>
  <si>
    <t>satipharm united greeneries</t>
  </si>
  <si>
    <t>Harvest One Capital Corp., a capital pool company, has acquired 100% of issued and outstanding shares of United Greeneries Holdings Ltd (UG) and Satipharm AG (Satipharm), from PhytoTechMedical (UK) Pty Ltd. (Phyto UK), a wholly-owned subsidiary of MMJ PhytoTech Limited (MMJ), a medical cannabis company, for a purchase consideration of CAD33.18 million (USD24.76 million).
Pursuant to the acquisition, Harvest One Capital acquired from Phyto UK all of the United Greeneries and Satipharm shares. In consideration, Phyto UK received CAD33.18 million (USD24.76 million) by way of a combination of CAD2 million (USD1.5 million) in cash and issuance of 41,574,662 common shares at CAD0.75 (USD0.55) per common share. In consideration for the assumption by Harvest One Capital of certain intercorporate debts of United Greeneries and Satipharm owed to MMJ, MMJ received CAD8.82 million (USD6.58 million) by way of issuance of 11,758,671 common shares. As a result of the acquisition of the share consideration, MMJ beneficially owns approximately 59.9% of the issued and outstanding common shares, with approximately 13.2% held directly as a result of the MMJ share consideration, and approximately 46.7% held beneficially through Phyto UK.
The transaction enables Harvest One to strengthen its portfolio of companies; and to expand its business into North America.
The share consideration held by MMJ is subject to a Toronto Stock Venture Exchange (TSXV) tier 1 value security escrow agreement.
Deal History:
Update: On December 8, 2016, Harvest One Capital signed a definitive agreement to acquire 100% of issued and outstanding shares of United Greeneries and Satipharm MMJ PhytoTech.
Announced: On November 2, 2016, Harvest One entered into a binding term sheet to acquire 100% of the issued and outstanding shares of United Greeneries and Satipharm from MMJ Phytotech.</t>
  </si>
  <si>
    <t>The transaction enables Harvest One to strengthen its portfolio of companies; and to expand its business into North America.</t>
  </si>
  <si>
    <t>CTL-0148</t>
  </si>
  <si>
    <t>genesiscare acquires oncosur</t>
  </si>
  <si>
    <t>GenesisCare Acquires Oncosur</t>
  </si>
  <si>
    <t>Genesis Care Pty Ltd</t>
  </si>
  <si>
    <t>genesis care pty</t>
  </si>
  <si>
    <t>OncoSur Group</t>
  </si>
  <si>
    <t>oncosur</t>
  </si>
  <si>
    <t>GenesisCare Group., an Australia-based provider of radiation oncology, cardiology and sleep treatment services, has acquired Oncosur group, a Spain-based oncological group that provides diagnosis and cancer treatment services.</t>
  </si>
  <si>
    <t>The acquisition will strengthen GenesisCare's position as a provider of cancer treatments in Spain.</t>
  </si>
  <si>
    <t>CTL-0149</t>
  </si>
  <si>
    <t>suanfarma acquires cipan</t>
  </si>
  <si>
    <t>Suanfarma Acquires CIPAN</t>
  </si>
  <si>
    <t>Haitong Bank SA</t>
  </si>
  <si>
    <t>SuanFarma SA</t>
  </si>
  <si>
    <t>suanfarma</t>
  </si>
  <si>
    <t>Companhia Industrial Produtora de Antibioticos SA</t>
  </si>
  <si>
    <t>companhia industrial produtora de antibioticos</t>
  </si>
  <si>
    <t>Suanfarma S.A, a pharmaceutical company, has acquired CIPAN (Companhia Industrial Productora de Antibioticos SA), a company engaged in the production of antibiotics.
Cipan’s factory is FDA approved and has 800.000 liters of reaction capacity both in fermentation and chemical synthesis processes. Cipan is listed in the EASYNEXT index in Portugal, so Suanfarma has carried out an IPO for a 15% of the free float share capital of the company.</t>
  </si>
  <si>
    <t>CTL-0150</t>
  </si>
  <si>
    <t>allergan acquires akarna therapeutics</t>
  </si>
  <si>
    <t>Q3 2016</t>
  </si>
  <si>
    <t>Allergan acquires Akarna Therapeutics</t>
  </si>
  <si>
    <t>Moelis &amp; Co</t>
  </si>
  <si>
    <t>Wilson Sonsini Goodrich &amp; Rosati Professional Corp</t>
  </si>
  <si>
    <t>Actavis, Inc. (Formerly Purepac Pharmaceutical, Co.)</t>
  </si>
  <si>
    <t>actavis formerly purepac pharmaceutical</t>
  </si>
  <si>
    <t>Akarna Therapeutics Ltd</t>
  </si>
  <si>
    <t>akarna therapeutics</t>
  </si>
  <si>
    <t>Allergan plc, an Ireland-based pharmaceutical company that develops, manufactures and commercializes branded pharmaceuticals, devices and biologic products, has acquired Akarna Therapeutics, Ltd., a UK-based biopharmaceutical company that develops small molecule therapeutics for inflammatory and fibrotic diseases, for an up-front payment of $50 million.
_x000D_The purchase consideration is subject to certain adjustments, as well as potential clinical, regulatory and commercial milestone payments related to its lead development compound, AKN-083. In addition to AKN-083, the acquisition also includes a portfolio of additional development-stage FXR compounds. 
_x000D_Akarna Therapeutics was backed by Forbion Capital Partners, New Science Ventures, LLC and Third Point Ventures.
_x000D_ Moelis &amp; Company LLC acted as financial advisor, and Wilson Sonsini Goodrich &amp; Rosati LLP acted as legal counsel to Akarna.</t>
  </si>
  <si>
    <t>The acquisition will enable Allergan to add global rights to AKN-083, a preclinical FRX agonist for the treatment of non-alcoholic steatohepatitis (NASH), and enhance its gastroenterology pipeline and international presence in GI._x000D_
_x000D_
The acquisition also complements Allergan’s previously announced acquisition of Tobira Therapeutics' NASH development compounds.</t>
  </si>
  <si>
    <t>CTL-0151</t>
  </si>
  <si>
    <t>busy bees nurseries acquires teddy bear club nursery</t>
  </si>
  <si>
    <t>Busy Bees Nurseries acquires Teddy Bear Club Nursery</t>
  </si>
  <si>
    <t>Busy Bees Nurseries Ltd</t>
  </si>
  <si>
    <t>busy bees nurseries</t>
  </si>
  <si>
    <t>The Teddy Bear Club Nursery</t>
  </si>
  <si>
    <t>teddy bear club nursery</t>
  </si>
  <si>
    <t>Busy Bees Nurseries Limited has acquired The Teddy Bear Club Nursery (Teddy). Both the companies are UK-based providers of childcare nursery services.
_x000D_ Teddy has 40 employees.</t>
  </si>
  <si>
    <t>The transaction will enable Busy Bees to expand further in Scotland and Dundee, the UK.</t>
  </si>
  <si>
    <t>1784209Z LN</t>
  </si>
  <si>
    <t>CTL-0152</t>
  </si>
  <si>
    <t>pharmstandard leksredstva acquires additional 3 05 stake in otcpharm</t>
  </si>
  <si>
    <t>Pharmstandard-Leksredstva Acquires Additional 3.05% stake in OTCPharm</t>
  </si>
  <si>
    <t>Pharmstandard-Leksredstva</t>
  </si>
  <si>
    <t>pharmstandard leksredstva</t>
  </si>
  <si>
    <t>OTCPharm</t>
  </si>
  <si>
    <t>otcpharm</t>
  </si>
  <si>
    <t>Pharmstandard-Leksredstva OJSC, a developer, manufacturer and marketer of generic pharmaceutical products, has acquired an additional 3.05% stake in OTCPharm PJSC, a producer, marketer and wholesaler of pharmaceutical products.</t>
  </si>
  <si>
    <t>CTL-0153</t>
  </si>
  <si>
    <t>hocoma merges with dih international</t>
  </si>
  <si>
    <t>Hocoma Merges with DIH International</t>
  </si>
  <si>
    <t>Hong Kong , Switzerland</t>
  </si>
  <si>
    <t>Hocoma Ag; DIH International</t>
  </si>
  <si>
    <t>hocoma dih international</t>
  </si>
  <si>
    <t>Hocoma, a provider of robotic and sensor-based rehabilitation solutions, has merged with DIH International, a developer of robotics and intelligent systems for rehabilitation. Hocoma and DIH share the same vision as a full solution provider for the entire rehabilitation continuum.
This transaction enables Hocoma and DIH International to provide total solution for modern rehabilitation.</t>
  </si>
  <si>
    <t>This transaction enables Hocoma and DIH International to provide total solution for modern rehabilitation.</t>
  </si>
  <si>
    <t>CTL-0154</t>
  </si>
  <si>
    <t>amphastar pharma acquires international medication systems from ucb pharma for</t>
  </si>
  <si>
    <t>Amphastar Pharma Acquires International Medication Systems from UCB Pharma for USD7.7 Million</t>
  </si>
  <si>
    <t>Amphastar Pharmaceuticals Inc</t>
  </si>
  <si>
    <t>amphastar pharmaceuticals</t>
  </si>
  <si>
    <t>International Medication Systems (UK) Ltd</t>
  </si>
  <si>
    <t>international medication systems uk</t>
  </si>
  <si>
    <t>Amphastar Pharmaceuticals, Inc., a pharmaceutical company, through its wholly owned subsidiary Amphastar UK Limited has acquired International Medication Systems (UK) Limited, a pharmaceutical company, from UCB Pharma GmbH, a pharmaceutical company, for USD7.7 million. 
Under the terms of the agreement, Amphastar acquired product trademarks, and other related product assets, as well as marketing authorizations for thirty-three products in the UK, Ireland, Australia, and New Zealand, representing eleven different injectable chemical entities of International Medication. Amphastar plans to transfer the products to its facilities in California, the US.  
The transfer requires UK Medicines and Healthcare products Regulatory Agency (MHRA) and other related regulatory agency approval before the products can be re-launched.
This acquisition enables Amphastar Pharmaceuticals to expand its presence into the international market.</t>
  </si>
  <si>
    <t>This acquisition enables Amphastar Pharmaceuticals to expand its presence into the international market.</t>
  </si>
  <si>
    <t>CTL-0155</t>
  </si>
  <si>
    <t>government of bosnia herzegovina sells 19 3 stake in bosnalijek</t>
  </si>
  <si>
    <t>Government of Bosnia-Herzegovina Sells 19.3% Stake in Bosnalijek</t>
  </si>
  <si>
    <t>Bosnia and Herzegovina</t>
  </si>
  <si>
    <t>Bosnalijek dd</t>
  </si>
  <si>
    <t>bosnalijek dd</t>
  </si>
  <si>
    <t>Government of Bosnia-Herzegovina, has sold 19.3% stake represents 1.5 million shares in Bosnalijek d.d., a pharmaceutical company, for a purchase consideration of up to BAM23.4 million (USD13.4 million).
Deal history:
Announced (July 19, 2016): Government of Bosnia has agreed to sell 19% stake representing 1.5 million shares in Bosnalijek for a purchase consideration of up to BAM23.4 million (USD13.2 million).
The sale of the 19% stake in Bosnalijek is part of the government's privatization plan for 2016. The auction will be carried out via the Sarajevo Stock Exchange (SASE) at a price of BAM15.50 (USD8.7) per share.
The transaction is expected to be completed on July 28, 2016.
Postponed: On July 15, 2010, Government of Bosnia-Herzegovina, has postponed the planned sale of a 19.26% stake or 1.5 million shares in Bosnalijek d.d., on the Sarajevo Stock Exchange (SASE), till the general elections to be held on October 3, 2010.  
Update: On May 14, 2010, Government of Bosnia-Herzegovina, reported that there have been no purchasing orders for the sale of a 19.26% stake or 1.5 million shares in Bosnalijek d.d. Sarajevo, on the Sarajevo Stock Exchange (SASE), for a consideration of BAM30 million (USD20.4 million).  
Rumor: On May 3, 2010, Government of Bosnia-Herzegovina, were considering the sale of a 19.26% stake or 1.5 million shares in Bosnalijek d.d. Sarajevo, on the Sarajevo Stock Exchange (SASE), to Alvogen, Inc., a pharmaceutical company, for a consideration of BAM30 million (USD20.4 million), reported by a privatization agency of Bosnia.</t>
  </si>
  <si>
    <t>CTL-0156</t>
  </si>
  <si>
    <t>aurelius acquires hospital group healthcare</t>
  </si>
  <si>
    <t>AURELIUS acquires Hospital Group Healthcare</t>
  </si>
  <si>
    <t>AUR Portfolio III SE &amp; Co KgaA</t>
  </si>
  <si>
    <t>aur portfolio iii kgaa</t>
  </si>
  <si>
    <t>The Hospital Group</t>
  </si>
  <si>
    <t>hospital</t>
  </si>
  <si>
    <t>AURELIUS AG, a Germany-based industrial holding company, has acquired The Hospital Group Healthcare, Ltd., a UK-based provider of surgical and non-surgical cosmetic procedures. 
_x000D_ With 300 employees, The Hospital Group generated revenues of approximately EUR40 million in 2015.</t>
  </si>
  <si>
    <t>The transaction will enable AURELIUS to strengthen its position in the British market for cosmetic surgery and treatment.</t>
  </si>
  <si>
    <t>CTL-0157</t>
  </si>
  <si>
    <t>cell medica acquires delenex therapeutics</t>
  </si>
  <si>
    <t>Cell Medica acquires Delenex Therapeutics</t>
  </si>
  <si>
    <t>Cell Medica Limited</t>
  </si>
  <si>
    <t>cell medica</t>
  </si>
  <si>
    <t>Delenex Therapeutics AG (Inactive)</t>
  </si>
  <si>
    <t>delenex therapeutics</t>
  </si>
  <si>
    <t>Cell Medica Limited, a UK-based company engaged in the development, manufacturing and marketing of cellular immunotherapy, has acquired Delenex Therapeutics AG, a Switzerland-based clinical stage biopharmaceutical company focused on the development of applied antibody therapeutics.
_x000D_Following the transaction, the Delenex Therapeutics technology and expertise will be integrated with Cell Medica’s product development program. Delenex Therapeutics will be renamed to Cell Medica Switzerland AG.
_x000D_ Delenex Therapeutics was backed by Novo A/S, BioMedInvest AG and SV Life Sciences Advisers LLC.</t>
  </si>
  <si>
    <t>The acquisition will enable Cell Medica to accelerate the development of gene-modified immune cell products with enhanced potency for the treatment of cancer.</t>
  </si>
  <si>
    <t>CTL-0158</t>
  </si>
  <si>
    <t>macarthys laboratories martindale pharma acquires viridian pharma</t>
  </si>
  <si>
    <t>Macarthys Laboratories (Martindale Pharma) acquires Viridian Pharma</t>
  </si>
  <si>
    <t>Martindale Pharma</t>
  </si>
  <si>
    <t>martindale pharma</t>
  </si>
  <si>
    <t>Viridian Pharma Ltd</t>
  </si>
  <si>
    <t>viridian pharma</t>
  </si>
  <si>
    <t>Macarthys Laboratories Limited (trading as Martindale Pharma), a specialty pharmaceutical company, has acquired Viridian Pharma Limited, a developer and marketer of niche pharmaceutical products. Both the companies are based in the UK.
_x000D_Following the transaction, Viridian Pharma will be combined with Martindale Pharma’s existing business.</t>
  </si>
  <si>
    <t>According to Martindale Pharma, “This acquisition is part of the company’s strategy to expand its product portfolio and actively support further growth of its hospital-initiated medicines product range.”</t>
  </si>
  <si>
    <t>CTL-0159</t>
  </si>
  <si>
    <t>pharmalex merges with jacobsen advice jacobsen pharma consultancy</t>
  </si>
  <si>
    <t>Pharmalex Merges with Jacobsen Advice (Jacobsen Pharma Consultancy)</t>
  </si>
  <si>
    <t>Denmark , Germany</t>
  </si>
  <si>
    <t>Jacobsen Pharma Consultancy AS; PharmaLex GmbH</t>
  </si>
  <si>
    <t>jacobsen pharma consultancy pharmalex</t>
  </si>
  <si>
    <t>PharmaLex GmbH, a provider of specialized services for the pharma, biotech and medtech industries, has merged with Jacobsen Advice (Jacobsen Pharma Consultancy AS), a provider of consultancy services.</t>
  </si>
  <si>
    <t>The merger further expands PharmaLex’s Nordic presence, providing greater capacities and capabilities in regulatory affairs and pharmacovigilance_x000D_
_x000D_</t>
  </si>
  <si>
    <t>CTL-0160</t>
  </si>
  <si>
    <t>augment investments acquires 12 stake in pjsc pharmstandard in tender offer</t>
  </si>
  <si>
    <t>Q2 2016</t>
  </si>
  <si>
    <t>Augment Investments Acquires 12% Stake in PJSC Pharmstandard in Tender Offer</t>
  </si>
  <si>
    <t>Augment Investments Limited (Inactive)</t>
  </si>
  <si>
    <t>augment investments</t>
  </si>
  <si>
    <t>Pharmstandard</t>
  </si>
  <si>
    <t>pharmstandard</t>
  </si>
  <si>
    <t>Augment Investments Limited, has acquired 4,538,675 ordinary shares represents 12% stake of PJSC Pharmstandard, a pharmaceutical company, through tender offer from the remaining shareholders.
As a result, Augment Investments Limited together with its affiliate OJSC Pharmstandard-Leksredsvta holds 37,081,092 ordinary shares, which represents 98.117% of totally issued ordinary shares of PJSC Pharmstandard.
Deal History:
Update: On September 02, 2016 the company received from Augment Investments, the notification on expiration of Russian law governed mandatory tender offer to acquire for cash ordinary shares of the company from the remaining shareholders at a purchase price of RUB1,028 (USD16.02) per ordinary share.
The notification confirms that during the offer Augment Investments received applications from remaining shareholders to sell 4,538,684 ordinary shares. In accordance to the offer terms, the applicants have to enroll ordinary shares stated in the applications to the account of Augment Investments within 15 days from the day of expiration of the offer.
Announced: On June 22, 2016, PJSC Pharmstandard announced that it received a receipt of a mandatory tender offer from its controlling shareholder, Augment Investments Limited, to acquire ordinary shares of the company. Augment Investments Limited together with its affiliate, OJSC Pharmstandard-Leksredstva, controls 86.11% of ordinary shares of the company.</t>
  </si>
  <si>
    <t>CTL-0161</t>
  </si>
  <si>
    <t>carbylan therapeutics acquires kalvista pharma</t>
  </si>
  <si>
    <t>Carbylan Therapeutics Acquires KalVista Pharma</t>
  </si>
  <si>
    <t>Wedbush PacGrow Life Sciences , Jefferies LLC</t>
  </si>
  <si>
    <t>Fenwick &amp; West LLP , Cooley LLP , Latham &amp; Watkins LLP</t>
  </si>
  <si>
    <t>Kalvista Pharmaceuticals Inc</t>
  </si>
  <si>
    <t>kalvista pharmaceuticals</t>
  </si>
  <si>
    <t>Kalvista Pharmaceuticals Ltd</t>
  </si>
  <si>
    <t>Carbylan Therapeutics, Inc., a pharmaceutical company, has completed the acquisition of KalVista Pharmaceuticals Ltd., a pharmaceutical company.
Under the terms, Carbylan Therapeutics issued new shares of its common stock to KalVista Pharma shareholders. Following the transaction, Carbylan Therapeutics changed its name to KalVista Pharmaceuticals, Inc. The company will commence trading on November 22, 2016 on the NASDAQ Stock Market under the symbol 'KALV'. Upon the closing of the transaction, existing KalVista Pharma equity holders owned approximately 81% of the combined company, and existing Carbylan stockholders owned approximately 19%, each on a fully-diluted basis. As part of the transaction, the designated equity holders and KalVista Pharma's shareholder each entered into a lock-up agreement with Carbylan Therapeutics pursuant to which such parties have agreed, except in limited circumstances, not to sell or transfer, or engage in swap or similar transactions with respect to, shares of Carbylan Therapeutics’ common stock, including, as applicable, shares received in connection with the transaction, for a period of 180 days following the closing of the transaction.
The total cash balance, net of debt and expected transaction costs, of the combined company upon the closing of the transaction is expected to be minimum of USD35 million and maximum of USD40 million, which is expected to be sufficient to allow the combined company to achieve meaningful clinical data. Following the transaction, KalVista Pharma will become a wholly owned subsidiary of Carbylan Therapeutics.
The transaction has been unanimously approved by the boards of directors of both companies. Carbylan Therapeutics' three largest shareholders, Interwest Partners, LLC, Alta Partners and Vivo Capital, who hold approximately 50% of its voting shares, have entered into agreements in support of the proposed transaction. KalVista Pharma’s existing shareholders, which have unanimously agreed to the proposed transaction, include Longwood Fund, Novo A/S, RA Capital Management, SV Life Sciences and Venrock.
This transaction enables KalVista Pharma to continue the development of its plasma kallikrein inhibitor platform, and advance its programs in hereditary angioedema (HAE) and diabetic macular edema (DME), bringing much-needed treatments to patients.
Wedbush PacGrow Life Sciences acted as advisor, and Latham &amp; Watkins LLP acted as legal advisor to Carbylan Therapeutics; while Jefferies LLC acted as advisor, and Fenwick &amp; West LLP and Cooley LLP acted as legal advisor to KalVista Pharma, for the transaction.
Deal History:
Announced: On June 15, 2016, Carbylan Therapeutics entered into a definitive share purchase agreement to acquire KalVista Pharma.</t>
  </si>
  <si>
    <t>This transaction enables KalVista Pharma to continue the development of its plasma kallikrein inhibitor platform, and advance its programs in hereditary angioedema (HAE) and diabetic macular edema (DME), bringing much-needed treatments to patients.</t>
  </si>
  <si>
    <t>CTL-0162</t>
  </si>
  <si>
    <t>polpharma acquires bioceros from epirus biopharma</t>
  </si>
  <si>
    <t>Polpharma Acquires Bioceros from EPIRUS Biopharma</t>
  </si>
  <si>
    <t>Polpharma SA</t>
  </si>
  <si>
    <t>polpharma</t>
  </si>
  <si>
    <t>Polpharma Biologics Utrecht BV</t>
  </si>
  <si>
    <t>polpharma biologics utrecht</t>
  </si>
  <si>
    <t>Polpharma S.A., a manufacturer of drug products and active pharmaceutical ingredients (API), has acquired Bioceros BV, a biopharmaceuticals company, from EPIRUS Biopharmaceuticals, Inc., a biopharmaceutical company.
Pursuant to the transaction, EPIRUS Biopharma entered into a binding term sheet with Polpharma, under which EPIRUS Biopharma will sell to Polpharma all of the outstanding shares of EPIRUS Netherlands, in exchange for a payment of USD3.5 million in cash, subject to adjustment for any remaining outstanding cash or net debt held by EPIRUS Netherlands. EPIRUS Netherlands has been EPIRUS Biopharma’s technical cell-line generation and process development site since its acquisition by EPIRUS Biopharma in September 2015.
At the closing of the EPIRUS Netherlands sale, EPIRUS Biopharma will be obligated to accelerate the final payment of USD1.7 million in cash to the former shareholders of Bioceros pursuant to that certain stock purchase agreement, among EPIRUS Biopharma, Bioceros, the sellers identified therein, and Oscar Schoots and Carine van den Brink as the representatives of the sellers, which final payment was to have been made on September 9, 2016.
In connection with the transactions contemplated by the binding term sheet, Polpharma will acquire ownership of EPIRUS Netherlands’ proprietary CHOBC cell line platform, all related intellectual property rights, a fully equipped laboratory and bioreactor capabilities designed for the development of monoclonal antibodies and protein therapeutics. EPIRUS Biopharma will retain exclusive rights to develop BOW080 (eculizumab; reference biologic Soliris) for the potential treatment of ultra-rare blood disorders and BOW070 (tocilizumab; reference biologic Actemra) for the potential treatment of an uncommon lymphoproliferative disorder known as Castleman’s disease. 
This transaction enables Polpharma to expand its portfolio and will enable EPIRUS Biopharma to continue pursue its restructuring efforts, including the possible creation of a separate company focused on rare disease biological product opportunities.
Deal History:
Announced: On June 13, 2016, Polpharma entered into a binding term sheet to acquire EPIRUS Biopharma, from EPIRUS Biopharmaceuticals.</t>
  </si>
  <si>
    <t>This transaction enables Polpharma to expand its portfolio and will enable EPIRUS Biopharma to continue pursue its restructuring efforts, including the possible creation of a separate company focused on rare disease biological product opportunities.</t>
  </si>
  <si>
    <t>CTL-0163</t>
  </si>
  <si>
    <t>nmc health acquires 90 stake in copenhagen fertility center</t>
  </si>
  <si>
    <t>NMC Health acquires 90% stake in Copenhagen Fertility Center</t>
  </si>
  <si>
    <t>NMC Health Plc</t>
  </si>
  <si>
    <t>nmc health</t>
  </si>
  <si>
    <t>Copenhagen Fertility Center Holding Aps</t>
  </si>
  <si>
    <t>copenhagen fertility center aps</t>
  </si>
  <si>
    <t>NMC Health Plc, a UAE-based provider of integrated healthcare services, has acquired a 90% of the voting shares of Copenhagen Fertility Center, a Denmark-based company specialized in research and medical services in the fields of gynaecology, obstetrics and human reproduction.</t>
  </si>
  <si>
    <t>The transaction will enable NMC Health’s subsidiary Clinica Eugin to reinforce its presence in Denmark and strengthen its brand and positioning in the market.</t>
  </si>
  <si>
    <t>CTL-0164</t>
  </si>
  <si>
    <t>augment investments acquires additional 10 stake in pharmstandard</t>
  </si>
  <si>
    <t>Augment Investments Acquires Additional 10% Stake in Pharmstandard</t>
  </si>
  <si>
    <t>Augment Investments Limited, an investment holding company, has acquired additional 10.032% stake in Pharmstandard OJSC, a developer and manufacturer of high-quality modern pharmaceutical products, from Bristley Enterprises Limited, which is owned by Alexander Shuster.
Announced(June1,2016):Augment Investments Limited,has agreed to acquire additional 10.032% stake in Pharmstandard OJSC,from Bristley Enterprises Limited, which is owned by Alexander Shuster.
Pursuant to the transaction, Augment will acquire 15.2 million global depositary receipts (GDS) of  Pharmstandard. Upon completion of the transaction, Augment Investments totally will holds 79.871% of stake in the company.</t>
  </si>
  <si>
    <t>CTL-0165</t>
  </si>
  <si>
    <t>flamel technologies merges with avadel pharma</t>
  </si>
  <si>
    <t>Flamel Technologies Merges with Avadel Pharma</t>
  </si>
  <si>
    <t>Avadel Pharmaceuticals Plc</t>
  </si>
  <si>
    <t>avadel pharmaceuticals</t>
  </si>
  <si>
    <t>Avadel Pharmaceuticals Plc; Flamel Technologies SA (Inactive)</t>
  </si>
  <si>
    <t>avadel pharmaceuticals flamel technologies</t>
  </si>
  <si>
    <t>Flamel Technologies SA, a pharmaceutical company, has completed its cross-border merger with its wholly-owned Irish subsidiary, Avadel Pharmaceuticals Plc, a specialty pharmaceutical company.
Following the merger, Avadel Pharma is surviving as the public holding company. All of Flamel Technologies’s outstanding ordinary and american depository shares (ADSs) were canceled and exchanged on a one-for-one basis for Avadel Pharma ordinary shares and ADSs, respectively. Avadel ADSs will begin trading on the NASDAQ Global Market under trading symbol “AVDL” on January 3, 2017.
Earlier On August 10, 2016, Flamel Technologies received shareholder approval to cross-border merger.
The completion of the cross-border merger from France to Ireland serves as a way to unify subsidiaries under a shared corporate identity, and provides the company with a new set of corporate governance policies that will allow flexibility to grow business and commercialize products.
The transaction enables company to flexibility to grow its business and commercialize products.
Deal History:
Announced: On May 27, 2016, Flamel Technologies and Avadel Pharma entered into the common draft terms of cross-border merger with respect to the proposed merger.</t>
  </si>
  <si>
    <t>The transaction enables company to flexibility to grow its business and commercialize products.</t>
  </si>
  <si>
    <t>CTL-0166</t>
  </si>
  <si>
    <t>creat group acquires bio products laboratory for</t>
  </si>
  <si>
    <t>Creat Group Acquires Bio Products Laboratory for USD1.01 Billion</t>
  </si>
  <si>
    <t>Creat Group Corp</t>
  </si>
  <si>
    <t>creat</t>
  </si>
  <si>
    <t>Bio Products Laboratory Ltd</t>
  </si>
  <si>
    <t>bio products laboratory</t>
  </si>
  <si>
    <t>Creat Group Corporation, an industrial Conglomerate, through its group has acquired Bio Products Laboratory Ltd. (BPL), a biotechnology company that provides research services, from Bain Capital Private Equity and the UK Department of Health for cash consideration of GBP820 million (USD1.01 billion).
Bain Capital Private Equity holds 80% stake, while the remaining 20% is held by Department of Health. Concurrently, Creat will invest GBP100 million (USD123.37 million) in BPL.
This acquisition enables Creat Group Company to expand production capacity of lifesaving therapies, develop new products and access new markets.
Deal History:
Announced: On May 19, 2016, Creat Group Company agreed to acquire BPL.</t>
  </si>
  <si>
    <t>This acquisition enables Creat Group Company to expand production capacity of lifesaving therapies, develop new products and access new markets.</t>
  </si>
  <si>
    <t>CTL-0167</t>
  </si>
  <si>
    <t>albany molecular research acquires 100 stake of prime european therapeuticals euticals</t>
  </si>
  <si>
    <t>Albany Molecular Research acquires 100% stake of Prime European Therapeuticals (Euticals)</t>
  </si>
  <si>
    <t>Nomura Holdings Inc , Lincoln International LLC</t>
  </si>
  <si>
    <t>LCA Studio Legale , Chiomenti Studio Legale , Debevoise &amp; Plimpton LLP , Goodwin Procter LLP</t>
  </si>
  <si>
    <t>Albany Molecular Research, Inc.</t>
  </si>
  <si>
    <t>albany molecular research</t>
  </si>
  <si>
    <t>Euticals SpA</t>
  </si>
  <si>
    <t>euticals</t>
  </si>
  <si>
    <t>Albany Molecular Research, Inc. (AMRI) has acquired all outstanding shares of Prime European Therapeuticals S.p.A. (also known as Euticals S.p.A.), an Italy-based chemical company focused on active pharmaceutical ingredients (APIs), custom synthesis and fine chemicals projects and products, from Lauro Cinquantesette, S.p.A for approximately $358 million, consisting of shares of AMRI common stock, cash, and a seller note. 
_x000D_ AMRI is a US-based provider of contract research and manufacturing services to the pharmaceutical and biotechnology industries, while Lauro is an Italy-based acquisition vehicle of Clessidra Capital Partners II and Mandarin Capital Partner SCA SICAR. 
_x000D_ AMRI financed the transaction through the issuance of approximately 7.1 million shares of AMRI common stock, seller notes totaling EUR55 million, and the remainder in cash. 
_x000D_ Announcement (May 5, 2016): 
_x000D_ AMRI has signed a definitive agreement to acquire all outstanding shares of Euticals from Lauro for approximately $358 million, consisting of shares of AMRI common stock, cash, and a seller note. 
_x000D_ AMRI intends to fund the transaction through the issuance of approximately 7 million shares of its common stock; a seller note of $63 million; and the remainder in cash. 
_x000D_ AMRI has entered into debt financing commitments with JPMorgan Chase &amp; Co. and Barclays Bank PLC for amounts that are expected to be sufficient to provide funds necessary to consummate the transaction. 
_x000D_ Pursuant to the transaction, the 7 million shares of AMRI common stock to be issued in connection with the transaction will be offered and sold outside the US to Lauro. 
_x000D_ Euticals reported a revenue of $245 million and an earnings before interest, taxes, depreciation and amortization (EBITDA) of $27 million respectively for the year ended December 31, 2015. 
_x000D_ Euticals' full year 2016 revenue is forecast to be between $245 million and $255 million, with adjusted EBITDA1 of between $34 million and $38 million, implying a purchase price multiple, prior to anticipated synergies, of approximately 9.9 times 2016 adjusted EBITDA at the midpoint of the range and excluding transaction related costs or purchase accounting impacts. AMRI's 2017 pro forma revenue expected to exceed $750 million, with 2017 adjusted EBITDA margins of 20%. 
_x000D_ Nomura Holdings, Inc. is acting as financial advisor, while Goodwin Procter LLP and LCA Studio Legale are acting as legal advisors to AMRI. Lincoln International LLC is acting as financial advisor, while Chiomenti Studio Legale and Debevoise &amp; Plimpton LLP are acting as legal advisors to Lauro.</t>
  </si>
  <si>
    <t>The transaction will provide AMRI an established custom synthesis presence in Europe and will further build on its capability in complex APIs, positioning AMRI as a preeminent provider of contract research, development and manufacturing services to the pharmaceutical industry._x000D_
_x000D_
It will expand AMRI's capabilities in  multiple areas: sterile API, steroids, generics, fermentation, controlled substances and monobactams._x000D_
_x000D_
It will also provide an opportunity to AMRI to enter into Euticals’s technologies and products, including certain tetracyclines, monobactams, sterile and fermented APIs and controlled substances and to further expand its presence in the European community.</t>
  </si>
  <si>
    <t>CTL-0168</t>
  </si>
  <si>
    <t>texcell acquires vivo science</t>
  </si>
  <si>
    <t>Texcell Acquires vivo Science</t>
  </si>
  <si>
    <t>Texcell SA</t>
  </si>
  <si>
    <t>texcell</t>
  </si>
  <si>
    <t>vivo Science GmbH</t>
  </si>
  <si>
    <t>vivo science</t>
  </si>
  <si>
    <t>Texcell SA, a provider of pharmaceutical and biotechnology services, has acquired vivo Science GmbH, a contract research organization (CRO).
This transaction enables Texcell to expand its portfolio of services in the areas of preclinical and clinical research.</t>
  </si>
  <si>
    <t>This transaction enables Texcell to expand its portfolio of services in the areas of preclinical and clinical research.</t>
  </si>
  <si>
    <t>CTL-0169</t>
  </si>
  <si>
    <t>bio gate acquires remaining 30 stake in bioepiderm</t>
  </si>
  <si>
    <t>Bio-Gate Acquires Remaining 30% Stake in BioEpiderm</t>
  </si>
  <si>
    <t>Bio-Gate Ag</t>
  </si>
  <si>
    <t>bio gate</t>
  </si>
  <si>
    <t>BioEpiderm GmbH</t>
  </si>
  <si>
    <t>bioepiderm</t>
  </si>
  <si>
    <t>Bio-Gate AG, a provider of antimicrobial products and multifunctional surfaces for medical technology, has acquired the remaining 30% stake in BioEpiderm GmbH, a producer of formulations and care products through its anti-inflammatory and antimicrobial materials for the cosmetics industry, in exchange for cash or in kind. 
Pursuant to the transaction, Bio-Gate has issued 214 285 new shares for the purchase of units. Bio-Gate has increased its share capital by EUR0.21 million (USD0.23 million) to EUR4.98 million (USD5.64 million). 
Following the transaction, BioEpiderm will become wholly-owned subsidiary of Bio-Gate. The transfer of the shares of BioEpiderm into Bio-Gate takes economic effect from January 1, 2016. 
The acquisition enables Bio-Gate to expand its products in the cosmetics market.</t>
  </si>
  <si>
    <t>The acquisition enables Bio-Gate to expand its products in the cosmetics market.</t>
  </si>
  <si>
    <t>CTL-0170</t>
  </si>
  <si>
    <t>siemens healthcare acquires neo new oncology</t>
  </si>
  <si>
    <t>Q1 2016</t>
  </si>
  <si>
    <t>Siemens Healthcare acquires NEO New Oncology</t>
  </si>
  <si>
    <t>Siemens Healthineers A.G.</t>
  </si>
  <si>
    <t>siemens healthineers a g</t>
  </si>
  <si>
    <t>NEO New Oncology GmbH</t>
  </si>
  <si>
    <t>neo new oncology</t>
  </si>
  <si>
    <t>Siemens Healthcare GmbH (Siemens Healthineers), a provider of medical technology solutions, has acquired NEO New Oncology GmbH, a developer of molecular diagnostic platform based on next generation sequencing (NGS) for lung cancer patients. Both the companies are based in Germany.
_x000D_NEO has 30 employees.</t>
  </si>
  <si>
    <t>The transaction will allow Siemens to expand its portfolio with molecular testing related services and technologies for oncology and genomics, entry into NGS-based genomic testing and expands its capabilities in precision medicine and companion diagnostics, and further expand its molecular services portfolio and its geographic reach._x000D_
_x000D_
The transaction will allow NEO to expand into new markets and expand its portfolio of tests and offer services.</t>
  </si>
  <si>
    <t>CTL-0171</t>
  </si>
  <si>
    <t>jazz pharmaceuticals acquires 100 stake in alize pharma</t>
  </si>
  <si>
    <t>Jazz Pharmaceuticals acquires 100% stake in Alize Pharma</t>
  </si>
  <si>
    <t>Hogan Lovells International LLP</t>
  </si>
  <si>
    <t>Jazz Pharmaceuticals Plc</t>
  </si>
  <si>
    <t>jazz pharmaceuticals</t>
  </si>
  <si>
    <t>Alize Pharma II SAS</t>
  </si>
  <si>
    <t>alize pharma ii</t>
  </si>
  <si>
    <t>Jazz Pharmaceuticals plc, through its subsidiary, has acquired 100% stake in Alize Pharma II SAS, a France-based drug development company focused on oncology and metabolism.
_x000D_ Jazz Pharmaceuticals is an Ireland-based biopharmaceutical company that develops and commercializes pharmaceutical products.
_x000D_Under terms of the transaction, Jazz Pharmaceuticals has acquired Alize Pharma for EUR18 million in cash, including an upfront payment of EUR8 million and potential payments of up to EUR10 million related to regulatory milestones.</t>
  </si>
  <si>
    <t>The transaction further strengthens Jazz Pharmaceuticals commitment to support the Alize Pharma in its next stage of development.</t>
  </si>
  <si>
    <t>CTL-0172</t>
  </si>
  <si>
    <t>vectura group acquires 100 stake in skyepharma</t>
  </si>
  <si>
    <t>Vectura Group acquires 100% stake in SkyePharma</t>
  </si>
  <si>
    <t>N M Rothschild &amp; Sons Limited (Inactive) , N M Rothschild &amp; Sons Limited (Inactive) , N M Rothschild &amp; Sons Limited (Inactive) , Singer Capital Markets Ltd , Lazard &amp; Co Ltd , Lazard &amp; Co Ltd , Lazard &amp; Co Ltd , J.P. Morgan Cazenove Ltd (Inactive) , J.P. Morgan Cazenove Ltd (Inactive) , J.P. Morgan Cazenove Ltd (Inactive) , Peel Hunt LLP</t>
  </si>
  <si>
    <t>Vectura Group Limited</t>
  </si>
  <si>
    <t>vectura</t>
  </si>
  <si>
    <t>Skyepharma PLC</t>
  </si>
  <si>
    <t>skyepharma</t>
  </si>
  <si>
    <t>Vectura Group plc, a developer of pharmaceutical therapies for the treatment of airways-related diseases, has acquired the entire issued and to be issued ordinary share capital of Skyepharma Plc, a specialist drug delivery company developing oral and inhalation products, by way of a scheme of arrangement for approximately GBP4.10 per Skyepharma share, or approximately GBP441.3 million. Both the companies are based in the UK.
_x000D_Announcement (March 16, 2016):
_x000D_Vectura has signed an agreement to acquire the entire issued and to be issued ordinary share capital of Skyepharma by way of a scheme of arrangement for approximately GBP4.10 per Skyepharma share, or approximately GBP441.3 million.
_x000D_Under the terms of the transaction, Skyepharma shareholders will be entitled to receive 2.7977 new Vectura shares for every Skyepharma share. 
_x000D_Based on the closing price of GBP1.46 per Vectura share on March 15, 2016, the consideration under the terms of the transaction represents a value of GBP4.10 per Skyepharma share, or approximately GBP441.3 million in aggregate, representing: a premium of approximately 13.6% to the 90 trading day volume weighted average price of GBP3.61 per Skyepharma share on March 15, 2016; and  a premium of approximately 4.2% to the closing price of GBP3.93 per Skyepharma share on  March 15, 2016.
_x000D_There will be a partial cash alternative of a maximum amount of GBP70 million pursuant to which Skyepharma shareholders can elect to receive cash instead of some or all of the new Vectura shares to which they would otherwise be entitled under the transaction (subject to scale-back in accordance with the terms of the partial cash alternative). The maximum amount of cash available under the partial cash alternative of GBP70 million equates to 15.9% of the total value of the consideration offered to Skyepharma shareholders under the terms of the transaction, based on the closing price of GBP1.46 per Vectura share on March 15, 2016.
_x000D_The transaction (excluding the effect of the partial cash alternative) will result in Skyepharma shareholders owning approximately 41.75% of the enlarged group on a fully diluted basis. If the GBP70 million available under the partial cash alternative is paid in full, the transaction will result in Skyepharma shareholders owning approximately 37.62% of the Enlarged Group on a fully diluted basis.
_x000D_Based on closing prices as of March 15, 2016, the enlarged group would have had a pro-forma market capitalization of GBP1,014.3 million and generated pro-forma combined revenues of GBP153.9 million and pro-forma combined EBITDA of GBP50.5 million based on the last reported full-year results for both companies. 
_x000D_ Vectura has received support for the transaction from: the Skyepharma directors who hold Skyepharma shares and who in aggregate hold 0.39% of the issued ordinary share capital of Skyepharma as at March 15, 2016 (being the last business day prior to the date of the announcement); and HBM Healthcare Investments, Ltd., which holds approximately 28.5% of the issued ordinary share capital of Skyepharma as at March 15, 2016 (being the last business day prior to the date of the announcement).
_x000D_ Such Skyepharma directors and HBM have irrevocably undertaken to support the scheme. Frank Condella and Thomas Werner have undertaken not to elect to receive the partial cash alternative in respect of their Skyepharma shares and HBM will elect to receive the partial cash alternative in respect of 15.9% of the consideration due to them.
_x000D_The transaction is expected to close in the third quarter of 2016.
_x000D_J.P. Morgan Cazenove, N M Rothschild &amp; Sons Limited and Peel Hunt LLP are acting as financial advisors, while Citigate Dewe Rogerson is acting as public relations (PR) advisor to Vectura.
_x000D_ Lazard &amp; Co., Limited and N+1 Singer are acting as financial advisors, while FTI Consulting is acting as PR advisor to Skyepharma.</t>
  </si>
  <si>
    <t>The transaction will combine the complementary Vectura and Skyepharma businesses to create airways-related specialty business. _x000D_
_x000D_
Vectura and Skyepharma's complementary inhaled formulation, development regulatory and device capabilities (dry powder inhalers (DPI), pressurized metered dose inhalers (pMDI) and smart nebulisers) will provide a series of enhanced platforms to accelerate growth in the inhaled respiratory market along with providing a broader product and development portfolio._x000D_
_x000D_
The transaction will allow Vectura and Skyepharma to develop and commercialize its own products and progressively build a specialty commercial capability targeting the airways market, with the US as a priority.</t>
  </si>
  <si>
    <t>VEC LN</t>
  </si>
  <si>
    <t>Applicant/owner alias match for Vectura group subsidiaries, including Vectura Ltd, Vectura GmbH and Vectura Delivery Devices.</t>
  </si>
  <si>
    <t>CTL-0173</t>
  </si>
  <si>
    <t>skyepharma merges with vectura</t>
  </si>
  <si>
    <t>SkyePharma Merges with Vectura</t>
  </si>
  <si>
    <t>Lazard &amp; Co Ltd , J.P. Morgan Cazenove Ltd (Inactive) , N M Rothschild &amp; Sons Ltd</t>
  </si>
  <si>
    <t>Vectura Group Ltd</t>
  </si>
  <si>
    <t>SkyePharma Ltd; Vectura Group Ltd</t>
  </si>
  <si>
    <t>skyepharma vectura</t>
  </si>
  <si>
    <t>SkyePharma PLC, a provider of oral and inhalation pharmaceutical products, has merged with Vectura Group plc, a provider of drugs for the treatment of bronchopulmonary diseases. The transaction is valued at GBP4.1 (USD5.83) per SkyePharma share or approximately GBP441.3 million (USD627.45 million), in shares. Following the transaction, the combined company will be Vectura Group.
The purchase consideration represents a premium of approximately 4.2% to the closing price of GBP3.93 (USD5.55) per Skyepharma share on March 15, 2016 and a premium of approximately 13.6% to the 90 trading day volume weighted average price (VWAP) of GBP3.61 (USD5.1) per Skyepharma share on March 15, 2016.
Pursuant to the transaction, SkyePharma shareholders are entitled to receive 2.7977 new shares for each share held, valuing SkyePharma at GBP441.3 million (USD627.45 million). Alternatively, SkyePharma shareholders have an option to receive a part of the offer instead of some or all of the new Vectura shares. If GBP70 million (USD99.53 million) available under the cash alternative is paid in full, SkyePharma shareholders would own about 37.62% of the combined company and an all-stock transaction would result in SkyePharma shareholders owning about 41.75% of the combined company. 
In addtion, Skyepharma shareholders who validly elect to receive the partial cash alternative for up to a basic entitlement of GBP0.23 (USD0.33) in cash and 0.8414 of a new Vectura share for every new Vectura share to which they would otherwise be entitled under the merger, will receive the full amount of cash for which they have elected. Assuming all Skyepharma shareholders elect for their basic entitlement under the partial cash alternative in respect of all of the new Vectura shares to which they would otherwise be entitled under the merger, a Skyepharma shareholder would receive GBP0.65 (USD0.92) in cash and 2.3539 new Vectura shares per Skyepharma share representing consideration of, in aggregate, GBP0.41 (USD0.58) per Skyepharma share. Following the transaction, Skyepharma will operate as a wholly-owned subsidiary of Vectura.
As part of the consideration, Vectura entered into a new five year revolving loan facility with HSBC Bank plc for GBP50 million (USD71.09 million) with the option to extend to GBP75 million (USD106.64 million). Under the terms of the transaction, new Vectura shares will be issued as consideration. The cash payable pursuant to the terms of the partial cash alternative will be funded from Vectura's existing cash resources, together with the proceeds of GBP50 million (USD71.09 million) from the revolving loan facility with HSBC Bank plc which are available to Vectura for the purposes of financing the transaction. 
As part of the transaction, James Ward-Lilley, CEO of Vectura, will join as CEO of the enlarged group. The executive directors of enlarged group consist of Andrew Derodra, CFO of Skyepharma, and Trevor Phillips, COO of Vectura. Bruno Angelici, chairman of Vectura, will join as the chairman of the enlarged group. In addition, Andrew Oakley, CFO of Vectura, will leave the board of directors of Vectura on terms to be agreed and Peter Grant, CEO of Skyepharma, will leave board of directors of Skyepharma on terms to be agreed. Vectura will appoint Frank Condella, chairman of Skyepharma, as the vice-chairman of the enlarged group, and Thomas Werner, a non-executive Skyepharma director, as a non-executive director on the enlarged group board. Andrew Derodra, CFO of Skyepharma , will become the CFO of the enlarged group.
This transaction enables Vectura and SkyePharma to focus on respiratory drug development.
J.P. Morgan Cazenove Limited and N M Rothschild and Sons Limited acted as joint financial advisors to Vectura, while Lazard &amp; Co., Limited acted as financial advisor to SkyePharma.
Deal History:
Announced: On March 16, 2016, SkyePharma entered into an agreement to merge with Vectura. The transaction is valued at GBP4.1 (USD5.83) per SkyePharma share or approximately GBP441.3 million (USD627.45 million), in shares.</t>
  </si>
  <si>
    <t>This transaction enables Vectura and SkyePharma to focus on respiratory drug development.</t>
  </si>
  <si>
    <t>CTL-0174</t>
  </si>
  <si>
    <t>spark therapeutics acquires genable technologies</t>
  </si>
  <si>
    <t>Spark Therapeutics acquires Genable Technologies</t>
  </si>
  <si>
    <t>Spark Therapeutics Inc</t>
  </si>
  <si>
    <t>spark therapeutics</t>
  </si>
  <si>
    <t>Genable Technologies Ltd</t>
  </si>
  <si>
    <t>genable technologies</t>
  </si>
  <si>
    <t>Spark Therapeutics, Inc., a US-based developer of gene therapy products, has acquired Genable Technologies Limited, an Ireland-based gene therapy company that develops gene therapies to treat dominant genetic diseases.
_x000D_The consideration consisted of $6 million in cash and 265,000 shares of Spark Therapeutics common stock. Based on the closing price of Spark Therapeutics' common stock on March 3, 3016, the share consideration is valued at approximately $9.15 million.
_x000D_ Genable Technologies was backed by Fountain Healthcare Partners, Delta Partners Limited, Fighting Blindness, Foundation Fighting Blindness Clinical Research Institute (U.S.), Trinity College Dublin and Enterprise Ireland.</t>
  </si>
  <si>
    <t>The acquisition will enable Spark Therapeutics to leverage its gene therapy platform.</t>
  </si>
  <si>
    <t>CTL-0175</t>
  </si>
  <si>
    <t>c4x discovery acquires adorial for</t>
  </si>
  <si>
    <t>C4X Discovery Acquires Adorial for USD2.36 Million</t>
  </si>
  <si>
    <t>C4X Discovery Holdings Limited</t>
  </si>
  <si>
    <t>c4x discovery</t>
  </si>
  <si>
    <t>Adorial Ltd</t>
  </si>
  <si>
    <t>adorial</t>
  </si>
  <si>
    <t>C4X Discovery Holdings plc, a drug discovery and development company, has acquired Adorial Limited together with its subsidiaries (Adorial), a drug discovery company with a proprietary genetic technology platform for the identification of novel drug targets, for a purchase consideration of approximately GBP1.7 million (USD2.36 million). The total consideration will be satisfied by the issue of 1,508,207 new ordinary shares at a price of GBP1.06 (USD1.47) per share, being a 3% premium to the closing mid-market price of a C4X Discovery share on February 29, 2016, and GBP0.072 million (USD0.1 million) cash. 
Adorial's key genetic technology, Taxonomy3, was originally co-developed with academic experts from the universities of Oxford and Lille, with funding support from Innovate UK. Taxonomy3 is a revolutionary and highly sensitive mathematical tool that has the potential to increase the probability of small molecule drug-development success. Adorial has used Taxonomy3 in partnership with several of the pharmaceutical companies, including Takeda and UCB Pharma, and has identified multiple new targets in rheumatoid arthritis, Parkinson’s disease and ophthalmology.
This acquisition enables C4X Discovery to strengthen its small molecule drug discovery and development pipeline.
The acquisition is conditional only on admission of the consideration shares to trading on AIM becoming effective (Admission). Application has been made for Admission and it is expected that this will occur on March 2, 2016. All consideration shares are subject to lock-in agreements of between 6 and 12 months.</t>
  </si>
  <si>
    <t>This acquisition enables C4X Discovery to strengthen its small molecule drug discovery and development pipeline.</t>
  </si>
  <si>
    <t>CTL-0176</t>
  </si>
  <si>
    <t>onzima ventures acquires 49 stake in n4 pharma</t>
  </si>
  <si>
    <t>Onzima Ventures Acquires 49% Stake in N4 Pharma</t>
  </si>
  <si>
    <t>N4 Pharma Plc</t>
  </si>
  <si>
    <t>n4 pharma</t>
  </si>
  <si>
    <t>N4 Pharma UK Ltd</t>
  </si>
  <si>
    <t>n4 pharma uk</t>
  </si>
  <si>
    <t>Onzima Ventures plc (formerly Ultima Networks Plc), a investment holding company, has acquired 49% of the issued share capital of N4 Pharma Limited, a pharmaceutical company, for a consideration of GBP0.041 million (USD0.057 million) in cash and 24,272,807 new ordinary shares in Onzima Ventures, representing 14.95 of Onzima Ventures’ enlarged share capital.</t>
  </si>
  <si>
    <t>CTL-0177</t>
  </si>
  <si>
    <t>mylan acquires meda for</t>
  </si>
  <si>
    <t>Mylan Acquires Meda for USD9.9 Billion</t>
  </si>
  <si>
    <t>Centerview Partners LLC , Rothschild Nordic AB</t>
  </si>
  <si>
    <t>Mannheimer Swartling Advokatbyra AB , Cravath, Swaine &amp; Moore LLP , Advokatfirman Vinge KB , NautaDutilh NV</t>
  </si>
  <si>
    <t>Viatris Inc</t>
  </si>
  <si>
    <t>viatris</t>
  </si>
  <si>
    <t>Meda AB</t>
  </si>
  <si>
    <t>meda ab</t>
  </si>
  <si>
    <t>Mylan N.V., a pharmaceutical company, has acquired Meda AB (Meda Aktiebolag), a manufacturer of specialty pharmaceuticals, branded generics, and over-the-counter (OTC) drugs, for a purchase consideration of SEK83.6 billion (USD9.9 billion) including debt or SEK165 (USD19.55) per Meda share. The transaction represents a multiple of approximately 12.9x 2015 adjusted EBITDA and 8.9x 2015 adjusted EBITDA with synergies. Mylan financed the cash portion of the offer consideration through a new bridge credit facility arranged by Deutsche Bank Securities Inc. and Goldman Sachs Bank USA.
Under the terms of the agreement, Meda became controlled subsidiary of Mylan. Mylan intends to initiate compulsory acquisition proceedings for the remaining shares in Meda in accordance with the Swedish Companies Act and Mylan is acting to have the Meda shares delisted from Nasdaq Stockholm.
The offer represents a premium of: approximately 9% compared to the 52-week intraday high of SEK152 (USD17.2) per Meda share on Nasdaq Stockholm on April 13, 2015 for the 52-week period up to and including February 10, 2016, the last trading day prior to the announcement of the offer; approximately 68% compared to the 90 calendar day volume-weighted average share price of SEK98.5 (USD11.15) per Meda share on Nasdaq Stockholm, up to and including February 10, 2016, the last trading day prior to the announcement of the offer; and approximately 92% compared to the closing share price of SEK86.05 (USD10.19) per Meda share on Nasdaq Stockholm on February 10, 2016, the last trading day prior to the announcement of the offer.
This transaction enables Mylan to strengthens its position as a diversified global pharmaceutical with an expansive and growing portfolio of specialty, generic and OTC products and a complementary therapeutic presence.
Centerview Partners LLC acted as financial advisor, Cravath, Swaine &amp; Moore LLP acted as legal advisor, Vinge KB acted as legal advisor in Sweden and NautaDutilh N.V. acted as legal advisor in the Netherlands to Mylan; while Rothschild Nordic AB acted as financial advisor and Mannheimer Swartling Advokatbyra AB acted as legal advisor to Meda for the transaction.
Deal History: 
Update: On August 2, 2016, Mylan announced that its recommended public offer to the shareholders of Meda to tender all their shares in Meda to Mylan has been accepted by shareholders holding an aggregate of 342,578,694 shares, corresponding to approximately 94% of the total number of outstanding shares and votes in Meda, as of July 29, 2016. As all conditions to the offer have been fulfilled, including the condition with respect to the 90% acceptance level, Mylan has declared the offer unconditional and will complete the offer. Settlement in respect of the Meda shares duly tendered by July 29, 2016 is expected to occur on or around August 5, 2016. 
Update: On July 27, 2016, Mylan announced that the US Federal Trade Commission (FTC) has cleared its proposed transaction to acquire Meda, subject to Mylan's divestiture of certain products not significant to Mylan's earnings following the consummation of its recommended public offer to the shareholders of Meda to tender all their shares in Meda to Mylan.
The FTC clearance represents the final regulatory clearance required to complete the offer and Mylan has now received all antitrust regulatory clearances required to acquire Meda. As a result, completion of the offer is no longer conditional upon receipt of further regulatory or government clearances.
Update: On July 20, 2016, The European Commission (EC) has approved under the EU Merger Regulation the proposed acquisition of Meda by Mylan, subject to conditions. The decision is conditional upon the divestment of a number of Mylan's or Meda's businesses in Austria, Belgium, Estonia, France, Luxembourg, Ireland, Italy, Norway, Portugal, Spain and the UK. The Commission had concerns that the transaction, as initially notified, would have reduced competition on the markets for several pharmaceutical products. The commitments offered by Mylan address these concerns.
Update: On June 16, 2016, Swedish Financial Supervisory Authority (Sw: Finans-inspektionen) has approved the tender of all Meda shares in Meda to Mylan. The acceptance period for the offer runs from and including June 17, 2016 up to and including July 29, 2016. Settlement is expected to commence around August 10, 2016. Mylan reserves the right to extend the acceptance period and, to the extent necessary and permissible, will do so in order for the acceptance period to cover applicable decision-making procedures at relevant authorities. Mylan also reserves the right to postpone the settlement date.
Announced: On February 10, 2016, Mylan agreed to acquire Meda for a purchase consideration of SEK83.6 billion (USD9.9 billion) including debt or SEK165 (USD19.55) per Meda share.
Rumor: On Aug 27, 2015, Meda is exploring options including a sale of its US operations amid a boom in health care deals, according to people with knowledge of the matter. Reportedly, the deal could be worth about USD1 billion and may attract interest from pharmaceutical companies with an interest in respiratory treatments.
Rejected: On April 4, 2014, Meda rejected the takeover offer by Mylan.
Planned: On April 3, 2014, Mylan made a takeover offer to acquire Meda for a purchase consideration of approximately USD4.5 billion.</t>
  </si>
  <si>
    <t>This transaction enables Mylan to strengthens its position as a diversified global pharmaceutical with an expansive and growing portfolio of specialty, generic and OTC products and a complementary therapeutic presence.</t>
  </si>
  <si>
    <t>CTL-0178</t>
  </si>
  <si>
    <t>avalanche biotechnologies acquires 100 stake of annapurna therapeutics</t>
  </si>
  <si>
    <t>Avalanche Biotechnologies acquires 100% stake of Annapurna Therapeutics</t>
  </si>
  <si>
    <t>Cowen and Company, LLC (Inactive)</t>
  </si>
  <si>
    <t>Skadden, Arps, Slate, Meagher &amp; Flom LLP and Affiliates , Munger, Tolles &amp; Olson LLP , Cooley LLP , Gide Loyrette Nouel AARPI , Fieldfisher France LLP</t>
  </si>
  <si>
    <t>Adverum Biotechnologies</t>
  </si>
  <si>
    <t>adverum biotechnologies</t>
  </si>
  <si>
    <t>Annapurna Therapeutics SAS (Inactive)</t>
  </si>
  <si>
    <t>annapurna therapeutics</t>
  </si>
  <si>
    <t>Avalanche Biotechnologies, Inc., a US-based biopharmaceutical company, has acquired all the outstanding shares of Annapurna Therapeutics SAS, a France-based gene therapy company focused on discovering and developing therapeutic products, in exchange for approximately 17.6 million newly issued shares of Avalanche common stock. 
_x000D_ The combined company has been renamed as Adverum Biotechnologies, Inc. and its common stock will begin trading on NASDAQ Global Market under the symbol ‘ADVM’. 
_x000D_ Announcement (February 1, 2016): 
_x000D_ Avalanche has entered into a definitive agreement to acquire all the outstanding shares of Annapurna Therapeutics in exchange for approximately 17.6 million newly issued shares of Avalanche common stock. 
_x000D_ The transaction is expected to be valued at approximately $105.6 million based on Avalanche’s closing share price of $6 on Jan 29, 2016. 
_x000D_ Upon completion of the transaction, existing Avalanche shareholders will own 62.5% of the combined company and Annapurna shareholders will own 37.5% of the combined company. 
_x000D_ The combined company’s common stock will continue to trade on NASDAQ under the symbol “AAVL.” 
_x000D_ Annapurna Therapeutics is backed by Versant Ventures, Inc., Inserm Transfert Initiative and Biotherapies Innovantes et Maladies Rares. 
_x000D_ The proposed transaction has been approved unanimously by the boards of directors of both companies. 
_x000D_ Cowen and Company, LLC is acting as financial advisor, while Munger, Tolles &amp; Olson LLP, Fieldfisher France LLP and Cooley LLP are acting as legal advisors to Avalanche. Skadden, Arps, Slate, Meagher &amp; Flom LLP and Gide Loyrette Nouel A.A.R.P.I. (France) are acting as legal advisors to Annapurna Therapeutics. 
_x000D_ The transaction is expected to close in the second quarter of 2016.</t>
  </si>
  <si>
    <t>The acquisition will allow Avalanche to strengthen its position as a gene therapy company with a pipeline and significant scientific, financial and human resources.</t>
  </si>
  <si>
    <t>CTL-0179</t>
  </si>
  <si>
    <t>iuct empren sells biodan sciences for</t>
  </si>
  <si>
    <t>IUCT Empren Sells BioDan Sciences for USD0.2 Million</t>
  </si>
  <si>
    <t>BioDan Sciences SL</t>
  </si>
  <si>
    <t>biodan sciences</t>
  </si>
  <si>
    <t>IUCT Empren SL, a subsidiary of 1kemia IUCT Group SA, has sold BioDan Sciences, SL, a biotechnology company, for a purchase consideration of EUR0.2 million (USD0.21 million).
This transaction enables IUCT Empren to focus on the treatment of psoriasis.</t>
  </si>
  <si>
    <t>This transaction enables IUCT Empren to focus on the treatment of psoriasis.</t>
  </si>
  <si>
    <t>CTL-0180</t>
  </si>
  <si>
    <t>sbi holdings acquires remaining 80 stake in photonamic</t>
  </si>
  <si>
    <t>SBI Holdings Acquires Remaining 80% stake in photonamic</t>
  </si>
  <si>
    <t>SBI Holdings Inc</t>
  </si>
  <si>
    <t>sbi</t>
  </si>
  <si>
    <t>Photonamic GmbH &amp; Co KG</t>
  </si>
  <si>
    <t>photonamic kg</t>
  </si>
  <si>
    <t>SBI Holdings, Inc., a Japan-based financial services company, has acquired entire equity stake in photonamic GmbH &amp; Co. KG, a Germany-based company engaged in the development and sale of diagnostic and therapeutic drugs, from medac GmbH.
In 2012, SBI Group has acquired 20% equity interest in photonamic.</t>
  </si>
  <si>
    <t>The transaction will allow SBI Holdings to accelerate its operations of the 5-aminolevulinic-related business in Japan and abroad.</t>
  </si>
  <si>
    <t>CTL-0181</t>
  </si>
  <si>
    <t>SBI Holdings acquires remaining 80% stake in photonamic</t>
  </si>
  <si>
    <t>SBI Holdings, Inc.</t>
  </si>
  <si>
    <t>SBI Holdings, Inc., a Japan-based financial services company, has acquired entire equity stake in photonamic GmbH &amp; Co. KG, a Germany-based company engaged in the development and sale of diagnostic and therapeutic drugs, from medac GmbH.
_x000D_ photonamic is a wholly-owned subsidiary of medac, a pharmaceutical company specialized in the treatment of malignant diseases and manufactures oncology products.
_x000D_In 2012, SBI Group has acquired 20% equity interest in photonamic.</t>
  </si>
  <si>
    <t>The transaction will help SBI Holdings to accelerate its operations of the 5-aminolevulinic-related business in Japan and abroad.</t>
  </si>
  <si>
    <t>CTL-0182</t>
  </si>
  <si>
    <t>neurovive pharma acquires 5 stake in isomerase therapeutics for</t>
  </si>
  <si>
    <t>NeuroVive Pharma Acquires 5% Stake in Isomerase Therapeutics for USD0.8 Million</t>
  </si>
  <si>
    <t>Abliva AB</t>
  </si>
  <si>
    <t>abliva ab</t>
  </si>
  <si>
    <t>Isomerase Therapeutics Ltd</t>
  </si>
  <si>
    <t>isomerase therapeutics</t>
  </si>
  <si>
    <t>NeuroVive Pharmaceutical AB, a pharmaceutical company, has acquired 5% shares representing 738,533 shares of Isomerase Therapeutics Ltd., a drug discovery and development company, for a purchase consideration of approximately SEK6.8 million (USD0.79 million).
NeuroVive Pharma also agreed to acquire additional 5% of the shares in Isomerase Therapeutics, for a purchase consideration of GBP0.55 million (USD0.79 million) in cash.
This acquisition enables NeuroVive Pharma to accelerate its R&amp;D program.</t>
  </si>
  <si>
    <t>This agreement enables NeuroVive Pharma to accelerate its R&amp;D program.</t>
  </si>
  <si>
    <t>CTL-0183</t>
  </si>
  <si>
    <t>neurovive pharma acquires additional 5 stake in isomerase therapeutics for</t>
  </si>
  <si>
    <t>NeuroVive Pharma Acquires Additional 5% Stake in Isomerase Therapeutics for USD0.8 Million</t>
  </si>
  <si>
    <t>NeuroVive Pharmaceutical AB, a pharmaceutical company, has acquired additional 5% stake in Isomerase Therapeutics Ltd., a drug discovery and development company, for a purchase consideration of GBP0.55 million (USD0.79 million) in cash. 
Earlier, on January 14, 2016, NeuroVive Pharma acquired 5% stake representing 738,533 shares of Isomerase Therapeutics with payment in own shares. NeuroVive now holds approximately 10% of the shares in Isomerase.
This acquisition enables NeuroVive Pharma to accelerate its R&amp;D program with Isomerase Therapeutics. 
Deal History:
Announced: On January 14, 2016, NeuroVive Pharma agreed to acquire additional 5% stake in Isomerase Therapeutics, for a purchase consideration of GBP0.55 million (USD0.79 million) in cash.</t>
  </si>
  <si>
    <t>This acquisition enables NeuroVive Pharma to accelerate its R&amp;D program with Isomerase Therapeutics.</t>
  </si>
  <si>
    <t>CTL-0184</t>
  </si>
  <si>
    <t>therametrics merges with relief therapeutics</t>
  </si>
  <si>
    <t>Q4 2015</t>
  </si>
  <si>
    <t>Therametrics Merges with Relief Therapeutics</t>
  </si>
  <si>
    <t>ACXIT Capital Partners</t>
  </si>
  <si>
    <t>Bar &amp; Karrer AG , CPV Partners , Froriep &amp; Renggli</t>
  </si>
  <si>
    <t>Relief Therapeutics Holding AG; Sonnet BioTherapeutics CH SA</t>
  </si>
  <si>
    <t>relief therapeutics sonnet biotherapeutics ch</t>
  </si>
  <si>
    <t>THERAMetrics holding AG (Inactive); Sonnet BioTherapeutics CH SA</t>
  </si>
  <si>
    <t>therametrics sonnet biotherapeutics ch</t>
  </si>
  <si>
    <t>Therametrics holding AG (formerly mondoBIOTECH holding AG), a provider of drugs for rare diseases, has merged with Relief Therapeutics S.A., a biotechnology company. 
Following the transaction, the combined entity changed its name from Therametrics holding AG to Relief Therapeutics Holding AG, Relief Therapeutics become the majority owners of the combined company. The business combination was carried out by way of 5,750 Therametrics shares for each outstanding share of Relief Therapeutics SA common stock. As a result, the company issued 1,196,937,250  new shares against contribution in kind of 208,163 shares of Relief Therapeutics SA.
Concurrently, all 1,936,627,375 Relief Therapeutics Holding shares are listed and freely tradable on the SIX Swiss Exchange under the International Reporting Standard, under the ticker symbol of 'RLF'.
In addition, Relief Therapeutics Holding announced that a CHF3.3 million (USD3.32 million) shareholder loan with all accrued interest has been mandatorily converted, with effect as of completion of the business combination with Relief Therapeutics SA, into shares of the company. Thereby, 84,906,473 new shares of Relief Therapeutics Holding have been issued out of conditional capital.
This transaction enables the combined company to advance the possibility of demonstrating the potential of Low Dose IL-6 to treat neuropathies.
ACXIT Capital Partners acted as sole financial advisor, Bar &amp; Karrer Rechtsanwalte and Froriep &amp; Renggli acted as legal advisors to Therametrics and CPV Partners (Geneva) acted as legal advisor to Relief Therapeutics for the transaction.
Deal History:
Announced: On December 21, 2015, Therametrics and Relief Therapeutics entered into a binding agreement to combine their businesses by way of an exchange of Relief Therapeutics’ shares for new Therametrics shares, subject to shareholder approval and other customary conditions.</t>
  </si>
  <si>
    <t>This transaction enables the combined company to advance the possibility of demonstrating the potential of Low Dose IL-6 to treat neuropathies.</t>
  </si>
  <si>
    <t>CTL-0185</t>
  </si>
  <si>
    <t>mithra pharmaceuticals acquires remaining 50 stake in novalon</t>
  </si>
  <si>
    <t>Mithra Pharmaceuticals acquires remaining 50% stake in Novalon</t>
  </si>
  <si>
    <t>S.A. Mithra pharmaceutical N.V.</t>
  </si>
  <si>
    <t>s a mithra pharmaceutical n v</t>
  </si>
  <si>
    <t>Novalon SA</t>
  </si>
  <si>
    <t>novalon</t>
  </si>
  <si>
    <t>Mithra Pharmaceuticals SA, a pharmaceutical company focused on women’s health, has acquired the remaining 50% stake in Novalon SA, a developer of therapeutically equivalent (generic) products that are complex to develop and manufacture, for EUR9.4 million. Both the companies are based in Belgium. 
_x000D_ Mithra currently holds a 50% stake in Novalon. 
_x000D_ Earlier in 2012, Novalon sold rights relating to its two product developments Zoreline and Myring to Generic Specialty Pharma Limited (GSP). Mithra has also acquired the rights owned by GSP. 
_x000D_ Novalon generated EUR1,600 million of revenues in 2014.</t>
  </si>
  <si>
    <t>The transaction will enable Mithra to strengthen its position in the cancer market and to enter into further distribution deals for the Zoreline and Myring products out of its portfolio.</t>
  </si>
  <si>
    <t>CTL-0186</t>
  </si>
  <si>
    <t>swedbank robur fonder acquires 8 31 stake in camurus</t>
  </si>
  <si>
    <t>Swedbank Robur Fonder Acquires 8.31% Stake in Camurus</t>
  </si>
  <si>
    <t>Swedbank Robur Fonder AB</t>
  </si>
  <si>
    <t>swedbank robur fonder ab</t>
  </si>
  <si>
    <t>Camurus AB</t>
  </si>
  <si>
    <t>camurus ab</t>
  </si>
  <si>
    <t>Swedbank Robur Fonder AB, an investment company and subsidiary of Swedbank Robur AB, has acquired 8.31% stake representing 3,098,344 shares in Camurus AB, a pharmaceutical company.</t>
  </si>
  <si>
    <t>7527492Z SS</t>
  </si>
  <si>
    <t>CTL-0187</t>
  </si>
  <si>
    <t>biogaia acquires additional 12 stake in metabogen for</t>
  </si>
  <si>
    <t>BioGaia Acquires Additional 12% Stake in MetaboGen for USD0.5 Million</t>
  </si>
  <si>
    <t>BioGaia AB, a biotechnology company, has acquired additional 12% stake in MetaboGen AB, a research company, for a consideration of SEK4 million (USD0.46 million). In total BioGaia acquired 27% stake in MetaboGen.
Earlier, on December 31, 2014, BioGaia agreed to acquire 35% stake in MetaboGen, for a purchase consideration of SEK12 million (USD1.6 million). Pursuant to the transaction, the investment will be made over a two year period and will then give BioGaia 35% of the share capital of the company. On December 31, 2016, BioGaia acquired 15% stake in MetaboGen, for a consideration of SEK4 million (USD0.54 million).
This acquisition enables BioGaia to strengthen its business and develop the next-generation of probiotic products using new technology.</t>
  </si>
  <si>
    <t>CTL-0188</t>
  </si>
  <si>
    <t>reprocell acquires 100 stake in biopta</t>
  </si>
  <si>
    <t>ReproCELL acquires 100% stake in Biopta</t>
  </si>
  <si>
    <t>ReproCELL Inc</t>
  </si>
  <si>
    <t>reprocell</t>
  </si>
  <si>
    <t>Biopta Ltd</t>
  </si>
  <si>
    <t>biopta</t>
  </si>
  <si>
    <t>ReproCELL, Inc., a Japan-based biotechnology company that develops stem cell technologies, has acquired 100% stake of Biopta, Ltd., a UK-based provider of contract research services focusing on human tissue, for about GBP5.5 million in a cash and share transaction.  
_x000D_ 
_x000D_Announcement (November 24, 2015):  
_x000D_ReproCELL has agreed to acquire 100% stake of Biopta for approximately GBP5.5 million in a cash and share transaction.  
_x000D_ 
_x000D_Of the 100% stake of Biopta's ordinary shares, 49.74% stake will be acquired by ReproCELL through the new issuance of ordinary shares, invested in kind at an accepted value, and the remaining 50.26% stake will be acquired as cash. 
_x000D_ 
_x000D_Biopta was backed by Braveheart Investment Group plc, Scottish Co-Investment Fund and Tweed Renaissance Investors Capital (TRI Capital, Ltd.).  
_x000D_ 
_x000D_Biopta employs 18 people.  
_x000D_ 
_x000D_The transaction is expected to close on December 10, 2015.</t>
  </si>
  <si>
    <t>The transaction will allow ReproCELL to increase its market share by expanding its lineup of drug discovery support products aimed at the pharmaceutical industry and accelerate the development of the company's new products and services.</t>
  </si>
  <si>
    <t>CTL-0189</t>
  </si>
  <si>
    <t>synerlab acquires laboratorios alcala farma</t>
  </si>
  <si>
    <t>SYNERLAB acquires Laboratorios ALCALA FARMA</t>
  </si>
  <si>
    <t>GROUPE SYNERLAB</t>
  </si>
  <si>
    <t>groupe synerlab</t>
  </si>
  <si>
    <t>Synerlab Group</t>
  </si>
  <si>
    <t>synerlab</t>
  </si>
  <si>
    <t>GROUPE SYNERLAB, a France-based contract development and manufacturing organization, has acquired Laboratorios ALCALA FARMA, SL (ALCALA), a Spain-based manufacturer and marketer of own and in-licensed pharmaceuticals, branded generics and over-the-counter products. 
_x000D_ SYNERLAB’s shareholders, 21 Partners S.p.A and Ardian (formerly AXA Investment Managers Private Equity SA) are provided financing for the transaction. 
_x000D_ ALCALA is a portfolio company for Advent International Corporation, a US-based private equity firm.</t>
  </si>
  <si>
    <t>The transaction will enable SYNERLAB to grow its business in CDMO market in Spain.</t>
  </si>
  <si>
    <t>CTL-0190</t>
  </si>
  <si>
    <t>ixico acquires optimal medicine for</t>
  </si>
  <si>
    <t>Ixico Acquires Optimal Medicine for USD2.3 Million</t>
  </si>
  <si>
    <t>IXICO Plc</t>
  </si>
  <si>
    <t>ixico</t>
  </si>
  <si>
    <t>Optimal Medicine Ltd</t>
  </si>
  <si>
    <t>optimal medicine</t>
  </si>
  <si>
    <t>Ixico plc (formerly Phytopharm plc), a brain health company, has agreed to conditionally acquire the entire issued share capital of Optimal Medicine Ltd, a company engaged in digital healthcare products for clinical decision support in brain disorders, for a purchase consideration of up to GBP1.5 million (USD 2.28 million) worth of shares at a price of GBP0.49 (USD 0.74) per share. The per share price represents a 53.1% premium to the closing mid-market price of GBP0.32(USD 0.48) on November 17, 2015, being the last dealing day prior to announcement of the proposals. 
Concurrently, Ixico intends to issue 8,852,459 shares at a price of GBP0.3 (USD0.46) per share in the private placement, to raise gross proceeds of GBP2.66 million (USD4.04 million). 
Following the acquisition, Optimal Medicine will operate as a wholly-owned subsidiary of IXICO's wholly owned subsidiary, IXICO Technologies. IXICO has also entered into the Put and Call Option Letters to acquire the shares issued by Optimal Medicine following any future exercise of the Optimal Medicine options in consideration for the issue of the Optimal Medicine option shares at a price of GBP0.49 (USD0.74) per share. 
This acquisition will enable Ixico to broaden its product offering and expands its expertise into new disease areas
On 8 December 2015, Ixico acquired the entire issued share capital of Optimal Medicine Limited. The aggregate consideration for the acquisition was £1,498,000 in consideration shares at a consideration share price of 49 pence comprising; 
•	the initial issue of 2,355,295 new ordinary shares upon completion of the acquisition; 
•	the issue of 590,093 deferred consideration shares on 31 December 2016, subject to the satisfaction of any claims made against warranties given by the sellers; and 
•	call options over 111,401 shares which in substance reflect replacement awards issued by IXICO plc to satisfy outstanding share options under the Optimal Medicine Limited unapproved share option scheme.</t>
  </si>
  <si>
    <t>This acquisition will enable Ixico to broaden its product offering and expands its expertise into new disease areas.</t>
  </si>
  <si>
    <t>CTL-0191</t>
  </si>
  <si>
    <t>charles river laboratories acquires oncotest</t>
  </si>
  <si>
    <t>Charles River Laboratories acquires Oncotest</t>
  </si>
  <si>
    <t>Charles River Laboratories International, Inc.</t>
  </si>
  <si>
    <t>Oncotest GmbH</t>
  </si>
  <si>
    <t>oncotest</t>
  </si>
  <si>
    <t>Charles River Laboratories International, Inc. (CRLI), a US-based provider of solutions that accelerate the drug discovery and development process, has acquired Oncotest GmbH, a Germany-based contract research organization (CRO) providing discovery services for oncology, for a consideration of approximately EUR34 million in cash. 
_x000D_ The consideration also includes a potential additional payment of EUR2 million based on future performance. 
_x000D_ Pursuant to the transaction, Oncotest will become a part of CRLI’s In Vivo Discovery business.</t>
  </si>
  <si>
    <t>The transaction will enable CRLI to expand the oncology capabilities of its discovery services.</t>
  </si>
  <si>
    <t>CTL-0192</t>
  </si>
  <si>
    <t>kronos capital sells 7 interest in biomax</t>
  </si>
  <si>
    <t>Kronos Capital Sells 7% Interest in Biomax</t>
  </si>
  <si>
    <t>Biomax SA</t>
  </si>
  <si>
    <t>biomax</t>
  </si>
  <si>
    <t>Kronos Capital Sp. z o.o., a diversified investment firm, has sold its 7% interest representing 3,200,300 shares in Biomax SA., a biotechnology company. In connection to the transaction, Kronos Capital lowers its stake in the company to 61.38% from 68.38%.</t>
  </si>
  <si>
    <t>CTL-0193</t>
  </si>
  <si>
    <t>3legs resources acquires remaining 88 9 stake in salvarx in reverse takeover transaction</t>
  </si>
  <si>
    <t>3Legs Resources Acquires Remaining 88.9% Stake in SalvaRx in Reverse Takeover Transaction</t>
  </si>
  <si>
    <t>PharmaVentures Ltd</t>
  </si>
  <si>
    <t>SalvaRx Group Plc</t>
  </si>
  <si>
    <t>salvarx</t>
  </si>
  <si>
    <t>SalvaRx Ltd</t>
  </si>
  <si>
    <t>3Legs Resources plc, an oil and gas company, has acquired the issued share capital not already owned by it in SalvaRx Limited, a cancer immunotherapy development company, for a purchase consideration of GBP8.8 million, in a  reverse takeover transaction. Earlier, 3Legs Resources holds 11.14% of SalvaRx. Following the transaction, 3Legs Resources changed its name to SalvaRx Group PLC, to reflect 3Legs Resources’ new underlying business, and 3Legs Resources’ AIM symbol will be changed to 'SALV'. 
SalvaRx owns a 60.49% stake in a company called iOx Therapeutics Limited, which is developing under license a series of compounds for cancer immunotherapy.
This transaction enables 3Legs Resources to exposure to the cancer immunotherapy market. 
PharmaVentures, Ltd acted as financial advisor to 3Legs Resources for the transaction.</t>
  </si>
  <si>
    <t>This transaction enables 3Legs Resources to exposure to the cancer immunotherapy market.</t>
  </si>
  <si>
    <t>CTL-0194</t>
  </si>
  <si>
    <t>tarrex biopharma acquires 33 stake in aranda pharma</t>
  </si>
  <si>
    <t>Tarrex Biopharma Acquires 33% Stake in Aranda Pharma</t>
  </si>
  <si>
    <t>Tarrex Biopharma Ltd</t>
  </si>
  <si>
    <t>tarrex biopharma</t>
  </si>
  <si>
    <t>Aranda Pharma Ltd</t>
  </si>
  <si>
    <t>aranda pharma</t>
  </si>
  <si>
    <t>Tarrex Biopharma Ltd., a drug discovery company, has acquired a 33% stake in Aranda Pharma Ltd., a drug discovery company focused on novel small molecules to combat prostate cancer and neurodegenerative diseases.
Concurrently, the two companies entered into co-development agreement to develop Aranda Pharma’s androgen receptor antagonist as a treatment for Castration Resistant Prostate Cancer (CRPC). Aranda Pharma’s AR antagonist has demonstrated efficacy in prostate cancer models that are resistant to current treatments. The two companies intend to advance the program through preclinical and early clinical development for the global market.</t>
  </si>
  <si>
    <t>CTL-0195</t>
  </si>
  <si>
    <t>biogenes completes management buy out</t>
  </si>
  <si>
    <t>BioGenes Completes Management Buy-out</t>
  </si>
  <si>
    <t>Sergej Ovodov; Alexander Knoll</t>
  </si>
  <si>
    <t>sergej ovodov alexander knoll</t>
  </si>
  <si>
    <t>BioGenes GmbH</t>
  </si>
  <si>
    <t>biogenes</t>
  </si>
  <si>
    <t>The management of BioGenes GmbH, an antibody and immunoassay development company, has acquired all outstanding shares of BioGenes, from GUB Unternehmensbeteiligungen GmbH &amp; Co. KGaA and VC Fonds Technologie Berlin GmbH, in a management buy-out (MBO).
The management team consisting of the two founders Dr. Alexander Knoll and Dr. Sergej Ovodov.
This transaction enables BioGenes to further expand its market position.</t>
  </si>
  <si>
    <t>This transaction enables BioGenes to further expand its market position.</t>
  </si>
  <si>
    <t>CTL-0196</t>
  </si>
  <si>
    <t>amryt pharma acquires birken</t>
  </si>
  <si>
    <t>Amryt Pharma Acquires Birken</t>
  </si>
  <si>
    <t>Amryt Pharma Plc</t>
  </si>
  <si>
    <t>amryt pharma</t>
  </si>
  <si>
    <t>Amryt GmbH</t>
  </si>
  <si>
    <t>amryt</t>
  </si>
  <si>
    <t>Amryt Pharma plc (formerly, Fastnet Equity plc), a pharmaceutical company, has acquired Birken AG, a pharmaceutical development and manufacturing company.
As part of the transaction, Birken has become wholly-owned subsidiary of Amryt Pharma. Birken sellers holds in aggregate 43,656,955 new ordinary shares, representing 21% of the enlarged share capital of Amryt Pharma. Sellers of Birken will receive an initial payment of EUR1 million (USD1.14 million), which was settled on signature of Birken SPA; EUR0.15 million (USD0.17 million) for completion of the transaction; milestone payments totaling up to EUR50 million (USD57.18 million) payable on achieving certain regulatory approvals and sales targets in relation to Episalvan, of which EUR10 million (USD11.43 million) is payable on Admission following the receipt of approval of Episalvan by the European Commission; and royalties of 6% to 9% on sales of Episalvan for ten years from first commercial sale. In addition, Birken Sellers are issued with new ordinary shares in Amryt Pharma representing 30% of the fully diluted issued share capital of Amryt Pharma following the issue of consideration shares issued in Amryt Pharma in relation to the Som SPAs and shares issued in Amryt Pharma as a result of the conversion of the B ordinary shares and Convertible Debenture Securities (CDS), prior to any dilution resulting from the transaction.
Concurrently, Amryt Pharma has acquired SomPharmaceuticals S.A.
Deal History: 
Announced: On October 16, 2015, Amryt Pharma agreed to acquire Birken.</t>
  </si>
  <si>
    <t>CTL-0197</t>
  </si>
  <si>
    <t>omnicare merges with megapharm</t>
  </si>
  <si>
    <t>Omnicare Merges with Megapharm</t>
  </si>
  <si>
    <t>Omnicare Holding GmbH &amp; Co KG</t>
  </si>
  <si>
    <t>omnicare kg</t>
  </si>
  <si>
    <t>Omnicare Holding GmbH &amp; Co KG; Megapharm GmbH</t>
  </si>
  <si>
    <t>omnicare kg megapharm</t>
  </si>
  <si>
    <t>Omnicare Holding GmbH &amp; Co. KG (Omnicare Pharma Gmbh), a pharmaceutical company, has merged with Megapharm GmbH, a provider of oncology products.
Under the terms, Omnicare and Megapharm will initially continue to operate under its established name in the market. The combined company is headquartered in Unterfohring near Munich.
This transaction enables Omnicare to enhance outpatient oncology care for patients, oncologists and pharmacists.</t>
  </si>
  <si>
    <t>This transaction enables Omnicare to enhance outpatient oncology care for patients, oncologists and pharmacists.</t>
  </si>
  <si>
    <t>CTL-0198</t>
  </si>
  <si>
    <t>ethypharm acquires 100 stake of db ashbourne dba group</t>
  </si>
  <si>
    <t>Ethypharm acquires 100% stake of DB Ashbourne (DBA Group)</t>
  </si>
  <si>
    <t>Ethypharm S.A</t>
  </si>
  <si>
    <t>ethypharm s a</t>
  </si>
  <si>
    <t>Ethypharm UK Ltd</t>
  </si>
  <si>
    <t>ethypharm uk</t>
  </si>
  <si>
    <t>Ethypharm S.A., a France-based pharmaceutical company specializing in the treatment of pain and addiction, has acquired 100% stake in DB Ashbourne, Ltd. (DBA Group), a UK-based manufacturer and supplier of a range of prescription only medicines.</t>
  </si>
  <si>
    <t>The transaction will enable Ethypharm to develop a direct commercial presence in territories in Europe to market central nervous system products.</t>
  </si>
  <si>
    <t>49927Z FP</t>
  </si>
  <si>
    <t>Applicant/owner alias match for Ethypharm. Rows labelled ERYPHARM are excluded.</t>
  </si>
  <si>
    <t>CTL-0199</t>
  </si>
  <si>
    <t>aduro biotech acquires bionovion holding</t>
  </si>
  <si>
    <t>Q3 2015</t>
  </si>
  <si>
    <t>Aduro BioTech acquires BioNovion Holding</t>
  </si>
  <si>
    <t>Van Campen &amp; Partners NV , Van Campen &amp; Partners NV , Van Campen &amp; Partners NV</t>
  </si>
  <si>
    <t>Chinook Therapeutics Inc</t>
  </si>
  <si>
    <t>chinook therapeutics</t>
  </si>
  <si>
    <t>BioNovion Holding B.V.</t>
  </si>
  <si>
    <t>bionovion b v</t>
  </si>
  <si>
    <t>Aduro BioTech, Inc., a US-based cancer immunotherapy company, has acquired all of the issued and outstanding shares of BioNovion Holding B.V., a Netherlands-based monoclonal antibody discovery and development company. 
_x000D_ Announcement (September 24, 2015):
_x000D_Aduro has entered into a definitive agreement to acquire BioNovion.
_x000D_ Under the terms of the agreement, Aduro will acquire BioNovion for EUR14.5 million in cash and EUR14.5 million in stock.
_x000D_Following the transaction, Aduro plans to maintain BioNovion's current 24-person operations as a subsidiary of Aduro. 
_x000D_ Van Campen Liem is acting as legal advisor to Aduro.
_x000D_The transaction is expected to complete in October 2015.</t>
  </si>
  <si>
    <t>The transaction will strengthen and expand Aduro's immunotherapy capabilities to now encompass monoclonal antibodies, including preclinical assets that inhibit clinically validated immune checkpoint pathways.</t>
  </si>
  <si>
    <t>CTL-0200</t>
  </si>
  <si>
    <t>ares allergy stallergenes and greer labs merge</t>
  </si>
  <si>
    <t>Ares Allergy, Stallergenes and Greer Labs Merge</t>
  </si>
  <si>
    <t>France , United Kingdom , United States</t>
  </si>
  <si>
    <t>Stallergenes Greer Ltd</t>
  </si>
  <si>
    <t>stallergenes greer</t>
  </si>
  <si>
    <t>Greer Laboratories Inc; Stallergenes SA; Stallergenes Greer Ltd</t>
  </si>
  <si>
    <t>greer laboratories stallergenes stallergenes greer</t>
  </si>
  <si>
    <t>Ares Allergy Holdings plc, a healthcare company, Stallergenes SA, a biopharmaceutical company, and Greer Laboratories Inc., a developer of allergy immunotherapy, have merged.
Under the transaction, Ares Allergy, Stallergenes and Greer Labs will join their forces to strengthen its allergy immunotherapy; and combines sales of EUR312.5 million (USD344 million) in 2014 and 1,434 employees. The merger was approved by the shareholders of Stallergenes and Ares Allergy.
Following the transaction, Ares Allergy changed its name to Stallergenes Greer plc. The exchange ratio that was approved by the Stallergenes shareholders provides for the issuance of one new Ares Allergy share for each existing Stallergenes share (excluding treasury shares) held on September 8, 2015. Trading in Stallergenes shares on Euronext Paris was suspended after the stock exchange closed on September 7, 2015. Ares Allergy shares will be admitted to trading on the Euronext Paris regulated market on September 8, 2015, and settlement and delivery of the shares will take place on September 10, 2015. 
This transaction enables Ares Allergy to develop and market allergy immunotherapy treatments.</t>
  </si>
  <si>
    <t>This transaction enables Ares Allergy to develop and market allergy immunotherapy treatments.</t>
  </si>
  <si>
    <t>CTL-0201</t>
  </si>
  <si>
    <t>stada arzneimittel acquires sciotec diagnostic technologies for</t>
  </si>
  <si>
    <t>STADA Arzneimittel Acquires SCIOTEC Diagnostic Technologies for USD19.8 Million</t>
  </si>
  <si>
    <t>SCIOTEC Diagnostic Technologies GmbH</t>
  </si>
  <si>
    <t>sciotec diagnostic technologies</t>
  </si>
  <si>
    <t>STADA Arzneimittel AG, a pharmaceutical company, has acquired SCIOTEC Diagnostic Technologies GmbH, a company engaged in developing, manufactureing, and marketing diagnostic kits, health systems, nutritional supplements and cosmetics, from a number of private owners, a sales company as well as an investment company, for purchase consideration of EUR17.2 million (USD19.8 million) in cash.
The transaction includes acquisition of SCIOTEC Diagnostic Technologies' relevant sales structures, that is primarily focused on the development and marketing of prescription-free OTC products against enzymatic food intolerances (histamine, fructose and lactose intolerance) and take over of its 17 employees.
Sales expectations for the products acquired within the scope of the transaction for 2015 are approximately EUR5.8 million (USD6.68 million), whereby the current sales are, for the most part, generated in equal parts in Germany and Austria as well as about 20% internationally through distributors.
This transaction enables STADA Arzneimittel to expand its branded product activities into the area of food intolerances in order to position appropriately in the lucrative market with strong global growth.</t>
  </si>
  <si>
    <t>This transaction enables STADA Arzneimittel to expand its branded product activities into the area of food intolerances in order to position appropriately in the lucrative market with strong global growth.</t>
  </si>
  <si>
    <t>CTL-0202</t>
  </si>
  <si>
    <t>tigenix acquires coretherapix</t>
  </si>
  <si>
    <t>TiGenix acquires Coretherapix</t>
  </si>
  <si>
    <t>Coretherapix SLU</t>
  </si>
  <si>
    <t>coretherapix slu</t>
  </si>
  <si>
    <t>TiGenix N.V., a Belgium-based cell therapy company, has acquired Coretherapix S.L., a cardiology-focused cell therapy company, from Genetrix S.L., a biotechnology company. Coretherapix and Genetrix are based in Spain.
_x000D_Announcement (July 30, 2015):
_x000D_TiGenix has agreed to acquire Coretherapix from Genetrix.
_x000D_The consideration includes an upfront payment of approximately EUR1.2 million in cash and approximately EUR5.5 million in new TiGenix shares. Additionally, Genetrix may receive up to EUR15 million in new TiGenix shares depending on the results of the ongoing clinical trial of Coretherapix. 
_x000D_Based on and subject to future sales milestones, Genetrix may receive in addition up to EUR245 million plus certain percentages of the direct net sales of the first product, or certain percentages of any third party royalties and sales milestones for the first product. Sales milestones start when annual net sales reach EUR150 million and the last one will be payable once annual net sales are above EUR750 million. Also, Genetrix will receive a EUR25 million milestone payment per additional product reaching the market. The new shares to be issued on closing of the transaction will be subject to lock-up undertakings for up to 12 months, part of which will be gradually released from the lock-up over the 12-months period. 
_x000D_ The transaction is expected to be closed on July 31, 2015.</t>
  </si>
  <si>
    <t>The acquisition will allow TiGenix to expand its pipeline into cardiology indications.</t>
  </si>
  <si>
    <t>TIG BB</t>
  </si>
  <si>
    <t>Partial event window — 2/7 years covered</t>
  </si>
  <si>
    <t>Applicant/owner alias match for TiGenix; observed coverage is limited to 2011–2013.</t>
  </si>
  <si>
    <t>CTL-0203</t>
  </si>
  <si>
    <t>hikma pharmaceuticals acquires 100 stake in roxane laboratories and boehringer ingelheim roxane</t>
  </si>
  <si>
    <t>Hikma Pharmaceuticals acquires 100% stake in Roxane Laboratories and Boehringer Ingelheim Roxane</t>
  </si>
  <si>
    <t>Morgan Stanley , Centerview Partners LLC , Citigroup Global Markets Limited</t>
  </si>
  <si>
    <t>Slaughter and May , White &amp; Case LLP , Kirkland &amp; Ellis International LLP</t>
  </si>
  <si>
    <t>Hikma Pharmaceuticals PLC</t>
  </si>
  <si>
    <t>hikma pharmaceuticals</t>
  </si>
  <si>
    <t>Roxane Laboratories, Inc. (formerly Philips Roxane); Boehringer Ingelheim Roxane, Inc.</t>
  </si>
  <si>
    <t>roxane laboratories formerly philips roxane boehringer ingelheim roxane</t>
  </si>
  <si>
    <t>Hikma Pharmaceuticals PLC has acquired the entire issued and outstanding capital stock of Roxane Laboratories, Inc. and Boehringer Ingelheim Roxane, Inc. (together, Roxane) from Boehringer Ingelheim GmbH. Hikma is based in the UK, while Boehringer is based in Germany. 
_x000D_ 
_x000D_Roxane Laboratories is a US-based pharmaceutical manufacturer specialized in oral liquids, tablets and capsules. 
_x000D_ 
_x000D_Hikma Pharmaceuticals, Boehringer Ingelheim and Boehringer Ingelheim are pharmaceutical companies. 
_x000D_ 
_x000D_Announcement (July 28, 2015): 
_x000D_Hikma has agreed to acquire the entire issued and outstanding capital stock of Roxane Laboratories and Boehringer Ingelheim from Boehringer Ingelheim. 
_x000D_ 
_x000D_Under the terms of the acquisition, on closing of the transaction Hikma will pay gross consideration of $1,180 million in cash and will issue 40 million new Hikma shares to Boehringer (representing approximately 16.71% of Hikma's issued share capital immediately following closing and admission).  
_x000D_ 
_x000D_Based on an agreed issue price for the new Hikma shares of GBP23.5 per share and the US:GBP exchange rate of 1.56:1, the aggregate value of the gross consideration payable on closing is approximately $2,650 million. 
_x000D_ 
_x000D_Hikma proposes to finance the acquisition through a combination of cash, utilization of existing and new bank facilities, and through the issuance of 40 million new Hikma shares to Boehringer, which represents approximately 16.71% of Hikma's issued share capital immediately following the admission to listing of the new shares at closing of the acquisition (assuming no issues or cancellations of Hikma shares after the date of this announcement).  
_x000D_ 
_x000D_Centerview Partners, LLC and Citigroup Global Markets Limited are acting as financial advisers to Hikma. White &amp; Case LLP and Slaughter and May are acting as lead counsel to Hikma. 
_x000D_ 
_x000D_Morgan Stanley is acting as financial adviser and Kirkland &amp; Ellis International LLP is acting as lead counsel to Boeringher Ingelheim.  
_x000D_ 
_x000D_The transaction is expected to close in the fourth quarter of 2015.  
_x000D_ 
_x000D_Rumor (June 29, 2015):  
_x000D_According to Reuters, Bloomberg reported that Hikma is planning to acquire Roxane Laboratories from Boehringer Ingelheim. 
_x000D_ 
_x000D_Reportedly, the transaction is valued at approximately EUR2,000 million ($2,300 million). 
_x000D_ 
_x000D_Reportedly, Mallinckrodt Plc and Perrigo Company Limited are also in the race to acquire Roxane.</t>
  </si>
  <si>
    <t>The acquisition will enable Hikma Pharmaceuticals to expand its manufacturing capacity and capabilities.</t>
  </si>
  <si>
    <t>CTL-0204</t>
  </si>
  <si>
    <t>innokeys acquires oncoscience</t>
  </si>
  <si>
    <t>Innokeys Acquires Oncoscience</t>
  </si>
  <si>
    <t>Innokeys Pte Ltd</t>
  </si>
  <si>
    <t>innokeys pte</t>
  </si>
  <si>
    <t>Oncoscience GmbH</t>
  </si>
  <si>
    <t>oncoscience</t>
  </si>
  <si>
    <t>Innokeys Pte. Ltd, a biotechnology company, has acquired Oncoscience AG, a biotechnology company focused on oncology. The acquisition is effective from July 16, 2015. The transaction enables Innokeys the full rights to accelerate the development of nimotuzumab; a EGFR-targeting monoclonal antibody licensed from Cuban-based Center of Molecular Immunology, in Europe.</t>
  </si>
  <si>
    <t>CTL-0205</t>
  </si>
  <si>
    <t>albany molecular research acquires gadea grupo farmaceutico</t>
  </si>
  <si>
    <t>Albany Molecular Research Acquires Gadea Grupo Farmaceutico</t>
  </si>
  <si>
    <t>Barclays Wealth Management</t>
  </si>
  <si>
    <t>Goodwin Procter LLP , Gomez-Acebo &amp; Pombo Abogados SLP</t>
  </si>
  <si>
    <t>Curia Global Inc</t>
  </si>
  <si>
    <t>curia global</t>
  </si>
  <si>
    <t>Gadea Grupo Farmaceutico SL</t>
  </si>
  <si>
    <t>gadea grupo farmaceutico</t>
  </si>
  <si>
    <t>Albany Molecular Research, Inc. (AMRI), a contract research and manufacturing organization, has acquired all the outstanding shares of Gadea Grupo Farmaceutico S.L., a company engaged in the development and production of APIs, for a consideration of USD174 million.
AMRI financed the transaction through the issuance of 2.2 million shares valued at USD43.8 million of AMRI common stock, the assumption of USD33.2 million of net debt, and USD97.0 million cash consideration.
AMRI will fund the cash portion of the transaction through senior secured credit facilities from Barclays. 
Barclays acted as financial advisor, while Gomez-Acebo &amp; Pombo Abogados, S.L.P. and Goodwin Procter LLP acted as legal advisors to AMRI in the transaction.</t>
  </si>
  <si>
    <t>This acquisition will enable AMRI to expand its API portfolio and establish base for sales and operations in the European market._x000D_</t>
  </si>
  <si>
    <t>CTL-0206</t>
  </si>
  <si>
    <t>quantum pharma acquires 100 stake in nupharm</t>
  </si>
  <si>
    <t>Quantum Pharma acquires 100% stake in NuPharm</t>
  </si>
  <si>
    <t>Hill Dickinson LLP , Hill Dickinson LLP , Hill Dickinson LLP</t>
  </si>
  <si>
    <t>NuPharm Laboratories Ltd (Inactive); NuPharm Group Limited (Inactive)</t>
  </si>
  <si>
    <t>nupharm laboratories nupharm</t>
  </si>
  <si>
    <t>Quantum Pharmaceutical Limited, a manufacturer and supplier of niche unlicensed medicines, has acquired 100% stake in NuPharm Group, Ltd. and its wholly-owned subsidiary NuPharm Laboratories, Ltd. (NuPharm) for GBP9.34 million. All the companies are based in the UK. 
_x000D_ NuPharm is a manufacturer of solid and liquid dose small batch-made specials and niche licensed pharmaceutical products. 
_x000D_ The purchase consideration will be paid in cash on completion, with up to a maximum of GBP4 million potentially payable additionally under earn-out arrangements. 
_x000D_ Quantum also announced that it has secured new banking facilities with Royal Bank of Scotland and Lloyds Bank plc comprising a term loan of GBP25 million and a revolving credit facility of GBP10 million. This facility replaces the existing GBP15 million term loans. Following the acquisition of NuPharm the term loan is now fully drawn.
_x000D_ NuPharm has reported revenues of GBP3.9 million and adjusted earnings before interest, tax, depreciation and amortization of GBP1.1 million in 2014. 
_x000D_Hill Dickinson LLP acted as legal advisor to NuPharm.</t>
  </si>
  <si>
    <t>The acquisition will introduce batch manufacturing and licensed product manufacturing capabilities to Quantum Pharma, and will allow it to replace existing products currently purchased from third-party suppliers with products manufactured at NuPharm.</t>
  </si>
  <si>
    <t>CTL-0207</t>
  </si>
  <si>
    <t>zambon acquires nigaard</t>
  </si>
  <si>
    <t>Zambon acquires Nigaard</t>
  </si>
  <si>
    <t>Zambon SpA</t>
  </si>
  <si>
    <t>zambon</t>
  </si>
  <si>
    <t>Nigaard Pharma AS</t>
  </si>
  <si>
    <t>nigaard pharma</t>
  </si>
  <si>
    <t>Zambon S.p.A., an Italy-based pharmaceutical company committed to the central nervous system (CNS) therapeutic area, has acquired Nigaard AS, a Norway-based licensed pharmaceutical company focused on respiratory and allergy therapeutic areas.</t>
  </si>
  <si>
    <t>The transaction will allow Zambon to speed up the commercialization of Xadago(R) for the treatment of Parkinson’s disease.</t>
  </si>
  <si>
    <t>4455449Z IM</t>
  </si>
  <si>
    <t>Applicant/owner alias match for Zambon SpA.</t>
  </si>
  <si>
    <t>CTL-0208</t>
  </si>
  <si>
    <t>ostersjostiftelsen recipharm venture and praktikerinvest acquire stake in pharmanest from karolinska development</t>
  </si>
  <si>
    <t>Ostersjostiftelsen, Recipharm Venture and Praktikerinvest Acquire Stake in Pharmanest from Karolinska Development</t>
  </si>
  <si>
    <t>Praktikerinvest Aktiebolag; Recipharm Venture Fund AB; The Foundation for Baltic and East European Studies</t>
  </si>
  <si>
    <t>praktikerinvest aktiebolag recipharm venture fund ab foundation for baltic and east european studies</t>
  </si>
  <si>
    <t>Palette Life Sciences AB</t>
  </si>
  <si>
    <t>palette life sciences ab</t>
  </si>
  <si>
    <t>The Foundation for Baltic and East European Studies (Ostersjostiftelsen), a provider of research and education services, Recipharm Venture Fund AB, a venture capital firm, and Praktikerinvest AB, an investment company, have acquired stake in Pharmanest AB, a company engaged in providing local anesthetics for medical uses in the area of women’s health, from Karolinska Development AB. 
As part of the transaction, the consortium invested SEK28 million (USD3.29 million) in Pharmanest. Of the total investment, Recipharm invested SEK8 million (USD0.94 million).
Pursuant to the transaction, Karolinska Development and KCIF Co-Investment Fund KB, a jointly owned holding company between the European Investment Fund and Karolinska Development, transferred its entire shareholding in Pharmanest to the consortium in an earn-out agreement. Following the transaction, Karolinska Development will provide no further financing to Pharmanest, but retains an economic interest in Pharmanest through an earn-out agreement.
This investment enables Pharmanest to further develop its SHACT topical pain relief product for use in conjunction with insertion of intra-uterine devices</t>
  </si>
  <si>
    <t>This investment enables Pharmanest to further develop its SHACT topical pain relief product for use in conjunction with insertion of intra-uterine devices.</t>
  </si>
  <si>
    <t>CTL-0209</t>
  </si>
  <si>
    <t>novotek pharma acquires 6 stake in bioton</t>
  </si>
  <si>
    <t>Q2 2015</t>
  </si>
  <si>
    <t>NovoTek Pharma Acquires 6% Stake in Bioton</t>
  </si>
  <si>
    <t>NovoTek Group</t>
  </si>
  <si>
    <t>novotek</t>
  </si>
  <si>
    <t>Bioton SA</t>
  </si>
  <si>
    <t>bioton</t>
  </si>
  <si>
    <t>NovoTek Pharmaceuticals Limited (NovoTek Group), a company distributes and markets pharmaceutical products, has acquired 6% stake in Bioton SA, a biotechnological company, for a purchase consideration of PLN7 (USD1.88) per share. Pursuant to the transaction, the company raises its stake in Bioton to 18.4% from 12.4% following series of transactions.
Deal History:
Update: On August, 19, 2014, NovoTek announced fails to secure 30% stake of Bioton. The company has decided to buy Bioton shares despite having failed to secure enough shareholder acceptances for a 30% stake. Subscriptions in NovoTek’s bid concluded on August 13, 2015, and on August, 17, 2015 the company purchased nearly 5.96 million shares in Bioton.
Update: On July 14, 2015, NovoTek Pharma suspended the launch of subscriptions in a tender offer to buy 33% stake or 28.3 million shares in Bioton, for a purchase consideration of PLN7 (USD1.88) per share, after the Financial Supervisory Commission (KNF) found some of the terms of the offer unacceptable.
Announced: On June 26, 2015, NovoTek Pharma announced a public tender offer to buy 33% stake in Bioton, for a purchase consideration of PLN7 (USD1.88) per share. The company announced that subscriptions will run between July 16, 2015 and August 7, 2015.</t>
  </si>
  <si>
    <t>CTL-0210</t>
  </si>
  <si>
    <t>vbc holdings acquires vivabiocell</t>
  </si>
  <si>
    <t>VBC Holdings acquires VivaBioCell</t>
  </si>
  <si>
    <t>VBC Holdings, LLC</t>
  </si>
  <si>
    <t>vbc</t>
  </si>
  <si>
    <t>VivaBioCell SpA</t>
  </si>
  <si>
    <t>vivabiocell</t>
  </si>
  <si>
    <t>VBC Holdings, LLC, a subsidiary of NantWorks LLC, has acquired VivaBioCell S.p.A., an Italy-based biotechnology company focused on discovery and development of therapies utilizing stem cell and tissue engineering for regenerative medicine. VBC and NantWorks are based in the US.
_x000D_NantWorks is engaged in the discovery and development of disease treatments through cell-based therapies at the molecular level.
_x000D_ VivaBioCell was backed by AlAdInn Ventures, an Italy-based venture capital fund.</t>
  </si>
  <si>
    <t>The transaction will enable NantCell, LLC, a US-based subsidiary of NantWorks, to add novel and complementary cell culture capabilities and extend its geographic footprint.</t>
  </si>
  <si>
    <t>CTL-0211</t>
  </si>
  <si>
    <t>oncos therapeutics completes merger with targovax</t>
  </si>
  <si>
    <t>Oncos Therapeutics Completes Merger with Targovax</t>
  </si>
  <si>
    <t>Circio Holding ASA</t>
  </si>
  <si>
    <t>circio asa</t>
  </si>
  <si>
    <t>Targovax Oy (Inactive); Circio Holding ASA</t>
  </si>
  <si>
    <t>targovax oy circio asa</t>
  </si>
  <si>
    <t>Oncos Therapeutics Oy, a biotechnology company focused on development of cancer therapies, has completed merger with Targovax AS, a provider of cancer vaccine.
Pursuant to the transaction, Oncos Therapeutics' shareholders received 9,429,404 new shares in Targovax pursuant to a share capital increase resolved by the extraordinary general meeting (EGM). Following the share capital increase, the share capital of Targovax is NOK1.88 million (USD0.24 million) divided into 18,858,808 shares, each with a nominal value of NOK0.1 (USD0.01). The combined company have a strong senior management team and be financially backed by reputable institutional investors with sector specialist HealthCap as the largest shareholder. 
By combining Targovax and Oncos Therapeutics, a larger and more visible Nordic immuno-oncology player with a more extensive portfolio created. Furthermore, the combination of two highly competent and complementary organizations will promote more efficient execution and accelerate the development of ongoing and future programs. In connection to the transaction, the EGM appointed highly experienced senior management team and a new board of directors consists of; Gunnar Gardemyr as CEO; Magnus Jaderberg as chief medical officer; Oystein Soug as CFO; Jon Amund Eriksen as COO. In addition, Jonas Einarsson, CEO of the Norwegian Radium Hospital Research Foundation, joined as chairman of Targovax's board; Johan Christenson, partner at HealthCap; Per Samuelsson, partner at HealthCap; Lars Lund-Roland, CEO of Bringwell; Bente-Lill Romoren, board member of the Norwegian Radium Hospital Research Foundation and chairman of Farmastat and Photocure; Robert Burns, chairman of Haemostatix, joined as board members of Targovax.
The transaction enables Targovax and Oncos Therapeutics to create an immuno-oncology player with the critical mass to get noticed in the congested and fiercely fought field.
Deal History:
Announced: On June 11, 2015, Oncos Therapeutics agreed to merge with Targovax. Targovax will give Oncos Therapeutics' shareholders around NOK236 million (USD30 million) in stock, a sum that equates to 50% of the combined company.</t>
  </si>
  <si>
    <t>The transaction enables Targovax and Oncos Therapeutics to create an immuno-oncology player with the critical mass to get noticed in the congested and fiercely fought field.</t>
  </si>
  <si>
    <t>CTL-0212</t>
  </si>
  <si>
    <t>unimedic acquires miwana</t>
  </si>
  <si>
    <t>Unimedic Acquires Miwana</t>
  </si>
  <si>
    <t>Unimedic AB</t>
  </si>
  <si>
    <t>unimedic ab</t>
  </si>
  <si>
    <t>Miwana AB</t>
  </si>
  <si>
    <t>miwana ab</t>
  </si>
  <si>
    <t>Unimedic AB, a contract manufacturer of liquid pharmaceutical drugs and a subsidiary of MedCap AB, has acquired Miwana AB, a manufacturer of nasal spray products, for a purchase consideration of SEK2 million (USD0.238 million). The acquisition provides Unimedic an opportunity to develop new and innovative products within its business area Specialty Pharma.</t>
  </si>
  <si>
    <t>The acquisition provides Unimedic an opportunity to develop new and innovative products within its business area Specialty Pharma.</t>
  </si>
  <si>
    <t>CTL-0213</t>
  </si>
  <si>
    <t>amdipharm mercury company amco acquires primegen</t>
  </si>
  <si>
    <t>Amdipharm Mercury Company (AMCo) acquires Primegen</t>
  </si>
  <si>
    <t>Amdipharm Mercury Company Limited</t>
  </si>
  <si>
    <t>amdipharm mercury</t>
  </si>
  <si>
    <t>Primegen Ltd</t>
  </si>
  <si>
    <t>primegen</t>
  </si>
  <si>
    <t>Amdipharm Mercury Company Limited (AMCo) has acquired Primegen Limited. Both the entities are UK-based specialty pharmaceuticals companies.</t>
  </si>
  <si>
    <t>The acquisition will allow AMCo to expand its sales base throughout its international platform.</t>
  </si>
  <si>
    <t>CTL-0214</t>
  </si>
  <si>
    <t>circassia pharmaceuticals acquires 100 stake in prosonix</t>
  </si>
  <si>
    <t>Circassia Pharmaceuticals acquires 100% stake in Prosonix</t>
  </si>
  <si>
    <t>Jefferies International Ltd</t>
  </si>
  <si>
    <t>NIOX Group plc</t>
  </si>
  <si>
    <t>niox</t>
  </si>
  <si>
    <t>Prosonix Ltd (Inactive)</t>
  </si>
  <si>
    <t>prosonix</t>
  </si>
  <si>
    <t>Circassia Pharmaceuticals Plc, a specialty biopharmaceutical company, has acquired the entire issued and to be issued share capital of Prosonix, Ltd. for an aggregate cash consideration of up to GBP100 million. Both the companies are based in the UK.
_x000D_Prosonix is a pharmaceutical company that develops inhaled respiratory medicines. 
_x000D_Announcement (May 15, 2015): 
_x000D_ Circassia Pharmaceuticals intends to acquire the entire issued and to be issued share capital of Prosonix for an aggregate cash consideration of up to GBP100 million.
_x000D_Prosonix has been backed with investments from Gimv N.V., Ventech SA, Gilde Healthcare Partners B.V., Entrepreneurs Fund BV, Quest for Growth NV, Solon Ventures Limited and others.
_x000D_The consideration of GBP30 million is contingent on UK approval of Prosonix's lead product, which is currently under review by the UK Medicines and Healthcare products Regulatory Agency (MHRA).
_x000D_ Prosonix generated operating losses of GBP0.4 million and had gross assets of GBP10.4 million for the financial year ended March 31, 2014. 
_x000D_ Jefferies International, Ltd. is acting as financial advisor to Prosonix.</t>
  </si>
  <si>
    <t>The acquisition will enable Circassia Pharmaceuticals to strengthen its position as a specialty biopharmaceutical company focused on allergy and asthma.</t>
  </si>
  <si>
    <t>CTL-0215</t>
  </si>
  <si>
    <t>circassia pharmaceuticals acquires 100 stake of aerocrine</t>
  </si>
  <si>
    <t>Circassia Pharmaceuticals acquires 100% stake of Aerocrine</t>
  </si>
  <si>
    <t>Circassia AB</t>
  </si>
  <si>
    <t>circassia ab</t>
  </si>
  <si>
    <t>Circassia Pharmaceuticals Plc, a UK-based specialty biopharmaceutical company, has acquired entire issued and to be issued share capital of Aerocrine AB, a Sweden-based developer of medical devices, for a total consideration of up to SEK1,780 million ($214.46 million). 
_x000D_ Announcement (May 15, 2015): 
_x000D_ Circassia intends to make an all cash offer to acquire the entire issued and to be issued share capital of Aerocrine for a total consideration of up to SEK1,780 million ($214.46 million). 
_x000D_ Circassia will acquire Aerocrine for a consideration of a fixed amount of SEK2.55 ($0.31) for each Aerocrine share. 
_x000D_ Novo A/S, a holder of a 25.2% of the votes in Aerocrine, and Invifed AB, a holder of a 24.8% of the votes in Aerocrine, have committed to accept the offer with respect to all of their shares in Aerocrine. 
_x000D_ Novo is a Denmark-based venture capital firm. Invifed is a Sweden-based wholly-owned subsidiary to Investor AB, an investment company. 
_x000D_ Aerocrine is backed by SLS Invest AB, Novare Kapital AB, HealthCap, Life Equity Sweden KB, Swedestart Life Science Fund KB, H&amp;B Capital LP, OrbiMed Advisors, LLC and others. 
_x000D_ Aerocrine generated revenues of SEK166.2 million ($21.28 million), operating losses of SEK228.2 million ($29.22 million), and gross assets of SEK230.9 million ($29.56 million) as of financial year ended December 31, 2014.</t>
  </si>
  <si>
    <t>CTL-0216</t>
  </si>
  <si>
    <t>augment investments acquires additional 11 57 stake in pharmstandard</t>
  </si>
  <si>
    <t>Augment Investments Acquires Additional 11.57% Stake in Pharmstandard</t>
  </si>
  <si>
    <t>Renaissance Capital</t>
  </si>
  <si>
    <t>Augment Investments Limited, an investment holding company, has acquired additional 11.57% stake in Pharmstandard OJSC, a developer and manufacturer of high-quality modern pharmaceutical products, from Bristley Enterprises Limited, which is owned by Alexander Shuster.
As on June 24, 2015, Augment announced that it completed all payments for the Pharmstandard's Global Depositary Receipts (GDRs) transferred to it. Pursuant to the transaction, Augment increased its size of GDRs in Pharmstandard from 3,679,252 to 21,140,802. Now Augment's total shareholding in Pharmstandard increased to 22,028,567 shares and 21,140,802 GDRs, which together constitute 72.27% of Pharmstandard's share capital.
Renaissance Capital is acting as financial advisor to Pharmstandard for the transaction.
Earlier, Augment Investments also announced its intention to redeem all Pharmstandart GDRs at a price of USD5.5 per each.
Deal History:
Completed: On June 3, 2015, Augment acquired additional 6.4% stake in Pharmstandard, from Bristley Enterprises Limited, which is owned by Alexander Shuster. In connection to the transaction, Augment Investments acquired 2,420,000 registered ordinary shares of Pharmstandard, representing 6.40% of all issued and outstanding ordinary shares of the company, at a purchase price of USD22 per share, for a purchase consideration of USD53.24 million. Following the transaction, main shareholders of Pharmstandart, Viktor Kharitonin and Yegor Kulkov, who own 54.32% of company through Augment Investments increased stake from 54.32% to 60.7%; and intend to increase the stake in Pharmstandart to 100% and to turn the company into private. Additionally, Bristley Enterpises decreased its stake in the company to 2.41% from 8.81%.
Update: On May 28, 2015, Pharmstandard's board of directors considered the tender offer and approved the engagement of an independent financial advisor to provide advice to the company in connection with the offer.
Announced: On May 14, 2015, Augment Investments agreed to acquire additional 6.4% stake in Pharmstandard, from Bristley Enterprises.</t>
  </si>
  <si>
    <t>CTL-0217</t>
  </si>
  <si>
    <t>pelgar international acquires agropharm</t>
  </si>
  <si>
    <t>PelGar International acquires Agropharm</t>
  </si>
  <si>
    <t>PelGar International Ltd</t>
  </si>
  <si>
    <t>pelgar international</t>
  </si>
  <si>
    <t>Agropharm Ltd</t>
  </si>
  <si>
    <t>agropharm</t>
  </si>
  <si>
    <t>PelGar International, Ltd., a manufacturer of rodenticide and insecticide products, has acquired Agropharm, Ltd., a manufacturer of pesticides. Both the companies are based in the UK.</t>
  </si>
  <si>
    <t>The transaction will allow PelGar International to increase its market share in the international pest control and agricultural sectors with help of Agropharm’s pyrethrum range.</t>
  </si>
  <si>
    <t>CTL-0218</t>
  </si>
  <si>
    <t>orexo divests kibion</t>
  </si>
  <si>
    <t>Orexo Divests Kibion</t>
  </si>
  <si>
    <t>Kibion AB</t>
  </si>
  <si>
    <t>kibion ab</t>
  </si>
  <si>
    <t>Orexo AB, a pharmaceutical company, has divested Kibion AB, a marketer of diagnostic products. Kibion markets the products Heliprobe System, Diabact UBT and IRIS for the diagnosis of the gastric ulcer bacterium Helicobacter pylori using breath test technology. Pursuant to the transaction, Kibion was acquired by a team of Swedish investors and business developers. 
This divestment enables Orexo to further strengthen the core focus on the continued development of the pharmaceutical business and on maximizing the commercial opportunity of Zubsolv.</t>
  </si>
  <si>
    <t>This divestment enables Orexo to further strengthen the core focus on the continued development of the pharmaceutical business and on maximizing the commercial opportunity of Zubsolv.</t>
  </si>
  <si>
    <t>CTL-0219</t>
  </si>
  <si>
    <t>cleveland biolabs divests stake in incuron</t>
  </si>
  <si>
    <t>Cleveland Biolabs Divests Stake in Incuron</t>
  </si>
  <si>
    <t>Mikhail Mogutov</t>
  </si>
  <si>
    <t>mikhail mogutov</t>
  </si>
  <si>
    <t>Incuron</t>
  </si>
  <si>
    <t>incuron</t>
  </si>
  <si>
    <t>Cleveland BioLabs, Inc., a research-based biotechnology company, has divested its 75% stake in Incuron, LLC, a company engaged in development of anticancer therapies, to Dr. Mikhail Mogutov, chairman of the board of directors of Incuron, for a consideration of approximately USD3 million.
Pursuant to the transaction, the sale of stake has been split into two tranches, with 75% of Cleveland BioLabs's equity stake in Incuron being sold on April 29, 2015, and an option being given to Dr. Mogutov to purchase Cleveland BioLabs's remaining ownership interest in Incuron for approximately USD1 million before the end of 2015. Incuron will continue to develop Curaxin CBL0137 and will compensate Cleveland BioLabs for ongoing contributions of its personnel to the program. 
In addition, Cleveland BioLabs has assigned its remaining intellectual property for Curaxin CBL0137 to Incuron in exchange for a 2% royalty on the future commercialization, licensing or sale of the Curaxin CBL0137 technology.</t>
  </si>
  <si>
    <t>CTL-0220</t>
  </si>
  <si>
    <t>quantum pharma acquires lamda lamda labs and lamda pharma for</t>
  </si>
  <si>
    <t>Quantum Pharma Acquires Lamda, Lamda Labs and Lamda Pharma for USD10.4 million</t>
  </si>
  <si>
    <t>Greece , United Kingdom</t>
  </si>
  <si>
    <t>Lamda Laboratories SA; Lamda Pharma SA</t>
  </si>
  <si>
    <t>lamda laboratories lamda pharma</t>
  </si>
  <si>
    <t>Quantum Pharma Plc, a drug discovery company, has acquired Lamda (UK) Limited, a pharmaceutical development and licensing company; Lamda Laboratories SA., a pharmaceutical company; and Lamda Pharmaceuticals SA, a pharmaceutical company, for a purchase consideration of EUR9.7 million (USD10.4 million). Quantum Pharma funded the transaction cost through its cash reserves. The transaction represents revenue multiple of 4.6x.
Of the total consideration, EUR4.7 million (USD5.03 million) paid on completion and EUR5 million (USD5.35 million) deferred, to be paid in two equal installments of 12 and 24 months after completion of the transaction. For the year ended 2014, Lamda companies generated combined revenues of EUR2.1 million (USD2.55 million).
This transaction enables Quantum Pharma to further strengthen its pipeline of products and to penetrate overseas markets.</t>
  </si>
  <si>
    <t>This transaction enables Quantum Pharma to further strengthen its pipeline of products and to penetrate overseas markets.</t>
  </si>
  <si>
    <t>CTL-0221</t>
  </si>
  <si>
    <t>karo bio acquires tanomed for</t>
  </si>
  <si>
    <t>Karo Bio Acquires Tanomed for USD2.3 Million</t>
  </si>
  <si>
    <t>Almi Invest AB; Karo Healthcare AB</t>
  </si>
  <si>
    <t>almi invest ab karo healthcare ab</t>
  </si>
  <si>
    <t>Tanomed AB</t>
  </si>
  <si>
    <t>tanomed ab</t>
  </si>
  <si>
    <t>Karo Bio AB, a pharmaceutical company, has acquired entire share capital of Tanomed AB, a provider of pharmaceutical products, for a purchase consideration of SEK20 million (USD2.29 million) through the issue of shares. Pursuant the transaction, the board of Karo Bio has resolved to issue 13,480,392 new shares in Karo Bio to the shareholders of Tanomed, at price of SEK1.48 (USD0.17) per share, which is equal to the agreed purchase price. 
This transaction enables Karo Bio to strengthen its product portfolio by gaining an access to a new product to relieve and prevent progression of common cold by reinforcing the body’s own defenses to fight common cold viruses. 
Deal History:
Announced: On March 10, 2015, Karo Bio agreed to acquire Tanomed, for a purchase consideration of SEK20 million (USD2.29 million). The company will pay the acquisition cost through issuance of shares. Following the transaction, the board of directors of Karo Bio has an authorization from the annual general meeting to issue up to 10% of registered share capital.</t>
  </si>
  <si>
    <t>This transaction enables Karo Bio to strengthen its product portfolio by gaining an access to a new product to relieve and prevent progression of common cold by reinforcing the body’s own defenses to fight common cold viruses.</t>
  </si>
  <si>
    <t>CTL-0222</t>
  </si>
  <si>
    <t>ostersjostiftelsen acquires stake in axelar from karolinska development</t>
  </si>
  <si>
    <t>Q1 2015</t>
  </si>
  <si>
    <t>Ostersjostiftelsen Acquires Stake in Axelar from Karolinska Development</t>
  </si>
  <si>
    <t>The Foundation for Baltic and East European Studies</t>
  </si>
  <si>
    <t>foundation for baltic and east european studies</t>
  </si>
  <si>
    <t>Axelar AB (Inactive)</t>
  </si>
  <si>
    <t>axelar ab</t>
  </si>
  <si>
    <t>The Foundation for Baltic and East European Studies (Ostersjostiftelsen), a provider of research and education services, has acquired stake in Axelar AB, a biotechnology company, from Karolinska Development AB, a venture capital firm.
As part of the transaction, KDev Investments AB, a holding company jointly owned by Karolinska Development and Rosetta Capital Limited, will transfer its shareholding in Axelar to Ostersjostiftelsen for an upfront payment and earn-out payments.
This transaction enables Ostersjostiftelsen to expand its research activities; and allows Karolinska Development for redistribution of resources to its core strategic portfolio, thereby building long term value for its shareholders.</t>
  </si>
  <si>
    <t>This transaction enables Ostersjostiftelsen to expand its research activities; and allows Karolinska Development for redistribution of resources to its core strategic portfolio, thereby building long term value for its shareholders.</t>
  </si>
  <si>
    <t>CTL-0223</t>
  </si>
  <si>
    <t>kite pharma acquires t cell factory</t>
  </si>
  <si>
    <t>Kite Pharma acquires T-Cell Factory</t>
  </si>
  <si>
    <t>Kite Pharma Inc</t>
  </si>
  <si>
    <t>kite pharma</t>
  </si>
  <si>
    <t>T-Cell Factory B.V.</t>
  </si>
  <si>
    <t>t cell factory b v</t>
  </si>
  <si>
    <t>Kite Pharma, Inc., a US-based biotechnology company, has acquired T-Cell Factory B.V., a Netherlands-based biotechnology company that targets various tumors, for an upfront payment of up to EUR20 million, of which EUR3.8 million will be paid in Kite Pharma’s stock.
_x000D_The transaction also includes certain milestone payments upon the achievement of clinical, regulatory and sales milestones relating to T cell receptor (TCR)-based product candidates.</t>
  </si>
  <si>
    <t>The transaction will enable Kite Pharma to strengthen its TCR cancer gene therapy platform and expand its product pipeline in TCRs for the treatment of solid tumors.</t>
  </si>
  <si>
    <t>CTL-0224</t>
  </si>
  <si>
    <t>nbk capital exit dem pharmaceuticals</t>
  </si>
  <si>
    <t>NBK Capital Exit Dem Pharmaceuticals</t>
  </si>
  <si>
    <t>Turkey</t>
  </si>
  <si>
    <t>Dem Ilac San ve Tic AS</t>
  </si>
  <si>
    <t>dem ilac san ve tic</t>
  </si>
  <si>
    <t>NBK Capital, a investment management firm, has completed the realization of its mezzanine investment in Dem Pharmaceuticals A.S. (known as Dem Ilac San. ve Tic. AS). a importer and marketer of niche pharmaceutical products.
The transaction enables NBK Capital to seek new opportunities to finance companies in need of growth capital while fund raising for its next mezzanine fund.</t>
  </si>
  <si>
    <t>The transaction enables NBK Capital to seek new opportunities to finance companies in need of growth capital while fund raising for its next mezzanine fund.</t>
  </si>
  <si>
    <t>CTL-0225</t>
  </si>
  <si>
    <t>myriad genetics acquires privatklinik dr robert schindlbeck for</t>
  </si>
  <si>
    <t>Myriad Genetics Acquires Privatklinik Dr. Robert Schindlbeck for USD20.1 Million</t>
  </si>
  <si>
    <t>Myriad Genetics Inc</t>
  </si>
  <si>
    <t>myriad genetics</t>
  </si>
  <si>
    <t>Privatklinik Dr Robert Schindlbeck GmbH &amp; Co KG</t>
  </si>
  <si>
    <t>privatklinik dr robert schindlbeck kg</t>
  </si>
  <si>
    <t>Myriad Genetics, Inc., a biopharmaceutical company, has acquired Privatklinik Dr. Robert Schindlbeck GmbH &amp; Co. KG, a provider of health care services, for a purchase consideration of USD20.1 million. The acquisition will allow Myriad Genetics to directly negotiate reimbursement with government and private insurance providers in the German market and collaborate with hospitals and physician groups.
The transaction facilitates Myriad Genetics with growth opportunity in molecular diagnostics market in Germany.</t>
  </si>
  <si>
    <t>The transaction facilitates Myriad Genetics with growth opportunity in molecular diagnostics market in Germany.</t>
  </si>
  <si>
    <t>CTL-0226</t>
  </si>
  <si>
    <t>sorin merges with cyberonics for</t>
  </si>
  <si>
    <t>Sorin Merges with Cyberonics for USD2.7 Billion</t>
  </si>
  <si>
    <t>Italy , United States</t>
  </si>
  <si>
    <t>Piper Sandler Companies , Rothschild SpA</t>
  </si>
  <si>
    <t>Sullivan &amp; Cromwell LLP , Latham &amp; Watkins LLP , Legance - Avvocati Associati</t>
  </si>
  <si>
    <t>LivaNova Plc</t>
  </si>
  <si>
    <t>livanova</t>
  </si>
  <si>
    <t>Sorin S.p.A. (Inactive); LivaNova USA Inc</t>
  </si>
  <si>
    <t>sorin s p a livanova usa</t>
  </si>
  <si>
    <t>Sorin S.p.A. (also Sorin Group), a medical device company, has merged with Cyberonics Inc., a developer of vagus nerve stimulation (VNS) therapy system, in an all-stock transaction. The merger has been unanimously approved by the boards of directors of both companies. 
Under the agreement, the merger created a new holding company focused on medical technologies known as LivaNova PLC with a combined equity value of approximately USD2.7 billion based on the closing price of Sorin and Cyberonics shares on February 25, 2015. LivaNova began trading on the NASDAQ and London Stock Exchange under the ticker symbol 'LIVN'. Each Cyberonics stockholder received one ordinary share of new holding company for every share of Cyberonics owned. Each Sorin shareholder received a fixed ratio of 0.0472 ordinary shares of LivaNova for every Sorin share owned. Following the transaction, assuming no withdrawal rights under Italian law are exercised by Sorin shareholders with respect to the agreement, Sorin shareholders own approximately 46% of LivaNova, and Cyberonics shareholders hold approximately 54% on a fully diluted basis.
Following the transaction, Andre-Michel Ballester, CEO of Sorin, will serve as CEO of new holding company and Dan Moore, CEO of Cyberonics, will become non-executive chairman of new holding company. The board of directors of new holding company will be equally balanced between Sorin and Cyberonics, with four directors designated by Sorin and four by Cyberonics. One additional board member will be jointly selected. New holding company will operate as three business units: Cardiac Surgery, Cardiac Rhythm Management and Neuromodulation, with operating headquarters in Mirandola (Italy), Clamart (France) and Houston (US) respectively.
The agreement was implemented through two mergers occurring in immediate succession: first, Sorin was merged with and into new company by means of an EU cross-border merger, with new company as the surviving company in the merger, and immediately thereafter, a wholly owned subsidiary of new company was merged with and into Cyberonics, with Cyberonics surviving the merger as a wholly owned subsidiary of new company. At the closing of the transaction, Cyberonics shares ceased trading on NASDAQ and Sorin shares ceased trading on the Borsa Italiana (MTA). 
In parallel, Mittel S.p.A. and Equinox Two S.C.A., which control Bios S.p.A. and Tower 6 Bis S.a.r.l., holding in total 25.6% of Sorin's outstanding shares, have entered into a support agreement with Cyberonics pursuant to which they have agreed to vote in favor of the transaction and not to sell their shares until the closing of the transaction. Mittel and Equinox Two are expected to hold approximately 11.5% of new holding company's ordinary shares following the closing of the agreement. In addition, the chairman and CEO of each of Sorin and Cyberonics have also entered into support agreements in favor of the agreement.
This transaction enables Sorin and Cyberonics to provide treatments for cardiac surgery and neuromodulation with a diversified product portfolio.
Rothschild S.p.A acted as financial advisor and Latham &amp; Watkins LLP acted as legal advisor to Sorin. Piper Jaffray Companies acted as financial advisor; Sullivan &amp; Cromwell LLP acted as legal advisor in connection with US law and Legance Studio Legale Associato acted as legal advisor in connection with Italian law matters to Cyberonics.
Deal History:
Update: On May 26, 2015, Sorin shareholders approved the cross-border merger of Sorin with and into its wholly owned subsidiary Sand Holdco. Upon completion of the Sorin merger, Sorin shareholders will receive a fixed ratio of 0.0472 ordinary shares of Sand HoldCo for every Sorin share owned. The court-convened shareholders’ meeting of Sand HoldCo to approve the Sorin merger will be held on July 17, 2015.
Update: On April 20, 2015, Sorin board of directors has approved the common cross-border merger terms relating to the cross border merger of Sorin into Sand HoldCo Plc., which is a wholly owned subsidiary of Sorin. To facilitate the closing of the transaction, immediately after completion of the Sorin, Cypher Merger Sub, Inc., a wholly owned subsidiary of Sand HoldCo, will be merged with and into Cyberonics, with Cyberonics surviving the merger as a wholly owned indirect subsidiary of Sand HoldCo.
Update: On March 24, 2015, Sorin entered into a definitive agreement to merge with Cyberonics, in an all-stock transaction.
Announced: On February 26, 2015, Sorin agreed to merge with Cyberonics, in an all-stock transaction.</t>
  </si>
  <si>
    <t>This transaction enables Sorin and Cyberonics to provide treatments for cardiac surgery and neuromodulation with a diversified product portfolio.</t>
  </si>
  <si>
    <t>CTL-0227</t>
  </si>
  <si>
    <t>sosei acquires 100 stake in heptares therapeutics</t>
  </si>
  <si>
    <t>Sosei acquires 100% stake in Heptares Therapeutics</t>
  </si>
  <si>
    <t>Moelis &amp; Co , Goldman Sachs International</t>
  </si>
  <si>
    <t>Covington &amp; Burling LLP , Clifford Chance LLP</t>
  </si>
  <si>
    <t>Nxera Pharma Co Ltd</t>
  </si>
  <si>
    <t>nxera pharma</t>
  </si>
  <si>
    <t>Sosei Group Corporation, a Japan-based biopharmaceutical company that develops and commercializes drugs, has acquired 100% of the share capital of Heptares Therapeutics Limited, a UK-based clinical-stage biotechnology company focused on creating novel medicines targeting G protein-coupled receptors, for up to $400 million. 
_x000D_The consideration consists of a payment of $180 million in cash, and up to $220 million contingent upon the successful progression of the company’s pipeline and platform. 
_x000D_ Following the transaction, Heptares will become a wholly owned subsidiary of Sosei. 
_x000D_Heptares has been backed by investment firms MVM Life Science Partners, LLP, Clarus Ventures, LLC, Novartis Venture Fund, and Takeda Ventures, Inc. 
_x000D_Moelis &amp; Company acted as financial advisor, and Clifford Chance LLP acted as legal advisor to Sosei. Goldman Sachs International acted as financial advisor, and Covington &amp; Burling LLP acted as legal advisor to Heptares.</t>
  </si>
  <si>
    <t>The acquisition will allow Sosei to access to global pharmaceutical markets, and will provide regulatory expertise across the European Union, US and Japan._x000D_
_x000D_
The acquisition significantly fulfils Sosei goals and further represents a major step towards its strategic vision of becoming a significant global biopharmaceutical company arising from Japan.</t>
  </si>
  <si>
    <t>CTL-0228</t>
  </si>
  <si>
    <t>intrexon acquires actogenix</t>
  </si>
  <si>
    <t>Intrexon acquires ActoGeniX</t>
  </si>
  <si>
    <t>Precigen Inc</t>
  </si>
  <si>
    <t>precigen</t>
  </si>
  <si>
    <t>ActogeniX NV</t>
  </si>
  <si>
    <t>actogenix</t>
  </si>
  <si>
    <t>Intrexon Corporation, a US-based biotechnology company, has acquired 100% the membership interests of ActoGeniX NV, a Belgium-based clinical stage biopharmaceutical company, for approximately $30 million in cash and 965,377 shares of Intrexon’s common stock.
_x000D_ Announcement (February 13, 2015): 
_x000D_  Intrexon Corporation has entered into a definitive agreement to acquire ActoGeniX NV. 
_x000D_ As part of the transaction, ActoGeniX stockholders will receive approximately $30 million in cash and $30 million in common stock. 
_x000D_ ActoGeniX is backed by investment firms Saffelberg Investments, Gimv N.V., Aescap Venture, Ventech SA, Life Science Partners (LSP), Biotech Fund Flanders (BFF) and Baekeland Fonds II. 
_x000D_Jefferies International Limited is acting as financial advisor to ActoGeniX. 
_x000D_ The transaction is expected to complete in the first quarter of 2015.</t>
  </si>
  <si>
    <t>The acquisition of ActoGeniX's platform technology complements Intrexon’s broad collection of technologies available for current and future collaborations.</t>
  </si>
  <si>
    <t>CTL-0229</t>
  </si>
  <si>
    <t>glaxosmithkline acquires remaining stake in glycovaxyn for</t>
  </si>
  <si>
    <t>GlaxoSmithKline Acquires Remaining Stake in GlycoVaxyn for USD190 Million</t>
  </si>
  <si>
    <t>GSK plc</t>
  </si>
  <si>
    <t>gsk</t>
  </si>
  <si>
    <t>GlycoVaxyn AG (Inactive)</t>
  </si>
  <si>
    <t>glycovaxyn</t>
  </si>
  <si>
    <t>GlaxoSmithKline plc (GSK), a research-based pharmaceutical and healthcare company, has acquired remaining stake in GlycoVaxyn AG, a biotechnology company, for a purchase consideration of USD190 million in cash transaction. GlycoVaxyn is valued at USD212 million.
Following the transaction, GSK will additionally acquire a small number of early stage vaccines in development against bacterial infections such as pneumonia, Pseudomonas, Staphylococcus aureus and Shigellosis, supplementing the company’s existing vaccines pipeline. GlycoVaxyn was supported by investments from Life science venture capital firms including Sofinnova Partners SAS, Index Ventures and Edmond de Rothschild Investment Partners. GlycoVaxyn also received funding from the Wellcome Trust and through collaboration with Janssen Pharmaceuticals. 
Earlier in 2012, GlaxoSmithKline acquired minority stake in GlycoVaxyn.
This transaction enables GlaxoSmithKline to expand its research efforts to develop a new generation of vaccines for common and severe bacterial infections.</t>
  </si>
  <si>
    <t>This transaction enables GlaxoSmithKline to expand its research efforts to develop a new generation of vaccines for common and severe bacterial infections.</t>
  </si>
  <si>
    <t>GSK LN</t>
  </si>
  <si>
    <t>Export is concentrated on GSK Consumer Healthcare/Haleon entities and may not represent the full GSK pharmaceutical group.</t>
  </si>
  <si>
    <t>CTL-0230</t>
  </si>
  <si>
    <t>roche acquires signature diagnostics</t>
  </si>
  <si>
    <t>Roche acquires Signature Diagnostics</t>
  </si>
  <si>
    <t>Roche Holding AG</t>
  </si>
  <si>
    <t>roche</t>
  </si>
  <si>
    <t>Signature Diagnostics GmbH</t>
  </si>
  <si>
    <t>signature diagnostics</t>
  </si>
  <si>
    <t>Roche Holding AG, a Switzerland-based healthcare company that discovers and provides diagnostic and therapeutic products and services, has acquired Signature Diagnostics AG, a Germany-based translational oncology and genomics company that develops tumor tissue and plasma biobanks in multiple cancers.
_x000D_Pursuant to the transaction, Signature Diagnostics will be integrated into Roche’s sequencing unit.
_x000D_ Signature Diagnostics was backed by  KfW Mittelstandsbank.</t>
  </si>
  <si>
    <t>The transaction will enable Roche to expand its genomic signature portfolio and advance its translational research for next generation sequencing (NGS) diagnostics.</t>
  </si>
  <si>
    <t>CTL-0231</t>
  </si>
  <si>
    <t>accelovance acquires altair clinical</t>
  </si>
  <si>
    <t>Accelovance acquires Altair Clinical</t>
  </si>
  <si>
    <t>Linical Americas</t>
  </si>
  <si>
    <t>linical americas</t>
  </si>
  <si>
    <t>Altair Clinical Ltd</t>
  </si>
  <si>
    <t>altair clinical</t>
  </si>
  <si>
    <t>Accelovance, Inc., a US-based contract research organization (CRO), has acquired Altair Clinical, Ltd., a UK-based CRO that provides clinical CRO resourcing solutions to pharmaceutical, biotech, and medical device companies.</t>
  </si>
  <si>
    <t>The transaction will enable Accelovance to expand its existing US and Beijing, China offices to include Cambridge, UK, Moscow, Russia, and staff located throughout Europe including Central and Eastern Europe (CEE) and the Middle East and North Africa (MENA).</t>
  </si>
  <si>
    <t>CTL-0232</t>
  </si>
  <si>
    <t>ppf group and sotio acquire minority stake in cytune pharma</t>
  </si>
  <si>
    <t>PPF Group and SOTIO acquire minority stake in Cytune Pharma</t>
  </si>
  <si>
    <t>PPF Group NV; SOTIO Biotech AS</t>
  </si>
  <si>
    <t>ppf sotio biotech</t>
  </si>
  <si>
    <t>Cytune Pharma SAS</t>
  </si>
  <si>
    <t>cytune pharma</t>
  </si>
  <si>
    <t>PPF Group N.V., along with SOTIO a.s., has acquired a minority stake in Cytune Pharma SAS, a France-based biotechnology company focused on developing therapies for immune modulation aimed at enhancing immune response of patients suffering from cancer and infectious diseases.
_x000D_PPF Group is a Netherlands-based financial services holding company, while SOTIO is a Czech Republic-based biotechnology company that develops a new active cellular immunotherapy (ACI) based on activated dendritic cells.</t>
  </si>
  <si>
    <t>According to PPF, “The acquisition will allow it to diversify its portfolio of activities in oncology research and clinical development and create potential synergies with the development programs.”</t>
  </si>
  <si>
    <t>CTL-0233</t>
  </si>
  <si>
    <t>incanthera acquires spear therapeutics</t>
  </si>
  <si>
    <t>Incanthera acquires Spear Therapeutics</t>
  </si>
  <si>
    <t>Ireland , United Kingdom</t>
  </si>
  <si>
    <t>Incanthera Plc</t>
  </si>
  <si>
    <t>incanthera</t>
  </si>
  <si>
    <t>Spear Therapeutics</t>
  </si>
  <si>
    <t>spear therapeutics</t>
  </si>
  <si>
    <t>Incanthera Limited, a developer of drug delivery system for solid tumor chemotherapy, has acquired Spear Therapeutics Limited, a biotech company that develops prodrugs for the treatment of cancer. Both the companies are based in the UK.
_x000D_Concurrently, Incanthera has raised GBP1.3 million in funding.
_x000D_Spear Therapeutics was backed by investment firm Advent International Corporation.</t>
  </si>
  <si>
    <t>The transaction will allow Incanthera to strengthen its position in selective drug-activation by giving access to further proprietary chemistry and drug candidates.</t>
  </si>
  <si>
    <t>CTL-0234</t>
  </si>
  <si>
    <t>roche acquires trophos for</t>
  </si>
  <si>
    <t>Roche Acquires Trophos for USD386 Million</t>
  </si>
  <si>
    <t>Trophos SA</t>
  </si>
  <si>
    <t>trophos</t>
  </si>
  <si>
    <t>Roche Holding AG (F. Hoffmann-La Roche Ltd.), a research-focused healthcare company, has acquired Trophos SA, a biopharmaceutical company focused on the discovery and development of therapeutic compounds for neurodegenerative diseases, from ACG Management (formerly Viveris Management SAS), Amundi Private Equity Funds, OTC Agregator, Turenne Capital Partenaires, Sofipaca, Vesale Partners and The French Muscular Dystrophy Association, for a purchase consideration of EUR345 million (USD386 million).
As part of the consideration, EUR120 million (USD134.28 million) was paid in cash and EUR225 million (USD251.78 million) was paid through a contingency consideration arrangement. The contingent payments are based on the achievement of performance-related milestones and the range of undiscounted outcomes is between zero and EUR350 million (USD391.66 million).
As part of the transaction, Roche acquired Trophos' TRO40303, a phase I treatment for cardiac injury caused by lack of oxygen, and an undisclosed number of preclinical assets. 
This transaction complements Roche's portfolio in neuromuscular disease and enable to develop medicines for spinal muscular atrophy.
Deal History:
Announced: On January 16,2015, Roche agreed to acquire Trophos, from ACG Management , Amundi Private Equity Funds, OTC Agregator, Turenne Capital Partenaires, Sofipaca, Vesale Partners and The French Muscular Dystrophy Association, for a purchase consideration of up to EUR470 million (USD550 million).</t>
  </si>
  <si>
    <t>This transaction complements Roche's portfolio in neuromuscular disease and enable to develop medicines for spinal muscular atrophy.</t>
  </si>
  <si>
    <t>CTL-0235</t>
  </si>
  <si>
    <t>orkla home personal acquires 100 stake in cederroth</t>
  </si>
  <si>
    <t>Orkla Home &amp; Personal acquires 100% stake in Cederroth</t>
  </si>
  <si>
    <t>Roschier Attorneys Ltd , Advokatfirman Vinge KB</t>
  </si>
  <si>
    <t>Orkla Home &amp; Personal Care AS</t>
  </si>
  <si>
    <t>orkla home personal care</t>
  </si>
  <si>
    <t>Cederroth AB</t>
  </si>
  <si>
    <t>cederroth ab</t>
  </si>
  <si>
    <t>Orkla Home &amp; Personal has acquired 100% stake in Cederroth International AB, a manufacturer and distributor of personal healthcare products, from CapMan Buyout VIII Fund, Litorina Capital Advisors AB, senior management and other minority shareholders of Cederroth for SEK502 million ($62.38 million). Cederroth and Litorina are based in Sweden.
_x000D_Orkla Home is a consumer products division of Orkla ASA, a Norway-based supplier of consumer goods and concept solutions to the grocery and out-of-home sectors. Litorina is a private equity firm. CapMan is a fund managed by CapMan Plc, a Finland-based private equity fund management firm.
_x000D_Announcement (January 15, 2015):
_x000D_ Orkla Home has entered into an agreement to acquire 100% stake in Cederroth International from CapMan, Litorina Capital, senior management and other minority shareholders of Cederroth for SEK502 million ($62.38 million).
_x000D_Pursuant to the transaction, CapMan Buyout VIII and Litorina are selling 70% and 20% stake in Cederroth, while senior management and other minority shareholders of Cederroth are selling 10% stake in Cederroth.
_x000D_The acquisition will be funded through Orkla's existing credit facilities.
_x000D_With 850 employees, Cederroth achieved a turnover of SEK1,984 million ($306.05 million), and EBITDA of SEK194 million ($29.92 million) in 2013.
_x000D_The transaction is expected to close in third quarter of 2015.
_x000D_ Advokatfirman Vinge KB is acting as legal advisor to Orkla on the transaction.
_x000D_ Roschier, Attorneys, Ltd. is acting as legal advisor to Orkla Home &amp; Personal on the transaction.</t>
  </si>
  <si>
    <t>The acquisition will strengthen Orkla Home &amp; Personal’s presence in Sweden.</t>
  </si>
  <si>
    <t>CTL-0236</t>
  </si>
  <si>
    <t>orkla acquires cederroth for</t>
  </si>
  <si>
    <t>Orkla Acquires Cederroth for USD250 Million</t>
  </si>
  <si>
    <t>Orkla ASA</t>
  </si>
  <si>
    <t>orkla asa</t>
  </si>
  <si>
    <t>Orkla Wound Care AB</t>
  </si>
  <si>
    <t>orkla wound care ab</t>
  </si>
  <si>
    <t>Orkla ASA, a diversified company, through its subsidiary, has acquired Cederroth International AB, a provider of consumer healthcare services, from CapMan Plc, a private equity and asset management firm, Litorina Capital Advisors AB, a private equity firm and other minority shareholders.
Deal History: 
Announced (January 15, 2015): Orkla has agreed to acquire Cederroth from CapMan, Litorina Capital and other minority shareholders, for a purchase consideration of SEK2.02 billion (USD249.84 million). Orkla will fund the transaction cost through its existing credit facilities. 
Pursuant to the transaction, Orkla will acquire 70% stake in Cederroth from CapMan; 20% stake from Litorina Capital; and the remaining 10% stake from other minority shareholders. Following the transaction, Cederroth's operations will be incorporated into the Orkla Home &amp; Personal business area. 
This transaction will enable Orkla to expand its position in personal care, health, wound care and household cleaning products.</t>
  </si>
  <si>
    <t>This transaction will enable Orkla to expand its position in personal care, health, wound care and household cleaning products.</t>
  </si>
  <si>
    <t>CTL-0237</t>
  </si>
  <si>
    <t>biogen idec acquires convergence pharma for up to</t>
  </si>
  <si>
    <t>Biogen Idec Acquires Convergence Pharma for up to USD650.1 Million</t>
  </si>
  <si>
    <t>Convergence Pharmaceuticals Ltd</t>
  </si>
  <si>
    <t>convergence pharmaceuticals</t>
  </si>
  <si>
    <t>Biogen Idec, Inc. (now Biogen Inc), a biotechnology company, has acquired Convergence Pharmaceuticals Ltd, a company engaged in the development of analgesic medicines, for a purchase consideration of USD650.1 million. 
Of the total consideration, Biogen Idec paid Convergence Pharma shareholders an upfront payment of USD200.1 million in cash. Convergence Pharma shareholders is also eligible to receive contingent consideration on future milestones of up to USD450 million, of which USD350 million is associated with the development and approval of CNV1014802 for the treatment of trigeminal neuralgia (TGN).
This transaction enables Biogen Idec to expand its neuropathic pain portfolio.
Deal History:
Announced: On January 11, 2015, Biogen Idec agreed to acquire Convergence Pharma, for a purchase consideration of up to USD675 million.</t>
  </si>
  <si>
    <t>This transaction enables Biogen Idec to expand its neuropathic pain portfolio.</t>
  </si>
  <si>
    <t>CTL-0238</t>
  </si>
  <si>
    <t>biogen idec acquires convergence pharmaceuticals</t>
  </si>
  <si>
    <t>Biogen Idec acquires Convergence Pharmaceuticals</t>
  </si>
  <si>
    <t>Biogen, Inc.</t>
  </si>
  <si>
    <t>Convergence Pharmaceuticals Holdings Limited</t>
  </si>
  <si>
    <t>Biogen, Inc. (formerly Biogen Idec, Inc.), a US-based biotechnology company, has acquired Convergence Pharmaceuticals Holdings Limited, a UK-based biotechnology company focused on the development of novel analgesics for the treatment of neuropathic pain, for an upfront payment of $200 million.
_x000D_Announcement (January 11, 2015):
_x000D_Biogen has agreed to acquire Convergence for an upfront payment of $200 million.
_x000D_ Under the terms of the transaction, Convergence Pharmaceuticals shareholders are eligible to receive additional payments up to $475 million contingent on future milestones. 
_x000D_ Convergence Pharmaceuticals has been backed by Apposite Capital LLP, New Leaf Venture Partners, LLC and SV Life Sciences Advisers LLC.
_x000D_The transaction is expected to close in the first quarter of 2015.</t>
  </si>
  <si>
    <t>The transaction will enable Biogen Idec to expand its neuropathic pain portfolio.</t>
  </si>
  <si>
    <t>CTL-0239</t>
  </si>
  <si>
    <t>auspex pharma acquires imphar</t>
  </si>
  <si>
    <t>Auspex Pharma Acquires Imphar</t>
  </si>
  <si>
    <t>Auspex Pharmaceuticals Inc</t>
  </si>
  <si>
    <t>auspex pharmaceuticals</t>
  </si>
  <si>
    <t>imphar AG</t>
  </si>
  <si>
    <t>imphar</t>
  </si>
  <si>
    <t>Auspex Pharmaceuticals, Inc., a biopharmaceutical company, has acquired Imphar AG, a drug development company. Through the acquisition, Auspex Pharma acquired the remaining rights to SD-1077, and related intellectual property rights. 
Earlier, In July 2014, Auspex Pharma entered into an agreement with Imphar, to further develop SD-1077, a deuterium containing levodopa. At the time the agreement, Auspex Pharma determined that it held a variable interest in the development partner’s intellectual property assets and the related potential future product candidates these assets may produce.
This transaction enables Auspex Pharma to accelerate SD-1077 clinical development for the patients living with Parkinson's disease around the world.
Deal History:
Announced: On January 11, 2015, Auspex Pharma agreed to acquire Imphar.</t>
  </si>
  <si>
    <t>This transaction enables Auspex Pharma to accelerate SD-1077 clinical development for the patients living with Parkinson's disease around the world.</t>
  </si>
  <si>
    <t>CTL-0240</t>
  </si>
  <si>
    <t>horizon discovery to acquire haplogen genomics</t>
  </si>
  <si>
    <t>Horizon Discovery to acquire Haplogen Genomics</t>
  </si>
  <si>
    <t>Panmure Gordon (UK) Ltd</t>
  </si>
  <si>
    <t>Haplogen GmbH</t>
  </si>
  <si>
    <t>haplogen</t>
  </si>
  <si>
    <t>Horizon Discovery Group PLC, a UK-based life science company supplying research tools to organizations engaged in genomics research, has agreed to acquire Haplogen Genomics GmbH, an Austria-based biotechnology company, for an initial cash consideration of GBP6 million and further potential earn-out payments through issue of new ordinary shares having an aggregate value of up to approximately GBP3.9 million.
_x000D_ The acquisition for gross cash consideration of GBP3 million and the issue of new ordinary shares having an aggregate value of GBP3 million based on the trading price at close of business on January 7, 2015, with potential earn-out payments based on future performance in 2015 and 2016 to be satisfied by the issue of further new ordinary shares having an aggregate value of up to approximately GBP3.9 million.
_x000D_ Consilium Strategic Communications and Zyme Communications are acting as PR advisors and Panmure Gordon (UK) Limited is acting as financial advisor to Horizon.</t>
  </si>
  <si>
    <t>The acquisition will allow Horizon to strengthen its position in the academic genomics research market.</t>
  </si>
  <si>
    <t>CTL-0241</t>
  </si>
  <si>
    <t>merck acquires oncoethix</t>
  </si>
  <si>
    <t>Q4 2014</t>
  </si>
  <si>
    <t>Merck acquires OncoEthix</t>
  </si>
  <si>
    <t>Schering-Plough Corp</t>
  </si>
  <si>
    <t>schering plough</t>
  </si>
  <si>
    <t>Oncoethix GmbH (Inactive)</t>
  </si>
  <si>
    <t>oncoethix</t>
  </si>
  <si>
    <t>Merck &amp; Co., Inc., through its subsidiary, has acquired OncoEthix SA, a Switzerland-based clinical stage biotechnology company engaged in the development of new drugs for cancer treatment.
_x000D_Merck is a US-based research-driven pharmaceutical company that discovers, develops, manufactures and markets a range of products to improve human and animal health.
_x000D_Pursuant to the transaction, Merck will pay upfront payment of up to $110 million to OncoEthix. Additional milestone payments of up to $265 million are contingent upon certain clinical and regulatory events being achieved.
_x000D_OncoEthix was backed by investment firms SV Life Sciences Advisers LLC, Index Ventures LLP, Endeavour Vision SA and Edmond de Rothschild Investment Partners.</t>
  </si>
  <si>
    <t>The transaction will allow Merck to expand its oncology portfolio with novel oral bet inhibitor, OTX015.</t>
  </si>
  <si>
    <t>CTL-0242</t>
  </si>
  <si>
    <t>midatech acquires q chip</t>
  </si>
  <si>
    <t>Midatech acquires Q Chip</t>
  </si>
  <si>
    <t>Panmure Gordon (UK) Ltd , BDO LLP</t>
  </si>
  <si>
    <t>Geldards LLP , Brown Rudnick LLP , Theobald Associates</t>
  </si>
  <si>
    <t>Biodexa Ltd</t>
  </si>
  <si>
    <t>biodexa</t>
  </si>
  <si>
    <t>Q Chip, Ltd.</t>
  </si>
  <si>
    <t>q chip</t>
  </si>
  <si>
    <t>Midatech, Ltd., a clinical stage biotechnology company engaged in design, synthesis and manufacturing of nanomedicines, has acquired Q Chip, Ltd. (Q Chip), a bio-pharmaceutical company that develops sustained-release drug formulations for cancer and other diseases, and its subsidiaries. Both the companies are based in the UK. 
_x000D_Q Chip was backed by Finance Wales Investments, Ltd., Disruptive Capital Finance LLP (formerly Curzon Park Capital, Ltd.) and individual investors including an angel syndicate including both Simon Turton and Ken Powell. 
_x000D_ Panmure Gordon (UK) Limited and BDO LLP acted as financial advisors, while Brown Rudnick, LLP acted a legal advisor to Midatech. Theobald Associates and Geldards LLP acted as legal advisors to Q Chip.</t>
  </si>
  <si>
    <t>The transaction will enable Midatech to add programs in cancer and ophthalmology based on the sustained release platform to its portfolio in cancer, diabetes and neuroscience.</t>
  </si>
  <si>
    <t>CTL-0243</t>
  </si>
  <si>
    <t>perrigo company acquires omega pharma</t>
  </si>
  <si>
    <t>Perrigo Company acquires Omega Pharma</t>
  </si>
  <si>
    <t>Morgan Stanley , Morgan Stanley , Barclays Plc , J.P. Morgan Securities LLC</t>
  </si>
  <si>
    <t>Freshfields LLP , Allen Overy Shearman Sterling LLP , Allen Overy Shearman Sterling LLP</t>
  </si>
  <si>
    <t>Perrigo Company plc</t>
  </si>
  <si>
    <t>perrigo</t>
  </si>
  <si>
    <t>Omega Pharma NV</t>
  </si>
  <si>
    <t>omega pharma</t>
  </si>
  <si>
    <t>Perrigo Company plc, an Ireland-based manufacturer of over-the-counter (OTC) and generic prescription (Rx) pharmaceuticals, has acquired Omega Pharma NV, a Belgium-based manufacturer of OTC medicines and personal care products, from Omega Pharma Invest NV, Waterland Private Fund V CV, Marc Coucke and co-investors (collectively sellers) for EUR3,600 million.
_x000D_Omega Pharma Invest, through its subsidiary, is engaged in manufacturing and distribution of OTC medicines, while Waterland Private Fund V is a fund managed by Waterland Private Equity Investments B.V., a private equity firm. All the entities are based in the Netherlands. 
_x000D_Announcement (November 06, 2014): 
_x000D_ Perrigo Company has entered into a definitive agreement to acquire Omega Pharma from Omega Pharma Invest, Waterland Private Fund V, Marc Coucke and co-investors for EUR3,600 million. 
_x000D_ The consideration includes Omega Pharma's equity of EUR2,480 million and the assumption of EUR1,100 million in debt. Perrigo will fund the transaction through a combination of cash, debt and equity. 
_x000D_As a part of the consideration, a 25% of the equity purchase price will be funded by Perrigo stock placed directly to Omega Pharma founder Marc Coucke and a 75% will be funded through a combination of cash and debt.
_x000D_Perrigo has secured a fully committed EUR1,750 million bridge facility provided by J.P. Morgan Chase Bank, N.A. and Barclays.
_x000D_ J.P. Morgan Securities LLC and Barclays PLC are acting as financial advisors, while Freshfields Bruckhaus Deringer LLP is acting as legal advisor to Perrigo.
_x000D_Morgan Stanley is acting as financial advisor and Allen &amp; Overy LLP is acting as legal advisor to sellers. 
_x000D_ The transaction is expected to close in the first quarter of 2015.
_x000D_Rumor (August 29, 2014):
_x000D_ According to Bloomberg, Perrigo is a potential bidder for Omega Pharma, a subsidiary of Omega Pharma Invest.
_x000D_ The transaction is reported to be valued more than EUR4,000 million. 
_x000D_ Reportedly, Boehringer Ingelheim GmbH, Bayer AG and Sanofi are also considered as potential bidders for OPN. 
_x000D_ OPN had net sales of EUR1,200 and operating profit of EUR137.7 million in 2013.</t>
  </si>
  <si>
    <t>The transaction accelerates Perrigo's strategy to expand its existing product portfolio._x000D_
_x000D_
It also provides an opportunity to Perrigo to cross-sell its products in diverse new channels.</t>
  </si>
  <si>
    <t>CTL-0244</t>
  </si>
  <si>
    <t>zogenix acquires brabant pharma</t>
  </si>
  <si>
    <t>Zogenix acquires Brabant Pharma</t>
  </si>
  <si>
    <t>Zogenix Inc (Inactive)</t>
  </si>
  <si>
    <t>zogenix</t>
  </si>
  <si>
    <t>Zogenix International Ltd</t>
  </si>
  <si>
    <t>zogenix international</t>
  </si>
  <si>
    <t>Zogenix, Inc., a US-based pharmaceutical company, has acquired Brabant pharma plc, a pharmaceutical company that conducts clinical trials for the treatment of Dravet syndrome, from Aquarius Equity Partners, Ltd., a venture capital firm, for $20 million in cash and $15 million in stock plus potential future milestone and royalty payments. 
_x000D_Aquarius Equity Partners and Brabant Pharma are based in the UK.
_x000D_ The acquisition includes worldwide development and commercialization rights to BrabafenTM, low-dose fenfluramine, for the treatment of Dravet syndrome, a rare and catastrophic form of intractable epilepsy that begins in infancy. 
_x000D_ The terms of the acquisition includes $50 million in potential regulatory milestone payments and up to $45 million in royalty payments on Brabafen sales. The first milestone payment is not anticipated until late 2016 upon submission of the New Drug Application for Brabafen. 
_x000D_ Zogenix also signed a non-binding term sheet which, subject to the negotiation and execution of definitive documentation, is anticipated to provide a $20 million term loan plus an additional $4 million in a revolving line of credit. 
_x000D_Latham &amp; Watkins LLP acted as legal advisor to Zogenix.</t>
  </si>
  <si>
    <t>The acquisition will allow Zogenix to enhance its central nervous system (CNS) development pipeline._x000D_
_x000D_
It will also enable Zogenix to help fund research and development expenses for Brabafen and Relday, and the launch of an abuse deterrent formulation of Zohydro ER.</t>
  </si>
  <si>
    <t>CTL-0245</t>
  </si>
  <si>
    <t>abingdon health acquires serascience</t>
  </si>
  <si>
    <t>Abingdon Health acquires Serascience</t>
  </si>
  <si>
    <t>Abingdon Health PLC</t>
  </si>
  <si>
    <t>abingdon health</t>
  </si>
  <si>
    <t>Serascience Limited</t>
  </si>
  <si>
    <t>serascience</t>
  </si>
  <si>
    <t>Abingdon Health, a medical diagnostics company, has acquired Serascience, Ltd., a cancer diagnostic company that develops medical devices for the diagnosis and management of patients with myeloma and related disorders, collectively known as B-cell dyscrasias. Both the entities are based in the UK.
_x000D_Concurrently, Abingdon Health has raised GBP2.1million from current shareholders including inter alia, Imperial Innovations, the University of Birmingham and Chris Hand.</t>
  </si>
  <si>
    <t>The acquisition will enable Abingdon Health to strengthen its position in diagnostic testing.</t>
  </si>
  <si>
    <t>CTL-0246</t>
  </si>
  <si>
    <t>cadila pharma sweden acquires biochromix newco</t>
  </si>
  <si>
    <t>Cadila Pharma Sweden Acquires BioChromix NewCo</t>
  </si>
  <si>
    <t>Cadila Pharmaceuticals Sweden AB</t>
  </si>
  <si>
    <t>cadila pharmaceuticals sweden ab</t>
  </si>
  <si>
    <t>BioChromix NewCo AB</t>
  </si>
  <si>
    <t>biochromix newco ab</t>
  </si>
  <si>
    <t>Cadila Pharmaceuticals Ltd, an India-based leading research-driven pharmaceutical companies, has announced the acquisition of Swedish BioChromix NewCo AB through its subsidiary Cadila Pharmaceuticals Sverige AB. The subsidiary has recently been established to investigate and facilitate business interactions between Cadila Pharmaceuticals Ltd and potential collaborators, academic groups, etc.
BioChromix NewCo AB develops new and innovative treatments against diseases involving misfolded proteins, which are believed to be central in the development of certain neurodegenerative diseases. BioChromix NewCo's unique substance class is believed to selectively bind to, neutralize and eliminate soluble, toxic protein oligomers, protofibrils and soluble aggregates that are believed to contribute to the neurodegenerative process in several diseases that affect the nervous system.
Cadila Pharmaceuticals will continue the preclinical and clinical development of the drug candidates developed by BioChromix NewCo. According to the agreement, development is to be based on milestones and will be carried out at Cadila Pharmaceuticals' state-of-the-art research facility in Ahmedabad, India. Cadila Pharmaceuticals Ltd. has all the resources necessary to take the project to the clinical phase and on to the market.
"The acquisition makes it possible to take the project, which was previously carried out by BioChromix NewCo, forward with significant resources. Cadila's expertise in drug development, together with BioChromix NewCo's scientific know-how in its field, provides an excellent platform for the further development of these unique drug candidates Provided that the development is successful, opportunities are created to enter into valuable commercial agreements in important geographic markets such as the USA and Europe," says Dr. Peter Åsberg, outgoing CEO of BioChromix NewCo under the proposed name change to CPL BCX PHARMA AB.
"There is a lot of promising research going on around the world, especially in Europe, which complements our research portfolio in pharmaceuticals. The acquisition of BioChromix NewCo, through our Swedish subsidiary, is a step towards establishing new domestic solutions at our own high-class facility for the treatment of neurodegenerative diseases. This is an area of ??therapy that is of great importance to us," comments Dr. Rajiv I. Modi, Chairman and CEO of Cadila Pharmaceuticals.
"Going from the discovery electronic polymers interact with misfolded proteins in the university laboratory to medical innovation is a long step. The intellectual capital found in BioChromix NewCo was created through the transfer of university projects to the small development companies BioChromix AB and BioChromix Pharma AB. Cadila Pharmaceuticals' acquisition of BioChromix NewCo means that this knowledge is now transferred to an organization that can take the project to the clinic. I hope that it will ultimately lead to new treatments that can slow the progression of the disease and create a future benefit for patients suffering from these neurodegenerative diseases," says Olle Inganäs , one of the founders of BioChromix NewCo and professor at Linköping University.
Formerly BioChromix AB is part of UIC Alumni and has received advanced business development support through UIC's program UIC Business Accelerator .</t>
  </si>
  <si>
    <t>The acquisition of BioChromix NewCo, through Cadila's Swedish subsidiary, is a step towards establishing new domestic solutions at Cadila's own high-class facility for the treatment of neurodegenerative diseases.</t>
  </si>
  <si>
    <t>CTL-0247</t>
  </si>
  <si>
    <t>prima biomed acquires 100 stake in immutep</t>
  </si>
  <si>
    <t>Prima BioMed acquires 100% stake in Immutep</t>
  </si>
  <si>
    <t>Immutep Limited</t>
  </si>
  <si>
    <t>immutep</t>
  </si>
  <si>
    <t>Immutep SA</t>
  </si>
  <si>
    <t>Prima BioMed, Ltd., an Australia-based developer of personalized immunocellular therapeutic products for the treatment of cancer, has acquired 100% stake in Immutep S.A., a France-based biopharmaceutical company developing immunotherapeutics in oncology, for approximately $25 million through a combination of cash, shares and warrants.
_x000D_As a part of the transaction, Prima has made an upfront cash payment of $10.8 million with the remaining cash component of $7.2 million partly payable on the achievement of a predetermined milestone and partly payable after 12 months subject to the satisfaction of warranty retention arrangements.
_x000D_Prima has also issued $3 million worth of its ordinary shares, which are subject to trading limitations, to Immutep shareholders at a price of AUD0.04016 ($0.03) per share; and issued up to 200 million warrants which expire after four years.
_x000D_The consideration for the transaction has been decreased from previously estimated $28 million to approximately $25 million. The difference is attributable to the reduction in value of the warrants based on the Black Scholes option pricing model using updated market data.
_x000D_Update on November 14, 2014:
_x000D_The shareholders of Prima have approved the acquisition of Immutep. 
_x000D_Announcement (October 2, 2014):
_x000D_Prima has entered into an agreement to acquire 100% stake in Immutep for approximately $28 million through a combination of cash, shares and warrants subject to the achievement of certain performance milestones.
_x000D_The total consideration is comprised of up to $18 million in cash, partly based on the achievement of key milestones; the issue of Prima’s ordinary shares totaling approximately $3 million and based on a VWAP calculation; and the issue of 200 million warrants equating to a consideration value of approximately $7 million.
_x000D_ In order to fund the transaction and provide ongoing working capital, Prima has secured an investment agreement with Bergen Global Opportunity Fund, LP, an institutional investor managed by Bergen Asset Management for up to $37.4 million over a 24-month period.
_x000D_Immutep has been backed by investment from Innoven Partenaires S.A. and Human Health Investment (H2I) Fund.</t>
  </si>
  <si>
    <t>The transaction will enable Prima BioMed to expand its presence in the growing immuno-oncology industry and strengthen its position in immuno-oncology._x000D_
_x000D_
The acquisition will also expand Prima BioMed’s clinical development product portfolio to other categories of immunotherapies beyond cancer vaccines.</t>
  </si>
  <si>
    <t>CTL-0248</t>
  </si>
  <si>
    <t>assistances medicales specialisees ams acquires asdia</t>
  </si>
  <si>
    <t>Q3 2014</t>
  </si>
  <si>
    <t>Assistances Medicales Specialisees (AMS) acquires Asdia</t>
  </si>
  <si>
    <t>Aurige Finance , Aurige Finance , Aurige Finance , Horwath in Southern Africa (Pty)., Ltd.</t>
  </si>
  <si>
    <t>Fidal Direction Internationale , Soulier Avocats , Soulier Avocats</t>
  </si>
  <si>
    <t>Assistances Medicales Specialisees</t>
  </si>
  <si>
    <t>assistances medicales specialisees</t>
  </si>
  <si>
    <t>ASDIA</t>
  </si>
  <si>
    <t>asdia</t>
  </si>
  <si>
    <t>Assistances Medicales Specialisees (AMS), a provider of home healthcare services, has acquired ASDIA, engaged in medical-technical home services in the field of insulin therapy and continuous positive airway pressure (CPAP) respiratory support, from Centre Europeen d'Etude du Diabete, a provider of research services for the development therapies for diabetes treatment. All the companies are based in France.
_x000D_ Capzanine provided financing for the transaction in the form of a unitranche debt facility. 
_x000D_ Aurige Finance and Crowe Horwath France acted as financial advisors, while Soulier Avocats acted as legal advisor to AMS. Fidal Direction Internationale acted as legal advisor to Centre Europeen.</t>
  </si>
  <si>
    <t>The acquisition will allow AMS to strengthen its position in the field of insulin therapy.</t>
  </si>
  <si>
    <t>CTL-0249</t>
  </si>
  <si>
    <t>nicox acquires 100 stake in doliage</t>
  </si>
  <si>
    <t>Nicox acquires 100% stake in Doliage</t>
  </si>
  <si>
    <t>Michel Dyens &amp; Co</t>
  </si>
  <si>
    <t>Nicox SA</t>
  </si>
  <si>
    <t>nicox</t>
  </si>
  <si>
    <t>Doliage</t>
  </si>
  <si>
    <t>doliage</t>
  </si>
  <si>
    <t>Nicox SA, a biopharmaceutical company, has agreed to acquire 100% stake in Doliage, a pharmaceutical company, in exchange for newly-issued Nicox shares for a total value of EUR5 million. Both the companies are based in France. 
_x000D_ Announcement (September 16, 2014): 
_x000D_ Nicox has agreed to acquire 100% stake in Doliage for EUR5 million.
_x000D_ The number of shares to be issued would be based on the volume-weighted average closing price of Nicox shares during a 20 trading day period preceding the execution of the agreement. 
_x000D_Doliage generated sales of EUR2.6 million with an EBITDA of EUR0.36 million for the fiscal year ending on September 30, 2013.
_x000D_ Michel Dyens &amp; Co. is acting as financial advisor to Nicox. The transaction is expected to close in October 2014.</t>
  </si>
  <si>
    <t>The transaction will add ophthalmic product portfolio and will complement Nicox's existing commercial infrastructure in France with further upside potential in some export markets such as Southern Europe and North Africa.</t>
  </si>
  <si>
    <t>CTL-0250</t>
  </si>
  <si>
    <t>actinogen acquires 100 stake in corticrine</t>
  </si>
  <si>
    <t>Actinogen acquires 100% stake in Corticrine</t>
  </si>
  <si>
    <t>Actinogen Medical Limited</t>
  </si>
  <si>
    <t>actinogen medical</t>
  </si>
  <si>
    <t>Corticrine Ltd</t>
  </si>
  <si>
    <t>corticrine</t>
  </si>
  <si>
    <t>Actinogen Limited, an Australia-based clinical stage biotechnology company, has acquired 100% stake in Corticrine, Ltd., a UK-based pharmaceutical company focused on the development of therapies for Alzheimer’s dementia.
_x000D_Announcement (August 27, 2014):
_x000D_Actinogen has signed a sale and purchase agreement to acquire 100% of Corticrine.</t>
  </si>
  <si>
    <t>The acquisition will transform Actinogen into a clinical stage company with an asset that has the potential to become the long awaited treatment for Alzheimer’s dementia.</t>
  </si>
  <si>
    <t>CTL-0251</t>
  </si>
  <si>
    <t>cilag acquires covagen</t>
  </si>
  <si>
    <t>Cilag acquires Covagen</t>
  </si>
  <si>
    <t>Cilag GmbH International</t>
  </si>
  <si>
    <t>cilag international</t>
  </si>
  <si>
    <t>Covagen AG (Inactive)</t>
  </si>
  <si>
    <t>covagen</t>
  </si>
  <si>
    <t>Cilag GmbH International, a supply chain coordination center for the pharmaceuticals sector, has acquired Covagen AG, a biopharmaceutical company specializing in the development of multispecific protein therapeutics through the FynomAb(R) technology platform. Both the companies are based in Switzerland. 
_x000D_Covagen has been backed by investment firms Baxter Ventures, Gimv N.V, Ascent Biomedical Ventures, Novartis Venture Fund, Edmond de Rothschild Investment Partners, Seroba Kernel Life Sciences Limited, Ventech SA, and MP Healthcare Venture Management, Inc.</t>
  </si>
  <si>
    <t>The acquisition strengthens immunology portfolio and capabilities of Cilag.</t>
  </si>
  <si>
    <t>CTL-0252</t>
  </si>
  <si>
    <t>abbey pharmaceuticals acquires peckforton pharmaceuticals</t>
  </si>
  <si>
    <t>Abbey Pharmaceuticals acquires Peckforton Pharmaceuticals</t>
  </si>
  <si>
    <t>Clearwater</t>
  </si>
  <si>
    <t>Turner Parkinson LLP , Turner Parkinson LLP</t>
  </si>
  <si>
    <t>Abbey Pharma (trading as Intrapharm Laboratories, Ltd.)</t>
  </si>
  <si>
    <t>abbey pharma trading intrapharm laboratories</t>
  </si>
  <si>
    <t>Peckforton Pharmaceuticals Ltd (Inactive)</t>
  </si>
  <si>
    <t>peckforton pharmaceuticals</t>
  </si>
  <si>
    <t>Abbey Pharmaceuticals, Ltd. has acquired Peckforton Pharmaceuticals, Ltd. Both the entities are pharmaceuticals companies based in the UK. 
_x000D_ Peckforton Pharmaceuticals was backed with investments from RisingStars Growth Fund, Coalfields Enterprise Fund and North West Business Investment Fund. 
_x000D_ The acquisition was funded by a GBP2 million investment from Business Growth Fund plc (BGF), a growth capital investment fund, in return for a minority stake in the new group, alongside senior debt funding from The Royal Bank of Scotland Plc.  
_x000D_ Clearwater International acted as financial advisor, while Turner Parkinson LLP acted as legal advisor to Peckforton Pharmaceuticals.</t>
  </si>
  <si>
    <t>The acquisition will add new and complementary products to Abbey Pharma, while establishing a platform to support future expansion plans.</t>
  </si>
  <si>
    <t>CTL-0253</t>
  </si>
  <si>
    <t>orion clinical services merges with simbec research</t>
  </si>
  <si>
    <t>Q2 2014</t>
  </si>
  <si>
    <t>ORION Clinical Services merges with Simbec Research</t>
  </si>
  <si>
    <t>Lucia Capital Group , Ernst &amp; Young Global Ltd , PricewaterhouseCoopers LLP</t>
  </si>
  <si>
    <t>Shoosmiths LLP , Geldards LLP</t>
  </si>
  <si>
    <t>Simbec-Orion Group Ltd</t>
  </si>
  <si>
    <t>simbec orion</t>
  </si>
  <si>
    <t>Simbec Research Ltd; ORION Clinical Services Inc</t>
  </si>
  <si>
    <t>simbec research orion clinical services</t>
  </si>
  <si>
    <t>ORION Clinical Services Limited, a full-service clinical development company, has merged with Simbec Research, Ltd., a contract research company. Both the entities are based in the UK.
_x000D_The merged entity, with combined revenues of approximately GBP25 million, employs approximately 250 staff and has operations across Europe, Australia and the US together with capabilities in multiple other territories. It will maintain its headquarters in the UK.
_x000D_The transaction was completed through the provision of GBP12.5 million of funds raised from Arthurian Life Sciences Limited and HSBC Bank plc's West and Wales Corporate team which provided debt finance in the leveraged transaction.
_x000D_PricewaterhouseCoopers, LLP and Lucia Capital Group acted as financial advisors, while Geldards LLP acted as legal advisor to Simbec Research. Ernst &amp; Young Global Limited acted as financial advisor, while Shoosmiths LLP acted as legal advisor to ORION Clinical on the transaction.</t>
  </si>
  <si>
    <t>The transaction will allow both the companies to create a platform for buy and build strategy and to deliver business synergies.</t>
  </si>
  <si>
    <t>CTL-0254</t>
  </si>
  <si>
    <t>evotec acquires euprotec</t>
  </si>
  <si>
    <t>Evotec Acquires Euprotec</t>
  </si>
  <si>
    <t>Evotec (UK) Ltd</t>
  </si>
  <si>
    <t>evotec uk</t>
  </si>
  <si>
    <t>Evotec AG, a drug discovery and development company, has acquired all the shares of Euprotec Ltd, a contract research organization, for a purchase consideration of GBP1.9 million (USD3.2 million) in cash and a deferred payment component of GBP1.25 million (USD2.1 million).
This transaction enables Evotec to strengthen its position by providing fully integrated drug discovery services; to create a new disease franchise to accelerate the Cure X and Target X initiatives; and to establish an anti-infectives platform. 
Deal History:
Announced: On 28 May 2014, Evotec has agreed to acquire Euprotec for a purchase consideration of GBP1.9 million (USD3.2 million) in cash and a deferred payment component of GBP1.25 million (USD2.1 million). 
The deferred payment will be due following two years post acquisition and depends upon the business performance and achievement of certain revenue targets.</t>
  </si>
  <si>
    <t>This transaction enables Evotec to strengthen its position by providing fully integrated drug discovery services; to create a new disease franchise to accelerate the Cure X and Target X initiatives; and to establish an anti-infectives platform.</t>
  </si>
  <si>
    <t>CTL-0255</t>
  </si>
  <si>
    <t>futurelife acquires majority stake in gyncentrum</t>
  </si>
  <si>
    <t>FutureLife acquires majority stake in GynCentrum</t>
  </si>
  <si>
    <t>FutureLife a.s</t>
  </si>
  <si>
    <t>futurelife a s</t>
  </si>
  <si>
    <t>Gyncentrum, S.R.O.</t>
  </si>
  <si>
    <t>gyncentrum s r o</t>
  </si>
  <si>
    <t>FutureLife a.s, a provider of healthcare services, has acquired a majority stake in GynCentrum s.r.o., a medical facility that provides medical care in the field of gynecology, surgery, plastic and aesthetic surgery, cosmetic gynecology, laser therapy, comprehensive preventive care and rehabilitation and physical therapy. Both the entities are based in Czech Republic.
_x000D_Concurrently, FutureLife has also acquired stake in Reprofit International s.r.o.</t>
  </si>
  <si>
    <t>The acquisition will allow FutureLife to further develop its clinics and build a player in the Czech Republic.</t>
  </si>
  <si>
    <t>CTL-0256</t>
  </si>
  <si>
    <t>abbott acquires kalo pharma and cfr pharmaceuticals</t>
  </si>
  <si>
    <t>Abbott acquires Kalo Pharma and CFR Pharmaceuticals</t>
  </si>
  <si>
    <t>Chile , Spain</t>
  </si>
  <si>
    <t>Barclays Plc , Deutsche Bank Securities Inc</t>
  </si>
  <si>
    <t>Abbott Laboratories</t>
  </si>
  <si>
    <t>abbott laboratories</t>
  </si>
  <si>
    <t>Kalo Pharma Internacional S.L.U.; Corporacion Farmaceutica Recalcine</t>
  </si>
  <si>
    <t>kalo pharma internacional s l u corporacion farmaceutica recalcine</t>
  </si>
  <si>
    <t>Abbott Laboratories, a US-based developer and manufacturer of health care products, has acquired Kalo Pharma Internacional S.L.U., which indirectly owns approximately 73% stake of CFR Pharmaceuticals S.A. The transaction is valued at approximately $2,117 million. 
_x000D_ Kalo Pharma Internacional is a Spanish limited liability company. CFR Pharmaceuticals is a Chile-based pharmaceutical company.  
_x000D_Through purchase of the controlling interest and tender offers described below, Abbott indirectly acquired more than 99% of CFR's ordinary shares for approximately $2,900 million. 
_x000D_ Announcement (May 16, 2014): 
_x000D_   Abbott Laboratories has entered in to a definitive agreement to acquire Kalo Pharma Internacional S.L.U. , which  indirectly owns approximately 73% stake of CFR Pharmaceuticals. 
_x000D_ Concurrently, Abbott is planning to conduct a public cash tender offer for all of the remaining outstanding shares of CFR Pharmaceuticals. 
_x000D_ Assuming all publicly-held shares are tendered, the total purchase price would be approximately $2,900 million, plus the assumption of net debt of approximately $430 million. 
_x000D_ Based on total purchase price, the acquisition of CFR’s holding company is valued at approximately $2,430.9 million. 
_x000D_Abbott plans to fund the transaction with cash on the balance sheet.
_x000D_ The transaction is expected to close by the end of the third quarter of 2014. 
_x000D_ Barclays PLC is acting as financial advisor to Abbott, while Deutsche Bank Securities, Inc. is acting as financial advisor to CFR Pharmaceuticals.</t>
  </si>
  <si>
    <t>The acquisition will enhance Abbott’s position in Latin America, further broadening its geographic presence across the region. _x000D_
_x000D_
In addition to products and pipeline, it also adds research and development (R&amp;D) and manufacturing facilities in Chile, Colombia, Peru and Argentina to Abbott.</t>
  </si>
  <si>
    <t>CTL-0257</t>
  </si>
  <si>
    <t>riemser pharma acquires keocyt</t>
  </si>
  <si>
    <t>Riemser Pharma acquires Keocyt</t>
  </si>
  <si>
    <t>Willkie Farr &amp; Gallagher LLP</t>
  </si>
  <si>
    <t>Riemser Pharma GmbH (formerly RIEMSER Arzneimittel AG)</t>
  </si>
  <si>
    <t>riemser pharma formerly riemser arzneimittel</t>
  </si>
  <si>
    <t>Keocyt SA</t>
  </si>
  <si>
    <t>keocyt</t>
  </si>
  <si>
    <t>Riemser Pharma GmbH, a Germany-based developer and seller of pharmaceutical products, has acquired Keocyt, a France-based specialty pharmaceutical company focused on oncology and neurology. 
_x000D_ Willkie Farr &amp; Gallagher LLP acted as legal advior to Riemser, while Rothschild acted as financial advisor to the shareholders of Keocyt.</t>
  </si>
  <si>
    <t>The acquisition will allow Riemser Pharma to strengthen its position in the French and neighboring Southern European markets. _x000D_
_x000D_
According to Riemser Pharma, "The transaction will also extend Riemser Pharma's oncological portfolio in France and opens possibilities of developing niche markets in the neurological sector in the future."</t>
  </si>
  <si>
    <t>CTL-0258</t>
  </si>
  <si>
    <t>hermo pharma merges with laurantis pharma</t>
  </si>
  <si>
    <t>Hermo Pharma Merges with Laurantis Pharma</t>
  </si>
  <si>
    <t>Herantis Pharma Plc</t>
  </si>
  <si>
    <t>herantis pharma</t>
  </si>
  <si>
    <t>Laurantis Pharma Oy; Hermo Pharma Oy Ltd; Herantis Pharma Plc</t>
  </si>
  <si>
    <t>laurantis pharma oy hermo pharma oy herantis pharma</t>
  </si>
  <si>
    <t>Hermo Pharma Oy Ltd, a biopharmaceutical company, has merged with Laurantis Pharma Oy, a developer of pharmaceutical products, in an all-stock transaction.
The combined company changed its name to Herantis Pharma Plc, which will be the surviving entity.</t>
  </si>
  <si>
    <t>CTL-0259</t>
  </si>
  <si>
    <t>morood invest acquires stake in care oncology clinic</t>
  </si>
  <si>
    <t>Morood Invest Acquires Stake In Care Oncology Clinic</t>
  </si>
  <si>
    <t>Morood Invest LLC</t>
  </si>
  <si>
    <t>morood invest</t>
  </si>
  <si>
    <t>Care Oncology Clinic</t>
  </si>
  <si>
    <t>care oncology clinic</t>
  </si>
  <si>
    <t>Morood Invest LLC, a investment management company, acquired a stake in the Care Oncology Clinic (COC), a provider of treatments for cancer patients, subsidiary of SEEK. This transaction enables Care Oncology Clinic to develop and provide treatments to the patients with cancer.
Mohammed Al Nemer, founder and CEO of Morood, said, “Our investment into Care Oncology Clinic provides unprecedented opportunities to develop and bring innovative cancer treatments to patients across the world. This is the first clinic in the world to offer such treatment in a simple, organized and easily accessible manner and is backed by a team of highly talented individuals. We invest in businesses with visionary management and credible and realistic strategies, and feel that COC combines all of those qualities by offering a new dimension to the idea of ‘care’ in cancer.”
Christina Doherty, CEO of COC, said, “There are currently 14 million people a year diagnosed with cancer globally; this is set to rise to 24 million per year by 2035. A number of cancer patients are unable to tolerate existing treatments, and are left with limited, or in some cases, no options. Our objective is to provide affordable treatment to help patients have an acceptable quality of life while dealing with the disease.”</t>
  </si>
  <si>
    <t>This transaction enables Care Oncology Clinic to develop and provide treatments to the patients with cancer.</t>
  </si>
  <si>
    <t>CTL-0260</t>
  </si>
  <si>
    <t>ppf acquires minority stake in oribase pharma</t>
  </si>
  <si>
    <t>Q1 2014</t>
  </si>
  <si>
    <t>PPF acquires minority stake in OriBase Pharma</t>
  </si>
  <si>
    <t>Czech Republic , France</t>
  </si>
  <si>
    <t>PPF AS</t>
  </si>
  <si>
    <t>ppf</t>
  </si>
  <si>
    <t>Oribase Pharma</t>
  </si>
  <si>
    <t>oribase pharma</t>
  </si>
  <si>
    <t>PPF a.s., a Czech Republic-based investment holding company, has acquired a minority stake in OriBase Pharma, a France-based biotechnology company that specializes in the development of new therapies in oncology.
_x000D_ Additionally, PPF has also committed to funding OriBase Pharma’s current drug development portfolio, with further investments which will enable PPF to increase its stake in OriBase Pharma to a majority in the short term.</t>
  </si>
  <si>
    <t>The transaction will strengthen PPF’s research and product portfolio, currently represented by its biotechnological company SOTIO a.s.</t>
  </si>
  <si>
    <t>CTL-0261</t>
  </si>
  <si>
    <t>horizon pharma acquires vidara therapeutics international</t>
  </si>
  <si>
    <t>Horizon Pharma acquires Vidara Therapeutics International</t>
  </si>
  <si>
    <t>Lazard Middle Market LLC (Inactive) , Citigroup Global Markets Inc , JMP Securities LLC , KPMG LLP (US)</t>
  </si>
  <si>
    <t>Burke, Warren, MacKay &amp; Serritella, P.C. , McCann FitzGerald , Cooley LLP , A&amp;L Goodbody , Mayer Brown LLP</t>
  </si>
  <si>
    <t>Horizon Therapeutics Plc.</t>
  </si>
  <si>
    <t>horizon therapeutics</t>
  </si>
  <si>
    <t>Vidara Therapeutics International Limited</t>
  </si>
  <si>
    <t>vidara therapeutics international</t>
  </si>
  <si>
    <t>Horizon Pharma, Inc. (Horizon) has acquired Vidara Therapeutics International, Ltd. through a reverse merger for stock and cash valued at approximately $660 million. Horizon and Vidara are specialty pharmaceutical companies based in the US and Ireland, respectively. 
_x000D_ In connection with the acquisition, Horizon and Vidara have combined with the resulting parent company incorporated in Ireland and named Horizon Pharma Public Limited Company, or plc. 
_x000D_ Announcement (March 18, 2014): 
_x000D_ Horizon has entered into a definitive agreement to acquire Vidara Therapeutics International.
_x000D_ Pursuant to the transaction, the combined company will be named as Horizon Pharma PLC and will be organized under the laws of Ireland with a portfolio of four products marketed primarily in the US. 
_x000D_ The combined company is expected to have a capitalization of approximately 100 million basic and 122 million fully diluted shares. Horizon Pharma will be a US Securities and Exchange Commission reporting company, and its ordinary shares would trade on NASDAQ.
_x000D_ Vidara will combine with Horizon with approximately 74% of Horizon Pharma’s ordinary shares to be exchanged for Horizon’s common shares, with Horizon surviving the merger. The shareholders of Vidara will retain approximately 26% of Horizon Pharma plc and receive $200 million in cash. 
_x000D_ The transaction has been unanimously approved by both companies’ Boards of Directors.
_x000D_ Vidara recorded net sales of ACTIMMUNE of $58.9 million in 2013. ACTIMMUNE is a product of Vidara which is a bioengineered form of interferon gamma-1b, a protein that acts as a biologic response modifier through stimulation of the human immune system.  
_x000D_ Citigroup Global Markets, Inc. is acting as lead financial advisor and JMP Securities LLC is acting as co-financial advisor, while Cooley LLP and McCann FitzGerald are acting as legal advisors, while KPMG LLP is acting as tax advisor to Horizon. The company’s advisors for the related financing transaction are Citigroup Global Markets, Inc. and Cowen and Company. 
_x000D_ Lazard Middle Market, LLC is acting as financial advisor, while Mayer Brown LLP, Burke, Warren, MacKay &amp; Serritella, P.C. and A&amp;L Goodbody are acting as legal advisors to Vidara.
_x000D_ The transaction is expected to close in mid-year of 2014.</t>
  </si>
  <si>
    <t>The acquisition complements Horizon's commercial business model focused on targeted promotion to primary care physicians and specialist.</t>
  </si>
  <si>
    <t>CTL-0262</t>
  </si>
  <si>
    <t>charles river laboratories acquires biofocus and argenta operations of galapagos</t>
  </si>
  <si>
    <t>Charles River Laboratories acquires BioFocus and Argenta operations of Galapagos</t>
  </si>
  <si>
    <t>Argenta Discovery 2009 Ltd (Inactive); BioFocus DPI Limited</t>
  </si>
  <si>
    <t>argenta discovery 2009 biofocus dpi</t>
  </si>
  <si>
    <t>Charles River Laboratories International, Inc., a US-based provider of solutions that accelerate the drug discovery and development process, has acquired BioFocus DPI Limited and Argenta Discovery 2009 Limited in the UK and the Netherlands from Galapagos NV for a total cash consideration of up to EUR134 million. 
_x000D_ Galapagos is a Netherlands-based biotechnology company engaged in the discovery and development of small-molecule and antibody programs, while BioFocus and Argenta are UK-based providers of integrated drug discovery services. 
_x000D_Announcement (March 13, 2014): 
_x000D_Charles River has signed a definitive agreement to acquire BioFocus DPI and Argenta Discovery 2009 in the UK and the Netherlands from Galapagos for a total cash consideration of up to EUR134 million. 
_x000D_ The acquisition includes all client contracts, order pipeline, premises, equipment and further obligations of BioFocus and Argenta. All employees of BioFocus and Argenta will move into the Charles River organization upon completion of the transaction. 
_x000D_As part of the consideration, Charles River will pay Galapagos immediate cash consideration of EUR129 million and earn out payment of EUR5 million upon achievement of a revenue target 12 months after transaction closing. Galapagos agrees to retain 5.4% of the EUR129 million cash consideration in an escrow account for 15 months. 
_x000D_The acquisition and associated fees are expected to be financed through a combination of borrowings under Charles River’s existing Euro-denominated revolving credit facility and cash held in non-US subsidiaries. 
_x000D_Argenta and BioFocus generated combined sales of EUR63 million in 2013. 
_x000D_The transaction is expected to close early in the second quarter of 2014.</t>
  </si>
  <si>
    <t>The acquisition will allow Charles River to strengthen its position as a full service, early-stage contract research organization (CRO) with integrated in vitro and in vivo capabilities from target discovery through preclinical development._x000D_
_x000D_
The acquisition will support Charles River’s strategy to build a broader portfolio of essential products and services to support the drug discovery and development continuum, and the increasing virtualization of the biopharmaceutical industry._x000D_
_x000D_
It will also allow Charles River to expand its drug discovery and early-stage development focus and advance its position as a major player in the outsourced discovery services market._x000D_
_x000D_
With this transaction, Galapagos transforms from a hybrid drug discovery service and pipeline company into a research and development biotech focusing on developing drugs for unmet medical needs.</t>
  </si>
  <si>
    <t>CTL-0263</t>
  </si>
  <si>
    <t>vectura acquires activaero medical device company for us 181 million</t>
  </si>
  <si>
    <t>Vectura Acquires Activaero, Medical Device Company, For US$181 Million</t>
  </si>
  <si>
    <t>N M Rothschild &amp; Sons Ltd</t>
  </si>
  <si>
    <t>Vectura GmbH</t>
  </si>
  <si>
    <t>Vectura Group plc, a pulmonary drug development company, acquired Activaero GmbH (formerly Inamed GmbH), a medical device company, for a purchase consideration of €130m (US$180.93m). The company will fund the acquisition cost through a combination of existing cash and equity. Of the total consideration, the amount of €95m (US$132.2m) payable at completion, comprising €45m (US$62.6m) in cash and €50m (US$69.6m) in new Vectura ordinary shares; and €35m (US$48.7m) deferred (non-contingent) cash consideration payable on August 1, 2015 (or the next business day thereafter). In addition, the existing shareholders of Activaero may receive additional payments of up to a cap of €6m (US$8.35m) in relation to future transactions involving Activaero's technology.
The shareholders of Activaero will receive 25,641,398 new Vectura ordinary shares at a price £1.61 (US$2.24m) per share, upon completion. Pursuant to the acquisition, major shareholders of Activaero will be subject to lock-up agreements of 12 months. Any trading in respect of the shares held by Activaero's shareholders during the six months following the lock-up period shall be through Vectura's brokers. Application will be made to the London Stock Exchange for these shares to be listed on the premium segment of the Official List and admitted to trading on the main market and it is expected that dealings will commence on March 18, 2014. These shares will rank pari passu in all respects with the existing issued ordinary shares in Vectura. 
Activaero is focused on the development of products for the treatment of respiratory diseases. Its proprietary smart nebuliser-based technology (Flow And Volume Regulated Inhalation Technology) allows drug deposition into targeted areas of the lung and is currently utilised in seven clinical and several preclinical stage programmes. Flow And Volume Regulated Inhalation Technology (Favorite) is a smart nebuliser-based inhalation technology that provides for more efficient drug utilisation and targeting through pre-selection of drug into the desired deposition area.
This transaction provides Vectura an opportunity for a new product development, including products in late-stage development; enables to extend its technology platform into smart nebuliser-based technology, broadening its therapeutic offering by opening up possibilities for new drug-device products and partnerships. In addition, this transaction provided Vectura an enhanced medium and long-term growth profile; accelerated revenue growth with EBITDA growth profile remaining broadly in-line over a five year period; double digit returns on investment; and near-term synergies of approximately €1.5m (US$2.08m), resulting from reducing duplicate head office and administrative costs.
N M Rothschild &amp; Sons Limited acted as financial advisor to Vectura for the transaction.
Chris Blackwell, CEO of Vectura, said,” We are determined to build further value in our Company and this transaction represents an important step towards building a sustainable specialty pharma business. The acquisition is highly complementary to Vectura's core capabilities, in-line with our strategic priorities and, I believe, will enable us to build a therapeutic specialist in airways diseases. With this transaction, we create a much stronger entity with a balanced offering of products and technologies, both partnered and un-partnered. Our considerably deeper pipeline and new partnerships will provide us with the opportunity to drive organic growth. We see significant value in the combination of our respective respiratory expertise and believe that the combined company is well positioned to extract even more value from our broader technology base and potentially retain greater economics from pipeline assets."
Gerhard Scheuch, founder and CEO of Activaero, said, “Vectura is well positioned to develop Activaero's assets using its development expertise and building on its success in deriving value from its products. Our corporate partners and patients will greatly benefit from the new joint organization. It will allow us to even better serve our clients by offering a broader spectrum of innovative therapeutic options and services going forward. I am pleased to be able to continue my involvement in this organization."</t>
  </si>
  <si>
    <t>This transaction provides Vectura an opportunity for a new product development, including products in late-stage development; enables to extend its technology platform into smart nebuliser-based technology, broadening its therapeutic offering by opening up possibilities for new drug-device products and partnerships.</t>
  </si>
  <si>
    <t>CTL-0264</t>
  </si>
  <si>
    <t>vectura group acquires activaero</t>
  </si>
  <si>
    <t>Vectura Group acquires Activaero</t>
  </si>
  <si>
    <t>N M Rothschild &amp; Sons Limited (Inactive) , N M Rothschild &amp; Sons Limited (Inactive)</t>
  </si>
  <si>
    <t>Heymann &amp; Partner Rechtsanwalte mbB</t>
  </si>
  <si>
    <t>Vectura Group plc, a UK-based product development company engaged in the development of pharmaceutical therapies for the treatment of airways-related diseases, has acquired Activaero GmbH, a Germany-based pharmaceutical company engaged in the development of products for the treatment of respiratory diseases, for a total consideration of EUR130 million.
_x000D_The consideration is funded through a mix of existing cash and equity, which consists of EUR95 million payable at completion; comprising EUR45 million in cash and EUR50 million in new Vectura ordinary shares, and EUR35 million deferred cash consideration payable on August 01, 2015.
_x000D_In addition, the existing shareholders of Activaero may receive additional payments in relation to future transactions involving Activaero's technology. 
_x000D_ Both the upfront and deferred cash consideration will be met by existing cash resources. The 25,641,398 new Vectura ordinary shares are being issued to the vendors of Activaero at completion at a price of GBP1.60 per share. Pursuant to the acquisition, major shareholders of Activaero will be subject to lock-up agreements of 12 months. Any trading in respect of the shares held by Activaero's shareholders during the 6 months following the lock-up period shall be through Vectura's brokers. 
_x000D_Activaero was backed by investment firms Life Science Partners (LSP), BioMedPartners AG, VI Partners AG, Vesalius Biocapital I SICAR S.A. 
_x000D_For the year ending December 31, 2012, Activaero had gross assets of EUR11.7 million and profit before tax of EUR1.2 million.
_x000D_FTI Consulting, Inc. acted as PR advisor, and N M Rothschild &amp; Sons Limited acted as financial advisor, while Heymann &amp; Partner Rechtsanwalte acted as legal advisor to Vectura on the transaction.</t>
  </si>
  <si>
    <t>The acquisition provides new product development opportunities for Vectura, including products in late-stage development. It extends Vectura's technology platform into nebuliser-based technology, broadening Vectura's therapeutic offering by opening up possibilities for new drug-device products and partnerships.</t>
  </si>
  <si>
    <t>CTL-0265</t>
  </si>
  <si>
    <t>incanthera acquires onco nx</t>
  </si>
  <si>
    <t>Incanthera acquires Onco-NX</t>
  </si>
  <si>
    <t>Onco-NX Ltd</t>
  </si>
  <si>
    <t>onco nx</t>
  </si>
  <si>
    <t>Incanthera Limited, a developer of drug delivery system for solid tumor chemotherapy, has acquired Onco-NX, Ltd., a company that discovers and develops anticancer agents. Both the entities are based in the UK.</t>
  </si>
  <si>
    <t>According to Incanthera, "The transaction will combine both the companies expertise in targeted anti-cancer drugs."</t>
  </si>
  <si>
    <t>CTL-0266</t>
  </si>
  <si>
    <t>oxford gene technology acquires cytocell</t>
  </si>
  <si>
    <t>Oxford Gene Technology acquires Cytocell</t>
  </si>
  <si>
    <t>Oxford Gene Technology Ltd</t>
  </si>
  <si>
    <t>oxford gene technology</t>
  </si>
  <si>
    <t>Cytocell Ltd</t>
  </si>
  <si>
    <t>cytocell</t>
  </si>
  <si>
    <t>Oxford Gene Technology (OGT), a provider of genetics research solutions to clinical and academic research institutions, has acquired Cytocell Limited, a provider of Deoxyribonucleic acid (DNA) technology for the detection of gene rearrangements related to inherited genetic disease and cancer. Both the companies are based in the UK.
_x000D_ The transaction was funded through cash augmented with a debt facility provided by Silicon Valley Bank.</t>
  </si>
  <si>
    <t>The transaction enables OTG to expand its genomic medicine offering, allows it to enter into the growing market for FISH products and strengthens its distributor network.</t>
  </si>
  <si>
    <t>CTL-0267</t>
  </si>
  <si>
    <t>minerva neurosciences acquires 100 of mind nrg</t>
  </si>
  <si>
    <t>Minerva Neurosciences acquires 100% of Mind-NRG</t>
  </si>
  <si>
    <t>Minerva Neurosciences Inc</t>
  </si>
  <si>
    <t>minerva neurosciences</t>
  </si>
  <si>
    <t>Mind-NRG SA</t>
  </si>
  <si>
    <t>mind nrg</t>
  </si>
  <si>
    <t>Minerva Neurosciences, Inc., a US-based biopharmaceutical company, has acquired all of the shares of Mind-NRG S.A., a Switzerland-based developer of peptidic neurotrophic factors for psychiatric and neurologic diseases. 
_x000D_ Mind-NRG was backed by investment firms Index Ventures and LRM nv.</t>
  </si>
  <si>
    <t>The acquisition allows Minerva to expand its product candidate portfolio.</t>
  </si>
  <si>
    <t>CTL-0268</t>
  </si>
  <si>
    <t>productlife group acquires kohne pharma</t>
  </si>
  <si>
    <t>ProductLife Group acquires Kohne Pharma</t>
  </si>
  <si>
    <t>France , Germany</t>
  </si>
  <si>
    <t>ProductLife Group</t>
  </si>
  <si>
    <t>productlife</t>
  </si>
  <si>
    <t>Kohne Pharma GmbH</t>
  </si>
  <si>
    <t>kohne pharma</t>
  </si>
  <si>
    <t>ProductLife Group (PLG), a France-based provider of life sciences consulting and outsourcing services, has acquired Kohne Pharma GmbH, a Germany-based regulatory and pharmacovigilance services provider. 
_x000D_ Pursuant to the transaction, Kohne Pharma will retain its brand and will be known as Kohne Pharma, a PLG company. Kohne's safety and regulatory functions will be managed, operated and aligned with the pan-European PLG functions.</t>
  </si>
  <si>
    <t>The acquisition will allow PLG to grow its regulatory services and expand its existing pharmacovigilance and safety services business across Germany._x000D_
 _x000D_
The acquisition will also allow PLG to increase its local presence in Germany and support its continued commitment to smart outsourcing.</t>
  </si>
  <si>
    <t>CTL-0269</t>
  </si>
  <si>
    <t>medigene acquires 100 stake in trianta immunotherapies</t>
  </si>
  <si>
    <t>Medigene acquires 100% stake in Trianta Immunotherapies</t>
  </si>
  <si>
    <t>Kempen &amp; Co N.V.</t>
  </si>
  <si>
    <t>Pollarth &amp; Partner</t>
  </si>
  <si>
    <t>MediGene AG</t>
  </si>
  <si>
    <t>medigene</t>
  </si>
  <si>
    <t>Medigene Immunotherapies GmbH</t>
  </si>
  <si>
    <t>medigene immunotherapies</t>
  </si>
  <si>
    <t>Medigene AG, a biotech company focused on clinical research and development of novel drugs against cancer and autoimmune diseases, has acquired 100% stake in Trianta Immunotherapies GmbH, a developer of T cell immunotherapy platforms with programs in clinical development to treat various tumor types. Both the companies are based in Germany. 
_x000D_ Trianta is a spin-off of Helmholtz Zentrum Munchen GmbH, a Germany-based research center for environmental health. 
_x000D_Trianta shareholders will receive 1.01 million newly issued Medigene shares worth approximately EUR4 million and potential incremental payments in further Medigene shares or in cash of up to a maximum total of EUR5.87 million upon the achievement of future milestones. Medigene will partly utilize its authorized capital to issue 1.01 million new shares. 
_x000D_ Kempen &amp; Co N.V. acted as financial advisor and Pollarth &amp; Partner acted as legal advisor to Medigene on the transaction.</t>
  </si>
  <si>
    <t>The transaction enhances Medigene's pipeline through three complementary T cell-focused immunotherapy platforms with clinical development programs to treat cancer.</t>
  </si>
  <si>
    <t>CTL-0270</t>
  </si>
  <si>
    <t>medigene acquires trianta immunotherapies</t>
  </si>
  <si>
    <t>Medigene Acquires Trianta Immunotherapies</t>
  </si>
  <si>
    <t>Medigene AG, a biotechnology company, has acquired Trianta Immunotherapies GmbH, a developer of immunotherapy platforms and a spin-off of the Helmholtz Zentrum Munchen, for a purchase consideration of approximately EUR9.87 million (USD13.5 million).
Under the agreement, Medigene will pay the consideration through issuance of 1,017,811 shares to the shareholders of Trianta Immunotherapies worth of approximately EUR4 million (USD5.5 million) and potential incremental payments in further Medigene shares or in cash of up to a maximum total of EUR5.87 million (USD8 million) on the achievement of future milestones.
On September 7, 2017, Medigene decided to terminate the payment for achieving the third milestone for acquisition by the issue of 182,335 new shares to former contributing shareholders of Trainta Immunotherapies.
In conjunction to the transaction, Professor Dolores J. Schendel, managing director of Trianta Immunotherapies, intends to join as chief scientific officer of Medigene.
This transaction enables Medigene to expand its pipeline products through three complementary T cell-focussed immunotherapy platforms with clinical development programs to treat cancer.</t>
  </si>
  <si>
    <t>This acquisition enables Medigene to expand its pipeline products through three complementary T cell-focussed immunotherapy platforms with clinical development programs to treat cancer.</t>
  </si>
  <si>
    <t>CTL-0271</t>
  </si>
  <si>
    <t>agenus acquires 4 antibody</t>
  </si>
  <si>
    <t>Agenus acquires 4-Antibody</t>
  </si>
  <si>
    <t>Agenus Inc</t>
  </si>
  <si>
    <t>agenus</t>
  </si>
  <si>
    <t>Agenus Switzerland Inc</t>
  </si>
  <si>
    <t>agenus switzerland</t>
  </si>
  <si>
    <t>Agenus, Inc., a US-based biotechnology company developing novel immune system activating treatments for cancers and infectious diseases, has acquired all of the outstanding stock of 4-Antibody AG, a Switzerland-based biopharmaceutical company with a fully-human antibody drug-discovery technology platform.
_x000D_ The acquisition includes the Retrocyte Display (R) technology platform.
_x000D_Announcement (January 13, 2014):
_x000D_Agenus has entered into a definitive agreement to acquire all of the outstanding stock of 4-Antibody.
_x000D_ Under the terms of the agreement, Agenus will pay 4-Antibody an initial payment of $10 million, representing approximately 3.3 million shares of Agenus common stock, , plus additional contingent payments, payable in cash or Agenus common stock, that may exceed $40 million based on the combined company achieving certain milestones. 
_x000D_Earlier, 4-Antibody had secured venture funding from Grazia Equity GmbH, BioMedPartners AG, Mulligan BioCapital AG, Life Science Partners (LSP), and Advent Venture Partners LLP. 
_x000D_The transaction is expected to be completed by the end of February 2014.</t>
  </si>
  <si>
    <t>The acquisition will allow Agenus  to gain platform for rapid discovery and optimization of fully-human antibodies against a wide array of molecular targets.</t>
  </si>
  <si>
    <t>CTL-0272</t>
  </si>
  <si>
    <t>aratana therapeutics acquires okapi sciences</t>
  </si>
  <si>
    <t>Aratana Therapeutics acquires Okapi Sciences</t>
  </si>
  <si>
    <t>Aratana Therapeutics, Inc.</t>
  </si>
  <si>
    <t>aratana therapeutics</t>
  </si>
  <si>
    <t>Okapi Sciences NV</t>
  </si>
  <si>
    <t>okapi sciences</t>
  </si>
  <si>
    <t>Aratana Therapeutics, Inc., a US-based biopharmaceutical company, has acquired Okapi Sciences NV, a Belgium-based biopharmaceutical company focused on developing antiviral treatments for animals. 
_x000D_ Under the terms of the transaction, Aratana paid to Okapi Sciences' equity holders at the closing approximately EUR10.3 million in cash and issued a promissory note for EUR11 million with a maturity date of December 31, 2014 and agreed to pay an additional EUR12 million in cash or shares of common stock calculated in the manner specified in the purchase agreement within 90 days, subject to mandatory prepayment in cash in the event of an equity financing. 
_x000D_ In connection with the transaction, stockholders of Aratana owning approximately 13 million shares of common stock extended the restricted period under their existing lock-up agreements on February 12, 2014. 
_x000D_Okapi Sciences has been backed by investment from Agri Investment Fund, Thuja Capital B.V, Fortis Private Equity, KBC ARKIV, PMV-Vinnof, Gemma Frisius Fund K.U.Leuven and Spinventure s.a.
_x000D_Latham &amp; Watkins LLP acted as legal advisor to Aratana Therapeutics on the transaction.</t>
  </si>
  <si>
    <t>The transaction enhances Aratana's position in pet therapeutics market. It also expands its European presence and diversifies its portfolio.</t>
  </si>
  <si>
    <t>CTL-0273</t>
  </si>
  <si>
    <t>ambipharm mercury acquires abcur</t>
  </si>
  <si>
    <t>Q4 2013</t>
  </si>
  <si>
    <t>Ambipharm Mercury acquires Abcur</t>
  </si>
  <si>
    <t>Abcur AB</t>
  </si>
  <si>
    <t>abcur ab</t>
  </si>
  <si>
    <t>Amdipharm Mercury Company Limited, a UK-based pharmaceutical company, has acquired Abcur AB, a Sweden-based pharmaceutical business focused on the development, registration and marketing of a prescription and non-prescription products.</t>
  </si>
  <si>
    <t>The acquisition will further strengthen Amdipharm’s ability to increase its presence across Europe, as well as acquire businesses or products which will enable it to expand business through the sale of additional products into international markets.</t>
  </si>
  <si>
    <t>CTL-0274</t>
  </si>
  <si>
    <t>bayer acquires algeta</t>
  </si>
  <si>
    <t>Bayer acquires Algeta</t>
  </si>
  <si>
    <t>SEB Enskilda Corporate Finance</t>
  </si>
  <si>
    <t>Skadden, Arps, Slate, Meagher &amp; Flom LLP and Affiliates , Skadden, Arps, Slate, Meagher &amp; Flom LLP and Affiliates , Hannes Snellman Attorneys Ltd , Hannes Snellman Attorneys Ltd</t>
  </si>
  <si>
    <t>Algeta ASA (Inactive)</t>
  </si>
  <si>
    <t>algeta asa</t>
  </si>
  <si>
    <t>Aviator Acquisition AS, a subsidiary of Bayer Nordic SE, has acquired all the shares of Algeta ASA, a Norway-based biotechnology company engaged in development of alpha particle emitters as radio pharmaceuticals for the treatment of cancer. 
_x000D_ Update on February 24, 2014: 
_x000D_Aviator Acquisition has extended the voluntary takeover offer to acquire all the shares of Algeta to February 26, 2014. 
_x000D_Bayer Nordic is a subsidiary of Bayer AG, a Germany-based chemical and pharmaceutical company. 
_x000D_As of February 24, 2014, Bayer had received acceptances and pre-acceptances of the offer for approximately 40,485,490 shares, representing approximately 92.17 % of Algeta's share capital in response to its voluntary takeover offer. The acceptance level is based on preliminary numbers and may be subject to adjustments. 
_x000D_Update on January 20, 2014: 
_x000D_Aviator Acquisition has commenced a public takeover offer to acquire all the shares of Algeta at a price of NOK362 ($59.28) per share in cash. 
_x000D_The offer period starts on January 20, 2014 and expires on February 24, 2014. Bayer has already obtained pre-acceptances for approximately 14 % of the shares in Algeta, including pre-acceptances from all members of Algeta's Board of Directors as well as from Algeta's largest shareholder, HealthCap IV. 
_x000D_Update on December 19, 2013: 
_x000D_Bayer has reached an agreement to make a recommended voluntary public takeover offer to acquire Algeta at a price of NOK362 ($59.28) per share in cash. The offer implies an equity value of NOK17,600 million ($2,882.17 million), and an enterprise value of NOK16,200 million ($2.652.9 million). 
_x000D_ The offer price represents a premium of 37% over the closing price on November 25, 2013, the day before Algeta confirmed that it had received a preliminary, non-binding acquisition proposal from Bayer, and a premium of 48% over the unaffected three-month volume-weighted average share price on November 25, 2013. 
_x000D_The Board of Directors of Algeta has unanimously decided to recommend acceptance of the offer to its shareholders. In addition, Bayer has obtained pre-acceptances for approximately 14% of the shares in Algeta, including pre-acceptances from all members of Algeta's Board of Directors as well as from Algeta's largest shareholder, HealthCap IV. 
_x000D_As part of the transaction, Bayer intends to make the offer through a subsidiary of Bayer Nordic SE once the offer document has been cleared by the Oslo Stock Exchange. 
_x000D_The transaction is expected to close during the first quarter of 2014. 
_x000D_Announcement (November 26, 2013): 
_x000D_Bayer has made an offer to acquire Algeta for a consideration of approximately $2,420 million. 
_x000D_Under the terms of the offer, Bayer will pay NOK336 ($55.15) for each share of Algeta. The offer price represents a premium of 27% to the closing price of Algeta’s stock on November 25, 2013.
_x000D_Skadden, Arps, Slate, Meagher &amp; Flom LLP is acting as legal advisor to Algeta. SEB Corporate Finance is acting as financial advisor, while Hannes Snellman Attorneys at Law, Ltd. is acting as legal advisor to Bayer.</t>
  </si>
  <si>
    <t>The transaction strengthens Bayer’s oncology business and supports its efforts to provide patients with innovative treatment options.</t>
  </si>
  <si>
    <t>CTL-0275</t>
  </si>
  <si>
    <t>cardiome pharma acquires correvio</t>
  </si>
  <si>
    <t>Cardiome Pharma acquires Correvio</t>
  </si>
  <si>
    <t>Correvio Pharma Corp.</t>
  </si>
  <si>
    <t>correvio pharma</t>
  </si>
  <si>
    <t>Correvio International Sarl</t>
  </si>
  <si>
    <t>correvio international sarl</t>
  </si>
  <si>
    <t>Cardiome Pharma Corp., a Canada-based biopharmaceutical company, has acquired Correvio International Sarl, a Switzerland-based pharmaceutical company. 
_x000D_ Under the terms of the agreement, Cardiome has acquired 100% of Correvio through the purchase of a combination of assets and shares of its subsidiaries in exchange for 19.9% of Cardiome's outstanding shares and a deferred cash consideration of $12 million. The total transaction is valued at approximately $23 million. 
_x000D_ The deferred cash consideration will be repaid monthly at an amount equal to 10% of cash receipts from product sales and any applicable interest accrued at 10% compounded annually. The adjusted deferred cash consideration must be repaid in full by December 1, 2019.</t>
  </si>
  <si>
    <t>The acquisition will provide Cardiome Pharma with an operational European platform, global distribution, complementary products and the financial flexibility required to launch its product BRINAVESS(TM).</t>
  </si>
  <si>
    <t>CORV CN</t>
  </si>
  <si>
    <t>CTL-0276</t>
  </si>
  <si>
    <t>general sales and leasing acquires 100 stake in xenetic biosciences</t>
  </si>
  <si>
    <t>General Sales and Leasing acquires 100% stake in Xenetic Biosciences</t>
  </si>
  <si>
    <t>London Bridge Capital Limited , Singer Capital Markets Ltd</t>
  </si>
  <si>
    <t>Cane Clark LLP</t>
  </si>
  <si>
    <t>Xenetic Biosciences Inc</t>
  </si>
  <si>
    <t>xenetic biosciences</t>
  </si>
  <si>
    <t>Xenetic Biosciences (UK) Ltd</t>
  </si>
  <si>
    <t>xenetic biosciences uk</t>
  </si>
  <si>
    <t>General Sales &amp; Leasing, Inc. (GSL), a US-based owner and operator of helicopters, has acquired the entire issued capital of Xenetic Biosciences plc, a UK-based biopharmaceutical company.
_x000D_Update on November 12, 2013:
_x000D_ GSL has reached an agreement to acquire the entire issued and to be issued share capital of Xenetic by way of scheme of arrangement.
_x000D_ Under the terms of the transaction, Xenetic shareholders will be entitled to receive 56 GSL consideration shares for every 175 scheme shares.
_x000D_ On the basis of the value as at November 11, 2013 of a GSL share of GBP0.05 pence per scheme share, the transaction values the entire existing issued share capital of the company at approximately GBP24.3 million and each Xenetic share at approximately GBP0.05.
_x000D_The offer price of GBP0.05 represents a discount of 8.49% to the closing price per scheme share of GBP0.06 on November 11, 2013 (being the last business day prior to the date of the announcement); a premium of 5.75% to the closing price per scheme share of GBP0.05 on October 20, 2013 (being the last business day prior to the announcement that Xenetic was in discussions with GSL); and a premium of 5.75% to the closing price per scheme share of GBP0.05 on July 15, 2013 (being the last business day prior to the commencement of the offer period).
_x000D_ London Bridge Capital Limited and N+1 Singer are acting as financial advisors to Xenetic. Cane Clark LLP is acting as legal advisor to GSL.
_x000D_Announcement (October 21, 2013):
_x000D_GSL has  entered into non-binding discussions to acquire the entire issued and to be issued share capital of Xenetic.</t>
  </si>
  <si>
    <t>The transaction will provide Xenetic with the benefits available to US-registered biotechs and which are less readily available to biotechs in the UK or Europe.</t>
  </si>
  <si>
    <t>CTL-0277</t>
  </si>
  <si>
    <t>safic alcan acquires laserson</t>
  </si>
  <si>
    <t>Q3 2013</t>
  </si>
  <si>
    <t>Safic-Alcan acquires Laserson</t>
  </si>
  <si>
    <t>Safic-Alcan SA</t>
  </si>
  <si>
    <t>safic alcan</t>
  </si>
  <si>
    <t>Laserson SA</t>
  </si>
  <si>
    <t>laserson</t>
  </si>
  <si>
    <t>Safic-Alcan, a distributor of specialty chemicals, has acquired Laserson S.A., a distributor of specialty ingredients for the cosmetic and pharma industries. Both the companies are based in France. 
_x000D_ In 2012, Laserson has generated revenues of EUR17.5 million and has 21 employees.</t>
  </si>
  <si>
    <t>With this acquisition, Safic-Alcan will enhance its market position in the distribution of cosmetic specialty ingredients.</t>
  </si>
  <si>
    <t>CTL-0278</t>
  </si>
  <si>
    <t>recordati acquires 100 stake in laboratorios casen fleet</t>
  </si>
  <si>
    <t>Recordati acquires 100% stake in Laboratorios Casen Fleet</t>
  </si>
  <si>
    <t>Jefferies LLC</t>
  </si>
  <si>
    <t>Recordati S.p.A.</t>
  </si>
  <si>
    <t>recordati s p a</t>
  </si>
  <si>
    <t>Laboratorios Casen Fleet S.L.</t>
  </si>
  <si>
    <t>laboratorios casen fleet s l</t>
  </si>
  <si>
    <t>Recordati S.p.A., an Italy-based pharmaceutical group, has acquired 100% of the share capital of Laboratorios Casen Fleet S.L.U., a Spanish pharmaceutical company that develops gastroenterology products.
_x000D_The value of the transaction (enterprise value) is of EUR93 million of which EUR89.5 million were paid at the closing. 
_x000D_Announcement (September 09, 2013):
_x000D_Recordati has signed an agreement to acquire 100% of the share capital of Laboratorios Casen. The value of the transaction (enterprise value) is of EUR93 million and will be funded from existing liquidity of Recordati. 
_x000D_ Laboratorios Casen has 230 employees and generated EUR45.3 million in sales for the year 2012. 
_x000D_Jefferies, LLC is acting as financial advisor, while Allen &amp; Overy LLP is acting as legal advisor to Laboratorios Casen.
_x000D_The transaction is expected to take place by the end of October 2013.</t>
  </si>
  <si>
    <t>The acquisition will allow Recordati to strengthen its presence in Spain and improve its profitability in Spanish market.</t>
  </si>
  <si>
    <t>CTL-0279</t>
  </si>
  <si>
    <t>merz pharma acquires neocutis</t>
  </si>
  <si>
    <t>Merz Pharma acquires Neocutis</t>
  </si>
  <si>
    <t>Weil, Gotshal &amp; Manges LLP</t>
  </si>
  <si>
    <t>Merz Pharma GmbH &amp; Co. KGaA</t>
  </si>
  <si>
    <t>merz pharma kgaa</t>
  </si>
  <si>
    <t>Neocutis S.A.</t>
  </si>
  <si>
    <t>neocutis s a</t>
  </si>
  <si>
    <t>Merz Pharma GmbH &amp; Co. KGaA, a Germany-based pharmaceutical company, has acquired Neocutis S.A., a Switzerland-based pharmaceutical company.
_x000D_Weil, Gotshal &amp; Manges LLP acted as legal advisor to Merz.</t>
  </si>
  <si>
    <t>The acquisition strengthens Merz's market position in the field of aesthetic dermatology._x000D_
_x000D_
The acquisition expands Merz's US business, as Neocutis products are addition to its own aesthetics portfolio.</t>
  </si>
  <si>
    <t>3135240Z GR</t>
  </si>
  <si>
    <t>Applicant/owner alias match for Merz Pharma entities.</t>
  </si>
  <si>
    <t>CTL-0280</t>
  </si>
  <si>
    <t>perrigo company acquires elan</t>
  </si>
  <si>
    <t>Perrigo Company acquires Elan</t>
  </si>
  <si>
    <t>Citigroup Inc , Morgan Stanley , Barclays Plc , Barclays Plc , Ondra Partners</t>
  </si>
  <si>
    <t>Cadwalader, Wickersham &amp; Taft LLP</t>
  </si>
  <si>
    <t>Elan Corporation, plc</t>
  </si>
  <si>
    <t>elan</t>
  </si>
  <si>
    <t>Perrigo Company, a US-based manufacturer of over-the-counter (OTC) pharmaceuticals, has acquired Elan Corporation, plc, an Ireland-based neuroscience-based biotechnology company, for approximately $8,600 million in cash and stock. 
_x000D_In connection with the acquisition, Perrigo and Elan have been combined under a new company incorporated in Ireland and have adopted the global name Perrigo Company plc. The shares of Perrigo will trade on the New York Stock Exchange and the Tel Aviv Stock Exchange under the ticker symbol ‘PRGO’. 
_x000D_Update on November 18, 2013: 
_x000D_The shareholders of Elan have approved the proposed transaction to be acquired by Perrigo. 
_x000D_Announcement (July 29, 2013): 
_x000D_Perrigo and Elan have entered into a definitive agreement, under which Elan will be acquired by a new holding company incorporated in Ireland (New Perrigo). 
_x000D_Under the terms of the transaction agreement, Elan shareholders will receive $6.25 in cash and 0.07636 shares of New Perrigo for each Elan share. The transaction values each Elan share at $16.5 based on the closing price of Perrigo shares on July 26, 2013. 
_x000D_The offer price represents a premium of approximately 10.5% compared to the closing price of Elan American Depositary Shares on July 26, 2013, the last trading day prior to the date of this announcement. The transaction is valued at approximately $8,600 million in cash and stock based on the closing price of Perrigo shares on July 26, 2013, $6,700 million excluding Elan’s cash on hand. 
_x000D_Perrigo shareholders will receive one share of New Perrigo for each share of Perrigo that they own upon closing and $0.01 per share in cash. 
_x000D_Upon closing of the transaction, Perrigo shareholders are expected to own approximately 71% of the combined company while Elan shareholders are expected to own approximately 29%. Shares of New Perrigo will be registered with the US Securities and Exchange Commission and are expected to trade on the New York Stock Exchange and the Tel Aviv Stock Exchange. 
_x000D_Perrigo has secured an aggregate amount of $4,350 million in fully underwritten bridge financing commitments from Barclays PLC and HSBC Bank USA, N.A., which, in addition to Perrigo cash on hand, are available to finance the cash portion of the transaction, pay fees and expenses related to the transaction and refinance Perrigo’s existing indebtedness including its current term loan, private placement notes and existing public bonds. 
_x000D_ Perrigo plans to refinance and repay the bridge borrowings through new debt issuances and the use of Elan cash on hand. 
_x000D_At the close of the transaction, Perrigo and Elan will be combined under New Perrigo, a new company incorporated in Ireland. New Perrigo is expected to be called Perrigo Company plc or a variant thereof. 
_x000D_The transaction has been unanimously approved by the Board of Directors of both the companies, and is expected to close by the end of calendar year 2013. 
_x000D_Rumor (July 24, 2013): 
_x000D_According to Reuters, Perrigo is one of the potential bidders for Elan. 
_x000D_Based on the closing share price of Elan's common stock on July 23, 2013, the market capitalization of Elan is valued at approximately $8,309.78 million. 
_x000D_Reportedly, Forest Laboratories, Inc. and Allergan, Inc. are also in the race to acquire Elan. 
_x000D_Barclays is acting as financial advisor, FTI Consulting, Inc. is acting as PR advisor to Perrigo. 
_x000D_Citigroup, Inc., Morgan Stanley, and Ondra Partners are acting as financial advisors, and FTI Consulting, Inc., and Sard Verbinnen &amp; Co. are acting as PR advisors to Elan. Cadwalader, Wickersham &amp; Taft LLP is acting as legal advisor to Elan.</t>
  </si>
  <si>
    <t>The acquisition will allow Perrigo to establish a diversified platform for further international expansion, and also enable it to grow in core markets._x000D_
_x000D_
The transaction will result in more than $150 million of recurring after-tax annual operating expense and tax savings.</t>
  </si>
  <si>
    <t>CTL-0281</t>
  </si>
  <si>
    <t>ipsen acquires syntaxin</t>
  </si>
  <si>
    <t>Ipsen acquires Syntaxin</t>
  </si>
  <si>
    <t>Lazard Inc , Rothschild Group</t>
  </si>
  <si>
    <t>Freshfields LLP , Allen Overy Shearman Sterling LLP , Bristows LLP</t>
  </si>
  <si>
    <t>Ipsen S.A.</t>
  </si>
  <si>
    <t>ipsen s a</t>
  </si>
  <si>
    <t>Syntaxin, Ltd.</t>
  </si>
  <si>
    <t>syntaxin</t>
  </si>
  <si>
    <t>Ipsen S.A., a France-based pharmaceutical company, has acquired Syntaxin, Ltd., a UK-based biotechnology company.
_x000D_Under the terms of the agreement, Ipsen will pay EUR28 million upfront, as well as further contingent payments that could reach EUR130 million or more depending on the achievement of development and commercial milestones. Furthermore, Syntaxin's shareholders will receive the greater part of additional downstream payments related to Ipsen's asset which is currently in phase II clinical trials. 
_x000D_ Earlier, Syntaxin had secured venture funding from Lundbeckfond Ventures, Seventure Partners, Abingworth Management Limited, SR One Limited, Life Sciences Partners, Johnson &amp; Johnson Development Corporation and Quest for Growth NV. 
_x000D_Prior to the transaction, Ipsen owned 10% of Syntaxin's capital on a fully diluted basis. 
_x000D_ Freshfields Bruckhaus Deringer LLP and Bristows LLP acted as legal advisors, while Lazard, Ltd. acted as financial advisor to Ipsen. Rothschild Group acted as financial advisor and Allen &amp; Overy LLP acted as legal advisor to Syntaxin. 
_x000D_ Ipsen expects to complete the integration of Syntaxin by the end of 2013.</t>
  </si>
  <si>
    <t>The acquisition will enhance Ipsen's toxin technological platform and intellectual property portfolio._x000D_
_x000D_
It will also allow Ipsen to strengthen its neurology research and development capabilities.</t>
  </si>
  <si>
    <t>IPN FP</t>
  </si>
  <si>
    <t>Applicant/owner alias match for Ipsen group entities.</t>
  </si>
  <si>
    <t>CTL-0282</t>
  </si>
  <si>
    <t>fuhrer family acquires fresenius biotech</t>
  </si>
  <si>
    <t>Q2 2013</t>
  </si>
  <si>
    <t>Fuhrer Family acquires Fresenius Biotech</t>
  </si>
  <si>
    <t>Skadden, Arps, Slate, Meagher &amp; Flom LLP and Affiliates , Skadden, Arps, Slate, Meagher &amp; Flom LLP and Affiliates</t>
  </si>
  <si>
    <t>Fuhrer Family</t>
  </si>
  <si>
    <t>fuhrer family</t>
  </si>
  <si>
    <t>Neovii Biotech GmbH</t>
  </si>
  <si>
    <t>neovii biotech</t>
  </si>
  <si>
    <t>Fuhrer Family has acquired Fresenius Biotech GmbH (FBG), a developer and marketer of biopharmaceutical products, from Fresenius SE &amp; Co. KGaA. Both FBG and Fresenius SE are based in Germany.
_x000D_Fresenius SE is a health care company that provides products and services for dialysis, hospital, and outpatient medical care. Fuhrer Family is owners of Neopharm, Ltd., an Israel-based pharmaceutical company. 
_x000D_The transaction includes FBG’s both products Removab(R) and ATG-Fresenius(R) S. 
_x000D_Skadden, Arps, Slate, Meagher &amp; Flom LLP acted as legal advisor to Fresenius SE.</t>
  </si>
  <si>
    <t>According to Fuhrer Family, "The acquisition represents a cornerstone in their strategic objective to transform Neopharm into a multinational fully-integrated bio-pharmaceutical company.”_x000D_
_x000D_
The transaction enables FBG to focus on the growth of its core business segments.</t>
  </si>
  <si>
    <t>CTL-0283</t>
  </si>
  <si>
    <t>the medicines company acquires 100 stake in profibrix</t>
  </si>
  <si>
    <t>The Medicines Company acquires 100% stake in ProFibrix</t>
  </si>
  <si>
    <t>Barclays Plc , Bank of America Corp</t>
  </si>
  <si>
    <t>Wilmer Cutler Pickering Hale and Dorr LLP , Dechert LLP</t>
  </si>
  <si>
    <t>The Medicines Co</t>
  </si>
  <si>
    <t>medicines</t>
  </si>
  <si>
    <t>ProFibrix BV</t>
  </si>
  <si>
    <t>profibrix</t>
  </si>
  <si>
    <t>The Medicines Company, a US-based provider of medical solutions, has acquired all of the outstanding capital stock of ProFibrix, BV, a Netherlands-based biotechnology company.
_x000D_Earlier, ProFibrix had secured funding from Index Ventures LLP, Gilde Healthcare Partners B.V., Vesalius Biocapital Partners S.a r.l. and Inkef Capital. 
_x000D_Announcement (June 04, 2013):
_x000D_The Medicines Company has signed an agreement to acquire all of the outstanding capital stock of ProFibrix. 
_x000D_ The acquisition is subjected to The Medicines Company's satisfactory review of the pending Phase 3 clinical trial results of ProFibrix's lead biologic, Fibrocaps(TM), a dry powder topical formulation of fibrinogen and thrombin being developed to stop bleeding during surgery. The Phase 3 trial, FINISH-3, has completed enrollment of 719 surgical patients with mild to moderate surgical bleeding.
_x000D_Under the terms of the agreement, The Medicines Company will pay ProFibrix a $10 million upfront option payment. If The Medicines Company proceeds to closing, it would be obligated to make a $90 million cash payment to the ProFibrix equity holders at closing. The Medicines Company also would be obligated to pay up to an aggregate of $140 million in cash to the equity holders upon the achievement of contingent US and European regulatory approval. If The Medicines Company is satisfied with the trial results of FINISH-3 and determines to proceed, it will purchase all of the outstanding capital stock of ProFibrix at closing.
_x000D_Barclays PLC is acting as financial advisor and Dechert LLP  is acting as legal advisor to ProFibrix. Bank of America Corporation is acting as financial advisor, and Wilmer Cutler Pickering Hale and Dorr LLP is acting as legal advisor to The Medicines Company on the transaction.</t>
  </si>
  <si>
    <t>According to The Medicines, "this transaction will allow it to leverage the frontline activities in surgery centers at leading US hospitals and potentially accelerate the entry into the European market."</t>
  </si>
  <si>
    <t>CTL-0284</t>
  </si>
  <si>
    <t>glaxosmithkline acquires okairos</t>
  </si>
  <si>
    <t>GlaxoSmithKline acquires Okairos</t>
  </si>
  <si>
    <t>GSK plc.</t>
  </si>
  <si>
    <t>ReiThera Srl</t>
  </si>
  <si>
    <t>reithera</t>
  </si>
  <si>
    <t>GlaxoSmithKline plc (GSK), a UK-based pharmaceutical, biologics, vaccines and consumer healthcare company, has acquired Okairos AG, a Switzerland-based developer of vaccine platform technologies, for $325 million in cash.
_x000D_The transaction also includes a small number of early stage assets. 
_x000D_Under the terms of the transaction, GSK will take full ownership of Okairos and thus assume ownership of early stage assets for diseases such as respiratory syncytial virus (RSV), hepatitis C virus (HCV), malaria, tuberculosis, ebola and HIV, supplementing Okairos’ existing vaccines pipeline. 
_x000D_Earlier, Okairos had secured funding from BioMedPartners AG, Boehringer Ingelheim Venture Fund, Life Science Partners (LSP), Novartis Venture Funds and Versant Ventures, Inc.</t>
  </si>
  <si>
    <t>Okairos’ novel vaccine platform technology will enhance GSK’s development of new prophylactic vaccines (designed to prevent infection) as well as new classes of therapeutic vaccines (designed to treat infection or disease). _x000D_
_x000D_
Okairos’ technology complements GSK’s existing vaccine technology and expertise and will enable GSK to continue its work developing the next generation of vaccines.</t>
  </si>
  <si>
    <t>CTL-0285</t>
  </si>
  <si>
    <t>pharmstandard acquires additional 41 93 stake in pjsc pharmstandard biolek biolek</t>
  </si>
  <si>
    <t>Pharmstandard acquires additional 41.93% stake in PJSC Pharmstandard-Biolek (Biolek)</t>
  </si>
  <si>
    <t>Ukraine</t>
  </si>
  <si>
    <t>Biolik JSC</t>
  </si>
  <si>
    <t>biolik jsc</t>
  </si>
  <si>
    <t>OJSC Pharmstandard, a Russia-based manufacturer of generic pharmaceutical products, has acquired an additional 41.93% stake in PJSC Pharmstandard-Biolek ("Biolek" PJSC), a Ukraine-based manufacturer of immunobiological and medicinal preparations. 
_x000D_ Following the transaction, Pharmstandard will own 96.93%  stake in Biolek. 
_x000D_ The deal was financed by Pharmstandard's own funds. 
_x000D_ Biolek had recorded revenue of $21 million in 2012.</t>
  </si>
  <si>
    <t>The acquisition will allow Pharmstandard to increase production capacities and to strengthen its position in the Ukrainian pharmaceutical market.</t>
  </si>
  <si>
    <t>CTL-0286</t>
  </si>
  <si>
    <t>opko health acquires 10 stake in pharmsynthez</t>
  </si>
  <si>
    <t>OPKO Health acquires 10% stake in Pharmsynthez</t>
  </si>
  <si>
    <t>OPKO Health Inc</t>
  </si>
  <si>
    <t>opko health</t>
  </si>
  <si>
    <t>Pharmsynthez</t>
  </si>
  <si>
    <t>pharmsynthez</t>
  </si>
  <si>
    <t>OPKO Health, Inc., a US-based biopharmaceutical and diagnostics company, has acquired an approximate 10% stake in Pharmsynthez OJSC, Russia-based pharmaceutical company, for a consideration of approximately $9.5 million. 
_x000D_ OPKO's investment is part of an approximate RUB1,900 million ($60.46 million) two-stage financing in Pharmsynthez alongside Russian Corporation of Nanotechnologies (RUSNANO). 
_x000D_ RUSNANO invested approximately RUB820 million ($26.05 million) in the first step of the transaction.</t>
  </si>
  <si>
    <t>The transaction will allow OPKO Health to expand its reach in Russia and Eastern European markets.</t>
  </si>
  <si>
    <t>CTL-0287</t>
  </si>
  <si>
    <t>mercury pharma and amdipharm merge</t>
  </si>
  <si>
    <t>Q1 2013</t>
  </si>
  <si>
    <t>Mercury Pharma and Amdipharm Merge</t>
  </si>
  <si>
    <t>Mercury Pharma Group Ltd; Amdipharm Ltd</t>
  </si>
  <si>
    <t>mercury pharma amdipharm</t>
  </si>
  <si>
    <t>Mercury Pharma Group Ltd, a specialty pharmaceutical company, and Amdipharm Ltd, a pharmaceutical company, have merged to create a new entity. The new entity is named as Amdipharm Mercury Company Limited, a single, consolidated, international speciality pharmaceuticals company (AMCo).
John Beighton has been appointed CEO of AMCo, which will have pro forma revenues of GBP250 million (USD374.3 million) per annum and operations in 112 territories.
The merger will allow AMCo to provide an even better service to its partners and patients, strengthening the close relationships.</t>
  </si>
  <si>
    <t>The merger will allow AMCo to provide an even better service to its partners and patients, strengthening the close relationships.</t>
  </si>
  <si>
    <t>CTL-0288</t>
  </si>
  <si>
    <t>shire acquires premacure</t>
  </si>
  <si>
    <t>Shire acquires Premacure</t>
  </si>
  <si>
    <t>Bank of America Corp</t>
  </si>
  <si>
    <t>Mannheimer Swartling Advokatbyra AB , Mannheimer Swartling Advokatbyra AB</t>
  </si>
  <si>
    <t>Shire plc (Inactive)</t>
  </si>
  <si>
    <t>shire</t>
  </si>
  <si>
    <t>Premacure AB</t>
  </si>
  <si>
    <t>premacure ab</t>
  </si>
  <si>
    <t>Shire plc, a UK-based biopharmaceutical company, has acquired Premacure AB, a Sweden-based biotechnology company developing a protein replacement therapy.
_x000D_Bank of America Merrill Lynch acted as financial advisor and Mannheimer Swartling Advokatbyra AB acted as legal advisor to Shire.</t>
  </si>
  <si>
    <t>The acquisition expands Shire’s therapies to patients with rare disorders._x000D_
_x000D_
The acquisition allows Shire HGT to enter a new therapeutic area, neonatology, maintaining its focus on developing novel therapies for the treatment of diseases with high unmet medical need. _x000D_
_x000D_
With the acquisition, Shire HGT will continue the ongoing Phase II study, the primary goal of which is to restore the IGF-1 levels in the preterm infant to those found during normal in utero development.</t>
  </si>
  <si>
    <t>SHP LN</t>
  </si>
  <si>
    <t>Export is concentrated on Shire Human Genetic Therapies and related Shire entities.</t>
  </si>
  <si>
    <t>CTL-0289</t>
  </si>
  <si>
    <t>care uk acquires uk specialist hospitals</t>
  </si>
  <si>
    <t>Care UK acquires UK Specialist Hospitals</t>
  </si>
  <si>
    <t>Care UK Ltd</t>
  </si>
  <si>
    <t>care uk</t>
  </si>
  <si>
    <t>Care Uk (UKSH) Ltd</t>
  </si>
  <si>
    <t>care uk uksh</t>
  </si>
  <si>
    <t>Care UK Plc, a provider of health and social care services, has acquired UK Specialist Hospitals, Ltd. (UKSH), an operator of elective surgery centers for National Health Service (NHS) funded patients. Both the companies are based in the UK.</t>
  </si>
  <si>
    <t>UK Specialist Hospitals’ five treatment centers in the south west of England complements Care UK’s six centers located in North East London, Southampton, Portsmouth, Gillingham, Chesterfield and Bradford.</t>
  </si>
  <si>
    <t>CTL-0290</t>
  </si>
  <si>
    <t>eurofins scientific acquires aros applied biotechnology</t>
  </si>
  <si>
    <t>Eurofins Scientific acquires AROS Applied Biotechnology</t>
  </si>
  <si>
    <t>AROS Applied Biotechnology AS</t>
  </si>
  <si>
    <t>aros applied biotechnology</t>
  </si>
  <si>
    <t>Eurofins Scientific S.A., a Belgium-based provider of food, environment and pharmaceutical product testing services, has acquired AROS Applied Biotechnology AS (AROS), a Denmark-based contract research organization providing service to the pharmaceutical industry and universities.
_x000D_ AROS generated revenues of about EUR10 million.</t>
  </si>
  <si>
    <t>The transaction will reinforce Eurofins' position as a testing provider to the pharmaceutical industry, and expands its genomic services footprint into the Nordic region. It also complements Eurofins' technological platform with additional capabilities in genotyping and expression profiling. The acquisition also allows Eurofin to further expand its share by leveraging its increased scale._x000D_
_x000D_
The acquisition will also provide AROS access to a broader portfolio of genomic services to further strengthen its position as a genomic service provider in markets.</t>
  </si>
  <si>
    <t>CTL-0291</t>
  </si>
  <si>
    <t>isotechnika pharma merges with aurinia pharmaceuticals</t>
  </si>
  <si>
    <t>Isotechnika Pharma merges with Aurinia Pharmaceuticals</t>
  </si>
  <si>
    <t>Isotechnika Pharma, Inc.; Aurinia Pharmaceuticals, Inc.</t>
  </si>
  <si>
    <t>isotechnika pharma aurinia pharmaceuticals</t>
  </si>
  <si>
    <t>Isotechnika Pharma, Inc., a biopharmaceutical company focused on the discovery and development of novel immunosuppressive therapeutics, has merged with Aurinia Pharmaceuticals, Inc., a pharmaceutical company focused on the nephrology market. Both the entities are based in Canada. 
_x000D_Isotechnika will conduct business as Aurinia and will change its name to Aurinia Pharmaceuticals, Inc. 
_x000D_In connection with the merger transactions, Isotechnika has completed a private placement of 133,333,332 units, comprised of one common share and one half of a full warrant, at a price of CAD0.045 ($0.043) per unit for gross proceeds of CAD6 million ($5.82). 
_x000D_The financing included investments by established life-science investment funds, Lumira Capital and Difference Capital, with participation from ILJIN Life Science Co. Ltd. and various other investors. 
_x000D_Update on August 15, 2013: 
_x000D_The shareholders of Isotechnika have approved the proposed transaction to merge with Aurinia. 
_x000D_Announcement (February 5, 2013): 
_x000D_Isotechnika and Aurinia have signed a binding term sheet (Term Sheet) for the merger of the two companies, creating a clinical stage pharmaceutical company focused on the global nephrology market. 
_x000D_ Aurinia's lupus rights and database will be combined in the newly merged company with the transplantation and autoimmune rights, and the database held by Isotechnika. 
_x000D_The Term Sheet sets forth the main criteria to be incorporated into a definitive merger agreement under which Isotechnika will acquire 100% of the outstanding securities of Aurinia. The merger is expected to be effected by an exchange of Isotechnika shares for securities of Aurinia, resulting in a 60:40 post-merger ownership split between Isotechnika and Aurinia, respectively. 
_x000D_In addition, Isotechnika and Aurinia have negotiated a tripartite settlement with ILJIN Life Science Co. Ltd. (ILJIN) pursuant to which, upon the successful completion of the proposed merger, the combined company will re-acquire full rights to voclosporin for autoimmune indications including lupus, and transplantation in the United States, Europe and other regions of the world, outside of Canada, Israel, South Africa, China, Taiwan and Hong Kong. In return, ILJIN will be entitled to receive certain pre-defined future milestone payments in the aggregate amount of CAD10 million ($10.3 million), plus up to CAD1.6 million ($1.6 million) upon the new company reaching certain financing milestones. ILJIN will own 25% of the issued and outstanding shares of the merged company. 
_x000D_The transaction is subject to certain closing conditions including, among others, the negotiation and completion of a merger agreement, acceptance and approval by the Toronto Stock Exchange (the TSX), the approval of Isotechnika's shareholders and Isotechnika securing a minimum of CAD3 million ($3 million) in debt or equity financing satisfactory for it to fulfill its obligations as contemplated by the Term Sheet. 
_x000D_The companies currently expect that a formal merger agreement will be negotiated and executed before March 15, 2013. The merged entity will adopt Aurinia Pharmaceuticals, Inc. as its new corporate name.</t>
  </si>
  <si>
    <t>This combination provides a foundation upon which to build a voclosporin franchise within the area of nephrology. In addition to the significant cost synergies provided by the merger, the Aurinia team brings an expertise in lupus nephritis to the table.</t>
  </si>
  <si>
    <t>CTL-0292</t>
  </si>
  <si>
    <t>advanced accelerator applications acquires catalana de dispensacion</t>
  </si>
  <si>
    <t>Advanced Accelerator Applications Acquires Catalana De Dispensacion</t>
  </si>
  <si>
    <t>Catalana De Dispensacion S.A.</t>
  </si>
  <si>
    <t>catalana de dispensacion s a</t>
  </si>
  <si>
    <t>Advanced Accelerator Applications SA (AAA), a developer and marketer of positron emission tomography (PET) radiopharmaceuticals, acquired Catalana De Dispensacion, S.A. (Cadisa), a manufacturer and supplier of radiopharmaceutical products, from majority shareholder ERESA Grupo Medico, and Molypharma, S.A. 
This acquisition enables AAA to expand its radiopharmaceutical manufacturing network in Spain. 
Catalana De Dispensacion has generated revenues of approximately €2.6m ($3.44m) for the year ended 2012.</t>
  </si>
  <si>
    <t>This acquisition enables AAA to expand its radiopharmaceutical manufacturing network in Spain.</t>
  </si>
  <si>
    <t>CTL-0293</t>
  </si>
  <si>
    <t>alvogen acquires labormed pharma</t>
  </si>
  <si>
    <t>Alvogen acquires LaborMed Pharma</t>
  </si>
  <si>
    <t>Alvogen, Inc., a US-based specialty generics company, has acquired LaborMed Pharma SA, a Romania-based company engaged in the manufacturing and sales of generic medicines.</t>
  </si>
  <si>
    <t>According to Alvogen, the transaction creates a powerful platform from which to drive further revenue growth in the Romanian market, as well as in other Central and Eastern European markets. It also represents a significant milestone in Alvogen’s strategy to become one of the leading companies in the global generic pharmaceutical sector._x000D_
_x000D_
Through this acquisition, both Alvogen and Labormed will benefit from the increased scale, portfolio and geographic reach of the enlarged group._x000D_
_x000D_
The acquisition also brings Alvogen considerable product and marketing synergies and positions it to take advantage of further opportunities in the CEE pharmaceutical market.</t>
  </si>
  <si>
    <t>CTL-0294</t>
  </si>
  <si>
    <t>alcavis hdc merges with angelini pharmaceuticals</t>
  </si>
  <si>
    <t>Alcavis HDC merges with Angelini Pharmaceuticals</t>
  </si>
  <si>
    <t>Angelini Pharma SpA; Alcavis HDC LLC</t>
  </si>
  <si>
    <t>angelini pharma alcavis hdc</t>
  </si>
  <si>
    <t>Alcavis HDC, LLC, a US-based provider of solutions to promote disinfection and antisepsis, has merged with Angelini Pharmaceuticals, an Italy-based pharmaceutical company. 
_x000D_ Following the transaction, Alcavis HDC will operate as Angelini Pharma, Inc.</t>
  </si>
  <si>
    <t>The transaction will enable Alcavis HDC to focus on continued development of products and services including: sanitizing and disinfecting solutions, pharmaceuticals, wound care systems, and renal healthcare solutions.</t>
  </si>
  <si>
    <t>CTL-0295</t>
  </si>
  <si>
    <t>hospiten gestion acquires additional 39 98 stake in m d anderson international espana from cartera industrial rea</t>
  </si>
  <si>
    <t>Q4 2012</t>
  </si>
  <si>
    <t>HOSPITEN Gestion acquires additional 39.98% stake in M.D. Anderson International Espana from Cartera Industrial Rea</t>
  </si>
  <si>
    <t>Hospiten Gestion</t>
  </si>
  <si>
    <t>hospiten gestion</t>
  </si>
  <si>
    <t>MD Anderson International Espana SA</t>
  </si>
  <si>
    <t>md anderson international espana</t>
  </si>
  <si>
    <t>HOSPITEN Gestion A.I.E, an operator of hospitals, has acquired an additional 39.98% stake in M.D. Anderson International Espana S.A., a provider of cancer treatment services, from Cartera Industrial Rea, S.A. 
_x000D_ Cartera Industrial Rea is engaged in investing in commercial and industrial holdings. All the companies are based in Spain. 
_x000D_ Pursuant to the transaction, HOSPITEN Gestion holds a 99.97% stake in M.D. Anderson International Espana. 
_x000D_ M.D. Anderson International Espana has approximately 400 employees for the year 2011.</t>
  </si>
  <si>
    <t>The acquisition will strengthen HOSPITEN Gestion’s position in the management of the center specializing in cancer in the Autonomous Region of Madrid, Spain.</t>
  </si>
  <si>
    <t>CTL-0296</t>
  </si>
  <si>
    <t>basf acquires 98 19 stake in pronova biopharma</t>
  </si>
  <si>
    <t>BASF acquires 98.19% stake in Pronova BioPharma</t>
  </si>
  <si>
    <t>Morgan Stanley &amp; Co Ltd</t>
  </si>
  <si>
    <t>BASF AS</t>
  </si>
  <si>
    <t>basf</t>
  </si>
  <si>
    <t>Pronova Biopharma Norway As (Inactive)</t>
  </si>
  <si>
    <t>pronova biopharma norway</t>
  </si>
  <si>
    <t>BASF AG, a Germany-based chemical company, has acquired Pronova BioPharma ASA, a Norway-based developer and manufacturer of omega-3 fatty acids. 
_x000D_Following the transaction, the tendered shares were transferred to BASF, and BASF will now hold a 98.19%  stake in Pronova. 
_x000D_BASF will fully integrate Pronova into its nutrition and health division and Pronova will become a part of BASF’s omega-3-business. 
_x000D_Update on January 15, 2013: 
_x000D_BASF has confirmed its offer to acquire all of the issued and outstanding shares of Pronova and has increased its cash offer price to NOK13.5 ($2.45) per share. 
_x000D_The transaction is now valued at approximately NOK4,996 million ($903.08 million). The offer price represents a premium of 7.14% to Pronova’s closing share price on January 14, 2013. The offer period expires on January 18, 2013 and will not be extended. 
_x000D_As of January 14, 2013, BASF has received acceptances under the voluntary offer for a number of shares representing approximately 70% of the issued shares and votes in Pronova. 
_x000D_Except for Herkules Private Equity (Jersey-I) L.P. and Herkules Private Equity (Jersey-II) L.P. all shareholders including those who have tendered their shares till January 15, 2013 will be entitled to receive the increased offer price. 
_x000D_Update on December 19, 2012: 
_x000D_BASF has extended its offer period to acquire all of the issued and outstanding shares of Pronova for NOK12.5 ($2.17) per share in cash until January 18, 2013. 
_x000D_BASF has received acceptances under the voluntary offer for a number of shares representing approximately 67.2% of the issued shares and votes in Pronova. 
_x000D_The Board of Directors of Pronova and the management unanimously support BASF’s offer and recommend its acceptance. 
_x000D_Announcement (November 21, 2012): 
_x000D_ BASF has entered into an agreement to make a recommended voluntary public takeover offer to acquire Pronova for NOK12.5 ($2.17) per share in cash. The transaction is valued at approximately NOK4, 845 million ($844.44 million). 
_x000D_The offer price represents a premium of 4.17% to Pronova’s closing share price on November 20, 2012. The Board of Directors of Pronova and the management unanimously support BASF’s offer and recommend its acceptance. 
_x000D_In addition, BASF has obtained irrevocable pre-acceptance commitments for approximately 60% of Pronova’s share capital; including the 50% stake held by majority shareholders Herkules Private Equity Fund (held through its funds Herkules Private Equity (Jersey-I) L.P. and Herkules Private Equity (Jersey-II) L.P.), an approximately 9.1% stake indirectly controlled by investment firms Kistefos AS and Kistefos Investment AS and 0.3% held by members of the Board of Directors and management of Pronova. 
_x000D_The acquisition will be financed by way of available resources of BASF. The offer will be made by BASF’s wholly-owned subsidiary BASF AS and will be subject to certain conditions, including inter alia that shareholders shall in the aggregate have accepted the offer for a number of shares representing more than 90% of the total share capital of Pronova, and the same amount of votes which can be exercised in the general meeting of Pronova and that there shall have been no occurrence of a material adverse change. 
_x000D_Morgan Stanley &amp; Co. Limited is acting as financial advisor to Pronova. 
_x000D_BASF expects to finalize the transaction in the first quarter of 2013.</t>
  </si>
  <si>
    <t>The intended acquisition will significantly strengthen BASF's position in the market for omega-3 fatty acids. The combination will enable Pronova to further leverage its omega-3 research, product development and manufacturing capabilities through BASF’s global platform and resources.</t>
  </si>
  <si>
    <t>CTL-0297</t>
  </si>
  <si>
    <t>illumina acquires bluegnome</t>
  </si>
  <si>
    <t>Q3 2012</t>
  </si>
  <si>
    <t>Illumina acquires BlueGnome</t>
  </si>
  <si>
    <t>Illumina, Inc.</t>
  </si>
  <si>
    <t>illumina</t>
  </si>
  <si>
    <t>BlueGnome Ltd</t>
  </si>
  <si>
    <t>bluegnome</t>
  </si>
  <si>
    <t>Illumina, Inc., a US-based developer and marketer of life science tools and integrated systems for the analysis of genetic variation and function, has acquired BlueGnome, Ltd., a UK-based provider of solutions for the screening of genetic abnormalities associated with developmental delay, cancer, and infertility. 
_x000D_ Pursuant to the transaction, BlueGnome has become a wholly owned subsidiary of Illumina.</t>
  </si>
  <si>
    <t>The acquisition enhances Illumina’s ability to establish integrated solutions in reproductive health and cancer.</t>
  </si>
  <si>
    <t>CTL-0298</t>
  </si>
  <si>
    <t>recordati acquires farma projekt</t>
  </si>
  <si>
    <t>Recordati acquires Farma-Projekt</t>
  </si>
  <si>
    <t>FarmaProjekt Sp. z o.o</t>
  </si>
  <si>
    <t>farmaprojekt sp z o o</t>
  </si>
  <si>
    <t>Recordati S.p.A., a Italy-based pharmaceutical group engaged in the research, development, production and marketing of pharmaceuticals and pharmaceutical chemicals, has acquired 100% share capital of Farma-Projekt Sp. z o.o., a Poland-based pharmaceutical company engaged in manufacturing dietary supplements and drugs. 
_x000D_ The transaction is valued at PLN71 million ($21.26 million) and will be funded from existing liquidity. 
_x000D_ Farma-Projekt has 135 employees and sales over PLN47 million ($13.73 million) in the year 2011.</t>
  </si>
  <si>
    <t>The acquisition of Farma-Projekt is another step forward in Recordati's strategy to increase its business in the Central and Eastern European markets which are growing at interesting rates.</t>
  </si>
  <si>
    <t>No event-window coverage in the observed priority-year range</t>
  </si>
  <si>
    <t>CTL-0299</t>
  </si>
  <si>
    <t>enara acquires angels care services</t>
  </si>
  <si>
    <t>Enara acquires Angels Care Services</t>
  </si>
  <si>
    <t>Enara Limited</t>
  </si>
  <si>
    <t>enara</t>
  </si>
  <si>
    <t>Angel Care Services UK Ltd</t>
  </si>
  <si>
    <t>angel care services uk</t>
  </si>
  <si>
    <t>Enara Limited, a provider of home care services, has acquired Angels Care Services Limited (Angels). Both the companies are based in the UK. 
_x000D_ Angels a provider of homecare services to the elderly and those suffering from conditions such as Alzheimers and other forms of dementia. 
_x000D_ Concurrently, Enara has also acquired Training and Care Solutions Essex Limited, Extracare Limited and Home Comforts (South) Limited.</t>
  </si>
  <si>
    <t>The acquisition will allow Enara to enhance its service offering and geographical coverage.</t>
  </si>
  <si>
    <t>CTL-0300</t>
  </si>
  <si>
    <t>cfao s eurapharma division acquires 75 stake in missionpharma</t>
  </si>
  <si>
    <t>CFAO's Eurapharma division acquires 75% stake in Missionpharma</t>
  </si>
  <si>
    <t>PricewaterhouseCoopers LLP</t>
  </si>
  <si>
    <t>CFAO SA</t>
  </si>
  <si>
    <t>cfao</t>
  </si>
  <si>
    <t>Missionpharma AS</t>
  </si>
  <si>
    <t>missionpharma</t>
  </si>
  <si>
    <t>CFAO, through its Eurapharma division, has acquired a 75% stake in Missionpharma A/S, a Denmark-based supplier of generic medicine and medical devices. CFAO is a France-based vehicles and pharmaceuticals distribution group.
_x000D_Missionpharma has reported revenue of EUR83 million for the year ended April 30, 2012.
_x000D_PricewaterhouseCoopers LLP acted as financial advisor to Missionpharma.</t>
  </si>
  <si>
    <t>This acquisition will allow Eurapharma to expand in medical kits and generics markets with public and third sector customers, such as NGOs and foundations.</t>
  </si>
  <si>
    <t>CTL-0301</t>
  </si>
  <si>
    <t>dermapharm acquires 85 stake in axicorp</t>
  </si>
  <si>
    <t>Q2 2012</t>
  </si>
  <si>
    <t>Dermapharm acquires 85% stake in axicorp</t>
  </si>
  <si>
    <t>FERBER &amp; CO. GmbH</t>
  </si>
  <si>
    <t>axicorp GmbH</t>
  </si>
  <si>
    <t>axicorp</t>
  </si>
  <si>
    <t>Dermapharm AG, a producer and distributor of dermatological and anti-allergy medicines, has acquired an 85% stake in axicorp, a marketing and distribution company. Both the companies are based in Germany. 
_x000D_ FERBER &amp; Co. and Heymann &amp; Partner Rechtsanwalte are acting as advisors to axicorp.</t>
  </si>
  <si>
    <t>The acquisition creates a new German pharmaceutical group with net sales of over EUR400 million and distribution and manufacturing capabilities in a growing number of European markets.</t>
  </si>
  <si>
    <t>CTL-0302</t>
  </si>
  <si>
    <t>upsher smith laboratories acquires proximagen</t>
  </si>
  <si>
    <t>Upsher-Smith Laboratories acquires Proximagen</t>
  </si>
  <si>
    <t>WG Partners LLP , WG Partners LLP , WG Partners LLP , J.P. Morgan Cazenove Ltd (Inactive) , J.P. Morgan Cazenove Ltd (Inactive) , Cavendish Securities Plc , Cavendish Securities Plc</t>
  </si>
  <si>
    <t>Skadden, Arps, Slate, Meagher &amp; Flom LLP and Affiliates , Skadden, Arps, Slate, Meagher &amp; Flom LLP and Affiliates , Skadden, Arps, Slate, Meagher &amp; Flom LLP and Affiliates , Skadden, Arps, Slate, Meagher &amp; Flom LLP and Affiliates , Reed Smith LLP , Pinsent Masons LLP</t>
  </si>
  <si>
    <t>Upsher-Smith Laboratories LLC</t>
  </si>
  <si>
    <t>upsher smith laboratories</t>
  </si>
  <si>
    <t>Proximagen Group Ltd (Inactive)</t>
  </si>
  <si>
    <t>proximagen</t>
  </si>
  <si>
    <t>Upsher-Smith Laboratories, Inc., through its wholly-owned subsidiary USL Pharma International UK Limited, has acquired the entire issued share capital of Proximagen Group plc (Proximagen Neuroscience plc), a UK-based biotechnology company.
_x000D_ Upsher-Smith is a US-based pharmaceutical company.  The acquisition was approved by Proximagen’s shareholders. 
_x000D_Update on August 9, 2012:
_x000D_ Upsher-Smith has received an approval from the High Court of Justice in England and Wales to acquire the entire issued share capital of Proximagen. 
_x000D_Announcement (June 13, 2012):
_x000D_Upsher-Smith has reached an agreement to acquire the entire issued share capital of Proximagen. 
_x000D_Under the terms of the transaction, Proximagen Shareholders will be entitled to receive for each Proximagen share GBP3.2 in cash and up to a further GBP1.92 in either cash or loan notes by way of a contingent value right (CVR). 
_x000D_The acquisition excluding the CVRs values Proximagen's fully diluted share capital at approximately GBP223 million  on the basis of a fully diluted share capital of 69,689,794 Proximagen shares. The acquisition including the CVRs potentially values Proximagen's fully diluted share capital at up to approximately GBP356.8 million on the basis of a fully diluted share capital of 69,689,794 Proximagen shares.
_x000D_The acquisition represents an immediate cash premium, excluding the CVR, of approximately: 16.4% to 275 pence, being the closing price per Proximagen share on June 12, 2012; a 50.5% to approximately 213 pence, being the three month average closing price per Proximagen share up to June 12, 2012; 84.6% to approximately 173 pence, being the six month average closing price per Proximagen share up to June 12, 2012; and 21.8% to the enterprise value of Proximagen on June 12, 2012.
_x000D_ The cash consideration payable by USL under the acquisition will be funded from cash on the balance sheet of the Upsher-Smith and new debt facilities arranged by J.P. Morgan Securities LLC, U.S. Bank National Association and Wells Fargo Securities, LLC in the form of a $300 million secured credit agreement to be provided by JPMorgan Chase Bank, N.A., U.S. Bank National Association and Wells Fargo Bank, National Association to Upsher-Smith.
_x000D_Upsher-Smith has obtained irrevocable undertakings from Proximagen shareholders to accept the deal in respect of 72.01% of the share capital, including from Proximagen’s largest shareholder, Invesco Asset Management Limited, a UK-based asset management company.
_x000D_ J.P. Morgan Cazenove, Skadden, Arps, Slate, Meagher &amp; Flom LLP and Kovak-Likly Communications are acting as financial, legal and PR advisors to Upsher-Smith. WG Partners is acting as financial advisor, while Cenkos Securities plc is acting as nominated advisor and broker to Proximagen. Pinsent Masons LLP, Reed Smith LLP and M:Communications are acting as legal and PR advisors to Proximagen.</t>
  </si>
  <si>
    <t>The transaction will provide Upsher-Smith with expanded research and development capabilities and a platform for future growth in product development.</t>
  </si>
  <si>
    <t>CTL-0303</t>
  </si>
  <si>
    <t>carefusion acquires u k medical</t>
  </si>
  <si>
    <t>CareFusion acquires U.K. Medical</t>
  </si>
  <si>
    <t>CareFusion Corp</t>
  </si>
  <si>
    <t>carefusion</t>
  </si>
  <si>
    <t>It’s Interventional Ltd</t>
  </si>
  <si>
    <t>its interventional</t>
  </si>
  <si>
    <t>CareFusion Corporation, a US-based global medical technology company, has acquired U.K. Medical Limited, a UK-based distributor of medical products.
_x000D_Baker &amp; McKenzie LLP acted as advisor to CareFusion.</t>
  </si>
  <si>
    <t>The acquisition is part of CareFusion's strategy to expand globally by investing to build scale, infrastructure and local capabilities in key markets. The acquisition further strengthens CareFusion's presence in the UK._x000D_
_x000D_
The transaction will enables CareFusion to expand its procedural solutions business in Europe.</t>
  </si>
  <si>
    <t>CTL-0304</t>
  </si>
  <si>
    <t>agilent technologies acquires 100 stake in dako</t>
  </si>
  <si>
    <t>Agilent Technologies acquires 100% stake in Dako</t>
  </si>
  <si>
    <t>Credit Suisse Securities USA LLC , Goldman Sachs International</t>
  </si>
  <si>
    <t>Accura Advokatpartnerselskab , Cleary Gottlieb Steen &amp; Hamilton LLP , Davis Polk &amp; Wardwell LLP , Kromann Reumert , Kromann Reumert</t>
  </si>
  <si>
    <t>Agilent Technologies, Inc.</t>
  </si>
  <si>
    <t>agilent technologies</t>
  </si>
  <si>
    <t>Dako A/S</t>
  </si>
  <si>
    <t>dako a s</t>
  </si>
  <si>
    <t>Agilent Technologies Inc., a US-based measurement company engaged in providing bio-analytical and electronic measurement solutions, has acquired 100% stake in Dako A/S, a Denmark-based cancer diagnostic company, from EQT V Limited. 
_x000D_ EQT V is a UK-based equity fund managed by private equity fund manager EQT Funds Management Limited. 
_x000D_Announcement (May 17, 2012): 
_x000D_ Agilent has entered into a definitive agreement to acquire Dako from EQT V for a cash consideration of $2,200 million. 
_x000D_ 
_x000D_For the year ending 2010, Dako had generated annual revenue of approximately $340 million with approximately 1,000 employees.
_x000D_Credit Suisse Securities (USA) LLC is acting as financial advisor, while Kromann Reumert and Cleary Gottlieb Steen &amp; Hamilton, LLP are acting as legal advisors to Agilent. Goldman Sachs International is acting as financial advisor, while Davis Polk &amp; Wardwell LLP and Accura Advokataktieselskab are acting as legal advisors to EQT V. 
_x000D_ The acquisition is expected to close within the next 60 days.</t>
  </si>
  <si>
    <t>The transaction will strategically complement Agilent’s research technologies and will accelerate growth in diagnostic markets._x000D_
_x000D_
The acquisition will allow Agilent to strengthen its position in life sciences, with a focus on product development to help in the fight against cancer._x000D_
_x000D_
The addition of Dako and its portfolio will help Agilent accelerate its growth in several rapidly expanding areas of diagnostics, as well as strengthen its existing offerings.</t>
  </si>
  <si>
    <t>CTL-0305</t>
  </si>
  <si>
    <t>active assistance acquires neural pathways</t>
  </si>
  <si>
    <t>Q1 2012</t>
  </si>
  <si>
    <t>Active Assistance acquires Neural Pathways</t>
  </si>
  <si>
    <t>Active Assistance</t>
  </si>
  <si>
    <t>active assistance</t>
  </si>
  <si>
    <t>Neural Pathways (UK) Ltd.</t>
  </si>
  <si>
    <t>neural pathways uk</t>
  </si>
  <si>
    <t>Active Assistance, a provider of complex and clinical care services to adults and children, has acquired Neural Pathways (UK) Limited, a provider of rehabilitation therapy for patients with neurological conditions. Both the companies are based in the UK.
_x000D_HSBC Bank plc has provided debt financing for the transaction.
_x000D_UNW, LLC acted as financial advisor to the vendor.</t>
  </si>
  <si>
    <t>The deal allows Active Assistance to strengthen its business in the complex care provider field and to establish a new service offering within neurological conditions.</t>
  </si>
  <si>
    <t>CTL-0306</t>
  </si>
  <si>
    <t>novavision acquires 100 stake in sight science</t>
  </si>
  <si>
    <t>NovaVision acquires 100% stake in Sight Science</t>
  </si>
  <si>
    <t>NovaVision Inc</t>
  </si>
  <si>
    <t>novavision</t>
  </si>
  <si>
    <t>Sight Science Limited</t>
  </si>
  <si>
    <t>sight science</t>
  </si>
  <si>
    <t>NovaVision, Inc., a US-based biotechnology company, has acquired all the shares of Sight Science Limited, a UK-based developer and provider of Neuro-eye therapy program for visual rehabilitation of patients.</t>
  </si>
  <si>
    <t>The acquisition allows NovaVision to strengthen its ability to penetrate the European market and increase European revenues.</t>
  </si>
  <si>
    <t>Acquirer</t>
  </si>
  <si>
    <t>Target</t>
  </si>
  <si>
    <t>Relative_Year</t>
  </si>
  <si>
    <t>Calendar_Year</t>
  </si>
  <si>
    <t>Post_Excluding_t0</t>
  </si>
  <si>
    <t>Post_Including_t0</t>
  </si>
  <si>
    <t>Revenue_m</t>
  </si>
  <si>
    <t>Operating_Income_m</t>
  </si>
  <si>
    <t>Net_Income_m</t>
  </si>
  <si>
    <t>Total_Assets_m</t>
  </si>
  <si>
    <t>Total_Debt_m</t>
  </si>
  <si>
    <t>R_and_D_Expense_m</t>
  </si>
  <si>
    <t>ROA_pct</t>
  </si>
  <si>
    <t>Operating_Margin_pct</t>
  </si>
  <si>
    <t>Leverage_pct</t>
  </si>
  <si>
    <t>Patent_Family_Count</t>
  </si>
  <si>
    <t>Citation_Weighted_Output</t>
  </si>
  <si>
    <t>Variable</t>
  </si>
  <si>
    <t>Sheet</t>
  </si>
  <si>
    <t>Role</t>
  </si>
  <si>
    <t>Definition / Formula</t>
  </si>
  <si>
    <t>Source</t>
  </si>
  <si>
    <t>Timing / Unit</t>
  </si>
  <si>
    <t>Required for</t>
  </si>
  <si>
    <t>Data-entry rule</t>
  </si>
  <si>
    <t>Deal_Master_Wide / Panel_DiD</t>
  </si>
  <si>
    <t>Identifier</t>
  </si>
  <si>
    <t>Unique workbook-specific deal identifier</t>
  </si>
  <si>
    <t>Constructed</t>
  </si>
  <si>
    <t>Deal</t>
  </si>
  <si>
    <t>All analyses</t>
  </si>
  <si>
    <t>Do not change after data collection begins</t>
  </si>
  <si>
    <t>Both</t>
  </si>
  <si>
    <t>Audit</t>
  </si>
  <si>
    <t>Candidate group from source workbook; not final classification</t>
  </si>
  <si>
    <t>GlobalData export</t>
  </si>
  <si>
    <t>Audit only</t>
  </si>
  <si>
    <t>Do not use as final treatment without validation</t>
  </si>
  <si>
    <t>Treatment definition</t>
  </si>
  <si>
    <t>Manual mutually exclusive classification based on pre-deal innovation evidence</t>
  </si>
  <si>
    <t>Manual validation</t>
  </si>
  <si>
    <t>Primary DiD</t>
  </si>
  <si>
    <t>Use dropdown; classify before inspecting outcomes</t>
  </si>
  <si>
    <t>Event timing</t>
  </si>
  <si>
    <t>Calendar year of verified deal completion</t>
  </si>
  <si>
    <t>GlobalData + validation</t>
  </si>
  <si>
    <t>Year</t>
  </si>
  <si>
    <t>DiD/event study</t>
  </si>
  <si>
    <t>Verify anomalies before use</t>
  </si>
  <si>
    <t>Panel_DiD</t>
  </si>
  <si>
    <t>Event time</t>
  </si>
  <si>
    <t>Calendar year minus completion year</t>
  </si>
  <si>
    <t>Formula/constructed</t>
  </si>
  <si>
    <t>-3 to +3</t>
  </si>
  <si>
    <t>Event study</t>
  </si>
  <si>
    <t>t0 treatment-year rule must be stated</t>
  </si>
  <si>
    <t>Treatment timing</t>
  </si>
  <si>
    <t>1 for t+1 to t+3; 0 otherwise</t>
  </si>
  <si>
    <t>Binary</t>
  </si>
  <si>
    <t>Baseline DiD</t>
  </si>
  <si>
    <t>Preferred when completion year mixes pre/post months</t>
  </si>
  <si>
    <t>Control / secondary outcome</t>
  </si>
  <si>
    <t>Annual revenue in reported currency, millions</t>
  </si>
  <si>
    <t>Bloomberg</t>
  </si>
  <si>
    <t>Firm-year</t>
  </si>
  <si>
    <t>Size/control</t>
  </si>
  <si>
    <t>Use historical actuals only</t>
  </si>
  <si>
    <t>Input</t>
  </si>
  <si>
    <t>Annual operating income in reported currency, millions</t>
  </si>
  <si>
    <t>Operating margin validation</t>
  </si>
  <si>
    <t>Historical actuals only</t>
  </si>
  <si>
    <t>Annual net income in reported currency, millions</t>
  </si>
  <si>
    <t>ROA validation</t>
  </si>
  <si>
    <t>Control / denominator</t>
  </si>
  <si>
    <t>Year-end total assets in reported currency, millions</t>
  </si>
  <si>
    <t>Firm size / ROA</t>
  </si>
  <si>
    <t>Control</t>
  </si>
  <si>
    <t>Short- plus long-term debt, reported currency, millions</t>
  </si>
  <si>
    <t>Leverage</t>
  </si>
  <si>
    <t>Use consistent definition</t>
  </si>
  <si>
    <t>Innovation input / secondary</t>
  </si>
  <si>
    <t>Annual reported R&amp;D expense</t>
  </si>
  <si>
    <t>Secondary analysis</t>
  </si>
  <si>
    <t>Blank is not zero</t>
  </si>
  <si>
    <t>Primary financial outcome</t>
  </si>
  <si>
    <t>Return on assets in percentage points</t>
  </si>
  <si>
    <t>Bloomberg or transparent calculation</t>
  </si>
  <si>
    <t>Firm-year, %</t>
  </si>
  <si>
    <t>H2</t>
  </si>
  <si>
    <t>Do not mix definitions across firms</t>
  </si>
  <si>
    <t>Operating income divided by revenue, percentage points</t>
  </si>
  <si>
    <t>Bloomberg or calculation</t>
  </si>
  <si>
    <t>Use one definition consistently</t>
  </si>
  <si>
    <t>Total debt divided by total assets, percentage points</t>
  </si>
  <si>
    <t>Bloomberg/calculation</t>
  </si>
  <si>
    <t>Matching/control</t>
  </si>
  <si>
    <t>Define before estimation</t>
  </si>
  <si>
    <t>Primary innovation outcome</t>
  </si>
  <si>
    <t>Unique simple patent families assigned to the acquirer/combined group by earliest priority year</t>
  </si>
  <si>
    <t>Lens.org</t>
  </si>
  <si>
    <t>Firm-year count</t>
  </si>
  <si>
    <t>H1</t>
  </si>
  <si>
    <t>Do not count publications as inventions</t>
  </si>
  <si>
    <t>Patent-family output weighted by age/field-adjusted forward citations</t>
  </si>
  <si>
    <t>Firm-year index</t>
  </si>
  <si>
    <t>Address citation truncation</t>
  </si>
  <si>
    <t>Deal_Master_Wide</t>
  </si>
  <si>
    <t>Exploratory moderator</t>
  </si>
  <si>
    <t>Acquirer unique family stock over fixed pre-deal window</t>
  </si>
  <si>
    <t>E2</t>
  </si>
  <si>
    <t>Use same pre-window for acquirer and target</t>
  </si>
  <si>
    <t>Target unique family stock over fixed pre-deal window</t>
  </si>
  <si>
    <t>Verify subsidiaries and former names</t>
  </si>
  <si>
    <t>Target pre-deal patent stock divided by acquirer stock</t>
  </si>
  <si>
    <t>Formula</t>
  </si>
  <si>
    <t>Ratio</t>
  </si>
  <si>
    <t>Blank when acquirer stock is zero/missing</t>
  </si>
  <si>
    <t>Cosine similarity of acquirer and target CPC/IPC family distributions</t>
  </si>
  <si>
    <t>0 to 1</t>
  </si>
  <si>
    <t>E1</t>
  </si>
  <si>
    <t>Requires both patent portfolios</t>
  </si>
  <si>
    <t>Deal characteristic</t>
  </si>
  <si>
    <t>Disclosed GlobalData deal value in US$ millions</t>
  </si>
  <si>
    <t>GlobalData</t>
  </si>
  <si>
    <t>US$m</t>
  </si>
  <si>
    <t>Descriptive/control</t>
  </si>
  <si>
    <t>Blank when undisclosed; never set to zero</t>
  </si>
  <si>
    <t>Review_Status</t>
  </si>
  <si>
    <t>Confidence</t>
  </si>
  <si>
    <t>Yes_No_Unknown</t>
  </si>
  <si>
    <t>Data_Status</t>
  </si>
  <si>
    <t>Acquirer only</t>
  </si>
  <si>
    <t>In progress</t>
  </si>
  <si>
    <t>High-confidence innovation-driven</t>
  </si>
  <si>
    <t>High</t>
  </si>
  <si>
    <t>Include</t>
  </si>
  <si>
    <t>Combined group</t>
  </si>
  <si>
    <t>Medium-confidence innovation-driven</t>
  </si>
  <si>
    <t>Medium</t>
  </si>
  <si>
    <t>Exclude</t>
  </si>
  <si>
    <t>Target only</t>
  </si>
  <si>
    <t>Excluded</t>
  </si>
  <si>
    <t>Clear alternative-rationale</t>
  </si>
  <si>
    <t>Low</t>
  </si>
  <si>
    <t>Not available</t>
  </si>
  <si>
    <t>Mixed / borderline</t>
  </si>
  <si>
    <t>Insufficient evidence</t>
  </si>
  <si>
    <t>Source File</t>
  </si>
  <si>
    <t>Detected Company</t>
  </si>
  <si>
    <t>Bloomberg Identifier</t>
  </si>
  <si>
    <t>Currency</t>
  </si>
  <si>
    <t>Mapped Deal IDs</t>
  </si>
  <si>
    <t>Mapped Deal(s)</t>
  </si>
  <si>
    <t>Import Status</t>
  </si>
  <si>
    <t>First Actual Year</t>
  </si>
  <si>
    <t>Last Actual Year</t>
  </si>
  <si>
    <t>Actual Years Available</t>
  </si>
  <si>
    <t>Notes</t>
  </si>
  <si>
    <t>FA(1).xlsx</t>
  </si>
  <si>
    <t>CTL-0055, CTL-0038</t>
  </si>
  <si>
    <t>CTL-0055 — Zentiva Acquires Creo Pharma (2019); CTL-0038 — Zentiva Acquires Labormed Pharma from Alvogen (2020)</t>
  </si>
  <si>
    <t>Mapped and imported</t>
  </si>
  <si>
    <t>Financial data populated in all mapped deal rows; event windows differ by deal.</t>
  </si>
  <si>
    <t>FA_0exnoa1t(1).xlsx</t>
  </si>
  <si>
    <t>CTL-0186 — Swedbank Robur Fonder Acquires 8.31% Stake in Camurus (2015)</t>
  </si>
  <si>
    <t>FA_0o4gcap4(1).xlsx</t>
  </si>
  <si>
    <t>Recordati Industria Chimica e Farmaceutica SpA</t>
  </si>
  <si>
    <t>CTL-0064, CTL-0298</t>
  </si>
  <si>
    <t>CTL-0064 — Recordati Acquires Tonipharm (2018); CTL-0298 — Recordati acquires Farma-Projekt (2012)</t>
  </si>
  <si>
    <t>FA_2caqezfb(1).xlsx</t>
  </si>
  <si>
    <t>CTL-0005 — UCB Acquires Handl Therapeutics (2020)</t>
  </si>
  <si>
    <t>FA_2cy3f4v1(1).xlsx</t>
  </si>
  <si>
    <t>CTL-0202 — TiGenix acquires Coretherapix (2015)</t>
  </si>
  <si>
    <t>FA_2yqxuxr4(1).xlsx</t>
  </si>
  <si>
    <t>Corp Quimico Farmaceutica Esteve SA</t>
  </si>
  <si>
    <t>CTL-0028 — Esteve Pharma Acquires Riemser Pharma from Ardian (2020)</t>
  </si>
  <si>
    <t>FA_3rjllluw(1).xlsx</t>
  </si>
  <si>
    <t>Merz Pharma GmbH &amp; Co KGaA</t>
  </si>
  <si>
    <t>CTL-0279 — Merz Pharma acquires Neocutis (2013)</t>
  </si>
  <si>
    <t>FA_5ubqgkvb(1).xlsx</t>
  </si>
  <si>
    <t>Ethypharm SAS</t>
  </si>
  <si>
    <t>CTL-0198 — Ethypharm acquires 100% stake of DB Ashbourne (DBA Group) (2015)</t>
  </si>
  <si>
    <t>FA_a2gqostv(1).xlsx</t>
  </si>
  <si>
    <t>CTL-0107 — Aviragen Therapeutics Completes Merger With Vaxart (2018)</t>
  </si>
  <si>
    <t>FA_bcsk4j2m.xlsx</t>
  </si>
  <si>
    <t>Ipsen SA</t>
  </si>
  <si>
    <t>CTL-0281 — Ipsen acquires Syntaxin (2013)</t>
  </si>
  <si>
    <t>FA_bqfsngcz.xlsx</t>
  </si>
  <si>
    <t>Usv Pvt Ltd</t>
  </si>
  <si>
    <t>CTL-0096 — USV Acquires Juta Pharma (2018)</t>
  </si>
  <si>
    <t>FA_cupd0q0b(1).xlsx</t>
  </si>
  <si>
    <t>CTL-0230, CTL-0234, CTL-0071</t>
  </si>
  <si>
    <t>CTL-0230 — Roche acquires Signature Diagnostics (2015); CTL-0234 — Roche Acquires Trophos for USD386 Million (2015); CTL-0071 — Roche Acquires Tusk Therapeutics (2018)</t>
  </si>
  <si>
    <t>FA_cvd2r0rj(1).xlsx</t>
  </si>
  <si>
    <t>CTL-0151 — Busy Bees Nurseries acquires Teddy Bear Club Nursery (2016)</t>
  </si>
  <si>
    <t>FA_fkkewk3y(1).xlsx</t>
  </si>
  <si>
    <t>Correvio Pharma Corp</t>
  </si>
  <si>
    <t>CTL-0275 — Cardiome Pharma acquires Correvio (2013)</t>
  </si>
  <si>
    <t>FA_gkdpvbqm(1).xlsx</t>
  </si>
  <si>
    <t>CTL-0207 — Zambon acquires Nigaard (2015)</t>
  </si>
  <si>
    <t>FA_grbfxeyh(1).xlsx</t>
  </si>
  <si>
    <t>CTL-0264, CTL-0263, CTL-0173, CTL-0172</t>
  </si>
  <si>
    <t>CTL-0264 — Vectura Group acquires Activaero (2014); CTL-0263 — Vectura Acquires Activaero, Medical Device Company, For US$181 Million (2014); CTL-0173 — SkyePharma Merges with Vectura (2016); CTL-0172 — Vectura Group acquires 100% stake in SkyePharma (2016)</t>
  </si>
  <si>
    <t>FA_h2pqvct4(1).xlsx</t>
  </si>
  <si>
    <t>Shire PLC</t>
  </si>
  <si>
    <t>CTL-0288 — Shire acquires Premacure (2013)</t>
  </si>
  <si>
    <t>FA_jhueosor(1).xlsx</t>
  </si>
  <si>
    <t>GSK PLC</t>
  </si>
  <si>
    <t>CTL-0284, CTL-0229</t>
  </si>
  <si>
    <t>CTL-0284 — GlaxoSmithKline acquires Okairos (2013); CTL-0229 — GlaxoSmithKline Acquires Remaining Stake in GlycoVaxyn for USD190 Million (2015)</t>
  </si>
  <si>
    <t>FA_jela4tca(1).xlsx</t>
  </si>
  <si>
    <t>Duplicate of FA_2yqxuxr4(1).xlsx</t>
  </si>
  <si>
    <t>Duplicate export — not imported twice</t>
  </si>
  <si>
    <t>Metrics are identical to the primary Esteve file.</t>
  </si>
  <si>
    <t>Celyad Oncology SA(4).xlsx</t>
  </si>
  <si>
    <t>Celyad Oncology SA</t>
  </si>
  <si>
    <t>CYAD BB</t>
  </si>
  <si>
    <t>Unmapped — preserved in raw sheet only</t>
  </si>
  <si>
    <t>No Celyad acquirer/deal was found in the current control-group deal workbook.</t>
  </si>
  <si>
    <t>Primary_Source</t>
  </si>
  <si>
    <t>Company</t>
  </si>
  <si>
    <t>Bloomberg_Identifier</t>
  </si>
  <si>
    <t>Mapped_Deal_IDs</t>
  </si>
  <si>
    <t>Control-group Lens patent import and deal mapping log</t>
  </si>
  <si>
    <t>Company_or_Group</t>
  </si>
  <si>
    <t>Mapping_Status</t>
  </si>
  <si>
    <t>Raw_Rows</t>
  </si>
  <si>
    <t>Alias_Matched_Rows</t>
  </si>
  <si>
    <t>Excluded_Rows</t>
  </si>
  <si>
    <t>Unique_Families</t>
  </si>
  <si>
    <t>Observed_Min_Priority_Year</t>
  </si>
  <si>
    <t>Observed_Max_Priority_Year</t>
  </si>
  <si>
    <t>Event_Window</t>
  </si>
  <si>
    <t>Covered_Event_Years</t>
  </si>
  <si>
    <t>Coverage_Status</t>
  </si>
  <si>
    <t>Corp Quimico Farmaceutica Esteve SA.csv</t>
  </si>
  <si>
    <t>Rejected — no valid company rows</t>
  </si>
  <si>
    <t>2017–2023</t>
  </si>
  <si>
    <t>None</t>
  </si>
  <si>
    <t>Ethypharm SAS.csv</t>
  </si>
  <si>
    <t>2012–2018</t>
  </si>
  <si>
    <t>GSK(1).csv</t>
  </si>
  <si>
    <t>Mapped and imported — partial event window</t>
  </si>
  <si>
    <t>2010–2016</t>
  </si>
  <si>
    <t>Ipsen SA.csv</t>
  </si>
  <si>
    <t>Merz Pharma GmbH &amp; Co. KGaA.csv</t>
  </si>
  <si>
    <t>Recordati Industria Chimica e Farmaceutica SpA.csv</t>
  </si>
  <si>
    <t>2015–2021</t>
  </si>
  <si>
    <t>Mapped but no event-window coverage</t>
  </si>
  <si>
    <t>2009–2015</t>
  </si>
  <si>
    <t>Roche Holding AG.csv</t>
  </si>
  <si>
    <t>shire(1).csv</t>
  </si>
  <si>
    <t>TiGenix NV.csv</t>
  </si>
  <si>
    <t>UCB SA.csv</t>
  </si>
  <si>
    <t>USV Pvt Ltd.csv</t>
  </si>
  <si>
    <t>Vaxart Inc..csv</t>
  </si>
  <si>
    <t>Vaxart Inc.</t>
  </si>
  <si>
    <t>Vectura Group Ltd.csv</t>
  </si>
  <si>
    <t>2011–2017</t>
  </si>
  <si>
    <t>2013–2019</t>
  </si>
  <si>
    <t>Zambon SpA.csv</t>
  </si>
  <si>
    <t>Zentiva Group AS.csv</t>
  </si>
  <si>
    <t>2016–2022</t>
  </si>
  <si>
    <t>Patent-family counts and raw forward citations by earliest priority year</t>
  </si>
  <si>
    <t>Within_Event_Window</t>
  </si>
  <si>
    <t>Coverage_Basis</t>
  </si>
  <si>
    <t>Observed_Min_Year</t>
  </si>
  <si>
    <t>Observed_Max_Year</t>
  </si>
  <si>
    <t>Inferred from observed earliest-priority-year range</t>
  </si>
  <si>
    <t>Lens patent-family audit records — one representative export row per simple family</t>
  </si>
  <si>
    <t>Included_in_Aggregation</t>
  </si>
  <si>
    <t>Alias_Match_or_Exclusion_Reason</t>
  </si>
  <si>
    <t>Lens_ID</t>
  </si>
  <si>
    <t>Earliest_Priority_Date</t>
  </si>
  <si>
    <t>Priority_Year</t>
  </si>
  <si>
    <t>Jurisdiction</t>
  </si>
  <si>
    <t>Kind</t>
  </si>
  <si>
    <t>Display_Key</t>
  </si>
  <si>
    <t>Applicants</t>
  </si>
  <si>
    <t>Owners</t>
  </si>
  <si>
    <t>Title</t>
  </si>
  <si>
    <t>Cited_by_Patent_Count</t>
  </si>
  <si>
    <t>Simple_Family_Size</t>
  </si>
  <si>
    <t>CPC_Classifications</t>
  </si>
  <si>
    <t>IPCR_Classifications</t>
  </si>
  <si>
    <t>Legal_Status</t>
  </si>
  <si>
    <t>Source_URL</t>
  </si>
  <si>
    <t>Simple_Family_Key</t>
  </si>
  <si>
    <t>Applicant/owner alias does not match the named company</t>
  </si>
  <si>
    <t>166-125-039-698-151</t>
  </si>
  <si>
    <t>US</t>
  </si>
  <si>
    <t>B2</t>
  </si>
  <si>
    <t>US 12435188 B2</t>
  </si>
  <si>
    <t>SAMYANG HOLDINGS CORP</t>
  </si>
  <si>
    <t>SAMYANG BIOPHARMACEUTICALS CORPORATION (2020-02-21);;SAMYANG HOLDINGS CORPORATION (2021-04-01)</t>
  </si>
  <si>
    <t>Method for preparing biodegradable polymer microparticles, and biodegradable polymer microparticles prepared thereby</t>
  </si>
  <si>
    <t>A61L27/50;;C08J3/12;;C08L101/16;;C08G63/08;;C08J2300/16;;C08J2367/04;;A61L27/58;;A61L27/18;;A61L27/56;;A61L27/54;;A61L2400/12;;A61L2400/06;;A61L2430/34;;C08J3/16;;C08J3/12;;A61L27/14;;A61K47/34;;C08L101/16;;C08L67/04;;A61L27/50;;A61K9/146;;A61K9/1647;;A61K9/1652;;A61L27/18;;A61L27/20;;A61L27/26;;A61L27/58;;A61L2300/604;;C08J3/12;;C08J2367/04</t>
  </si>
  <si>
    <t>C08J3/12;;A61K9/16;;A61L27/18;;A61L27/20;;A61L27/26;;A61L27/58</t>
  </si>
  <si>
    <t>ACTIVE</t>
  </si>
  <si>
    <t>https://lens.org/166-125-039-698-151</t>
  </si>
  <si>
    <t>139-549-475-028-218;;057-384-057-614-374;;095-784-725-168-404;;084-225-256-178-537;;064-231-817-424-263;;079-886-144-072-532;;159-232-281-980-606;;102-904-863-728-559;;166-125-039-698-151;;116-057-498-919-78X;;076-168-533-908-06X;;112-687-330-884-561;;195-519-589-223-728</t>
  </si>
  <si>
    <t>074-276-235-093-793</t>
  </si>
  <si>
    <t>US 11980610 B2</t>
  </si>
  <si>
    <t>SAMYANG BIOPHARMACEUTICALS CORPORATION (2020-05-06);;SAMYANG HOLDINGS CORPORATION (2021-04-01)</t>
  </si>
  <si>
    <t>Oral solid dosage form composition having improved disintegration and preparation method therefor</t>
  </si>
  <si>
    <t>A61K9/2054;;A61K9/2027;;A61K9/2018;;A61K9/2059;;A61K9/2009;;A61K9/0053;;A61K31/436;;A61K31/216;;A61K31/366;;A61K31/4184;;A61K31/415;;A61K31/44;;A61K31/404;;A61K31/517;;A61K31/506;;A61K31/4439;;A61K31/47;;A61K31/5025;;A61K9/1652;;A61K9/1635;;A61K31/192;;A61K9/2027;;A61K9/0053;;A61K9/2054;;A61K31/4412;;A61K31/192;;A61K9/0053;;A61K31/192;;A61K31/366;;A61K31/4025;;A61K31/415;;A61K31/4178;;A61K31/436;;A61K31/44;;A61K31/47;;A61K31/501;;A61K31/502;;A61K31/5025;;A61K31/506;;A61K47/32</t>
  </si>
  <si>
    <t>A61K31/436;;A61K9/00;;A61K31/192;;A61K31/366;;A61K31/4025;;A61K31/415;;A61K31/4178;;A61K31/44;;A61K31/47;;A61K31/501;;A61K31/502;;A61K31/5025;;A61K31/506;;A61K47/32</t>
  </si>
  <si>
    <t>https://lens.org/074-276-235-093-793</t>
  </si>
  <si>
    <t>168-467-625-599-677;;158-055-150-529-267;;074-276-235-093-793;;069-286-841-004-859;;149-780-133-860-885;;143-889-248-819-912;;158-047-277-634-259;;151-219-622-006-16X;;160-739-783-698-107;;121-362-535-693-559;;162-056-567-702-087;;002-133-956-383-424;;157-393-524-502-495;;064-495-746-885-191;;093-380-809-524-599</t>
  </si>
  <si>
    <t>012-625-026-036-104</t>
  </si>
  <si>
    <t>US 11638782 B2</t>
  </si>
  <si>
    <t>SAMYANG BIOPHARMACEUTICALS CORPORATION (2020-01-29);;SAMYANG HOLDINGS CORPORATION (2021-04-01)</t>
  </si>
  <si>
    <t>Sealant syringe assembly</t>
  </si>
  <si>
    <t>A61B17/00491;;A61B2017/00477;;A61B2017/00495;;A61L24/04;;A61M5/19;;A61M5/3134;;A61M5/3137;;A61M2005/3132;;A61B17/00;;A61M5/19;;A61L24/04;;A61L24/043;;A61L24/104;;A61L24/108;;A61M3/005;;A61M5/2448</t>
  </si>
  <si>
    <t>A61M5/19;;A61L24/04;;A61L24/10;;A61M3/00;;A61M5/24</t>
  </si>
  <si>
    <t>https://lens.org/012-625-026-036-104</t>
  </si>
  <si>
    <t>143-301-810-587-646;;073-463-957-851-901;;112-190-005-530-053;;079-934-325-368-766;;093-836-955-648-816;;012-625-026-036-104;;188-178-605-580-498;;182-699-500-131-27X;;081-877-981-564-849;;166-251-907-708-303;;181-637-928-789-187;;120-914-392-329-157;;133-215-332-218-171;;122-432-505-185-286</t>
  </si>
  <si>
    <t>156-446-658-789-241</t>
  </si>
  <si>
    <t>US 11534447 B2</t>
  </si>
  <si>
    <t>SAMYANG BIOPHARMACEUTICALS CORPORATION (2019-05-08);;SAMYANG HOLDINGS CORPORATION (2021-04-01)</t>
  </si>
  <si>
    <t>Emulsion composition for chemoembolization and method for producing same</t>
  </si>
  <si>
    <t>A61K45/06;;A61K31/337;;A61K31/704;;A61K49/0461;;A61K49/0485;;A61L24/0015;;A61L24/046;;A61L2300/416;;A61L2300/624;;A61L2400/12;;A61L2430/36;;A61P35/00;;A61K49/0076;;A61K31/704;;A61K49/0438;;A61K49/12;;A61K49/1806;;A61K31/704;;A61K9/0019;;A61K9/107;;A61K9/1635;;A61K9/1647;;A61K31/337;;A61K31/407;;A61K31/4745;;A61K47/02;;A61K49/0438;;A61P35/00</t>
  </si>
  <si>
    <t>A61K31/704;;A61K9/00;;A61K9/107;;A61K9/16;;A61K31/337;;A61K31/407;;A61K31/4745;;A61K47/02;;A61K49/04;;A61P35/00</t>
  </si>
  <si>
    <t>https://lens.org/156-446-658-789-241</t>
  </si>
  <si>
    <t>001-652-555-914-19X;;177-615-186-507-838;;119-596-304-608-898;;063-013-930-171-366;;133-676-244-256-647;;041-159-053-909-501;;121-940-686-699-001;;156-446-658-789-241;;020-312-879-160-601;;108-522-752-544-903</t>
  </si>
  <si>
    <t>038-370-434-737-016</t>
  </si>
  <si>
    <t>A1</t>
  </si>
  <si>
    <t>US 2022/0257679 A1</t>
  </si>
  <si>
    <t>SAMYANG BIOPHARMACEUTICALS CORPORATION (2021-02-05);;SAMYANG HOLDINGS CORPORATION (2021-04-01)</t>
  </si>
  <si>
    <t>POLYMER NANOPARTICLE COMPOSITION FOR DELIVERING VIRUS, AND PREPARATION METHOD THEREFOR</t>
  </si>
  <si>
    <t>A61K35/761;;A61K9/0019;;A61K9/1075;;A61K9/19;;A61K9/5153;;A61K35/763;;A61K35/766;;A61K35/768;;A61K47/02;;A61K47/26;;A61K47/34;;C12N7/00;;C12N2710/10332;;C12N2710/16632;;C12N2710/24132;;C12N2760/20232;;A61K9/513;;A61K9/5153;;A61K35/76;;A61K47/30;;A61K47/34;;A61K35/768;;A61K9/0019;;A61K9/1075;;A61K9/19;;A61K9/5153;;A61K35/761;;A61K35/763;;A61K35/766;;A61K47/26;;A61K47/30</t>
  </si>
  <si>
    <t>A61K35/768;;A61K9/00;;A61K9/107;;A61K9/19;;A61K9/51;;A61K35/761;;A61K35/763;;A61K35/766;;A61K47/26;;A61K47/30</t>
  </si>
  <si>
    <t>DISCONTINUED</t>
  </si>
  <si>
    <t>https://lens.org/038-370-434-737-016</t>
  </si>
  <si>
    <t>116-581-200-442-220;;164-426-593-790-541;;195-233-790-610-101;;039-391-268-900-955;;122-187-063-385-136;;038-370-434-737-016;;097-406-204-797-242;;112-722-127-872-435;;147-649-484-180-068;;182-730-144-494-05X;;199-918-979-865-674;;067-322-158-118-213;;117-937-569-359-145;;175-035-726-725-454;;181-180-130-363-235;;197-355-281-666-674;;188-503-357-618-763</t>
  </si>
  <si>
    <t>012-911-886-128-444</t>
  </si>
  <si>
    <t>US 11406733 B2</t>
  </si>
  <si>
    <t>SAMYANG BIOPHARMACEUTICALS CORPORATION (2019-06-17);;SAMYANG HOLDINGS CORPORATION (2021-04-01)</t>
  </si>
  <si>
    <t>Porous microparticles of biodegradable polymer, and polymer filler comprising same</t>
  </si>
  <si>
    <t>C08J3/14;;A61K9/16;;A61L27/18;;B01J13/02;;C08J2367/04;;C08L67/04;;C08L101/16;;C08L67/04;;A61K8/025;;A61K8/0279;;A61K8/8147;;A61K9/0019;;A61K9/1647;;A61K2800/412;;A61K2800/413;;A61L27/18;;B01J13/02;;C08J3/12;;C08L101/16;;C08J3/12;;A61K9/16;;A61L27/18;;B01J13/02;;C08L67/04;;C08L101/16;;C08L2201/06;;C08L2203/02;;A61K9/16;;A61L27/18;;B01J13/02;;C08J3/12;;C08L67/04;;C08L101/16;;A61L27/26;;A61L27/56;;C08J9/26;;C08J2367/04</t>
  </si>
  <si>
    <t>A61K9/16;;A61L27/26;;A61L27/56;;C08J9/26</t>
  </si>
  <si>
    <t>https://lens.org/012-911-886-128-444</t>
  </si>
  <si>
    <t>091-533-138-480-047;;140-982-983-837-743;;002-329-788-421-210;;083-044-897-409-447;;058-982-214-893-917;;065-409-970-385-055;;066-502-287-228-357;;002-435-089-578-242;;134-266-143-749-180;;040-658-056-759-916;;197-289-702-670-100;;016-303-986-683-29X;;042-633-298-586-108;;013-492-144-752-099;;125-293-627-360-742;;012-911-886-128-444;;114-524-302-421-347;;005-034-199-068-317;;015-659-292-696-847;;022-869-220-721-15X;;186-732-732-330-742;;087-191-594-705-244</t>
  </si>
  <si>
    <t>087-136-083-518-293</t>
  </si>
  <si>
    <t>US 11253598 B2</t>
  </si>
  <si>
    <t>SAMYANG BIOPHARMACEUTICALS CORPORATION (2018-03-12);;SAMYANG HOLDINGS CORPORATION (2021-04-01)</t>
  </si>
  <si>
    <t>Pharmaceutical composition containing anionic drug, and preparation method therefor</t>
  </si>
  <si>
    <t>A61K47/34;;A61K9/0019;;A61K9/1075;;A61K31/7088;;A61K47/541;;A61K47/543;;A61K47/6907;;A61P29/00;;A61P35/00;;A61P37/06;;A61P37/08;;A61K9/107;;A61K47/34;;A61K48/00;;A61K9/1075;;A61K47/34;;A61K47/543;;A61K47/56;;A61K48/00;;A61K9/107;;A61K31/7105;;A61K31/711;;A61K47/34;;A61K47/50;;A61K47/34;;A61K9/0019;;A61K9/1075;;A61K31/7088;;A61K47/543;;C12N15/113</t>
  </si>
  <si>
    <t>A61K47/34;;A61K9/00;;A61K9/107;;A61K31/7088;;A61K47/54;;C12N15/113</t>
  </si>
  <si>
    <t>https://lens.org/087-136-083-518-293</t>
  </si>
  <si>
    <t>023-638-706-116-222;;048-428-432-437-046;;078-329-372-751-002;;181-404-767-764-888;;050-506-291-636-035;;162-042-887-123-749;;142-658-359-465-26X;;187-391-373-540-783;;080-283-803-041-725;;057-688-348-853-749;;126-762-617-286-214;;183-504-860-519-335;;012-379-810-728-04X;;077-144-909-618-774;;153-580-356-285-492;;154-759-651-616-625;;047-463-714-165-365;;183-528-066-636-135;;155-786-526-968-146;;152-999-001-614-644;;015-074-792-697-623;;160-698-474-141-294;;046-985-562-057-93X;;187-057-909-097-422;;096-229-730-579-711;;117-247-147-594-489;;182-862-360-225-641;;087-136-083-518-293;;015-889-203-005-009;;095-738-542-520-172;;048-926-113-839-605</t>
  </si>
  <si>
    <t>147-647-184-605-686</t>
  </si>
  <si>
    <t>US 2021/0369909 A1</t>
  </si>
  <si>
    <t>SAMYANG BIOPHARMACEUTICALS CORPORATION (2020-12-09);;SAMYANG HOLDINGS CORPORATION (2021-04-01)</t>
  </si>
  <si>
    <t>POWDER TYPE HEMOSTATIC COMPOSITION AND METHOD FOR PREPARING THE SAME</t>
  </si>
  <si>
    <t>A61L24/043;;A61L24/0015;;A61L24/0036;;A61L2300/418;;A61L2400/04;;A61K31/717;;A61L27/20;;A61L2400/04;;A61P7/04;;A61K9/1635;;A61K9/1641;;A61K9/1652;;A61K31/715;;A61K31/717;;A61K47/38;;A61P7/04;;A61L26/0052;;A61L26/0085;;A61L2300/418;;C08L1/02</t>
  </si>
  <si>
    <t>A61L26/00;;C08L1/02</t>
  </si>
  <si>
    <t>https://lens.org/147-647-184-605-686</t>
  </si>
  <si>
    <t>075-069-807-615-855;;147-647-184-605-686;;134-130-759-740-798;;169-797-379-307-533;;012-530-305-003-469;;134-736-049-216-795;;115-757-539-669-459;;130-575-383-325-727</t>
  </si>
  <si>
    <t>005-680-462-013-839</t>
  </si>
  <si>
    <t>US 11179466 B2</t>
  </si>
  <si>
    <t>SAMYANG BIOPHARMACEUTICALS CORPORATION (2019-06-11);;SAMYANG HOLDINGS CORPORATION (2021-04-01)</t>
  </si>
  <si>
    <t>Amphiphilic block copolymer composition having enhanced micelle stability, and pharmaceutical composition comprising same</t>
  </si>
  <si>
    <t>C08G63/664;;A61K9/1075;;A61K31/337;;A61K47/10;;A61K47/30;;A61K47/32;;A61K47/34;;A61P35/00;;C08G63/90;;A61K9/1075;;A61K31/337;;A61K47/10;;A61K47/30;;A61K47/34;;C08G63/664;;A61K9/1075;;A61K31/337;;A61K47/10;;A61K47/32;;A61K47/34;;B01J20/291</t>
  </si>
  <si>
    <t>A61K47/10;;A61K9/107;;A61K31/337;;A61K47/32;;A61K47/34;;B01J20/281;;G01N30/00</t>
  </si>
  <si>
    <t>https://lens.org/005-680-462-013-839</t>
  </si>
  <si>
    <t>009-042-816-488-110;;020-313-735-876-007;;176-995-663-219-590;;005-680-462-013-839;;151-366-936-884-23X;;186-501-718-402-916;;189-723-670-307-09X;;108-860-848-053-158;;197-287-935-742-399;;020-280-741-110-827</t>
  </si>
  <si>
    <t>101-353-389-378-664</t>
  </si>
  <si>
    <t>S</t>
  </si>
  <si>
    <t>US D0936829 S</t>
  </si>
  <si>
    <t>SAMYANG BIOPHARMACEUTICALS CORPORATION (2020-07-14);;SAMYANG HOLDINGS CORPORATION (2021-04-01)</t>
  </si>
  <si>
    <t>Medical thread</t>
  </si>
  <si>
    <t>https://lens.org/101-353-389-378-664</t>
  </si>
  <si>
    <t>129-969-470-466-508</t>
  </si>
  <si>
    <t>US D0936830 S</t>
  </si>
  <si>
    <t>SAMYANG BIOPHARMACEUTICALS CORPORATION (2020-03-31);;SAMYANG HOLDINGS CORPORATION (2021-04-01)</t>
  </si>
  <si>
    <t>https://lens.org/129-969-470-466-508</t>
  </si>
  <si>
    <t>096-775-713-502-34X</t>
  </si>
  <si>
    <t>EP</t>
  </si>
  <si>
    <t>B1</t>
  </si>
  <si>
    <t>EP 3391875 B1</t>
  </si>
  <si>
    <t>SAMYANG BIOPHARMACEUTICALS CORPORATION (2021-07-28);;SAMYANG HOLDINGS CORPORATION (2021-08-04)</t>
  </si>
  <si>
    <t>METHOD FOR PREPARING POLYMERIC MICELLE CONTAINING ANIONIC DRUG</t>
  </si>
  <si>
    <t>A61K31/7088;;A61K9/141;;A61K9/146;;A61K9/19;;A61K9/5115;;A61K9/5146;;A61K9/5192;;A61K9/1075;;A61K9/0019;;A61K31/7088;;A61K47/14;;A61K47/30;;A61K9/1075;;A61K9/141;;A61K9/146;;A61K9/19;;A61K9/5115;;A61K9/5146;;A61K9/5192;;A61K31/7088;;A61K47/14</t>
  </si>
  <si>
    <t>A61K9/51;;A61K9/14;;A61K9/19;;A61K31/7088</t>
  </si>
  <si>
    <t>https://lens.org/096-775-713-502-34X</t>
  </si>
  <si>
    <t>096-775-713-502-34X;;124-944-733-746-331;;074-795-374-758-702;;144-126-909-457-076;;162-819-423-712-190;;041-407-693-009-026;;171-191-135-757-533;;187-082-553-262-814;;130-030-642-480-300;;182-109-680-322-571;;123-253-498-330-790;;002-833-514-301-10X;;117-983-758-875-883;;089-799-788-903-394;;049-713-145-651-161;;129-188-074-657-845;;076-065-300-003-161;;091-264-064-398-565;;105-454-149-858-018</t>
  </si>
  <si>
    <t>061-728-957-648-415</t>
  </si>
  <si>
    <t>EP 3398932 B1</t>
  </si>
  <si>
    <t>METHOD FOR SELECTIVELY SYNTHESIZING CATIONIC LIPIDS</t>
  </si>
  <si>
    <t>C07C231/02;;C07C231/24;;C07C237/10;;C07C231/02;;C07C231/12;;C07C237/06</t>
  </si>
  <si>
    <t>C07C231/02;;C07C231/12;;C07C237/06;;C07C237/10</t>
  </si>
  <si>
    <t>https://lens.org/061-728-957-648-415</t>
  </si>
  <si>
    <t>133-264-629-383-03X;;078-519-245-165-921;;106-385-532-923-353;;158-166-156-418-252;;056-737-856-047-470;;137-858-854-984-548;;191-356-281-534-651;;084-431-285-209-846;;061-728-957-648-415;;059-995-893-061-133;;191-297-953-568-479;;012-746-834-879-450;;124-554-813-276-938;;183-816-371-007-219;;082-151-569-467-012;;112-310-212-449-972;;003-839-560-026-608;;188-822-580-829-422;;081-692-266-395-790</t>
  </si>
  <si>
    <t>117-128-405-130-862</t>
  </si>
  <si>
    <t>US 11077099 B2</t>
  </si>
  <si>
    <t>SAMYANG BIOPHARMACEUTICALS CORPORATION (2019-04-30);;SAMYANG HOLDINGS CORPORATION (2021-04-01)</t>
  </si>
  <si>
    <t>Oral tablet formulation of lenalidomide</t>
  </si>
  <si>
    <t>A61K9/2866;;A61K9/2054;;A61K9/284;;A61K31/454;;A61P7/00;;A61P35/00;;A61K9/284;;A61K9/00;;A61K9/2018;;A61K9/2054;;A61K9/28;;A61K31/454;;A61P7/00;;A61P35/00;;A61K9/284;;A61K9/0053;;A61K9/2866;;A61K31/454;;A61K9/28;;A61K31/454;;A61K31/454;;A61K9/2009;;A61K9/2018;;A61K9/2054;;A61K9/2059;;A61K9/28</t>
  </si>
  <si>
    <t>A61K31/454;;A61K9/20;;A61K9/28</t>
  </si>
  <si>
    <t>https://lens.org/117-128-405-130-862</t>
  </si>
  <si>
    <t>123-086-871-960-868;;163-656-239-785-472;;171-176-626-939-467;;189-433-707-833-929;;043-341-817-248-760;;139-633-807-666-657;;000-754-046-534-19X;;023-004-752-825-383;;022-430-321-424-161;;175-436-810-681-236;;115-742-394-284-379;;142-137-507-973-853;;117-128-405-130-862;;153-118-811-896-587</t>
  </si>
  <si>
    <t>040-761-751-744-578</t>
  </si>
  <si>
    <t>US 2021/0077406 A1</t>
  </si>
  <si>
    <t>SAMYANG BIOPHARMACEUTICALS</t>
  </si>
  <si>
    <t>SAMYANG BIOPHARMACEUTICALS CORPORATION (2020-05-18);;SAMYANG HOLDINGS CORPORATION (2021-04-01)</t>
  </si>
  <si>
    <t>COMPOSITION AND METHOD FOR FREEZE-DRYING PHARMACEUTICAL COMPOSITION CONTAINING ANIONIC DRUG</t>
  </si>
  <si>
    <t>C12N15/111;;A61K9/19;;A61K9/5123;;A61K9/5146;;A61K9/5153;;A61K47/6937;;A61K48/00;;C12N2310/14;;C12N2320/32;;A61K9/19;;A61K9/5153;;A61K47/14;;A61K47/26;;A61K47/30;;A61K47/541;;A61K48/00;;A61K9/19;;A61K9/1617;;A61K9/1623;;A61K9/1635;;A61K9/1641;;A61K9/1647;;A61K9/1682;;A61K47/6949;;C12N15/1135</t>
  </si>
  <si>
    <t>A61K9/19;;A61K9/16;;A61K47/69;;C12N15/113</t>
  </si>
  <si>
    <t>https://lens.org/040-761-751-744-578</t>
  </si>
  <si>
    <t>040-156-633-716-044;;041-411-119-185-73X;;106-022-728-588-566;;040-761-751-744-578;;014-846-905-017-550;;055-770-000-940-577;;135-327-141-327-411</t>
  </si>
  <si>
    <t>070-890-999-538-398</t>
  </si>
  <si>
    <t>US 10765753 B2</t>
  </si>
  <si>
    <t>SAMYANG BIOPHARMACEUTICALS CORPORATION (2017-06-27);;SAMYANG HOLDINGS CORPORATION (2021-04-01)</t>
  </si>
  <si>
    <t>Polymer nanoparticle freeze-dried product, and preparation method therefor</t>
  </si>
  <si>
    <t>A61K9/19;;A61K47/34;;C08J3/12;;C08J2367/04;;A61K9/19;;A61K9/08;;A61K9/5146;;A61K9/5153;;A61K31/337;;A61K31/506;;A61K47/26;;A61K47/34;;A61K9/08;;A61K9/19;;A61K9/5146;;A61K9/5153;;A61K31/337;;A61K31/506;;A61K47/26;;C08G63/06;;C08K3/10;;C08K2003/162;;C08K2003/2206</t>
  </si>
  <si>
    <t>A61K47/34;;A61K9/08;;A61K9/19;;A61K9/51;;A61K31/337;;A61K31/506;;A61K47/26;;C08G63/06;;C08K3/10;;C08K3/16;;C08K3/22</t>
  </si>
  <si>
    <t>https://lens.org/070-890-999-538-398</t>
  </si>
  <si>
    <t>022-772-006-616-999;;081-411-929-558-471;;005-341-851-425-689;;126-036-927-821-36X;;063-724-437-460-501;;066-269-811-286-660;;116-141-074-136-038;;037-580-958-284-184;;090-292-947-905-622;;183-029-672-517-594;;070-890-999-538-398;;103-191-254-893-216</t>
  </si>
  <si>
    <t>196-705-723-771-158</t>
  </si>
  <si>
    <t>US 10739319 B2</t>
  </si>
  <si>
    <t>SAMYANG BIOPHARMACEUTICALS CORPORATION (2018-01-10);;SAMYANG HOLDINGS CORPORATION (2021-04-01)</t>
  </si>
  <si>
    <t>Method for analyzing related substances of a pharmaceutical composition containing a polymeric carrier</t>
  </si>
  <si>
    <t>A61K31/337;;C07D305/14;;G01N24/08;;G01N30/7233;;G01N30/88;;G01N33/15;;G01N2030/885;;G01N2030/8872;;G01N30/36;;A61K9/107;;A61K31/337;;C07D305/14;;G01N24/08;;G01N30/52;;G01N30/7233;;G01N30/88;;G01N33/15;;G01N2030/525;;G01N2030/885;;G01N2030/8872</t>
  </si>
  <si>
    <t>G01N33/15;;A61K9/107;;A61K31/337;;C07D305/14;;G01N24/08;;G01N30/36;;G01N30/52;;G01N30/72;;G01N30/88</t>
  </si>
  <si>
    <t>https://lens.org/196-705-723-771-158</t>
  </si>
  <si>
    <t>131-529-715-060-18X;;182-385-531-264-161;;079-220-781-823-051;;196-705-723-771-158;;052-844-997-501-41X;;142-626-569-140-109;;192-744-838-035-552;;117-529-061-694-396;;098-634-149-991-368;;044-800-681-184-150;;020-414-286-068-76X</t>
  </si>
  <si>
    <t>020-403-531-570-582</t>
  </si>
  <si>
    <t>US 2020/0078463 A1</t>
  </si>
  <si>
    <t>SAMYANG BIOPHARMACEUTICALS CORPORATION (2019-12-05);;SAMYANG HOLDINGS CORPORATION (2021-04-01)</t>
  </si>
  <si>
    <t>COMPOSITION HAVING IMPROVED WATER SOLUBILITY AND BIOAVAILABILITY</t>
  </si>
  <si>
    <t>A61K9/146;;A61K9/2027;;A61K9/2054;;A61K9/48;;A61K31/44;;A61K9/2027;;A61K9/0053;;A61K9/4866;;A61K31/44;;A61K47/32;;A61K9/0053;;A61K9/1635;;A61K31/44</t>
  </si>
  <si>
    <t>A61K47/32;;A61K9/00;;A61K9/16;;A61K31/44</t>
  </si>
  <si>
    <t>https://lens.org/020-403-531-570-582</t>
  </si>
  <si>
    <t>166-401-100-923-29X;;007-832-059-085-114;;085-873-944-002-529;;173-491-028-195-974;;160-733-498-475-126;;020-403-531-570-582;;045-336-896-700-781;;083-172-762-027-173</t>
  </si>
  <si>
    <t>018-698-766-309-003</t>
  </si>
  <si>
    <t>US 2019/0328903 A1</t>
  </si>
  <si>
    <t>SAMYANG BIOPHARMACEUTICALS CORPORATION (2019-06-18);;SAMYANG HOLDINGS CORPORATION (2021-04-01)</t>
  </si>
  <si>
    <t>POLYMER NANOPARTICLE COMPOSITION FOR PLASMID DNA DELIVERY, AND PREPARATION METHOD THEREFOR</t>
  </si>
  <si>
    <t>C12N15/88;;A61K47/543;;A61K47/6455;;A61K47/6907;;A61K47/6911;;A61K47/56;;A61K47/64;;A61K47/6925;;A61K47/6931;;A61K48/00;;A61K48/0025;;A61K47/6935;;A61K47/59;;A61K47/64;;B82Y5/00;;C12N15/88</t>
  </si>
  <si>
    <t>A61K47/69;;A61K47/59;;A61K47/64;;C12N15/88</t>
  </si>
  <si>
    <t>https://lens.org/018-698-766-309-003</t>
  </si>
  <si>
    <t>156-433-969-893-203;;018-698-766-309-003;;097-371-566-704-085;;142-689-578-059-773</t>
  </si>
  <si>
    <t>065-099-210-956-037</t>
  </si>
  <si>
    <t>US 10456362 B2</t>
  </si>
  <si>
    <t>SAMYANG BIOPHARMACEUTICALS CORPORATION (2017-09-11);;SAMYANG HOLDINGS CORPORATION (2021-04-01)</t>
  </si>
  <si>
    <t>Stabilized pharmaceutical composition and method for preparing same</t>
  </si>
  <si>
    <t>A61K9/08;;A61K9/0019;;A61K31/519;;A61K47/20;;A61P35/00;;A61K9/19;;A61K9/0019;;A61K9/08;;A61K31/519;;A61K47/02;;A61K47/18;;A61K47/20;;A61P35/00</t>
  </si>
  <si>
    <t>A61K47/02;;A61K9/00;;A61K9/08;;A61K9/19;;A61K31/519;;A61K47/18;;A61K47/20;;A61P35/00</t>
  </si>
  <si>
    <t>https://lens.org/065-099-210-956-037</t>
  </si>
  <si>
    <t>141-336-920-409-530;;006-593-065-990-821;;076-012-584-274-190;;100-912-032-958-377;;016-095-802-955-470;;165-965-341-542-735;;137-625-081-503-249;;162-365-049-558-061;;080-293-802-198-615;;089-045-275-762-636;;065-099-210-956-037;;127-621-420-460-992;;120-739-806-612-214;;192-023-574-334-769</t>
  </si>
  <si>
    <t>090-214-591-498-718</t>
  </si>
  <si>
    <t>US 2019/0270848 A1</t>
  </si>
  <si>
    <t>SAMYANG BIOPHARMACEUTICALS CORPORATION (2019-01-24)</t>
  </si>
  <si>
    <t>METHOD FOR PURIFYING BIODEGRADABLE POLYMERS</t>
  </si>
  <si>
    <t>C08G63/90;;C08G63/08;;C08J11/02;;C08J2300/16;;C08G63/90;;C08G63/08;;C08G85/002;;C08J11/02;;C08G63/90;;C08G63/06;;C08G63/08;;C08G85/00;;C08J11/02</t>
  </si>
  <si>
    <t>C08G63/90;;C08G63/06;;C08G63/08</t>
  </si>
  <si>
    <t>https://lens.org/090-214-591-498-718</t>
  </si>
  <si>
    <t>082-921-715-649-681;;053-381-071-278-304;;199-720-063-002-920;;131-444-864-499-505;;007-414-190-405-660;;153-629-528-132-72X;;189-989-094-090-037;;173-486-041-406-629;;090-214-591-498-718</t>
  </si>
  <si>
    <t>126-814-386-261-336</t>
  </si>
  <si>
    <t>US 2019/0231689 A1</t>
  </si>
  <si>
    <t>SAMYANG BIOPHARMACEUTICALS CORPORATION (2018-03-27)</t>
  </si>
  <si>
    <t>Amphiphilic Block Copolymer Composition With Enhanced Micelle Stability</t>
  </si>
  <si>
    <t>C08G65/2615;;A61K9/1075;;A61K47/34;;C08G63/664;;C08L67/025;;C08L71/02;;C08L87/005;;C08G81/00;;A61K9/1075;;A61K47/34;;C08G63/08;;C08G65/32;;A61K9/1075;;A61K47/34;;C08G63/08;;C08G63/66;;C08G63/664;;C08G65/08;;C08G65/2615;;C08G81/00;;C08L67/025;;C08L87/005</t>
  </si>
  <si>
    <t>A61K9/107;;A61K47/34;;C08G63/08;;C08G65/08;;C08G81/00</t>
  </si>
  <si>
    <t>https://lens.org/126-814-386-261-336</t>
  </si>
  <si>
    <t>126-814-386-261-336;;156-987-910-826-510;;120-450-954-941-661;;158-964-452-851-700</t>
  </si>
  <si>
    <t>153-980-657-772-115</t>
  </si>
  <si>
    <t>US 10300063 B2</t>
  </si>
  <si>
    <t>SAMYANG BIOPHARMACEUTICALS CORPORATION (2016-06-24);;SAMYANG HOLDINGS CORPORATION (2021-04-01)</t>
  </si>
  <si>
    <t>Pharmaceutical composition not containing antioxidant and preparation method therefor</t>
  </si>
  <si>
    <t>A61K31/519;;A61K9/08;;A61K9/19;;A61K47/26;;A61P35/00;;A61K31/519;;A61K9/08;;A61K9/19;;A61K31/517;;A61K47/26;;A61K31/519;;A61K9/08;;A61K9/19;;A61K47/26</t>
  </si>
  <si>
    <t>B01D19/00;;A61K9/08;;A61K9/19;;A61K31/519;;A61K47/26;;C02F1/20;;C02F1/22</t>
  </si>
  <si>
    <t>https://lens.org/153-980-657-772-115</t>
  </si>
  <si>
    <t>069-733-046-100-712;;030-525-992-428-835;;052-380-728-402-015;;096-666-264-424-565;;129-152-339-285-529;;013-771-060-318-967;;057-877-138-259-103;;004-679-282-848-121;;098-107-463-461-627;;082-603-778-855-665;;182-182-257-244-685;;013-865-926-987-780;;151-476-845-933-11X;;018-895-158-345-978;;036-300-434-844-704;;059-663-205-197-571;;153-980-657-772-115</t>
  </si>
  <si>
    <t>169-081-537-898-911</t>
  </si>
  <si>
    <t>EP 2930173 B1</t>
  </si>
  <si>
    <t>SAMYANG BIOPHARMACEUTICALS CORPORATION (2019-04-10);;SAMYANG HOLDINGS CORPORATION, KR (2021-10-13)</t>
  </si>
  <si>
    <t>METHOD FOR PREPARING CABAZITAXEL FROM 10-DEACETYLBACCATIN III IN HIGH YIELD, AND NOVEL INTERMEDIATE THEREFOR</t>
  </si>
  <si>
    <t>C07D305/14;;C07D413/12;;C07D305/14;;A61K31/337;;A61P35/00;;C07D413/12;;C07F7/1804;;C07D305/14;;A61K31/337;;C07D305/14;;A61K31/337;;C07D413/12;;C07F7/1804</t>
  </si>
  <si>
    <t>C07D413/12;;A61K31/337;;A61P35/00;;C07D305/14</t>
  </si>
  <si>
    <t>https://lens.org/169-081-537-898-911</t>
  </si>
  <si>
    <t>019-879-975-899-133;;125-389-229-661-546;;087-136-134-218-208;;161-532-705-942-387;;011-629-500-271-382;;169-081-537-898-911;;084-232-262-636-966;;116-186-111-580-971;;181-329-466-516-47X;;077-705-282-350-969;;011-936-378-343-492;;069-090-900-627-657</t>
  </si>
  <si>
    <t>150-177-691-906-349</t>
  </si>
  <si>
    <t>US 2019/0021985 A1</t>
  </si>
  <si>
    <t>SAMYANG BIOPHARMACEUTICALS CORPORATION (2018-06-25);;SAMYANG HOLDINGS CORPORATION (2021-04-01)</t>
  </si>
  <si>
    <t>MUCOADHESIVE PHARMACEUTICAL COMPOSITION AND PREPARATION METHOD THEREFOR</t>
  </si>
  <si>
    <t>A61K9/2059;;A61K9/006;;A61K9/006;;A61K9/0065;;A61K9/1635;;A61K9/1652;;A61K47/10;;A61K47/32;;A61K47/36;;A61K47/42;;B82Y5/00</t>
  </si>
  <si>
    <t>A61K9/00;;A61K9/16;;A61K47/10;;A61K47/32;;A61K47/36;;A61K47/42</t>
  </si>
  <si>
    <t>https://lens.org/150-177-691-906-349</t>
  </si>
  <si>
    <t>025-166-293-722-071;;052-234-659-497-990;;022-737-684-223-023;;180-050-089-323-765;;056-251-364-631-937;;107-966-841-318-757;;057-299-885-722-761;;102-430-873-066-956;;137-219-239-268-477;;093-231-925-191-200;;046-057-004-555-959;;150-177-691-906-349;;067-488-466-106-812</t>
  </si>
  <si>
    <t>126-192-758-972-881</t>
  </si>
  <si>
    <t>US 10143659 B2</t>
  </si>
  <si>
    <t>SAMYANG BIOPHARMACEUTICALS;;SAMYANG BIOPHARMACEUTICAL CORP</t>
  </si>
  <si>
    <t>SAMYANG BIOPHARMACEUTICALS CORPORATION (2015-06-02);;SAMYANG HOLDINGS CORPORATION (2021-04-01)</t>
  </si>
  <si>
    <t>Melt-extruded release controlled pharmaceutical composition and oral dosage form comprising the same</t>
  </si>
  <si>
    <t>A61K9/5026;;A61K9/1635;;A61K31/517;;A61K31/519;;A61P25/18;;A61K47/30;;A61K9/16;;A61K9/5026;;A61K9/1635;;A61K31/517;;A61K31/519;;A61K47/32</t>
  </si>
  <si>
    <t>A61K9/50;;A61K9/16;;A61K31/517;;A61K31/519;;A61K47/32</t>
  </si>
  <si>
    <t>https://lens.org/126-192-758-972-881</t>
  </si>
  <si>
    <t>030-237-489-563-101;;168-350-465-535-80X;;086-315-389-729-939;;012-964-986-021-459;;021-560-123-384-954;;126-192-758-972-881;;162-870-872-246-379;;183-195-746-828-998;;144-815-548-270-401;;197-885-876-666-41X;;116-681-844-673-962;;134-273-096-835-988</t>
  </si>
  <si>
    <t>073-277-361-578-626</t>
  </si>
  <si>
    <t>US 2018/0318232 A1</t>
  </si>
  <si>
    <t>SAMYANG BIOPHARMACEUTICALS CORPORATION (2018-07-19)</t>
  </si>
  <si>
    <t>FORMULATION FOR PERCUTANEOUS ADMINISTRATION CONTAINING FENTANYL AND ANALOGUE THEREOF</t>
  </si>
  <si>
    <t>A61K9/7061;;A61K31/4468;;A61K31/4535;;A61K9/7061;;A61K31/4468;;A61K31/4535;;A61K47/10;;A61K47/14;;A61K47/186;;A61K47/22;;A61K47/34</t>
  </si>
  <si>
    <t>A61K9/70;;A61K31/4468;;A61K31/4535;;A61K47/10;;A61K47/14;;A61K47/18;;A61K47/22;;A61K47/34</t>
  </si>
  <si>
    <t>https://lens.org/073-277-361-578-626</t>
  </si>
  <si>
    <t>026-544-788-151-356</t>
  </si>
  <si>
    <t>US 10022477 B2</t>
  </si>
  <si>
    <t>SAMYANG BIOPHARMACEUTICALS CORPORATION (2014-06-13);;SAMYANG HOLDINGS CORPORATION (2021-04-01)</t>
  </si>
  <si>
    <t>Composition for anti-adhesion, surgical mesh composite with anti-adhesion property comprising the same and method for producing thereof</t>
  </si>
  <si>
    <t>A61F2/0063;;A61F2002/009;;A61F2210/0004;;A61F2210/0076;;A61F2240/001;;A61L31/042;;A61L31/06;;A61L31/148;;C08L1/286;;Y10T156/10;;A61K9/70;;A61K47/38;;A61K47/50;;C08B15/04;;A61L31/041;;A61F2/0063;;A61F2002/009;;A61F2210/0004;;A61F2210/0076;;A61F2240/001;;A61L31/042;;A61L31/06;;A61L31/148;;B32B37/06;;B32B37/12;;B32B37/24;;B32B2305/38;;B32B2307/748;;B32B2309/022;;C08L1/286;;Y10T156/10</t>
  </si>
  <si>
    <t>A61B17/08;;A61F2/00;;A61L31/04;;A61L31/06;;A61L31/14;;B32B37/06;;B32B37/12;;B32B37/24;;C08L1/28</t>
  </si>
  <si>
    <t>https://lens.org/026-544-788-151-356</t>
  </si>
  <si>
    <t>141-627-711-169-139;;002-815-365-380-801;;191-618-870-182-313;;082-507-741-954-627;;096-435-271-908-244;;026-544-788-151-356;;075-141-246-441-296;;045-944-081-146-176;;105-745-483-617-252</t>
  </si>
  <si>
    <t>072-523-194-528-553</t>
  </si>
  <si>
    <t>US 2018/0036414 A1</t>
  </si>
  <si>
    <t>SAMYANG BIOPHARMACEUTICALS CORPORATION (2017-09-27)</t>
  </si>
  <si>
    <t>MULTIFUNCTIONAL HEMOSTATIC AGENT AND METHOD FOR PREPARING SAME</t>
  </si>
  <si>
    <t>A61K38/363;;A61K9/70;;A61K31/717;;A61K38/01;;A61K38/36;;A61K38/39;;A61K38/48;;A61K38/4833;;A61K47/30;;A61P7/04;;A61P43/00;;C12Y304/21005;;A61K47/38;;A61K9/70;;A61K31/717;;A61K38/01;;A61K38/36;;A61K38/363;;A61K38/39;;A61K38/48;;A61K38/4833;;A61K47/30;;A61K47/34;;C12Y304/21005</t>
  </si>
  <si>
    <t>A61K47/38;;A61K9/70;;A61K38/36;;A61K38/48;;A61K47/34</t>
  </si>
  <si>
    <t>https://lens.org/072-523-194-528-553</t>
  </si>
  <si>
    <t>143-326-888-240-387;;031-825-935-473-446;;072-523-194-528-553;;132-768-218-115-455;;058-813-574-912-256;;040-222-277-513-904;;044-335-420-003-306;;083-992-419-393-372</t>
  </si>
  <si>
    <t>096-279-475-924-009</t>
  </si>
  <si>
    <t>US 9877959 B2</t>
  </si>
  <si>
    <t>SAMYANG BIOPHARMACEUTICALS CORPORATION (2016-06-22)</t>
  </si>
  <si>
    <t>Pharmaceutical composition containing palonosetron</t>
  </si>
  <si>
    <t>A61K31/473;;A61K9/0019;;A61K9/19;;A61K47/12;;A61K47/26;;A61P1/08;;A61K9/08;;A61K31/473;;A61K31/4748;;A61K47/30;;A61K31/473;;A61K9/0019;;A61K9/19;;A61K47/12;;A61K47/26</t>
  </si>
  <si>
    <t>A61K31/473;;A61K9/00;;A61K9/19;;A61K47/12;;A61K47/26</t>
  </si>
  <si>
    <t>INACTIVE</t>
  </si>
  <si>
    <t>https://lens.org/096-279-475-924-009</t>
  </si>
  <si>
    <t>048-586-372-352-158;;066-812-726-390-182;;047-706-325-814-791;;187-448-903-696-115;;096-279-475-924-009;;190-201-265-553-390;;031-568-128-563-360;;045-514-159-830-251;;143-709-612-798-732;;161-950-345-444-879;;011-833-130-102-677;;194-017-025-274-048;;073-315-356-710-05X</t>
  </si>
  <si>
    <t>079-458-904-406-793</t>
  </si>
  <si>
    <t>EP 2759294 B1</t>
  </si>
  <si>
    <t>SAMYANG BIOPHARMACEUTICALS CORPORATION (2017-06-07)</t>
  </si>
  <si>
    <t>Formulation for percutaneous administration containing Fentanyl and analague thereof</t>
  </si>
  <si>
    <t>A61K9/7061;;A61K9/70;;A61K31/4468;;A61P17/00;;A61K9/70;;A61K31/4468;;A61K9/7038;;A61K9/70;;A61K9/7061;;A61K31/4468;;A61K31/4535;;A61K47/10;;A61K47/14;;A61K47/16;;A61K47/22</t>
  </si>
  <si>
    <t>A61K9/70;;A61K31/4468;;A61K31/4535;;A61K47/10;;A61K47/14;;A61K47/16;;A61K47/22;;A61P17/00</t>
  </si>
  <si>
    <t>https://lens.org/079-458-904-406-793</t>
  </si>
  <si>
    <t>038-360-039-656-997;;173-720-796-158-697;;078-585-801-181-099;;102-210-642-632-258;;079-458-904-406-793;;198-575-178-950-125;;135-056-695-819-897;;171-407-271-348-603;;118-658-441-046-558</t>
  </si>
  <si>
    <t>071-756-755-144-279</t>
  </si>
  <si>
    <t>US 2017/0028067 A1</t>
  </si>
  <si>
    <t>SAMYANG BIOPHARMACEUTICALS CORPORATION (2016-08-04)</t>
  </si>
  <si>
    <t>PHARMACEUTICAL COMPOSITION WITH IMPROVED STORAGE STABILITY AND METHOD FOR PREPARING THE SAME</t>
  </si>
  <si>
    <t>A61K47/34;;A61K9/0019;;A61K9/1075;;A61K31/337;;A61K47/34;;A61K9/0019;;A61K9/1075;;A61K31/337</t>
  </si>
  <si>
    <t>A61K47/34;;A61K9/107;;A61K31/337</t>
  </si>
  <si>
    <t>https://lens.org/071-756-755-144-279</t>
  </si>
  <si>
    <t>060-512-376-046-820</t>
  </si>
  <si>
    <t>US 2017/0028068 A1</t>
  </si>
  <si>
    <t>A61K47/34;;A61K9/0019;;A61K9/1075;;A61K31/337;;A61K47/32;;A61K47/34;;A61K9/0019;;A61K9/1075;;A61K31/337;;A61K47/32</t>
  </si>
  <si>
    <t>A61K47/34;;A61K9/107;;A61K31/337;;A61K47/32</t>
  </si>
  <si>
    <t>https://lens.org/060-512-376-046-820</t>
  </si>
  <si>
    <t>101-622-051-888-846;;060-512-376-046-820;;023-561-488-405-161</t>
  </si>
  <si>
    <t>130-977-939-723-504</t>
  </si>
  <si>
    <t>US 2017/0027866 A1</t>
  </si>
  <si>
    <t>A61K31/337;;A61K9/1075;;A61K47/34;;A61K9/1075;;A61K31/337;;A61K47/10;;A61K47/34</t>
  </si>
  <si>
    <t>A61K9/107;;A61K31/216;;A61K31/337;;A61K47/10;;A61K47/34</t>
  </si>
  <si>
    <t>https://lens.org/130-977-939-723-504</t>
  </si>
  <si>
    <t>135-024-641-678-56X</t>
  </si>
  <si>
    <t>US 2017/0028066 A1</t>
  </si>
  <si>
    <t>A61K31/337;;A61K9/1075;;A61K9/19;;A61K47/34;;A61K31/337;;A61K9/1075;;A61K9/19;;A61K47/34</t>
  </si>
  <si>
    <t>A61K47/32;;A61K31/337</t>
  </si>
  <si>
    <t>https://lens.org/135-024-641-678-56X</t>
  </si>
  <si>
    <t>156-523-502-798-965</t>
  </si>
  <si>
    <t>US 9526789 B2</t>
  </si>
  <si>
    <t>SAMYANG BIOPHARMACEUTICALS CORPORATION (2014-06-18);;SAMYANG HOLDINGS CORPORATION (2021-04-01)</t>
  </si>
  <si>
    <t>Highly robust fast-disintegrating tablet and process for manufacturing the same</t>
  </si>
  <si>
    <t>A61K47/26;;A61K9/0056;;A61K9/1623;;A61K9/1694;;A61K9/2018;;A61K9/2054;;A61K9/2059;;A61K9/2095;;A61K31/351;;A61K31/366;;A61K31/4178;;A61K31/4545;;A61K9/16;;A61K9/1623;;A61K9/2018;;A61K47/26;;A61K9/0056;;A61K9/1623;;A61K9/1694;;A61K9/2018;;A61K9/2054;;A61K9/2059;;A61K9/2095;;A61K31/351;;A61K31/366;;A61K31/4178;;A61K31/4545;;A61K47/10</t>
  </si>
  <si>
    <t>A61K9/16;;A61K9/00;;A61K9/20;;A61K9/36;;A61K31/351;;A61K31/366;;A61K31/4178;;A61K31/4545;;A61K47/10;;A61K47/26</t>
  </si>
  <si>
    <t>https://lens.org/156-523-502-798-965</t>
  </si>
  <si>
    <t>184-349-042-963-644;;156-523-502-798-965;;009-512-511-321-882;;103-941-109-827-204;;197-923-541-399-019;;163-214-352-394-985;;187-249-499-012-129;;029-659-779-757-670;;047-787-264-614-08X</t>
  </si>
  <si>
    <t>147-584-039-580-034</t>
  </si>
  <si>
    <t>US 9522190 B2</t>
  </si>
  <si>
    <t>SAMYANG BIOPHARMACEUTICALS CORPORATION (2014-05-09);;SAMYANG HOLDINGS CORPORATION (2021-04-01)</t>
  </si>
  <si>
    <t>Polymeric nanoparticle solution composition and its manufacturing process</t>
  </si>
  <si>
    <t>A61K9/5146;;A61K9/5153;;A61K31/337;;A61K31/436;;A61K9/08;;A61K9/16;;A61K47/30;;A61K47/34;;A61K47/34;;A61K9/14;;A61K9/5146;;A61K9/5153;;A61K31/337;;A61K31/436</t>
  </si>
  <si>
    <t>A61K47/34;;A61K9/14;;A61K9/51;;A61K31/337;;A61K31/436</t>
  </si>
  <si>
    <t>https://lens.org/147-584-039-580-034</t>
  </si>
  <si>
    <t>168-299-652-673-502;;143-713-314-362-908;;147-086-969-758-183;;152-288-983-657-289;;135-279-302-652-458;;060-900-440-073-108;;072-136-418-182-417;;052-856-667-671-692;;156-082-000-875-472;;147-584-039-580-034</t>
  </si>
  <si>
    <t>011-074-696-791-497</t>
  </si>
  <si>
    <t>US 9439856 B2</t>
  </si>
  <si>
    <t>SAMYANG BIOPHARMACEUTICALS CORPORATION (2014-09-15);;SAMYANG HOLDINGS CORPORATION (2021-04-01)</t>
  </si>
  <si>
    <t>Method of preparing composition for delivering an anionic drug</t>
  </si>
  <si>
    <t>A61K9/1075;;A61K31/713;;C12N15/88;;A61K9/127;;A61K9/16;;A61K47/50;;A61K48/00;;A61K9/1075;;A61K31/7088;;A61K31/713;;A61K47/34;;A61K47/543;;C12N15/88</t>
  </si>
  <si>
    <t>A61K31/7088;;A61K9/107;;A61K31/713;;A61K47/34;;A61K47/48;;C12N15/88</t>
  </si>
  <si>
    <t>https://lens.org/011-074-696-791-497</t>
  </si>
  <si>
    <t>195-048-349-417-12X;;157-295-990-136-438;;073-197-223-634-909;;037-766-329-517-315;;002-119-243-712-004;;104-895-449-594-146;;098-203-076-612-288;;102-159-914-053-68X;;011-074-696-791-497;;013-949-825-260-759;;071-741-837-390-762</t>
  </si>
  <si>
    <t>016-517-751-224-703</t>
  </si>
  <si>
    <t>US 2016/0214987 A1</t>
  </si>
  <si>
    <t>SAMYANG BIOPHARMACEUTICALS CORPORATION (2016-02-26)</t>
  </si>
  <si>
    <t>METHOD FOR PREPARING AN INTERMEDIATE FOR PRODUCING HIGH-PURITY PEMETREXED AND METHOD FOR PRODUCING HIGH-PURITY PEMETREXED USING THE INTERMEDIATE</t>
  </si>
  <si>
    <t>C07D487/04;;A61P35/00;;C07D487/04;;A61K31/519;;C07D487/04</t>
  </si>
  <si>
    <t>C07D487/04</t>
  </si>
  <si>
    <t>https://lens.org/016-517-751-224-703</t>
  </si>
  <si>
    <t>078-423-226-958-807;;074-032-431-959-637;;030-727-183-677-845;;032-879-722-547-915;;086-309-458-171-609;;004-125-120-464-737;;016-517-751-224-703;;047-883-725-382-286</t>
  </si>
  <si>
    <t>086-793-564-359-151</t>
  </si>
  <si>
    <t>US 2016/0199302 A1</t>
  </si>
  <si>
    <t>SAMYANG BIOPHARMACEUTICALS CORPORATION (2015-05-21)</t>
  </si>
  <si>
    <t>Pharmaceutical Composition Comprising Temozolomide With Improved Stability and Process for Manufacturing the Same</t>
  </si>
  <si>
    <t>A61K31/495;;A61K9/1617;;A61K9/1694;;A61P35/00;;A61K9/16;;A61K31/4188;;A61K47/30;;A61K31/495;;A61K9/1611;;A61K9/1617;;A61K9/1623;;A61K9/1652;;A61K9/1694</t>
  </si>
  <si>
    <t>A61K9/16;;A61K31/495</t>
  </si>
  <si>
    <t>https://lens.org/086-793-564-359-151</t>
  </si>
  <si>
    <t>005-144-583-073-919;;180-946-101-647-810;;031-105-894-080-148;;069-324-083-226-739;;041-413-512-439-31X;;123-846-742-495-68X;;092-636-873-333-746;;086-793-564-359-151</t>
  </si>
  <si>
    <t>077-733-239-329-011</t>
  </si>
  <si>
    <t>US 9254348 B2</t>
  </si>
  <si>
    <t>SAMYANG BIOPHARMACEUTICALS CORPORATION (2014-05-27);;SAMYANG HOLDINGS CORPORATION (2021-04-01)</t>
  </si>
  <si>
    <t>In situ crosslinking hydrogel comprising γ-polyglutamic acid and method for producing the same</t>
  </si>
  <si>
    <t>A61K47/34;;C08G69/10;;C08G69/48;;C08J3/075;;C08J3/246;;C08J2371/02;;C08J2377/02;;C08G69/10;;A61K47/34;;C08G69/48;;C08J3/075;;A61L24/046;;A61K47/34;;A61L24/0031;;C08G69/10;;C08G69/48;;C08G73/02;;C08J3/075;;C08J3/246;;C08J2371/02;;C08J2377/02</t>
  </si>
  <si>
    <t>A61L24/04;;A61K47/34;;A61L24/00;;C08G69/10;;C08G69/48;;C08G73/02;;C08J3/075;;C08J3/24</t>
  </si>
  <si>
    <t>https://lens.org/077-733-239-329-011</t>
  </si>
  <si>
    <t>172-803-566-137-409;;002-037-883-518-059;;063-078-645-489-356;;073-013-982-300-388;;077-733-239-329-011;;122-419-540-176-16X;;097-893-153-413-368;;096-112-092-238-138;;101-325-539-380-586</t>
  </si>
  <si>
    <t>163-967-548-465-42X</t>
  </si>
  <si>
    <t>US 2015/0086623 A1</t>
  </si>
  <si>
    <t>SAMYANG BIOPHARMACEUTICALS CORPORATION (2012-10-31)</t>
  </si>
  <si>
    <t>CONTROLLED-RELEASE PHARMACEUTICAL COMPOSITION INCLUDING TAMSULOSIN OR PHARMACEUTICALLY ACCEPTABLE SALTS THEREOF, AND ORAL FORMULATION INCLUDING THE SAME</t>
  </si>
  <si>
    <t>A61K9/5026;;A61K9/0056;;A61K9/5078;;A61K9/5084;;A61K31/18;;A61K9/5026;;A61K9/0056;;A61K9/5078;;A61K9/5084;;A61K31/18</t>
  </si>
  <si>
    <t>A61K9/50;;A61K9/20;;A61K31/18</t>
  </si>
  <si>
    <t>https://lens.org/163-967-548-465-42X</t>
  </si>
  <si>
    <t>Applicant/owner alias matched</t>
  </si>
  <si>
    <t>182-494-411-590-563</t>
  </si>
  <si>
    <t>EP 4057998 B1</t>
  </si>
  <si>
    <t>ETHYPHARM SA;;SHANGHAI ETHYPHARM PHARMACEUTICALS CO LTD</t>
  </si>
  <si>
    <t>SHANGHAI ETHYPHARM PHARMACEUTICALS CO. LTD. (2026-05-13);;ETHYPHARM (2026-05-13)</t>
  </si>
  <si>
    <t>PROCESS FOR MANUFACTURING A PHARMACEUTICAL COMPOSITION FOR ORAL INTAKE AND DRUG RELEASE IN THE COLON</t>
  </si>
  <si>
    <t>A61K9/5026;;A61K9/5089;;A61K31/606;;A61P1/04;;A61K31/635;;A61K31/58;;A61K31/395;;A61K31/185;;A61K38/00;;A61K9/5089;;A61K31/606;;A61K47/32</t>
  </si>
  <si>
    <t>A61K9/50;;A61K31/606;;A61P1/04</t>
  </si>
  <si>
    <t>https://lens.org/182-494-411-590-563</t>
  </si>
  <si>
    <t>107-579-756-673-834;;182-494-411-590-563;;180-738-150-540-968;;181-219-649-560-521;;035-844-606-399-205</t>
  </si>
  <si>
    <t>173-873-654-534-340</t>
  </si>
  <si>
    <t>US 11872306 B2</t>
  </si>
  <si>
    <t>ETHYPHARM SA</t>
  </si>
  <si>
    <t>ETHYPHARM (2015-11-03)</t>
  </si>
  <si>
    <t>Granules of an active substance with double taste-masking technique, method for the production thereof, and orodispersible tablets containing same</t>
  </si>
  <si>
    <t>A61K9/0056;;A61K9/1635;;A61K9/1664;;A61K9/2013;;A61K9/2018;;A61K9/2027;;A61K9/0056;;A61K9/1635;;A61K9/1664;;A61K9/2013;;A61K9/2018;;A61K9/2027;;A61K31/496;;A61P25/24;;A61K9/0056;;A61K9/1635;;A61K9/1664;;A61K9/2013;;A61K9/2018;;A61K9/2027;;A61P25/24;;A61K9/0056;;A61K9/1635;;A61K9/1664;;A61K9/2013;;A61K9/2018;;A61K9/2027</t>
  </si>
  <si>
    <t>A61K9/00;;A61K9/16;;A61K9/20</t>
  </si>
  <si>
    <t>https://lens.org/173-873-654-534-340</t>
  </si>
  <si>
    <t>072-810-479-734-74X;;003-708-915-595-018;;039-526-215-046-252;;081-189-595-384-509;;080-008-777-441-015;;064-980-022-111-085;;194-314-080-872-957;;101-153-726-689-396;;181-835-733-784-201;;043-708-167-000-138;;170-428-950-107-509;;114-463-407-531-159;;173-873-654-534-340;;095-198-838-116-457</t>
  </si>
  <si>
    <t>140-443-865-193-040</t>
  </si>
  <si>
    <t>US 2022/0296507 A1</t>
  </si>
  <si>
    <t>ETHYPHARM (2022-02-15)</t>
  </si>
  <si>
    <t>LOW-DOSAGE ORODISPERSIBLE OPIOID TABLET AND METHOD FOR PREPARING SAME</t>
  </si>
  <si>
    <t>A61K9/0056;;A61K9/2054;;A61K9/2009;;A61K9/2095;;A61K9/2027;;A61K9/2018;;A61K31/485;;A61P25/04;;A61K9/0056;;A61K9/2018;;A61K9/2054;;A61K9/2027;;A61K9/2009;;A61K9/2095;;A61K31/485;;A61P25/04;;A61P25/04;;A61K9/0056;;A61K9/2009;;A61K9/2018;;A61K9/2027;;A61K9/2054;;A61K9/2095;;A61K31/485</t>
  </si>
  <si>
    <t>A61K9/00;;A61K9/20;;A61K31/485;;A61P25/04</t>
  </si>
  <si>
    <t>https://lens.org/140-443-865-193-040</t>
  </si>
  <si>
    <t>057-718-840-434-321;;125-666-609-725-778;;016-108-097-347-743;;050-480-017-310-291;;033-893-524-591-154;;092-377-455-368-694;;140-443-865-193-040;;152-384-097-126-555;;071-357-407-948-299;;010-998-854-429-893</t>
  </si>
  <si>
    <t>018-601-466-003-252</t>
  </si>
  <si>
    <t>US 10987309 B2</t>
  </si>
  <si>
    <t>ETHYPHARM (2014-06-27)</t>
  </si>
  <si>
    <t>Tablet capable of combatting misuse by injection</t>
  </si>
  <si>
    <t>A61K9/2027;;A61K9/2031;;A61K9/205;;A61K9/2086;;A61K31/485;;A61P25/00;;A61K31/485;;A61K9/2027;;A61K9/2031;;A61K9/205;;A61K9/2086;;A61K9/2866;;A61K9/2893;;A61K9/2027;;A61K9/2031;;A61K9/205;;A61K9/2086;;A61K9/2866;;A61K9/2893;;A61K31/485</t>
  </si>
  <si>
    <t>A61K9/20;;A61K9/28;;A61K31/485</t>
  </si>
  <si>
    <t>https://lens.org/018-601-466-003-252</t>
  </si>
  <si>
    <t>165-314-664-399-25X;;018-601-466-003-252;;021-286-469-505-224;;159-268-349-961-52X;;099-301-162-106-002;;102-601-624-567-702;;164-604-700-529-47X;;122-443-977-612-913;;095-791-799-708-448;;079-888-656-304-48X;;068-128-108-035-804;;158-827-423-872-616;;100-947-443-347-140;;129-359-220-975-045;;173-153-407-139-065;;032-274-599-433-223;;097-502-882-960-360;;056-841-195-071-798;;014-847-146-673-980;;044-858-961-945-921;;057-717-031-696-829</t>
  </si>
  <si>
    <t>054-847-415-039-840</t>
  </si>
  <si>
    <t>US 10258692 B2</t>
  </si>
  <si>
    <t>ETHYPHARM (2015-08-26)</t>
  </si>
  <si>
    <t>Oral pharmaceutical formulation of BCS class III molecules</t>
  </si>
  <si>
    <t>A61K47/14;;A61K9/0095;;A61K9/1075;;A61K9/1617;;A61K31/197;;A61P25/32;;A61K47/14;;A61K9/0095;;A61K9/1075;;A61K9/1617;;A61K9/2013;;A61K9/48;;A61K31/197;;A61K47/10;;A61K47/12</t>
  </si>
  <si>
    <t>A61K47/14;;A61K9/00;;A61K9/107;;A61K9/16;;A61K9/20;;A61K9/48;;A61K31/197;;A61K47/10;;A61K47/12</t>
  </si>
  <si>
    <t>https://lens.org/054-847-415-039-840</t>
  </si>
  <si>
    <t>176-489-186-449-905;;023-242-339-843-557;;050-766-197-894-231;;054-847-415-039-840;;117-097-793-264-520;;122-073-189-093-985;;080-369-134-760-331;;108-412-513-873-462;;010-241-525-530-814</t>
  </si>
  <si>
    <t>036-971-508-628-543</t>
  </si>
  <si>
    <t>US 10111832 B2</t>
  </si>
  <si>
    <t>ETHYPHARM (2015-07-15)</t>
  </si>
  <si>
    <t>Orodispersible tablets obtained by compression molding</t>
  </si>
  <si>
    <t>A61K9/0056;;A61K9/1623;;A61K9/2077;;A61K9/2081;;A61K9/0056;;A61K9/1623;;A61K9/2009;;A61K9/2013;;A61K9/2018;;A61K9/2027;;A61K9/205;;A61K9/2054;;A61K9/2077;;A61K9/2081;;A61K9/2095;;A61K45/06</t>
  </si>
  <si>
    <t>A61K9/20;;A61K9/00;;A61K9/16;;A61K45/06</t>
  </si>
  <si>
    <t>https://lens.org/036-971-508-628-543</t>
  </si>
  <si>
    <t>176-424-141-511-341;;113-629-588-147-359;;036-971-508-628-543;;176-746-440-339-424;;179-496-005-572-475;;159-338-317-568-273;;012-293-793-288-443;;073-212-584-158-912;;102-812-447-948-394;;107-840-933-039-09X;;189-375-158-458-931</t>
  </si>
  <si>
    <t>196-858-352-031-907</t>
  </si>
  <si>
    <t>US 9603797 B2</t>
  </si>
  <si>
    <t>ETHYPHARM (2015-07-16)</t>
  </si>
  <si>
    <t>Oral and/or buccal composition in the form of a thin film of a weakly soluble active ingredient, method of preparing same and use of same</t>
  </si>
  <si>
    <t>A61K9/006;;A61K9/146;;A61K31/4985;;A61P15/10;;A61K9/006;;A61J3/00;;A61K9/145;;A61K9/146;;A61K31/4985</t>
  </si>
  <si>
    <t>A61K9/00;;A61J3/00;;A61K9/14;;A61K31/4985</t>
  </si>
  <si>
    <t>https://lens.org/196-858-352-031-907</t>
  </si>
  <si>
    <t>111-319-837-469-281;;197-050-740-511-165;;005-301-582-414-079;;196-858-352-031-907;;115-543-533-623-819;;005-474-386-435-96X;;096-521-308-629-857;;029-733-502-527-541;;063-159-989-070-764;;052-888-828-043-360;;050-796-455-736-306;;040-358-167-810-679</t>
  </si>
  <si>
    <t>004-571-473-212-930</t>
  </si>
  <si>
    <t>US 2016/0310434 A1</t>
  </si>
  <si>
    <t>ETHYPHARM (2016-08-31)</t>
  </si>
  <si>
    <t>GASTRO-RETENTIVE ORAL PHARMACEUTICAL COMPOSITIONS</t>
  </si>
  <si>
    <t>A61K9/2077;;A61K9/0065;;A61K9/2009;;A61K9/2018;;A61K9/205;;A61K9/2054;;A61K31/197;;A61P25/32;;A61K31/197;;A61K9/0053;;A61K9/0065;;A61K9/2009;;A61K9/2013;;A61K9/2018;;A61K9/205;;A61K9/2054;;A61K9/2077;;A61K47/00;;A61K47/26;;A61P25/32;;A61K9/0065;;A61K9/2009;;A61K9/2018;;A61K9/205;;A61K9/2054;;A61K9/2077;;A61K31/197;;A61K31/197;;A61K9/0053;;A61K9/0065;;A61K9/2013;;A61K9/2018;;A61K47/00;;A61K47/26;;A61P25/32;;A61K9/2077;;A61K9/0065;;A61K9/2009;;A61K9/2018;;A61K9/205;;A61K9/2054;;A61K31/197</t>
  </si>
  <si>
    <t>A61K9/20;;A61K9/00;;A61K31/197</t>
  </si>
  <si>
    <t>https://lens.org/004-571-473-212-930</t>
  </si>
  <si>
    <t>162-817-308-596-201;;055-803-503-818-010;;012-659-365-030-757;;125-053-331-078-841;;103-284-352-343-464;;064-239-050-133-650;;003-367-402-398-542;;152-758-223-122-349;;033-864-378-311-333;;129-779-008-554-877;;189-298-838-687-782;;008-159-550-131-837;;124-519-281-571-077;;001-989-403-948-693;;164-540-491-813-721;;122-153-437-500-499;;197-471-034-238-128;;119-185-533-861-452;;124-518-295-899-677;;063-507-854-484-140;;048-076-124-627-626;;004-571-473-212-930</t>
  </si>
  <si>
    <t>049-469-130-711-465</t>
  </si>
  <si>
    <t>US 2024/0191194 A1</t>
  </si>
  <si>
    <t>ERYPHARM</t>
  </si>
  <si>
    <t>ERYPHARM (2023-12-21);;SAFI BIOTHERAPEUTICS INC (2023-10-05)</t>
  </si>
  <si>
    <t>METHOD FOR PRODUCING CULTURE CELLS REQUIRING A SUPPLY OF FERRIC IRON</t>
  </si>
  <si>
    <t>C12N5/0641;;C12N2500/24;;C12M29/10;;C12N5/0641;;C12M29/10;;C12M29/16;;C12N2500/24;;C12M29/04;;C12M29/10;;C12M29/16;;C12N5/0018;;C12N5/0641;;C12N2500/24;;C12N2501/10;;C12N2501/20;;C12N2501/30</t>
  </si>
  <si>
    <t>C12N5/078;;C12M1/00;;C12N5/00</t>
  </si>
  <si>
    <t>PENDING</t>
  </si>
  <si>
    <t>https://lens.org/049-469-130-711-465</t>
  </si>
  <si>
    <t>148-241-911-950-432;;049-469-130-711-465;;030-602-655-814-125;;181-546-678-872-696;;186-496-187-727-522;;183-692-242-080-370;;149-123-407-592-444;;189-846-762-537-044;;195-006-531-221-777;;181-098-137-547-042</t>
  </si>
  <si>
    <t>171-384-072-687-371</t>
  </si>
  <si>
    <t>US 2023/0383256 A1</t>
  </si>
  <si>
    <t>ERYPHARM (2024-02-21);;SAFI BIOTHERAPEUTICS INC (2023-10-05)</t>
  </si>
  <si>
    <t>PROCESS FOR PRODUCING CULTURED RED BLOOD CELLS</t>
  </si>
  <si>
    <t>C12N5/0641;;C12M29/10;;C12M29/16;;C12N2511/00;;C12N5/0641;;A61K35/18;;C12N2506/11;;C12N2511/00</t>
  </si>
  <si>
    <t>C12N5/078;;A61K35/18</t>
  </si>
  <si>
    <t>https://lens.org/171-384-072-687-371</t>
  </si>
  <si>
    <t>009-042-396-057-989;;011-711-282-847-728;;171-384-072-687-371;;070-939-104-471-853</t>
  </si>
  <si>
    <t>026-275-481-794-848</t>
  </si>
  <si>
    <t>EP 3843703 B1</t>
  </si>
  <si>
    <t>HALEON CH SARL</t>
  </si>
  <si>
    <t>HALEON CH SARL (2024-01-24);;GSK CONSUMER HEALTHCARE SARL (2021-11-10)</t>
  </si>
  <si>
    <t>PARACETAMOL LIQUID SUSPENSIONS</t>
  </si>
  <si>
    <t>A61K9/10;;A61K31/167;;A61K47/36;;A61K47/14;;A61K47/26;;A61K47/183;;A61K47/10;;A61P29/00;;A61K9/10;;A61K31/167;;A61K47/26;;A61K9/10;;A61K31/167;;A61K47/10;;A61K47/14;;A61K47/183;;A61K47/26;;A61K47/36</t>
  </si>
  <si>
    <t>A61K9/10;;A61K31/167;;A61K47/26</t>
  </si>
  <si>
    <t>https://lens.org/026-275-481-794-848</t>
  </si>
  <si>
    <t>004-357-333-183-122;;176-973-923-720-801;;197-259-035-624-524;;068-752-795-306-520;;144-784-859-586-404;;026-275-481-794-848;;028-697-312-610-019;;016-905-838-366-100;;040-596-538-750-868;;189-155-455-519-96X;;145-937-620-723-594;;092-989-914-145-674;;159-748-386-163-976;;195-708-900-428-05X;;079-826-383-682-851;;112-805-168-969-560</t>
  </si>
  <si>
    <t>195-515-655-153-871</t>
  </si>
  <si>
    <t>US 12377075 B2</t>
  </si>
  <si>
    <t>GSK CONSUMER HEALTHCARE S.A (2020-12-03);;HALEON CH SARL (2021-02-19)</t>
  </si>
  <si>
    <t>Device for internal and external nasal application</t>
  </si>
  <si>
    <t>A61K9/06;;A45D40/24;;A45D2200/05;;A61K8/0216;;A61K9/0014;;A61K9/0043;;A61K31/4174;;A61K36/22;;A61K36/5777;;A61K47/44;;A61K2800/87;;A61K2800/884;;A61M11/00;;A61M15/0025;;A61M15/08;;A61M35/003;;A61M2205/3606;;A61M2210/04;;A61M2210/0618;;A61P11/02;;A61P11/06;;A61P17/02;;A61Q19/00;;A61K31/4164;;A61K9/0014;;A61K9/0043;;A61K31/045;;A61K31/23;;A61K31/35;;A61K31/569;;A61K36/22;;A61K36/47;;A61K36/54;;A61K36/5777;;A61K36/758;;A61K36/899;;A61P11/02;;A61P17/16</t>
  </si>
  <si>
    <t>A61K31/4164;;A61K9/00;;A61K31/045;;A61K31/23;;A61K31/35;;A61K31/569;;A61K36/185;;A61K36/22;;A61K36/47;;A61K36/54;;A61K36/758;;A61K36/899;;A61P11/02;;A61P17/16</t>
  </si>
  <si>
    <t>https://lens.org/195-515-655-153-871</t>
  </si>
  <si>
    <t>195-515-655-153-871;;024-120-445-631-911;;168-922-945-443-059;;123-455-470-506-542;;080-180-497-412-572;;027-361-324-482-83X;;012-595-471-589-837;;028-486-356-237-80X</t>
  </si>
  <si>
    <t>077-924-366-521-163</t>
  </si>
  <si>
    <t>US D1081978 S</t>
  </si>
  <si>
    <t>HALEON CH SARL (2021-02-19);;GSK CONSUMER HEALTHCARE S.A (2021-08-09)</t>
  </si>
  <si>
    <t>Applicator head with dosing aid</t>
  </si>
  <si>
    <t>https://lens.org/077-924-366-521-163</t>
  </si>
  <si>
    <t>077-924-366-521-163;;189-823-879-246-003</t>
  </si>
  <si>
    <t>066-735-541-654-691</t>
  </si>
  <si>
    <t>US 11834246 B2</t>
  </si>
  <si>
    <t>GSK CONSUMER HEALTHCARE SARL</t>
  </si>
  <si>
    <t>GSK CONSUMER HEALTHCARE S.A (2018-07-11);;HALEON CH SARL (2023-08-14);;NOVARTIS CONSUMER HEALTHCARE S.A (2016-12-06)</t>
  </si>
  <si>
    <t>Device</t>
  </si>
  <si>
    <t>B65D75/5811;;B65D83/0481;;B65D2215/00;;B65D75/5811;;A61J1/03;;B65D75/30;;B65D75/5822;;B65D83/0481;;B65D2215/00</t>
  </si>
  <si>
    <t>B65D83/04;;A61J1/03;;B65D75/30;;B65D75/58</t>
  </si>
  <si>
    <t>https://lens.org/066-735-541-654-691</t>
  </si>
  <si>
    <t>176-878-537-511-686;;019-120-410-889-444;;058-516-074-936-154;;170-091-862-462-34X;;085-476-755-013-625;;016-987-747-939-032;;053-778-677-115-687;;117-712-835-128-415;;066-735-541-654-691</t>
  </si>
  <si>
    <t>033-274-880-585-41X</t>
  </si>
  <si>
    <t>EP 3484576 B1</t>
  </si>
  <si>
    <t>NEUROMETRIX INC</t>
  </si>
  <si>
    <t>NEUROMETRIX, INC. (2022-03-09);;GSK CONSUMER HEALTHCARE SARL (2021-12-08)</t>
  </si>
  <si>
    <t>APPARATUS FOR AUTOMATED COMPENSATION OF TRANSCUTANEOUS ELECTRICAL NERVE STIMULATION FOR TEMPORAL FLUCTUATIONS SUCH AS CIRCADIAN RHYTHMS</t>
  </si>
  <si>
    <t>A61N1/36021;;A61N1/0456;;A61N1/36128;;A61N2001/37294;;A61N1/36021;;A61N1/0456;;A61N1/36128;;A61N2001/37294</t>
  </si>
  <si>
    <t>A61N1/00;;A61N1/32;;A61N1/36</t>
  </si>
  <si>
    <t>https://lens.org/033-274-880-585-41X</t>
  </si>
  <si>
    <t>053-233-587-319-379;;027-602-693-912-123;;083-816-883-627-926;;078-283-189-146-110;;151-232-540-658-494;;000-491-548-104-446;;081-806-694-018-038;;027-831-178-339-747;;187-492-604-535-918;;137-255-235-895-017;;027-938-407-751-656;;125-700-463-759-030;;166-853-690-214-596;;033-274-880-585-41X;;037-193-275-517-620;;055-444-860-087-074</t>
  </si>
  <si>
    <t>100-100-420-335-063</t>
  </si>
  <si>
    <t>EP 3538202 B1</t>
  </si>
  <si>
    <t>NEUROMETRIX, INC. (2022-01-12);;GSK CONSUMER HEALTHCARE SARL (2021-12-08)</t>
  </si>
  <si>
    <t>TRANSCUTANEOUS ELECTRICAL NERVE STIMULATION USING NOVEL UNBALANCED BIPHASIC WAVEFORM AND NOVEL ELECTRODE ARRANGEMENT</t>
  </si>
  <si>
    <t>A61N1/0456;;A61N1/0476;;A61N1/0492;;A61N1/321;;A61N1/36014;;A61N1/36021</t>
  </si>
  <si>
    <t>A61N1/00</t>
  </si>
  <si>
    <t>https://lens.org/100-100-420-335-063</t>
  </si>
  <si>
    <t>009-304-891-937-243;;159-169-429-162-492;;054-670-608-404-321;;198-241-922-436-926;;016-351-579-292-976;;074-645-717-148-778;;055-090-803-721-440;;067-174-611-893-911;;124-066-373-109-307;;000-459-439-902-780;;169-192-461-925-558;;165-634-485-976-560;;129-834-352-084-56X;;100-100-420-335-063;;072-406-696-268-971</t>
  </si>
  <si>
    <t>065-280-986-071-953</t>
  </si>
  <si>
    <t>EP 3808680 B1</t>
  </si>
  <si>
    <t>HALEON CH SARL (2024-01-24);;GSK CONSUMER HEALTHCARE SARL (2021-12-08)</t>
  </si>
  <si>
    <t>BLISTER PACKAGING, PACKAGED PHARMACEUTICAL OR NUTRITIONAL PRODUCT AND METHOD FOR PRODUCING SUCH A PRODUCT</t>
  </si>
  <si>
    <t>B32B27/32;;B32B3/30;;B32B7/05;;B32B27/08;;B32B27/18;;B32B27/20;;B32B27/306;;B32B2250/246;;B32B2307/31;;B32B2307/7244;;B32B2307/738;;B32B2307/75;;B32B2439/80;;B65D75/34;;B65D75/327;;B32B3/30;;B32B7/05;;B32B7/12;;B32B27/08;;B32B27/18;;B32B27/306;;B32B27/32;;B32B27/327;;B32B2250/05;;B32B2250/246;;B32B2264/10;;B32B2264/102;;B32B2264/104;;B32B2307/31;;B32B2307/7244;;B32B2307/732;;B32B2307/738;;B32B2439/80;;B65D2565/386;;B65D75/367;;B65D75/5855;;B65D2301/20;;B65D2575/362;;B65D2585/56</t>
  </si>
  <si>
    <t>B65D75/34;;B32B3/30;;B32B7/05;;B32B7/12;;B32B27/08;;B32B27/18;;B32B27/30;;B32B27/32</t>
  </si>
  <si>
    <t>https://lens.org/065-280-986-071-953</t>
  </si>
  <si>
    <t>039-196-349-331-447;;035-452-495-377-800;;038-179-723-050-100;;145-257-185-396-752;;154-336-093-325-502;;123-010-895-451-143;;112-985-672-852-24X;;059-432-837-773-09X;;043-830-934-476-639;;089-590-372-165-941;;058-236-973-249-220;;138-305-861-888-200;;169-808-100-087-854;;186-396-504-168-00X;;065-280-986-071-953;;017-896-364-351-138;;003-492-809-526-182;;182-940-456-525-80X</t>
  </si>
  <si>
    <t>020-165-735-966-596</t>
  </si>
  <si>
    <t>US 2022/0387388 A1</t>
  </si>
  <si>
    <t>GSK CONSUMER HEAKTGCARE SARL</t>
  </si>
  <si>
    <t>SKIN-CARE BALM AND DEVICE FOR INTERNAL AND EXTERNAL NASAL APPLICATION</t>
  </si>
  <si>
    <t>A61K9/0014;;A61K8/342;;A61K8/37;;A61K8/375;;A61K8/922;;A61K9/0043;;A61K9/06;;A61K36/185;;A61K36/22;;A61K36/47;;A61K36/54;;A61K36/5777;;A61K36/758;;A61K36/899;;A61K47/44;;A61M11/00;;A61M2210/04;;A61M2210/0618;;A61P11/02;;A61P11/06;;A61P17/02;;A61Q19/00;;A61K31/4164;;A61K9/0014;;A61K9/0043;;A61K31/045;;A61K31/23;;A61K31/35;;A61K31/569;;A61K36/185;;A61K36/22;;A61K36/47;;A61K36/54;;A61K36/5777;;A61K36/758;;A61K36/899;;A61P11/02;;A61P17/16</t>
  </si>
  <si>
    <t>https://lens.org/020-165-735-966-596</t>
  </si>
  <si>
    <t>020-165-735-966-596;;150-245-593-987-722;;042-762-037-112-044</t>
  </si>
  <si>
    <t>156-316-493-582-895</t>
  </si>
  <si>
    <t>US D0968222 S</t>
  </si>
  <si>
    <t>GSK CONSUMER HEALTHCARE SA;;GSK CONSUMER HEALTHCARE SARL</t>
  </si>
  <si>
    <t>GSK CONSUMER HEALTHCARE S.A (2020-04-27);;HALEON CH SARL (2023-08-14)</t>
  </si>
  <si>
    <t>Tamper-proof container</t>
  </si>
  <si>
    <t>https://lens.org/156-316-493-582-895</t>
  </si>
  <si>
    <t>091-505-195-147-955;;151-241-144-869-833;;156-316-493-582-895;;130-174-772-161-634</t>
  </si>
  <si>
    <t>037-321-550-062-450</t>
  </si>
  <si>
    <t>EP 3558446 B1</t>
  </si>
  <si>
    <t>SMART ELECTRODE ASSEMBLY FOR TRANSCUTANEOUS ELECTRICAL NERVE STIMULATION (TENS)</t>
  </si>
  <si>
    <t>A61N1/0456;;A61B5/01;;A61B5/0533;;A61B5/1118;;A61B5/4806;;A61B5/4809;;A61B5/4812;;A61B5/4815;;A61N1/025;;A61N1/08;;A61N1/36021;;A61N1/36031;;A61N1/3968;;A61N1/0456;;A61B5/01;;A61B5/0533;;A61B5/1118;;A61B5/4806;;A61B5/4809;;A61B5/4812;;A61B5/4815;;A61B2560/028;;A61N1/025;;A61N1/08;;A61N1/36021;;A61N1/36031</t>
  </si>
  <si>
    <t>A61N1/04;;A61B5/00;;A61B5/01;;A61B5/053;;A61B5/11;;A61N1/02;;A61N1/08;;A61N1/32;;A61N1/36;;A61N1/39</t>
  </si>
  <si>
    <t>https://lens.org/037-321-550-062-450</t>
  </si>
  <si>
    <t>166-393-120-708-995;;085-132-345-991-267;;106-535-918-364-188;;084-474-957-332-477;;189-419-436-098-49X;;021-227-955-047-783;;043-567-967-658-388;;149-893-747-408-851;;096-695-082-313-47X;;008-050-559-151-202;;171-377-786-892-54X;;083-709-095-554-101;;037-321-550-062-450;;018-022-318-033-314;;139-895-886-997-488;;096-301-437-566-878;;060-014-058-216-271;;058-259-977-640-835;;041-414-774-990-296;;120-493-330-918-682</t>
  </si>
  <si>
    <t>092-618-414-133-690</t>
  </si>
  <si>
    <t>US D0942149 S</t>
  </si>
  <si>
    <t>GSK CONSUMER HEALTHCARE SA</t>
  </si>
  <si>
    <t>GSK CONSUMER HEALTHCARE S.A (2020-04-23);;HALEON CH SARL (2023-08-14)</t>
  </si>
  <si>
    <t>Toothbrush</t>
  </si>
  <si>
    <t>https://lens.org/092-618-414-133-690</t>
  </si>
  <si>
    <t>092-618-414-133-690;;176-645-599-388-33X;;028-015-910-819-428</t>
  </si>
  <si>
    <t>069-076-557-741-32X</t>
  </si>
  <si>
    <t>EP 3821927 B1</t>
  </si>
  <si>
    <t>GSK CONSUMER HEALTHCARE SARL (2021-12-08)</t>
  </si>
  <si>
    <t>DEVICE FOR INTERNAL AND EXTERNAL NASAL APPLICATION</t>
  </si>
  <si>
    <t>A61K9/0014;;A61K9/0043;;A61K9/06;;A61K9/08;;A61K31/045;;A61K31/164;;A61K31/4174;;A61K31/455;;A61K31/505;;A61K36/28;;A61K36/886;;A61K47/44;;A61M15/08;;A61M35/003;;A61M2210/04</t>
  </si>
  <si>
    <t>A61K31/045;;A61K9/06;;A61K9/08;;A61K31/164;;A61K31/4174;;A61K31/455;;A61K31/505;;A61K36/28;;A61K36/886;;A61K47/44;;A61M11/00;;A61M15/00;;A61M15/08;;A61M35/00;;B05B11/00</t>
  </si>
  <si>
    <t>https://lens.org/069-076-557-741-32X</t>
  </si>
  <si>
    <t>046-380-016-482-048;;173-582-758-486-427;;069-076-557-741-32X;;095-405-543-037-486</t>
  </si>
  <si>
    <t>037-678-114-085-009</t>
  </si>
  <si>
    <t>US D0939104 S</t>
  </si>
  <si>
    <t>GSK CONSUMER HEALTHCARE S.A (2020-02-24);;HALEON CH SARL (2023-08-14)</t>
  </si>
  <si>
    <t>Ultrasonic denture cleaner</t>
  </si>
  <si>
    <t>https://lens.org/037-678-114-085-009</t>
  </si>
  <si>
    <t>154-999-129-811-391</t>
  </si>
  <si>
    <t>B8</t>
  </si>
  <si>
    <t>EP 2986338 B8</t>
  </si>
  <si>
    <t>GSK CONSUMER HEALTHCARE S.A. (2018-12-12);;NEUROMETRIX, INC. (2022-03-09);;NEUROMETRIX, INC., WOBURN, US (2025-03-26);;GSK CONSUMER HEALTHCARE SARL (2021-12-08)</t>
  </si>
  <si>
    <t>TRANSCUTANEOUS ELECTRICAL NERVES STIMULATOR WITH AUTOMATIC DETECTION OF USER SLEEP-WAKE STATE</t>
  </si>
  <si>
    <t>A61B5/4815;;A61B5/1118;;A61B5/4809;;A61B5/4824;;A61B5/4836;;A61B2562/0219;;A61N1/0456;;A61N1/0492;;A61N1/36021;;A61N1/3603;;G06F1/163;;G06F1/1694;;G06F3/017;;A61B5/4815;;A61B5/1118;;A61B5/4809;;A61B5/4836;;A61B2562/0219;;A61N1/0456;;A61N1/36021;;A61N1/3603</t>
  </si>
  <si>
    <t>A61N1/08;;A61B5/00;;A61N1/04;;A61N1/36;;G06F1/16;;G06F3/01</t>
  </si>
  <si>
    <t>https://lens.org/154-999-129-811-391</t>
  </si>
  <si>
    <t>039-023-511-742-282;;008-770-665-323-755;;154-999-129-811-391;;190-532-934-259-663;;077-629-290-558-450;;103-543-687-335-793;;170-074-822-009-431;;185-434-964-906-366;;033-836-523-574-212;;068-787-371-966-496;;155-364-452-241-402;;167-144-129-467-12X</t>
  </si>
  <si>
    <t>178-423-759-110-142</t>
  </si>
  <si>
    <t>US D0932190 S</t>
  </si>
  <si>
    <t>GSK CONSUMER HEALTHCARE SA;;GLAXOSMITHKLINE CONSUMER HEALTHCARE S A</t>
  </si>
  <si>
    <t>Toothbrush head</t>
  </si>
  <si>
    <t>https://lens.org/178-423-759-110-142</t>
  </si>
  <si>
    <t>191-798-423-723-000</t>
  </si>
  <si>
    <t>US 11000495 B2</t>
  </si>
  <si>
    <t>NOVARTIS CONSUMER HEALTH SA;;GSK CONSUMER HEALTHCARE SA</t>
  </si>
  <si>
    <t>GSK CONSUMER HEALTHCARE S.A (2015-09-02);;HALEON CH SARL (2023-08-14);;NOVARTIS AG (2014-12-05);;NOVARTIS CONSUMER HEALTH INC (2014-10-02)</t>
  </si>
  <si>
    <t>Topical diclofenac sodium compositions</t>
  </si>
  <si>
    <t>A61K9/0014;;A61K9/06;;A61K9/107;;A61K31/196;;A61K31/196;;A61K9/0014;;A61K9/06;;A61K9/107;;A61P19/02;;A61P29/00;;A61K9/107;;A61K31/196;;A61K47/02;;A61K47/10;;A61K47/32;;A61K47/44;;A61P29/00;;A61K31/196;;A61K9/0014;;A61K9/06;;A61K9/107;;A61K47/00;;A61K47/10</t>
  </si>
  <si>
    <t>A61K31/196;;A61K9/00;;A61K9/06;;A61K9/107;;A61K47/00;;A61K47/10</t>
  </si>
  <si>
    <t>https://lens.org/191-798-423-723-000</t>
  </si>
  <si>
    <t>197-930-835-039-532;;000-960-484-674-691;;028-190-135-374-226;;151-427-359-298-674;;038-628-458-942-773;;049-803-509-106-80X;;196-159-214-322-826;;191-798-423-723-000;;009-658-462-235-591;;025-181-400-208-218;;143-376-166-411-055;;134-656-546-685-760;;091-778-548-598-940;;124-046-494-008-088;;024-165-782-773-434</t>
  </si>
  <si>
    <t>184-003-290-980-285</t>
  </si>
  <si>
    <t>EP 3630272 B1</t>
  </si>
  <si>
    <t>NEUROMETRIX, INC (2022-02-14);;GSK CONSUMER HEALTHCARE SARL (2021-12-08);;NEUROMETRIX, INC. (N.D.GES.D. STAATES DELAWARE, US (2021-10-26)</t>
  </si>
  <si>
    <t>APPARATUS FOR THE AUTOMATED CONTROL OF TRANSCUTANEOUS ELECTRICAL NERVE STIMULATION BASED ON CURRENT AND FORECASTED WEATHER CONDITIONS</t>
  </si>
  <si>
    <t>A61N1/36021;;A61N1/0456;;A61N1/0476;;A61N1/0492;;A61N1/321;;A61N1/36034;;A61N1/36021;;A61N1/0456;;A61N1/0476;;A61N1/0484;;A61N1/0492;;A61N1/22;;A61N1/321;;A61N1/3603;;A61N1/36034</t>
  </si>
  <si>
    <t>A61N1/36;;A61N1/04</t>
  </si>
  <si>
    <t>https://lens.org/184-003-290-980-285</t>
  </si>
  <si>
    <t>087-878-009-670-302;;162-124-292-208-929;;067-361-888-381-541;;082-443-314-130-754;;184-003-290-980-285;;077-509-080-820-071;;165-605-172-732-183;;113-569-842-678-015;;146-540-352-340-001;;132-020-557-515-285;;039-222-755-032-633;;136-434-413-480-648;;186-612-399-757-075;;070-911-842-064-657;;058-046-717-744-84X</t>
  </si>
  <si>
    <t>196-653-838-468-608</t>
  </si>
  <si>
    <t>EP 3641876 B1</t>
  </si>
  <si>
    <t>APPARATUS FOR BUTTON-FREE CONTROL OF A WEARABLE TRANSCUTANEOUS ELECTRICAL NERVE STIMULATOR USING INTERACTIVE GESTURES AND OTHER MEANS</t>
  </si>
  <si>
    <t>A61N1/36021;;A61B5/1118;;A61B5/1123;;A61B5/681;;A61B5/6828;;A61B5/7455;;A61B5/7475;;A61B2560/0276;;A61B2562/0219;;A61N1/0456;;A61N1/0492;;A61N1/08;;A61N1/36031;;G06F1/3231;;G06F3/017;;G06F3/0346;;G06F2200/1636;;Y02D10/00;;A61N1/36021;;A61B5/11;;A61B5/1118;;A61B5/1123;;A61B5/681;;A61B5/6828;;A61B5/7455;;A61B5/7475;;A61B2560/0276;;A61B2562/0219;;A61N1/0456;;A61N1/0492;;A61N1/08;;A61N1/36031;;A61N2001/083;;G06F1/163;;G06F1/3231;;G06F3/015;;G06F3/017;;G06F3/0346</t>
  </si>
  <si>
    <t>A61N1/36</t>
  </si>
  <si>
    <t>https://lens.org/196-653-838-468-608</t>
  </si>
  <si>
    <t>062-087-460-417-75X;;083-306-387-953-714;;101-569-289-046-577;;124-087-104-828-760;;169-790-435-841-676;;024-386-757-931-444;;069-159-030-615-849;;015-566-811-470-485;;170-160-292-893-282;;167-250-222-129-132;;061-824-282-751-106;;061-196-282-194-886;;119-961-096-179-226;;196-653-838-468-608;;106-562-616-090-461;;066-313-563-631-183;;168-933-233-855-788;;108-558-952-175-422;;094-828-284-264-737;;168-863-868-964-020</t>
  </si>
  <si>
    <t>065-577-656-172-441</t>
  </si>
  <si>
    <t>EP 2978488 B1</t>
  </si>
  <si>
    <t>GSK CONSUMER HEALTHCARE S.A. (2018-12-12);;NEUROMETRIX, INC. (2022-05-12);;GSK CONSUMER HEALTHCARE SARL (2021-12-08);;NEUROMETRIX, INC. (N.D.GES.D. STAATES DELAWARE, US (2021-10-26)</t>
  </si>
  <si>
    <t>DETECTING CUTANEOUS ELECTRODE PEELING USING ELECTRODE-SKIN IMPEDANCE</t>
  </si>
  <si>
    <t>A61B5/0531;;A61B5/486;;A61B5/6828;;A61B2560/0276;;A61N1/0456;;A61N1/0492;;A61N1/36021;;A61N1/3603;;A61B5/0531;;A61B5/486;;A61B5/6828;;A61B2560/0276;;A61N1/0456;;A61N1/0492;;A61N1/36021;;A61N1/3603</t>
  </si>
  <si>
    <t>A61N1/08;;A61B5/00;;A61B5/053;;A61N1/04;;A61N1/36</t>
  </si>
  <si>
    <t>https://lens.org/065-577-656-172-441</t>
  </si>
  <si>
    <t>140-227-246-032-348;;182-804-553-024-277;;179-493-520-384-117;;128-001-238-635-134;;141-618-841-125-180;;128-291-247-386-692;;189-470-250-270-689;;156-496-083-091-947;;065-577-656-172-441;;049-391-701-665-451;;104-342-674-686-450;;062-097-044-744-523;;113-145-072-896-614;;197-053-125-779-470;;082-079-597-055-038;;132-951-720-490-790</t>
  </si>
  <si>
    <t>068-639-909-030-813</t>
  </si>
  <si>
    <t>US D0895789 S</t>
  </si>
  <si>
    <t>GSK CONSUMER HEALTHCARE S.A (2019-03-04);;HALEON CH SARL (2023-08-14)</t>
  </si>
  <si>
    <t>Nasal spray device</t>
  </si>
  <si>
    <t>https://lens.org/068-639-909-030-813</t>
  </si>
  <si>
    <t>056-657-722-511-688</t>
  </si>
  <si>
    <t>A4</t>
  </si>
  <si>
    <t>EP 3537955 A4</t>
  </si>
  <si>
    <t>NEUROMETRIX, INC. (2022-01-19);;GSK CONSUMER HEALTHCARE SARL (2021-12-08)</t>
  </si>
  <si>
    <t>A TENS DEVICE FOR ACTIVITY MONITORING, GAIT ANALYSIS, AND BALANCE ASSESSMENT</t>
  </si>
  <si>
    <t>A61B5/112;;A61B5/1106;;A61B5/1118;;A61B5/4023;;A61B5/4836;;A61B5/6828;;A61B5/6844;;A61B2562/0219;;A61N1/025;;A61N1/0456;;A61N1/0484;;A61N1/36021;;A61N1/36031;;A61N1/36034;;A61B5/112;;A61B5/1038;;A61B5/1118;;A61B5/4023;;A61B5/6828;;A61B5/6885;;A61B2562/0219;;A61N1/025;;A61N1/0456;;A61N1/0484;;A61N1/36021;;A61N1/36031;;A61N1/36034</t>
  </si>
  <si>
    <t>A61B5/00;;A61B5/11;;A61N1/02;;A61N1/04;;A61N1/32;;A61N1/36</t>
  </si>
  <si>
    <t>https://lens.org/056-657-722-511-688</t>
  </si>
  <si>
    <t>042-539-329-609-392;;046-760-767-841-771;;126-897-937-963-067;;119-182-669-922-396;;166-263-025-138-298;;056-657-722-511-688;;122-260-493-441-781;;160-467-896-246-514;;037-937-307-500-057;;181-704-967-554-388;;156-006-605-506-966;;135-811-248-806-636;;156-997-631-762-197;;067-247-138-401-09X</t>
  </si>
  <si>
    <t>087-793-438-666-341</t>
  </si>
  <si>
    <t>AU</t>
  </si>
  <si>
    <t>AU 2017/268561 B2</t>
  </si>
  <si>
    <t>NOVARTIS CONSUMER HEALTH S.A. (2018-08-23);;GSK CONSUMER HEALTHCARE S.A. (2018-09-13)</t>
  </si>
  <si>
    <t>APPARATUS AND METHOD FOR RELIEVING PAIN USING TRANSCUTANEOUS ELECTRICAL NERVE STIMULATION</t>
  </si>
  <si>
    <t>A61N1/0456;;A61N1/0476;;A61N1/0492;;A61N1/321;;A61N1/36014;;A61N1/36021;;A61N1/37247;;A61N1/0492;;A61N1/321;;A61N1/0476;;A61N1/0456;;A61N1/36021;;A61N1/36031;;A61N1/36034;;A61N1/36021;;A61N1/3603;;A61N1/0456;;A61N1/0476;;A61N1/0492;;A61N1/321;;A61N1/0492;;A61N1/321;;A61N1/36031;;A61N1/36034;;A61N1/36014;;A61N1/0456;;A61N1/36021;;A61N1/0476;;A61N1/37247</t>
  </si>
  <si>
    <t>A61N1/26</t>
  </si>
  <si>
    <t>https://lens.org/087-793-438-666-341</t>
  </si>
  <si>
    <t>181-245-306-073-907;;135-587-567-175-25X;;116-545-920-876-168;;034-647-558-967-431;;029-026-484-867-872;;041-773-106-924-546;;063-060-426-715-450;;024-677-143-785-614;;114-435-167-281-884;;092-776-060-540-064;;195-636-829-104-414;;173-171-580-239-667;;127-696-427-553-055;;060-093-722-176-887;;072-577-875-312-153;;087-560-462-765-676;;151-005-438-988-956;;078-626-544-651-501;;157-482-265-707-131;;135-033-695-389-063;;050-995-785-603-006;;022-590-823-896-268;;087-793-438-666-341;;123-306-079-464-205;;159-861-045-354-197;;069-752-969-092-232;;107-637-881-314-681;;149-998-332-104-259;;186-683-991-796-637;;075-088-948-273-397;;194-312-214-735-941;;003-011-900-611-214</t>
  </si>
  <si>
    <t>197-518-950-943-784</t>
  </si>
  <si>
    <t>EP 3242715 A4</t>
  </si>
  <si>
    <t>GSK CONSUMER HEALTHCARE S.A. (2019-01-02)</t>
  </si>
  <si>
    <t>ENHANCED TRANSCUTANEOUS ELECTRICAL NERVE STIMULATOR WITH AUTOMATIC DETECTION OF LEG ORIENTATION AND MOTION FOR ENHANCED SLEEP ANALYSIS</t>
  </si>
  <si>
    <t>A61N1/36021;;A61B5/1114;;A61B5/1118;;A61B5/4815;;A61B5/6828;;A61N1/0456;;A61N1/0484;;A61N1/36031</t>
  </si>
  <si>
    <t>A61N1/36;;A61B5/00;;A61B5/11</t>
  </si>
  <si>
    <t>https://lens.org/197-518-950-943-784</t>
  </si>
  <si>
    <t>131-771-599-207-396;;138-334-527-178-169;;177-881-256-769-262;;044-728-206-579-221;;086-768-741-869-554;;041-928-453-779-148;;197-518-950-943-784</t>
  </si>
  <si>
    <t>193-974-820-679-501</t>
  </si>
  <si>
    <t>US D0827434 S</t>
  </si>
  <si>
    <t>NOVARTIS CONSUMER HEALTH SA;;NOVARTIS CONSUMER HEALTH SA</t>
  </si>
  <si>
    <t>GSK CONSUMER HEALTHCARE S.A (2016-11-21);;HALEON CH SARL (2023-08-14)</t>
  </si>
  <si>
    <t>Cap</t>
  </si>
  <si>
    <t>https://lens.org/193-974-820-679-501</t>
  </si>
  <si>
    <t>069-002-221-656-349;;123-500-499-200-31X;;074-072-069-446-906;;193-974-820-679-501</t>
  </si>
  <si>
    <t>080-857-488-687-832</t>
  </si>
  <si>
    <t>US D0827433 S</t>
  </si>
  <si>
    <t>NOVARTIS CONSUMER HEALTH SA</t>
  </si>
  <si>
    <t>https://lens.org/080-857-488-687-832</t>
  </si>
  <si>
    <t>163-033-179-522-089;;158-976-088-452-794;;019-216-050-806-743;;080-857-488-687-832</t>
  </si>
  <si>
    <t>032-615-746-355-169</t>
  </si>
  <si>
    <t>US D0764923 S</t>
  </si>
  <si>
    <t>NOVARTIS CONSUMER HEALTH SA;;NOVARTIS CONSUMER HEALTHCARE SA</t>
  </si>
  <si>
    <t>GSK CONSUMER HEALTHCARE S.A (2018-07-11);;HALEON CH SARL (2023-08-14);;NOVARTIS AG (2013-12-09);;NOVARTIS CONSUMER HEALTHCARE SA (2016-02-22);;NOVARTIS CONSUMER HEALTH INC (2013-12-03)</t>
  </si>
  <si>
    <t>Bottle for a dietary supplement</t>
  </si>
  <si>
    <t>https://lens.org/032-615-746-355-169</t>
  </si>
  <si>
    <t>032-615-746-355-169;;082-028-279-973-570;;134-763-089-118-94X</t>
  </si>
  <si>
    <t>039-099-309-487-24X</t>
  </si>
  <si>
    <t>US D0764301 S</t>
  </si>
  <si>
    <t>NOVARTIS CONSUMER HEALTH SA;;NOVARTIS CONSUMER HEALTHCARE S A</t>
  </si>
  <si>
    <t>https://lens.org/039-099-309-487-24X</t>
  </si>
  <si>
    <t>072-852-806-913-557;;039-099-309-487-24X;;185-802-258-615-066</t>
  </si>
  <si>
    <t>106-421-712-979-026</t>
  </si>
  <si>
    <t>US D0753834 S</t>
  </si>
  <si>
    <t>HUTCHISON WILLIAM;;MUNN CARYL G;;NOVARTIS CONSUMER HEALTHCARE SA</t>
  </si>
  <si>
    <t>GSK CONSUMER HEALTHCARE S.A (2018-07-11);;HALEON CH SARL (2023-08-14);;NOVARTIS AG (2013-07-09);;NOVARTIS CONSUMER HEALTHCARE SA (2016-02-22);;NOVARTIS CONSUMER HEALTH INC (2013-07-08)</t>
  </si>
  <si>
    <t>Dosing card for a topical preparation</t>
  </si>
  <si>
    <t>https://lens.org/106-421-712-979-026</t>
  </si>
  <si>
    <t>119-842-469-934-06X</t>
  </si>
  <si>
    <t>US D0748809 S</t>
  </si>
  <si>
    <t>NOVARTIS AG</t>
  </si>
  <si>
    <t>GSK CONSUMER HEALTHCARE S.A (2019-12-16);;HALEON CH SARL (2023-08-14);;NOVARTIS AG (2013-07-09);;NOVARTIS CONSUMER HEALTH INC (2013-08-07)</t>
  </si>
  <si>
    <t>https://lens.org/119-842-469-934-06X</t>
  </si>
  <si>
    <t>095-539-513-846-139</t>
  </si>
  <si>
    <t>US D0744826 S</t>
  </si>
  <si>
    <t>CSP TECHNOLOGIES INC;;NOVARTIS AG</t>
  </si>
  <si>
    <t>NOVARTIS CONSUMER HEALTH S.A (2014-05-12);;GSK CONSUMER HEALTHCARE S.A (2019-12-16);;HALEON CH SARL (2023-08-14);;NOVARTIS AG (2014-05-12);;CSP TECHNOLOGIES INC (2014-09-11)</t>
  </si>
  <si>
    <t>Container for storage</t>
  </si>
  <si>
    <t>https://lens.org/095-539-513-846-139</t>
  </si>
  <si>
    <t>057-307-883-590-643;;095-539-513-846-139;;051-005-590-953-592</t>
  </si>
  <si>
    <t>040-599-431-797-248</t>
  </si>
  <si>
    <t>AU 2020/287269 B2</t>
  </si>
  <si>
    <t>IPSEN BIOPHARM LTD</t>
  </si>
  <si>
    <t>IPSEN BIOPHARM LIMITED (2022-07-14)</t>
  </si>
  <si>
    <t>Genetically engineered cells sensitive for clostridial neurotoxins</t>
  </si>
  <si>
    <t>C12N5/0618;;C12N5/0693;;C07K14/33;;G01N33/5014;;C12N2510/02;;G01N2333/33;;C12N5/0693;;C12N5/0618;;C12N2510/00;;G01N33/5014;;G01N2333/33;;Y02A50/30;;C12N5/0693;;C12N5/0618;;C12N15/85;;C07K14/33;;G01N33/5014;;G01N2333/33;;C12N2510/00;;C12N5/0618;;C12N5/0693;;C12N15/85;;C12N2510/00</t>
  </si>
  <si>
    <t>C12N5/079;;C12N5/09;;G01N33/48</t>
  </si>
  <si>
    <t>https://lens.org/040-599-431-797-248</t>
  </si>
  <si>
    <t>022-720-706-368-098;;087-683-822-384-077;;047-615-595-519-465;;056-820-621-276-540;;078-945-421-053-024;;084-639-916-111-291;;040-599-431-797-248;;039-953-134-316-659;;003-111-800-809-985;;091-287-208-876-397;;135-427-428-958-921;;006-064-448-576-990;;182-132-305-877-36X;;149-910-370-335-411</t>
  </si>
  <si>
    <t>156-681-608-056-429</t>
  </si>
  <si>
    <t>EP 4026532 B1</t>
  </si>
  <si>
    <t>IPSEN BIOPHARM LTD;;GALDERMA HOLDING SA</t>
  </si>
  <si>
    <t>GALDERMA HOLDING SA (2022-10-12);;IPSEN BIOPHARM LIMITED (2022-10-12)</t>
  </si>
  <si>
    <t>LIQUID NEUROTOXIN FORMULATION STABILIZED WITH TRYPTOPHAN OR TYROSINE</t>
  </si>
  <si>
    <t>A61K38/164;;A61K47/183;;A61K9/08;;A61P21/00;;A61P25/00;;A61P27/02;;A61P29/00;;A61P19/02;;A61P5/00;;A61P13/00;;A61P17/16;;A61P17/00;;A61K8/00;;A61K8/19;;A61K8/39;;A61K8/492;;A61K8/66;;A61K9/0019;;A61K38/4893;;A61K47/02;;A61K47/183;;A61K47/26;;A61Q19/08;;A61K47/02;;A61K47/183;;A61K47/26;;A61K8/39;;A61K8/66;;A61Q19/08;;A61K9/0019;;A61K8/19;;A61K38/4893;;A61P13/00;;A61P19/02;;A61P25/00;;A61P27/02;;A61P29/00;;A61P5/00;;A61Q19/00;;A61K8/64;;A61K8/44;;A61K8/20;;A61K8/24;;A61K2800/30;;A61K2800/52;;A61Q19/06;;Y02A50/30;;A61K8/00;;A61K8/19;;A61K8/39;;A61K8/492;;A61K8/66;;A61K9/0019;;A61K38/4893;;A61K47/02;;A61K47/183;;A61K47/26;;A61Q19/08;;A61K8/19;;A61K8/66;;A61K9/08;;A61K38/4893;;A61K47/02;;A61K47/183;;A61K47/22;;A61K8/44;;A61K8/20;;A61Q19/00;;A61K31/198;;A61K31/405;;A61K38/4893;;A61K47/02;;A61K47/183;;A61K47/26;;A61P5/00;;A61P13/00;;A61P19/02;;A61P21/00;;A61P25/00;;A61P27/02;;A61P29/00;;A61Q19/08;;A61K47/02;;A61K47/183;;A61K47/26;;A61K8/39;;A61K8/492;;A61K8/66;;A61Q19/08;;A61K9/0019;;A61K8/19;;A61K8/00;;A61K38/4893</t>
  </si>
  <si>
    <t>A61K38/48;;A61K8/19;;A61K8/20;;A61K8/24;;A61K8/39;;A61K8/44;;A61K8/64;;A61K8/66;;A61K9/00;;A61K47/02;;A61K47/18;;A61K47/26;;A61P5/00;;A61P13/00;;A61P19/02;;A61P25/00;;A61P27/02;;A61P29/00;;A61Q19/00;;A61Q19/08</t>
  </si>
  <si>
    <t>https://lens.org/156-681-608-056-429</t>
  </si>
  <si>
    <t>131-316-207-109-97X;;126-972-548-371-540;;121-668-436-959-448;;156-681-608-056-429;;054-374-529-847-259;;193-749-120-716-809;;176-876-940-444-752;;080-909-007-396-121;;094-393-845-891-336;;122-017-415-547-791;;144-787-305-003-178;;192-988-897-590-805;;020-840-828-439-29X;;186-604-460-731-545;;087-109-032-567-147;;138-521-575-354-431;;001-213-795-054-323;;059-160-308-732-990;;037-524-963-055-005;;141-008-064-264-515;;190-456-085-669-008;;144-290-508-701-343;;069-820-123-283-811;;024-910-689-496-214;;027-886-140-566-168;;143-278-092-333-12X;;057-443-646-799-343;;092-087-227-269-170;;190-981-856-904-180;;059-247-485-626-058;;111-936-632-768-281;;111-229-422-864-272;;046-799-209-386-960;;015-030-908-569-515;;074-775-208-246-519;;159-728-644-445-91X;;129-825-169-876-388;;057-859-254-379-541;;071-788-488-649-024;;198-066-870-987-463;;052-607-695-914-180;;047-670-230-912-477;;143-646-753-614-09X;;034-953-958-694-87X;;033-166-465-571-135;;176-648-903-876-068;;154-869-159-790-450;;053-662-213-567-410;;017-952-397-155-620;;036-993-161-383-918;;179-475-269-409-249;;155-208-587-703-542;;035-387-905-592-338;;080-588-681-707-740;;100-512-754-180-736;;092-250-874-690-938;;122-319-311-933-042;;032-352-155-709-242;;021-163-381-511-654;;198-306-592-319-157;;021-561-933-311-938;;012-500-904-989-306;;145-689-627-928-867;;155-072-286-186-553;;074-747-418-600-346;;032-000-554-906-519;;078-791-745-274-297;;132-087-589-948-049;;163-594-909-262-478;;183-489-975-163-399;;122-231-450-087-492;;185-929-067-615-31X;;176-800-735-486-936;;007-555-362-563-665;;060-193-806-831-437;;115-567-413-809-092;;069-368-787-230-888;;039-999-609-911-165;;129-988-958-215-124;;117-254-682-233-496;;041-593-481-725-866;;142-309-519-638-25X</t>
  </si>
  <si>
    <t>057-547-735-978-016</t>
  </si>
  <si>
    <t>US 2025/0302928 A1</t>
  </si>
  <si>
    <t>IPSEN BIOPHARM LIMITED (2024-11-04)</t>
  </si>
  <si>
    <t>TREATMENT OF CERVICAL DYSTONIA</t>
  </si>
  <si>
    <t>A61K38/4893;;A61P21/00;;A61P25/14;;A61K38/4893;;A61P21/00;;A61P25/14;;C07K14/33;;C12N9/52;;C12Y304/24069;;A61K38/4893;;A61P21/00;;A61P25/14;;C12Y304/24069</t>
  </si>
  <si>
    <t>A61K38/48;;A61P21/00;;A61P25/14</t>
  </si>
  <si>
    <t>https://lens.org/057-547-735-978-016</t>
  </si>
  <si>
    <t>112-849-999-331-570;;166-674-687-518-982;;051-369-170-667-298;;026-370-023-878-871;;132-137-228-082-393;;080-823-285-236-091;;057-547-735-978-016;;178-037-559-173-047;;015-290-254-413-183</t>
  </si>
  <si>
    <t>009-227-856-409-051</t>
  </si>
  <si>
    <t>US 12421284 B2</t>
  </si>
  <si>
    <t>IPSEN BIOPHARM LIMITED (2019-01-03)</t>
  </si>
  <si>
    <t>Chimeric neurotoxins</t>
  </si>
  <si>
    <t>C12N9/52;;C12Y304/24069;;C07K14/33;;C12N15/70;;A61P27/02;;A61P25/00;;A61P17/00;;A61P25/04;;A61P25/28;;A61P21/00;;A61P1/04;;A61P1/00;;A61P13/10;;A61P11/00;;A61K38/00;;C07K2319/55;;C12R2001/19;;C07K14/33;;C12Y304/24069;;A61K38/00;;C07K2319/55;;A61K38/00;;C12Y304/24069;;C07K2319/55;;C07K14/33;;C12N9/52;;A61P1/00;;A61P1/04;;A61P11/00;;A61P13/10;;A61P17/00;;A61P21/00;;A61P25/00;;A61P25/04;;A61P25/28;;A61P27/02;;Y02A50/30;;C12Y304/24069;;A61K38/00;;A61P1/00;;A61P1/04;;A61P11/00;;A61P13/10;;A61P17/00;;A61P21/00;;A61P25/00;;A61P25/04;;A61P25/28;;A61P27/02;;C07K14/33;;C07K2319/55;;C12N9/52;;A61K38/00;;C07K14/33;;C07K2319/55;;C12Y304/24069;;C12N9/52;;A61K38/00;;C12Y304/24069;;C07K2319/55;;C07K14/33;;C12N9/52</t>
  </si>
  <si>
    <t>C07K14/33;;A61K38/00;;C12N9/52</t>
  </si>
  <si>
    <t>https://lens.org/009-227-856-409-051</t>
  </si>
  <si>
    <t>009-227-856-409-051;;083-696-938-294-986;;028-411-323-636-939;;080-621-955-987-631;;064-830-314-309-604;;048-302-830-353-784;;184-257-370-126-759;;104-990-040-908-918;;133-471-685-689-975;;032-029-857-081-779;;185-602-763-377-787;;154-562-857-679-702;;175-584-920-054-596;;011-311-337-760-214;;030-136-831-294-558;;109-398-104-268-593;;022-660-422-580-300;;117-843-774-553-337;;000-605-967-981-008;;046-007-731-046-717;;111-442-773-983-831;;139-347-893-475-402;;001-962-645-823-164;;192-479-504-234-311;;198-745-334-683-436;;047-132-140-740-124;;023-589-472-426-165;;005-848-318-053-939;;126-706-860-018-395;;095-084-180-456-133;;021-691-886-573-470;;184-781-242-934-082;;155-295-162-907-206;;096-261-729-136-737;;034-436-096-464-177;;143-361-732-474-084;;019-266-353-473-03X;;089-410-338-124-694;;149-673-766-389-671;;121-823-914-719-72X;;117-063-820-228-336;;054-729-667-831-319;;157-600-251-385-439;;153-514-375-688-46X;;099-273-165-935-038;;091-306-441-760-164;;097-685-259-339-040;;164-902-110-973-242;;074-918-961-880-718;;176-364-974-178-238;;047-919-298-988-452;;115-679-218-786-864;;057-499-605-362-957;;162-110-469-125-612;;162-533-353-745-267;;154-710-571-587-249;;073-977-160-225-100;;153-383-121-340-271;;168-160-602-870-560;;063-767-250-924-601</t>
  </si>
  <si>
    <t>036-092-819-572-080</t>
  </si>
  <si>
    <t>US 2025/0277201 A1</t>
  </si>
  <si>
    <t>IPSEN BIOPHARM LIMITED (2023-11-23)</t>
  </si>
  <si>
    <t>Method for Producing Beta-Trypsin</t>
  </si>
  <si>
    <t>C12N9/6427;;C07K14/33;;C12Y304/21004;;C12N9/6427;;C07K1/18;;C07K1/34;;C12N1/205;;C12N9/52;;C12R2001/19;;C12Y304/21004;;C12Y304/24069</t>
  </si>
  <si>
    <t>C12N9/76;;C07K1/18;;C07K1/34;;C12N1/20;;C12N9/52;;C12R1/19</t>
  </si>
  <si>
    <t>https://lens.org/036-092-819-572-080</t>
  </si>
  <si>
    <t>022-284-819-427-64X;;139-013-786-950-597;;164-197-214-295-30X;;126-793-461-611-675;;082-331-777-052-127;;038-392-803-160-484;;046-905-371-515-931;;036-092-819-572-080;;050-453-131-952-26X</t>
  </si>
  <si>
    <t>159-582-588-297-422</t>
  </si>
  <si>
    <t>US 2025/0213662 A1</t>
  </si>
  <si>
    <t>BONT/A FOR USE IN TREATING A FACIAL DYSTONIA</t>
  </si>
  <si>
    <t>A61K38/16;;C07K14/33;;C12N9/52;;C12Y304/24069;;A61K38/4893;;A61P21/02;;C07K14/33;;C12N9/52;;C12Y304/24069;;A61K38/4893;;C12N9/52;;C12Y304/24069</t>
  </si>
  <si>
    <t>A61K38/48;;C12N9/52</t>
  </si>
  <si>
    <t>https://lens.org/159-582-588-297-422</t>
  </si>
  <si>
    <t>178-331-440-567-249;;083-453-923-927-983;;009-574-986-515-414;;073-112-197-249-912;;159-582-588-297-422;;024-611-174-069-010;;056-509-086-104-023;;073-038-792-911-04X;;170-060-533-945-381</t>
  </si>
  <si>
    <t>118-562-537-950-772</t>
  </si>
  <si>
    <t>US 12329830 B2</t>
  </si>
  <si>
    <t>ARICEUM THERAPEUTICS GMBH</t>
  </si>
  <si>
    <t>IPSEN PHARMA S.A.S (2018-08-31);;ARICEUM THERAPEUTICS GMBH (2021-11-22);;BEAUFOUR IPSEN INDUSTRIE SAS (2018-09-19);;IPSEN BIOPHARM LIMITED (2018-08-15)</t>
  </si>
  <si>
    <t>Composition containing a somatostatin analogue for radiopharmaceutical use</t>
  </si>
  <si>
    <t>A61K9/19;;A61K47/18;;A61K47/22;;A61K47/26;;A61K47/36;;A61K51/083;;A61K51/088;;A61K51/121;;A61K51/1241;;A61K51/083;;A61K47/18;;A61K47/36;;A61K47/26;;A61K9/19;;A61K47/22;;A61K51/1241;;A61K51/088;;A61K51/121;;A61K9/19;;A61K47/183;;A61K47/22;;A61K47/26;;A61K51/083;;A61K51/088;;A61K51/121;;A61K51/1241;;A61K2121/00;;A61P35/00;;A61K47/18;;A61K47/26;;A61K47/36;;A61K51/083;;A61K51/088;;A61K51/121;;A61K51/1241</t>
  </si>
  <si>
    <t>A61K51/08;;A61K47/18;;A61K47/26;;A61K47/36;;A61K51/12</t>
  </si>
  <si>
    <t>https://lens.org/118-562-537-950-772</t>
  </si>
  <si>
    <t>106-246-238-047-401;;127-678-748-955-283;;155-114-540-290-800;;158-179-172-405-956;;126-901-905-478-47X;;050-471-682-936-660;;096-011-738-171-049;;066-171-465-017-453;;114-279-907-116-971;;064-727-674-929-406;;118-562-537-950-772;;086-080-396-030-516;;035-117-505-654-798;;119-226-554-117-567;;081-795-750-682-806;;197-368-485-261-348;;113-389-026-110-909;;132-129-901-487-56X;;100-409-390-786-925</t>
  </si>
  <si>
    <t>148-036-654-229-480</t>
  </si>
  <si>
    <t>US 2025/0177278 A1</t>
  </si>
  <si>
    <t>IPSEN BIOPHARM LIMITED (2024-10-31)</t>
  </si>
  <si>
    <t>TREATMENT OF UPPER FACIAL LINES</t>
  </si>
  <si>
    <t>A61Q19/08;;A61K8/64;;A61K2800/91;;C12N9/52;;A61K8/66;;A61K2800/91;;A61Q19/08;;C07K14/33;;C12Y304/24069;;A61K8/66;;A61K2800/91;;A61Q19/08</t>
  </si>
  <si>
    <t>A61K8/66;;A61Q19/08</t>
  </si>
  <si>
    <t>https://lens.org/148-036-654-229-480</t>
  </si>
  <si>
    <t>148-036-654-229-480;;010-909-029-743-674;;000-891-617-680-918;;143-599-077-212-028;;121-903-575-611-465;;083-466-225-136-01X;;164-827-748-556-328;;090-532-767-713-447;;049-436-964-761-476</t>
  </si>
  <si>
    <t>167-468-555-759-484</t>
  </si>
  <si>
    <t>US 2025/0129354 A1</t>
  </si>
  <si>
    <t>IPSEN BIOPHARM LIMITED (2024-03-26)</t>
  </si>
  <si>
    <t>Modified Bont/A for Use in the Treatment of Cervical Dystonia</t>
  </si>
  <si>
    <t>A61K38/4893;;C12Y304/24069;;A61K9/0019;;C07K14/33;;C12N9/52;;C12N9/6416;;A61P25/00;;A61P25/14;;A61P7/02;;A61K38/48;;C07K14/33;;A61P7/02;;A61K38/4893;;A61P25/00;;A61P25/14;;C12N9/52;;C07K14/33;;C12Y304/24069;;A61P25/14;;A61K9/0019;;A61K38/00;;C12N9/6416;;C12Y304/24069</t>
  </si>
  <si>
    <t>C12N9/64;;A61K9/00;;A61K38/00;;A61P25/14</t>
  </si>
  <si>
    <t>https://lens.org/167-468-555-759-484</t>
  </si>
  <si>
    <t>188-997-058-493-705;;124-014-460-934-669;;170-096-459-766-389;;016-129-318-350-106;;039-811-425-753-003;;096-105-411-484-833;;015-602-726-560-801;;144-483-824-728-012;;190-491-747-205-821;;194-293-325-393-699;;000-747-085-299-73X;;070-897-765-671-526;;166-292-843-387-571;;035-060-429-501-778;;122-334-374-317-808;;167-468-555-759-484</t>
  </si>
  <si>
    <t>015-192-164-613-852</t>
  </si>
  <si>
    <t>US 2025/0101397 A1</t>
  </si>
  <si>
    <t>IPSEN BIOPHARM LIMITED (2020-09-07)</t>
  </si>
  <si>
    <t>TREATMENT OF AUTONOMIC DISORDERS WITH BOTULINUM TOXIN</t>
  </si>
  <si>
    <t>A61K38/4893;;A61P21/00;;C12Y304/24069;;Y02A50/30;;A61K38/4893;;A61P25/00;;C07K14/33;;C12N9/6489;;C12N9/52;;A61K38/00;;A61K38/4893;;C12Y304/24069</t>
  </si>
  <si>
    <t>C12N9/52;;A61K38/00;;A61K38/48</t>
  </si>
  <si>
    <t>https://lens.org/015-192-164-613-852</t>
  </si>
  <si>
    <t>006-544-824-020-893;;057-768-505-111-184;;199-027-634-454-803;;008-184-133-431-091;;117-141-306-250-89X;;171-586-385-870-463;;147-373-962-949-915;;064-754-000-001-517;;031-626-598-077-503;;108-925-378-938-000;;044-730-386-530-670;;018-525-103-861-942;;016-937-187-797-13X;;017-391-008-005-286;;003-631-753-701-275;;170-916-712-411-92X;;105-963-988-703-506;;167-110-511-336-504;;027-390-798-155-630;;159-012-543-555-091;;102-311-269-782-049;;152-745-632-101-570;;198-063-816-394-444;;094-952-007-134-916;;043-031-541-549-971;;015-192-164-613-852;;016-011-701-188-97X;;136-256-438-417-013;;003-744-525-201-085;;127-218-082-712-789;;053-555-246-085-510;;074-945-977-854-040;;165-236-835-592-281;;056-848-358-246-145;;045-812-085-948-139</t>
  </si>
  <si>
    <t>155-677-140-848-78X</t>
  </si>
  <si>
    <t>US 2025/0082738 A1</t>
  </si>
  <si>
    <t>IPSEN BIOPHARM LIMITED (2024-05-22)</t>
  </si>
  <si>
    <t>TREATMENT OF VISCERAL PAIN</t>
  </si>
  <si>
    <t>A61K38/4893;;A61P1/00;;A61P1/16;;A61P1/18;;A61P13/02;;A61P13/10;;A61P13/12;;A61P15/00;;A61P25/02;;A61P25/04;;A61P29/00;;A61P29/00;;A61K38/4893</t>
  </si>
  <si>
    <t>A61K38/48;;A61P29/00</t>
  </si>
  <si>
    <t>https://lens.org/155-677-140-848-78X</t>
  </si>
  <si>
    <t>078-901-550-285-61X;;155-677-140-848-78X;;033-852-004-508-213;;133-088-708-271-554;;106-868-211-391-081;;089-063-835-274-331</t>
  </si>
  <si>
    <t>010-123-872-156-401</t>
  </si>
  <si>
    <t>US 2024/0327472 A1</t>
  </si>
  <si>
    <t>IPSEN BIOPHARM LIMITED (2024-04-25)</t>
  </si>
  <si>
    <t>MODIFIED CLOSTRIDIAL NEUROTOXINS</t>
  </si>
  <si>
    <t>C07K14/33;;A61K38/00;;A61P17/00;;C12N9/52;;C12Y304/24069;;C07K14/33;;A61K8/66;;A61K38/00;;C12N9/52;;C12Y304/24069</t>
  </si>
  <si>
    <t>C07K14/33;;A61K8/66;;A61K38/00;;C12N9/52</t>
  </si>
  <si>
    <t>https://lens.org/010-123-872-156-401</t>
  </si>
  <si>
    <t>157-593-883-621-214;;148-984-655-050-941;;047-082-982-207-147;;187-175-054-250-379;;010-123-872-156-401;;176-719-855-013-908;;143-260-715-111-30X;;147-040-784-420-991</t>
  </si>
  <si>
    <t>127-318-560-389-057</t>
  </si>
  <si>
    <t>US 11975055 B2</t>
  </si>
  <si>
    <t>IPSEN BIOPHARM LIMITED (2020-11-27)</t>
  </si>
  <si>
    <t>Suppression of bone cancer-induced allodynia</t>
  </si>
  <si>
    <t>A61K38/4893;;A61K38/482;;A61K38/4886;;A61P25/02;;A61P29/00;;A61K38/4893;;A61K38/482;;A61K38/4886;;A61P25/02;;A61P29/00;;C12Y304/24069</t>
  </si>
  <si>
    <t>A61K38/48;;A61P25/02;;A61P29/00</t>
  </si>
  <si>
    <t>https://lens.org/127-318-560-389-057</t>
  </si>
  <si>
    <t>081-400-005-987-862;;052-176-306-319-993;;186-502-678-589-791;;101-843-806-178-500;;127-318-560-389-057;;099-263-217-622-051;;190-768-237-237-726</t>
  </si>
  <si>
    <t>150-943-766-360-345</t>
  </si>
  <si>
    <t>US 11969484 B2</t>
  </si>
  <si>
    <t>IPSEN PHARMA S.A.S (2018-08-31);;OCTREOPHARM SCIENCES GMBH (2018-09-21);;ARICEUM THERAPEUTICS GMBH (2021-11-22);;BEAUFOUR IPSEN INDUSTRIE SAS (2018-09-14)</t>
  </si>
  <si>
    <t>A61K51/083;;A61K9/19;;A61K47/18;;A61K47/22;;A61K47/26;;A61K47/34;;A61K51/088;;A61K51/121;;A61K51/1241;;A61K51/083;;A61K9/19;;A61K47/18;;A61K47/20;;A61K47/22;;A61K47/26;;A61K47/34;;A61K51/088;;A61K51/121;;A61K51/1241;;A61K2123/00;;A61K51/088;;A61K9/19;;A61K47/20;;A61K47/22;;A61K47/26;;A61K51/083;;A61K51/121;;A61K51/1241;;A61K2123/00;;A61K51/088;;A61K9/19</t>
  </si>
  <si>
    <t>A61K51/08;;A61K9/19</t>
  </si>
  <si>
    <t>https://lens.org/150-943-766-360-345</t>
  </si>
  <si>
    <t>107-069-161-732-057;;076-768-398-994-389;;021-257-274-010-173;;068-109-510-341-072;;150-943-766-360-345;;056-151-195-584-376;;154-598-578-793-638;;151-623-915-206-012;;014-491-804-315-946;;053-729-468-533-531;;144-835-089-402-214;;135-860-409-712-640;;185-203-845-794-527;;111-681-366-949-36X;;088-637-436-416-21X;;198-569-945-658-360;;024-412-162-462-809;;102-677-904-105-642;;013-539-981-789-206;;035-742-055-945-443</t>
  </si>
  <si>
    <t>025-705-620-703-75X</t>
  </si>
  <si>
    <t>US 2024/0122915 A1</t>
  </si>
  <si>
    <t>ACTIVE BIOTECH AB</t>
  </si>
  <si>
    <t>IPSEN PHARMA S.A.S (2017-10-17);;ACTIVE BIOTECH AB (2019-11-19)</t>
  </si>
  <si>
    <t>COMBINATION OF TASQUINIMOD OR A PHARMACEUTICALLY ACCEPTABLE SALT THEREOF AND A PD-1 AND/OR PD-L1 INHIBITOR, FOR USE AS A MEDICAMENT</t>
  </si>
  <si>
    <t>A61K45/06;;A61K31/4704;;A61K39/00;;A61K39/3955;;A61K31/4704;;A61K39/00;;A61K39/3955;;A61K45/06;;A61P13/10;;A61P35/00;;A61P35/02;;A61P43/00;;C07K16/2827;;A61K31/4704;;A61K39/00;;A61K39/3955;;A61K45/06;;A61P35/00;;A61K31/4704;;A61K39/00;;A61K39/3955;;A61K39/39558;;A61K45/06;;A61K2039/505;;C07K16/2818;;C07K16/2827;;C07K2317/76</t>
  </si>
  <si>
    <t>A61K31/4704;;A61K39/00;;A61K39/395;;A61K45/06;;C07K16/28</t>
  </si>
  <si>
    <t>https://lens.org/025-705-620-703-75X</t>
  </si>
  <si>
    <t>042-033-681-948-125;;004-843-434-785-142;;194-363-460-167-353;;025-705-620-703-75X;;067-526-833-408-99X;;159-833-780-469-312;;106-211-406-023-979;;123-498-068-772-893;;056-332-611-595-879;;135-310-492-500-203;;073-125-743-653-73X;;140-021-669-697-524;;122-159-772-275-126;;063-407-446-571-853;;000-365-180-180-717;;171-619-272-221-019;;184-544-772-295-709</t>
  </si>
  <si>
    <t>012-873-633-805-318</t>
  </si>
  <si>
    <t>EP 3658177 B1</t>
  </si>
  <si>
    <t>IPSEN BIOPHARM LIMITED (2024-03-13)</t>
  </si>
  <si>
    <t>TOOL FOR DOSING BOTULINUM NEUROTOXIN</t>
  </si>
  <si>
    <t>A61K38/4893;;A61P21/00;;G06G1/001;;Y02A50/30;;A61K38/164;;A61K38/4893;;A61P21/00;;G06G1/001;;G16H20/17</t>
  </si>
  <si>
    <t>A61K38/48;;A61K38/16;;A61P21/00;;G06G1/00</t>
  </si>
  <si>
    <t>https://lens.org/012-873-633-805-318</t>
  </si>
  <si>
    <t>044-711-224-271-406;;026-913-937-506-458;;198-602-739-121-038;;061-454-421-873-408;;012-873-633-805-318;;139-226-370-314-836;;029-850-083-327-31X;;163-910-223-157-552;;173-347-313-580-728;;076-061-421-820-872;;147-420-089-846-389;;013-262-797-239-280;;086-210-904-062-083</t>
  </si>
  <si>
    <t>103-697-754-308-325</t>
  </si>
  <si>
    <t>US 2024/0082368 A1</t>
  </si>
  <si>
    <t>IPSEN BIOPHAM LTD</t>
  </si>
  <si>
    <t>IPSEN BIOPHARM LIMITED (2023-07-18)</t>
  </si>
  <si>
    <t>Treatment of Brain Damage</t>
  </si>
  <si>
    <t>A61K38/4893;;A61P25/00;;C12Y304/24069;;A61K38/4893;;C12Y304/24069</t>
  </si>
  <si>
    <t>A61K38/48</t>
  </si>
  <si>
    <t>https://lens.org/103-697-754-308-325</t>
  </si>
  <si>
    <t>040-681-617-508-021;;020-218-052-670-186;;036-131-859-908-916;;103-697-754-308-325;;156-434-927-568-060;;172-841-753-743-647;;074-875-035-916-593</t>
  </si>
  <si>
    <t>020-166-213-125-460</t>
  </si>
  <si>
    <t>US 2024/0016718 A1</t>
  </si>
  <si>
    <t>IPSEN BIOPHARM LIMITED (2022-08-23)</t>
  </si>
  <si>
    <t>TREATMENT OF SKIN CONDITIONS</t>
  </si>
  <si>
    <t>A61K9/0019;;A61Q19/08;;A61K8/64;;A61K2800/91;;A61K38/4893;;A61K9/0019;;A61P17/00;;A61K8/66;;A61Q19/08;;A61K2800/91;;A61K8/66;;A61K2800/91;;A61Q19/08</t>
  </si>
  <si>
    <t>https://lens.org/020-166-213-125-460</t>
  </si>
  <si>
    <t>054-557-548-758-827;;088-683-359-710-286;;020-166-213-125-460;;089-662-735-553-469;;134-323-284-093-961;;159-190-261-107-620;;171-292-375-752-224;;176-878-566-530-333;;116-249-575-768-951;;081-664-927-291-238;;040-060-197-918-494;;028-491-314-120-765;;140-760-571-334-943</t>
  </si>
  <si>
    <t>120-343-734-711-676</t>
  </si>
  <si>
    <t>US 2023/0346674 A1</t>
  </si>
  <si>
    <t>IPSEN BIOPHARM LIMITED (2023-09-10)</t>
  </si>
  <si>
    <t>Treatment of Upper Facial Lines</t>
  </si>
  <si>
    <t>A61K8/66;;A61Q19/08;;A61K8/66;;A61Q19/08;;A61K8/66;;A61K9/0019;;A61K38/4893;;A61K2800/74;;A61K2800/91;;A61Q19/08;;C07K14/33</t>
  </si>
  <si>
    <t>A61K8/66;;A61K9/00;;A61K38/48;;A61Q19/08</t>
  </si>
  <si>
    <t>https://lens.org/120-343-734-711-676</t>
  </si>
  <si>
    <t>188-650-522-532-50X;;128-906-209-679-636;;084-737-434-366-178;;079-021-354-013-079;;120-343-734-711-676;;017-383-641-714-31X;;153-072-605-440-350;;062-065-053-392-64X;;091-573-548-537-030;;014-646-151-573-350;;177-584-981-357-884;;168-884-640-611-694</t>
  </si>
  <si>
    <t>157-722-313-591-568</t>
  </si>
  <si>
    <t>US 2023/0312661 A1</t>
  </si>
  <si>
    <t>IPSEN BIOPHARM LIMITED (2020-07-14)</t>
  </si>
  <si>
    <t>NON-NEURONAL SNARE-CLEAVING BOTULINUM NEUROTOXINS</t>
  </si>
  <si>
    <t>C12N9/52;;C12N15/63;;A61K38/4893;;A61P27/02;;A61P21/02;;A61P43/00;;A61K39/08;;C07K14/33;;A61P21/00;;Y02A50/30;;C07K14/33;;A61K39/08;;A61P21/00;;A61K38/00;;C07K14/33;;A61K38/4893</t>
  </si>
  <si>
    <t>C07K14/33;;A61K38/48</t>
  </si>
  <si>
    <t>https://lens.org/157-722-313-591-568</t>
  </si>
  <si>
    <t>056-743-353-010-327;;034-344-254-159-648;;142-341-593-327-37X;;194-026-541-722-892;;167-147-801-418-240;;157-722-313-591-568;;153-581-209-847-082;;176-496-427-607-763;;078-965-686-487-125;;097-661-089-495-764;;174-722-859-373-075;;155-842-916-865-904;;095-480-410-636-75X;;105-990-660-758-179;;036-815-887-111-59X;;113-569-763-211-88X;;023-616-008-616-118;;058-253-689-318-895;;129-675-333-912-758;;051-444-436-601-825;;054-882-696-548-193;;128-488-769-125-675;;021-113-401-274-954;;173-134-365-086-925;;174-033-453-442-794;;066-477-434-689-355;;163-985-768-070-306;;139-907-082-060-468;;086-023-707-973-255;;158-803-989-251-521;;158-900-536-500-665;;059-379-285-954-094;;152-786-802-829-160</t>
  </si>
  <si>
    <t>198-587-189-321-920</t>
  </si>
  <si>
    <t>US 2023/0248811 A1</t>
  </si>
  <si>
    <t>IPSEN BIOPHARM LIMITED (2022-09-27)</t>
  </si>
  <si>
    <t>Treatment of Limb Spasticity</t>
  </si>
  <si>
    <t>A61K38/4893;;A61P21/02;;Y02A50/30;;A61K38/4893;;A61P21/02;;C12Y304/24069;;A61K38/4893;;A61K9/0019;;A61P21/02;;C12Y304/24069</t>
  </si>
  <si>
    <t>A61K38/48;;A61K9/00;;A61P21/02</t>
  </si>
  <si>
    <t>https://lens.org/198-587-189-321-920</t>
  </si>
  <si>
    <t>096-501-913-981-922;;016-962-823-888-839;;169-304-121-467-988;;198-587-189-321-920;;017-569-329-166-49X;;014-003-102-212-816;;017-587-774-170-189;;155-086-864-074-527;;134-437-928-844-077;;010-158-354-418-395;;038-950-668-729-706;;064-212-991-691-89X;;120-696-860-979-896</t>
  </si>
  <si>
    <t>148-601-847-745-042</t>
  </si>
  <si>
    <t>US 2023/0085883 A1</t>
  </si>
  <si>
    <t>ACTIVE BIOTECH AB;;WISTAR INST</t>
  </si>
  <si>
    <t>IPSEN INNOVATION (2023-01-23);;IPSEN PHARMA S.A.S (2023-05-10);;ACTIVE BIOTECH AB (2021-02-02);;THE WISTAR INSTITUTE OF ANATOMY AND BIOLOGY (2023-01-19)</t>
  </si>
  <si>
    <t>TASQUINIMOD OR A PHARMACEUTICALLY ACCEPTABLE SALT THEREOF FOR USE IN COMBINATION THERAPY</t>
  </si>
  <si>
    <t>A61K31/454;;A61K31/47;;A61K31/4965;;A61K31/69;;C07K16/2896;;C07K16/2803;;A61P35/00;;A61K31/454;;C07K16/2803;;A61K31/47;;C07K16/2896;;A61K31/69;;A61P35/00;;A61K31/4965;;A61K31/4704;;A61K31/573;;A61K39/395;;A61K31/69;;A61K31/454;;A61K45/06;;A61P35/00;;C07K16/2803;;C07K16/2896;;A61K2300/00;;A61K2039/505;;A61P35/00;;A61K31/407;;A61K31/454;;A61K31/4704;;A61K31/573;;A61K31/69;;A61K38/06;;A61K38/07;;A61K39/3955;;A61K2039/505</t>
  </si>
  <si>
    <t>A61K31/4704;;A61K31/407;;A61K31/454;;A61K31/573;;A61K31/69;;A61K38/06;;A61K38/07;;A61K39/395;;A61P35/00</t>
  </si>
  <si>
    <t>https://lens.org/148-601-847-745-042</t>
  </si>
  <si>
    <t>101-511-606-112-389;;022-815-644-906-568;;175-718-332-093-725;;043-182-647-595-341;;003-026-680-200-676;;039-857-371-237-540;;002-027-272-454-085;;105-878-397-493-627;;104-940-935-777-714;;153-548-458-336-836;;163-314-439-362-095;;188-691-570-296-768;;067-346-299-940-215;;141-421-143-968-608;;045-375-348-246-807;;192-009-228-635-154;;011-613-218-163-816;;148-601-847-745-042;;004-642-626-464-916;;040-084-100-424-073</t>
  </si>
  <si>
    <t>076-243-393-680-477</t>
  </si>
  <si>
    <t>US 2023/0038233 A1</t>
  </si>
  <si>
    <t>IPSEN BIOPHARM LIMITED (2022-04-05)</t>
  </si>
  <si>
    <t>TREATMENT OF NEUROLOGICAL DISORDERS</t>
  </si>
  <si>
    <t>C07K14/33;;C12N9/6489;;C12Y304/24069;;A61P25/00;;A61K38/00;;C07K14/33;;A61K38/4893;;Y02A50/30;;C07K14/33;;C12N9/6416;;A61P25/00;;A61K38/00;;A61P25/28;;A61K38/4893;;C07K14/33;;A61K38/164</t>
  </si>
  <si>
    <t>A61K38/48;;A61P25/28</t>
  </si>
  <si>
    <t>https://lens.org/076-243-393-680-477</t>
  </si>
  <si>
    <t>092-091-215-119-150;;059-357-664-426-622;;153-655-098-705-549;;076-243-393-680-477;;172-293-179-161-022;;158-333-777-206-290;;046-297-427-026-533;;164-482-916-625-759;;017-941-448-464-914;;197-365-376-226-777;;165-937-692-959-462;;045-345-274-004-209;;098-296-118-807-151;;188-640-923-740-781;;053-087-827-857-086;;000-445-945-129-99X;;162-274-935-404-362;;130-437-006-337-655;;072-046-135-133-210;;073-853-375-256-487;;041-786-733-906-331;;138-506-466-334-815;;107-374-931-022-643;;111-996-215-343-930</t>
  </si>
  <si>
    <t>035-962-259-151-762</t>
  </si>
  <si>
    <t>US 2022/0357314 A1</t>
  </si>
  <si>
    <t>IPSEN BIOPHARM LTD;;INST OF MOLECULAR AND CELL BIOLOGY BIOMEDICAL SCIENCES INSTS</t>
  </si>
  <si>
    <t>INSTITUTE OF MOLECULAR AND CELL BIOLOGY (2021-05-06);;IPSEN BIOPHARM LIMITED (2021-04-30)</t>
  </si>
  <si>
    <t>Cell-based Clostridal Neurotoxin Assays</t>
  </si>
  <si>
    <t>A61K9/0019;;A61K47/02;;A61K47/183;;C12N5/0619;;C12N15/1086;;C12N2510/00;;G01N33/5058;;G01N2333/33;;Y02A50/30;;G01N33/5058;;C12N5/0619;;C12N2510/00;;G01N2333/33;;G01N33/5058;;C07K14/43595;;C07K2319/60;;G01N2333/33</t>
  </si>
  <si>
    <t>G01N33/50;;C07K14/435</t>
  </si>
  <si>
    <t>https://lens.org/035-962-259-151-762</t>
  </si>
  <si>
    <t>087-321-789-318-562;;106-489-749-012-426;;154-781-273-395-562;;114-094-421-333-22X;;026-568-577-064-785;;001-476-304-908-123;;106-833-772-924-36X;;035-962-259-151-762;;108-181-293-637-090;;152-961-623-869-277;;140-978-319-715-172;;159-942-032-897-55X;;185-606-539-018-657;;141-762-547-513-971</t>
  </si>
  <si>
    <t>089-236-190-382-679</t>
  </si>
  <si>
    <t>US 11453903 B2</t>
  </si>
  <si>
    <t>IPSEN BIOINNOVATION LIMITED (2015-03-06);;IPSEN BIOPHARM LIMITED (2019-01-09)</t>
  </si>
  <si>
    <t>Production of activated clostridial neurotoxins</t>
  </si>
  <si>
    <t>C12N9/52;;A61K38/4893;;C07K14/33;;C12P21/06;;C12Y304/24069;;C12P21/06;;A61K38/4893;;A61P1/00;;A61P5/00;;A61P5/10;;A61P11/00;;A61P13/02;;A61P17/00;;A61P17/02;;A61P19/00;;A61P25/04;;A61P27/02;;A61P27/16;;A61P29/00;;A61P35/00;;A61P37/02;;C07K14/33;;C12N9/52;;C12Y304/24069;;C12P21/06;;A61K8/64;;A61K38/4893;;A61Q19/00;;C07K14/33;;C12Y304/24069;;C12P21/06;;A61K38/4893;;C07K14/33;;C12N9/52;;C12Y304/24069</t>
  </si>
  <si>
    <t>C12P21/06;;A61K38/48;;C07K14/33;;C12N9/52</t>
  </si>
  <si>
    <t>https://lens.org/089-236-190-382-679</t>
  </si>
  <si>
    <t>103-163-448-756-887;;194-033-170-655-218;;019-693-274-011-909;;194-055-168-523-811;;107-147-048-379-950;;044-569-778-039-372;;020-077-324-129-806;;079-037-954-060-991;;137-404-385-395-903;;134-239-552-980-216;;198-761-150-383-084;;108-435-916-536-251;;184-391-966-337-810;;086-955-322-391-668;;128-807-715-954-246;;008-535-322-935-151;;089-236-190-382-679</t>
  </si>
  <si>
    <t>078-067-021-975-410</t>
  </si>
  <si>
    <t>US 2022/0211823 A1</t>
  </si>
  <si>
    <t>IPSEN BIOPHARM LIMITED (2021-04-14)</t>
  </si>
  <si>
    <t>Clostridial Neurotoxins Comprising an Exogenous Activation Loop</t>
  </si>
  <si>
    <t>C07K14/33;;A61K38/48;;C12N15/62;;C12N9/52;;C07K14/33;;C12N9/6408;;C12N9/6424;;C07K14/32;;A61K38/48;;C12N15/62;;A61P21/00;;C12Y304/21009;;C12Y304/24069;;A61K38/4893;;C12N9/52;;C12P21/06;;C12Y304/24069</t>
  </si>
  <si>
    <t>A61K38/48;;C12N9/52;;C12P21/06</t>
  </si>
  <si>
    <t>https://lens.org/078-067-021-975-410</t>
  </si>
  <si>
    <t>161-304-217-554-41X;;175-127-967-057-977;;089-124-318-928-890;;018-862-420-892-782;;079-199-918-501-499;;178-461-747-541-09X;;140-668-528-191-762;;007-996-591-961-644;;141-801-832-224-211;;050-013-853-560-365;;087-540-665-498-768;;105-696-806-788-024;;110-072-721-469-898;;156-302-567-803-201;;169-672-058-253-758;;075-518-290-499-118;;022-713-899-748-955;;111-231-340-466-791;;023-930-363-355-245;;109-576-150-054-587;;078-067-021-975-410;;104-299-518-598-183;;076-959-347-658-010;;198-317-860-919-030;;082-201-298-191-351</t>
  </si>
  <si>
    <t>107-099-910-494-998</t>
  </si>
  <si>
    <t>EP 4014039 A1</t>
  </si>
  <si>
    <t>SYNAPTIC RES LLC</t>
  </si>
  <si>
    <t>IPSEN BIOPHARM LIMITED (2022-08-03)</t>
  </si>
  <si>
    <t>CELLS HIGHLY SENSITIVE TO CLOSTRIDIAL NEUROTOXIN</t>
  </si>
  <si>
    <t>C12N5/0693;;C07K14/33;;C07K14/705;;C07K2319/50;;C07K2319/60;;C07K2319/61;;C12N5/0622;;C12N2501/998;;C12N2510/00;;C12Q1/37;;C12Y204/99008;;C12Y304/24069;;G01N33/5014;;G01N2333/952;;C12Q1/37;;C07K14/33;;C07K14/705;;C07K2319/50;;C07K2319/61;;C12Y204/99008;;C12Y304/24069;;G01N33/5014;;G01N2333/952;;G01N33/5014;;C07K14/33;;C07K14/705;;C07K2319/50;;C07K2319/61;;C12Q1/37;;C12Y204/99008;;C12Y304/24069;;G01N2333/952</t>
  </si>
  <si>
    <t>G01N33/50;;C07K14/33;;G01N33/542</t>
  </si>
  <si>
    <t>https://lens.org/107-099-910-494-998</t>
  </si>
  <si>
    <t>172-232-732-569-818;;107-099-910-494-998;;168-831-907-735-09X;;120-883-819-436-252;;100-194-391-475-269;;155-139-157-245-143;;109-170-079-162-293</t>
  </si>
  <si>
    <t>143-040-372-148-367</t>
  </si>
  <si>
    <t>US 2022/0160844 A1</t>
  </si>
  <si>
    <t>NESTLE SKIN HEALTH SA (2020-01-22);;IPSEN BIOPHARM LIMITED (2019-12-13)</t>
  </si>
  <si>
    <t>A61K38/4893;;A61K8/19;;A61K8/20;;A61K8/24;;A61K8/64;;A61K8/66;;A61K9/0019;;A61K47/02;;A61K47/183;;A61K47/26;;A61K2800/30;;A61K2800/52;;A61Q19/00;;A61Q19/06;;A61Q19/08;;A61K38/4893;;A61K8/00;;A61K8/19;;A61K8/39;;A61K8/492;;A61K8/66;;A61K9/0019;;A61K47/02;;A61K47/183;;A61K47/26;;A61Q19/08</t>
  </si>
  <si>
    <t>A61K38/48;;A61K8/00;;A61K8/19;;A61K8/39;;A61K8/49;;A61K8/66;;A61K9/00;;A61K47/02;;A61K47/18;;A61K47/26;;A61Q19/08</t>
  </si>
  <si>
    <t>https://lens.org/143-040-372-148-367</t>
  </si>
  <si>
    <t>143-040-372-148-367;;061-273-589-281-286</t>
  </si>
  <si>
    <t>113-586-223-149-266</t>
  </si>
  <si>
    <t>US 2022/0118113 A1</t>
  </si>
  <si>
    <t>IPSEN BIOPHARM LIMITED (2021-09-07)</t>
  </si>
  <si>
    <t>SORTASE-LABELLED CLOSTRIDIUM NEUROTOXINS</t>
  </si>
  <si>
    <t>C12N9/52;;A61K49/0032;;A61K49/0056;;C07K2319/50;;C07K2319/55;;C07K2319/90;;C12Y304/24068;;C12Y304/24069;;G01N33/58;;A61K49/0056;;C12N9/52;;C12Y304/24068;;C12Y304/24069;;G01N33/582</t>
  </si>
  <si>
    <t>A61K49/00;;C12N9/52;;G01N33/58</t>
  </si>
  <si>
    <t>https://lens.org/113-586-223-149-266</t>
  </si>
  <si>
    <t>194-614-809-707-134;;192-201-862-913-000;;113-586-223-149-266;;164-714-710-731-492;;046-257-973-515-629;;071-137-600-415-131;;071-522-705-785-594</t>
  </si>
  <si>
    <t>000-591-741-091-892</t>
  </si>
  <si>
    <t>US 2022/0113310 A1</t>
  </si>
  <si>
    <t>IPSEN BIOPHARM LIMITED (2019-03-28)</t>
  </si>
  <si>
    <t>CELLULAR VAMP CLEAVAGE ASSAY</t>
  </si>
  <si>
    <t>C07K14/47;;C07K14/33;;C07K16/1282;;C07K16/18;;C07K2317/30;;C07K2317/92;;C12Q1/37;;G01N33/56911;;G01N2333/33;;G01N33/56911;;C07K2317/30;;C12Q1/37;;G01N2333/33;;G01N33/56911;;C07K14/33;;C07K14/47;;C07K16/1282;;C07K16/18;;C07K2317/30;;C07K2317/92;;C07K2319/00;;C12Q1/37;;G01N2333/33</t>
  </si>
  <si>
    <t>G01N33/569;;C07K14/33;;C07K14/47;;C07K16/12;;C07K16/18;;C12Q1/37</t>
  </si>
  <si>
    <t>https://lens.org/000-591-741-091-892</t>
  </si>
  <si>
    <t>144-641-704-344-576;;167-469-212-469-615;;022-062-050-443-064;;188-664-559-341-501;;000-591-741-091-892;;136-561-092-683-373;;188-388-799-641-388;;079-335-052-982-327;;113-721-957-074-733;;179-706-977-714-08X;;103-962-019-538-014;;063-818-044-673-255;;037-522-278-777-537;;111-483-585-935-112;;169-456-687-238-706;;198-418-845-200-143;;088-164-056-703-930</t>
  </si>
  <si>
    <t>097-908-067-616-459</t>
  </si>
  <si>
    <t>EP 3979983 A1</t>
  </si>
  <si>
    <t>GALDERMA HOLDING SA;;IPSEN BIOPHARM LTD</t>
  </si>
  <si>
    <t>LIQUID BOTULINUM TOXIN COMPOSITION FOR TREATING MODERATE TO VERY SEVERE GLABELLAR LINES AND LATERAL CANTHAL LINES</t>
  </si>
  <si>
    <t>A61K9/0019;;A61K38/4893;;A61K47/183;;C12Y304/24069;;A61Q19/08;;A61K8/64;;A61K2800/91;;A61K38/4893;;A61K8/66;;A61K2800/91;;A61Q19/08;;A61K8/64;;A61K47/183;;A61K9/0019;;C12Y304/24069;;A61K38/4893;;A61K9/0019;;A61K47/02;;A61K47/183;;A61K47/20;;A61K47/22;;A61P17/00;;A61K8/66;;A61Q19/08;;C12Y304/24069;;A61K2800/91;;A61K8/66;;A61Q19/08;;A61K38/4893</t>
  </si>
  <si>
    <t>A61K9/00;;A61K38/48;;A61K47/02;;A61K47/18;;A61Q19/08</t>
  </si>
  <si>
    <t>https://lens.org/097-908-067-616-459</t>
  </si>
  <si>
    <t>153-569-662-612-474;;103-337-070-189-311;;096-888-396-480-335;;030-272-324-304-05X;;053-883-936-790-244;;178-417-168-791-221;;016-793-596-896-526;;192-825-590-321-962;;047-703-356-071-907;;148-908-911-296-701;;155-933-512-852-481;;013-651-909-128-542;;086-183-182-376-513;;188-081-883-906-194;;102-815-977-128-741;;097-908-067-616-459;;132-668-532-428-865;;127-126-768-823-389;;088-218-266-566-592;;153-127-978-325-65X;;002-420-859-190-155</t>
  </si>
  <si>
    <t>022-776-439-898-133</t>
  </si>
  <si>
    <t>US 2022/0062392 A1</t>
  </si>
  <si>
    <t>IPSEN BIOPHARM LIMITED (2017-03-24)</t>
  </si>
  <si>
    <t>COLLECTING PHYSICAL THERAPY INFORMATION TO ENHANCE TREATMENT EFFICACY OF BOTULINUM TOXIN</t>
  </si>
  <si>
    <t>A61K38/4893;;G16H20/30;;G16H50/20;;G16H20/17;;A61P21/02;;A61P25/00;;A61P43/00;;Y02A50/30;;Y02A90/10;;G16H20/30;;G16H50/20;;G16H20/10;;A61K38/4893;;A61K38/48;;A61P25/14;;A61P43/00;;G16H20/00;;A61K38/4893;;G16H20/17;;G16H20/30;;A61K9/0019;;A61K35/74</t>
  </si>
  <si>
    <t>A61K38/48;;A61K9/00;;A61K35/74;;G16H20/17</t>
  </si>
  <si>
    <t>https://lens.org/022-776-439-898-133</t>
  </si>
  <si>
    <t>127-470-748-284-43X;;047-423-305-007-001;;149-947-745-908-159;;028-679-269-828-039;;082-421-098-041-759;;163-067-773-333-737;;015-860-150-331-935;;031-921-592-307-20X;;024-643-403-758-378;;022-776-439-898-133;;158-802-348-991-496;;048-808-124-879-891;;106-410-419-896-711;;193-685-662-159-437;;183-814-363-282-430</t>
  </si>
  <si>
    <t>165-090-261-577-63X</t>
  </si>
  <si>
    <t>US 2022/0016221 A1</t>
  </si>
  <si>
    <t>IPSEN BIOPHARM LIMITED (2022-01-12)</t>
  </si>
  <si>
    <t>TREATMENT OF SYMPTOMS OF TRAUMATIC BRAIN INJURY</t>
  </si>
  <si>
    <t>A61K38/4893;;A61P25/00;;G01N2333/33;;G01N33/9406;;G01N2800/52;;Y02A50/30;;A61K38/4893;;A61P25/00;;G01N33/9406;;G01N2333/33;;G01N2800/52;;A61P25/00;;A61K38/4893</t>
  </si>
  <si>
    <t>A61K38/48;;A61P25/00</t>
  </si>
  <si>
    <t>https://lens.org/165-090-261-577-63X</t>
  </si>
  <si>
    <t>150-701-589-747-642;;165-090-261-577-63X;;050-147-078-956-214;;049-048-146-562-956;;091-426-689-109-988</t>
  </si>
  <si>
    <t>128-323-251-375-025</t>
  </si>
  <si>
    <t>US 2021/0353725 A1</t>
  </si>
  <si>
    <t>IPSEN BIOPHARM LIMITED (2021-04-30)</t>
  </si>
  <si>
    <t>Therapeutic and Cosmetic Uses of Botulinum Neurotoxin Serotype E</t>
  </si>
  <si>
    <t>A61K8/64;;A61Q19/08;;C07K14/33;;A61K38/4893;;A61P17/00;;A61K8/66;;A61K38/4893;;A61Q19/00;;C12Y304/24069</t>
  </si>
  <si>
    <t>A61K38/48;;A61K8/66;;A61Q19/00</t>
  </si>
  <si>
    <t>https://lens.org/128-323-251-375-025</t>
  </si>
  <si>
    <t>139-676-919-394-908;;167-173-643-071-964;;082-728-688-628-097;;037-147-833-972-154;;135-618-007-171-137;;128-323-251-375-025;;011-498-526-343-922;;068-457-311-338-672;;003-920-079-491-595</t>
  </si>
  <si>
    <t>025-526-233-870-044</t>
  </si>
  <si>
    <t>US 2021/0292379 A1</t>
  </si>
  <si>
    <t>IPSEN BIOPHARM LIMITED (2019-02-22)</t>
  </si>
  <si>
    <t>METHOD FOR PRODUCING DI-CHAIN CLOSTRIDIAL NEUROTOXINS</t>
  </si>
  <si>
    <t>C07K14/33;;A61P13/10;;A61P25/00;;A61P25/08;;A61P25/14;;A61P27/02;;C12P21/02;;C07K14/33;;A61K38/00;;C12N15/70</t>
  </si>
  <si>
    <t>C07K14/33;;C12N15/70</t>
  </si>
  <si>
    <t>https://lens.org/025-526-233-870-044</t>
  </si>
  <si>
    <t>010-307-659-824-307;;158-676-814-256-954;;069-537-755-601-933;;108-365-920-500-381;;025-526-233-870-044;;051-837-521-169-819;;075-356-911-213-049;;095-002-479-350-403</t>
  </si>
  <si>
    <t>153-458-008-757-167</t>
  </si>
  <si>
    <t>US 2021/0277071 A1</t>
  </si>
  <si>
    <t>IPSEN BIOPHARM LIMITED (2019-02-13)</t>
  </si>
  <si>
    <t>HYBRID NEUROTOXINS</t>
  </si>
  <si>
    <t>C07K14/33;;A61K38/00;;A61P1/02;;A61P25/00;;A61P25/02;;A61P35/00;;C07K2319/55;;C07K14/33;;A61K38/00;;C07K14/245;;C07K14/28;;C07K2319/55</t>
  </si>
  <si>
    <t>C07K14/33;;C07K14/245;;C07K14/28</t>
  </si>
  <si>
    <t>https://lens.org/153-458-008-757-167</t>
  </si>
  <si>
    <t>074-648-938-483-194;;096-275-884-020-838;;010-189-581-304-429;;125-960-276-469-709;;108-950-003-047-599;;015-920-921-741-708;;127-905-595-026-64X;;062-412-835-754-91X;;096-311-323-322-321;;153-458-008-757-167;;140-946-571-223-480</t>
  </si>
  <si>
    <t>063-202-474-765-058</t>
  </si>
  <si>
    <t>US 11066451 B2</t>
  </si>
  <si>
    <t>IPSEN BIOINNOVATION LIMITED (2018-08-04);;IPSEN BIOPHARM LIMITED (2018-07-19)</t>
  </si>
  <si>
    <t>Methods for purifying clostridial neurotoxin</t>
  </si>
  <si>
    <t>C12Y304/24068;;C12N9/52;;C12Y304/24069;;C12N9/52;;C07K1/18;;C12Y304/24068;;C12Y304/24069;;C07K14/33;;C12N9/52;;C12Y304/24068;;C12Y304/24069</t>
  </si>
  <si>
    <t>C07K14/33;;C07K1/18;;C12N9/52</t>
  </si>
  <si>
    <t>https://lens.org/063-202-474-765-058</t>
  </si>
  <si>
    <t>091-624-562-800-920;;102-994-953-070-836;;127-539-317-306-097;;141-883-877-227-370;;115-473-513-663-687;;041-724-219-637-905;;035-878-505-071-417;;116-333-030-889-536;;063-202-474-765-058;;138-153-383-140-635;;193-289-375-037-061;;195-276-205-296-511;;192-712-553-014-735;;003-235-934-368-139;;055-548-844-177-914;;065-742-663-633-097;;073-221-962-473-755;;083-540-045-129-915;;029-837-716-276-035;;124-639-705-661-92X;;049-714-463-436-840;;187-425-264-302-236;;014-697-038-171-86X;;187-852-467-550-99X;;168-748-622-611-977;;129-316-451-318-78X;;095-261-708-516-734</t>
  </si>
  <si>
    <t>124-210-961-903-826</t>
  </si>
  <si>
    <t>US 2021/0187194 A1</t>
  </si>
  <si>
    <t>IPSEN BIOPHARM LIMITED (2020-11-20)</t>
  </si>
  <si>
    <t>Use of Ultrasound to Guide Injection of Non-cytotoxic Protease</t>
  </si>
  <si>
    <t>A61B8/0841;;A61B8/4411;;A61B8/4472;;A61B8/463;;A61B8/5223;;A61B8/58;;G16H50/30;;A61M5/1723;;A61B8/0841;;A61B8/4411;;A61B8/463</t>
  </si>
  <si>
    <t>A61M5/172;;A61B8/00;;A61B8/08</t>
  </si>
  <si>
    <t>https://lens.org/124-210-961-903-826</t>
  </si>
  <si>
    <t>132-506-388-316-372;;125-478-154-912-375;;053-463-543-416-429;;124-909-580-902-060;;028-940-337-714-321;;032-927-373-901-659;;036-705-753-610-02X;;040-965-039-628-498;;124-210-961-903-826</t>
  </si>
  <si>
    <t>161-073-506-241-094</t>
  </si>
  <si>
    <t>US 10648045 B2</t>
  </si>
  <si>
    <t>IPSEN BIOPHARM LIMITED (2017-10-23)</t>
  </si>
  <si>
    <t>Chimeric polypeptides</t>
  </si>
  <si>
    <t>C12N9/52;;A61K8/66;;A61K38/00;;C07K2319/00;;C07K2319/50;;C12Y304/24069;;A61P1/00;;A61P1/02;;A61P1/04;;A61P1/18;;A61P3/04;;A61P3/10;;A61P5/00;;A61P5/14;;A61P9/00;;A61P11/00;;A61P11/06;;A61P11/14;;A61P13/02;;A61P13/10;;A61P15/00;;A61P17/00;;A61P17/06;;A61P17/14;;A61P19/08;;A61P21/00;;A61P25/00;;A61P25/02;;A61P25/04;;A61P25/06;;A61P25/08;;A61P25/16;;A61P25/18;;A61P27/02;;A61P27/16;;A61P29/00;;A61P29/02;;A61P35/00;;A61P37/02;;A61P43/00;;C07K14/33;;C07K2319/00;;C07K2319/21;;C07K2319/50;;C12N9/52;;C07K14/33;;A61K39/08;;C07K2319/00;;C07K2319/01;;C07K2319/21;;C07K2319/50;;C12N9/52;;C12Y304/24069</t>
  </si>
  <si>
    <t>A61K39/08;;C07K14/33;;C12N9/52</t>
  </si>
  <si>
    <t>https://lens.org/161-073-506-241-094</t>
  </si>
  <si>
    <t>161-073-506-241-094;;193-063-248-590-516;;192-018-214-907-045;;004-864-196-895-364;;159-993-666-872-522;;113-159-239-615-376;;088-023-928-110-528;;059-428-126-612-650;;174-812-130-464-174;;144-764-895-820-706;;048-148-998-682-722</t>
  </si>
  <si>
    <t>075-504-189-677-971</t>
  </si>
  <si>
    <t>EP 3326644 B1</t>
  </si>
  <si>
    <t>IPSEN BIOINNOVATION LTD;;IPSEN BIOPHARM LTD</t>
  </si>
  <si>
    <t>IPSEN BIOINNOVATION LIMITED (2020-02-19);;IPSEN BIOPHARM LIMITED (2020-02-19)</t>
  </si>
  <si>
    <t>RECOMBINANT CLOSTRIDIUM BOTULINUM NEUROTOXINS</t>
  </si>
  <si>
    <t>C12N9/52;;A61K38/4893;;A61P17/00;;A61P43/00;;C12Y304/24069;;Y02A50/30;;C12N9/52;;A61K38/00;;A61K38/164;;A61K38/48;;C07K14/33;;C12Y304/24069;;C12N9/52;;A61K38/00;;C12Y304/24069;;Y02A50/30</t>
  </si>
  <si>
    <t>A61K38/48;;C07K14/33</t>
  </si>
  <si>
    <t>https://lens.org/075-504-189-677-971</t>
  </si>
  <si>
    <t>044-669-586-972-449;;031-788-607-504-901;;017-794-237-836-83X;;157-728-914-759-239;;001-028-688-758-857;;030-625-141-847-773;;084-926-141-618-784;;159-986-018-313-380;;159-443-419-646-249;;094-408-996-334-149;;024-657-319-013-397;;008-819-365-902-960;;188-996-056-095-418;;157-736-098-628-782;;081-698-605-080-564;;179-644-740-964-610;;041-797-026-297-817;;112-138-376-862-198;;136-959-507-602-150;;006-078-474-430-319;;160-408-501-273-324;;186-636-386-357-175;;062-216-670-858-105;;189-416-636-578-486;;091-658-470-612-24X;;144-352-018-042-024;;150-256-267-850-193;;176-780-271-838-431;;007-896-905-912-135;;049-119-177-642-604;;029-007-859-699-761;;131-742-085-567-797;;032-510-247-832-433;;182-635-701-880-741;;075-504-189-677-971;;038-272-818-399-926;;058-415-699-298-591;;029-605-859-863-584;;013-655-942-103-919;;110-507-486-242-713;;182-652-976-109-280;;103-254-144-982-352;;133-997-842-132-545;;000-414-207-627-274;;004-820-755-303-341;;159-538-806-101-718;;116-152-857-811-515;;169-345-962-868-269;;150-803-675-598-994;;168-568-807-723-045;;178-259-142-065-378;;028-089-898-403-703;;189-407-584-585-523;;184-166-974-861-339;;049-624-964-634-651;;109-023-919-022-876;;142-624-048-309-790;;064-082-444-385-786</t>
  </si>
  <si>
    <t>100-139-215-958-403</t>
  </si>
  <si>
    <t>US 10543249 B2</t>
  </si>
  <si>
    <t>IPSEN PHARMA SAS</t>
  </si>
  <si>
    <t>IPSEN PHARMA S.A.S (2018-02-22)</t>
  </si>
  <si>
    <t>Pharmaceutical composition for a sustained release of lanreotide</t>
  </si>
  <si>
    <t>A61K38/12;;A61K9/0019;;A61K9/0024;;A61K38/08;;A61K38/31;;A61K47/10;;A61K47/12;;A61K47/22;;A61K38/12;;A61K9/0019;;A61K9/0024;;A61K38/08;;A61K38/31;;A61K47/10;;A61K47/12;;A61K47/22;;A61P5/02;;A61P5/04;;A61P5/08;;A61P35/00;;A61P43/00;;A61K38/12;;A61K9/0019;;A61K9/0024;;A61K38/08;;A61K38/31;;A61K47/10;;A61K47/12;;A61K47/22</t>
  </si>
  <si>
    <t>A61K9/00;;A61K38/08;;A61K47/12</t>
  </si>
  <si>
    <t>https://lens.org/100-139-215-958-403</t>
  </si>
  <si>
    <t>152-591-940-721-203;;089-917-498-201-882;;088-306-995-224-015;;176-782-922-369-915;;057-643-591-155-298;;007-374-947-436-730;;091-229-775-842-390;;055-794-786-331-445;;132-397-291-169-433;;159-126-339-578-03X;;025-855-609-141-147;;082-411-016-121-036;;062-895-478-385-528;;161-365-469-622-457;;106-479-975-792-310;;159-871-940-379-314;;093-713-507-671-860;;120-121-902-884-813;;177-502-509-950-156;;188-523-581-074-850;;056-820-916-951-398;;036-680-857-197-972;;176-216-515-463-713;;006-906-394-982-43X;;122-152-094-456-718;;083-380-168-818-42X;;000-966-117-723-321;;119-250-566-195-466;;100-139-215-958-403;;141-673-382-740-804</t>
  </si>
  <si>
    <t>161-655-638-591-395</t>
  </si>
  <si>
    <t>US 10377772 B2</t>
  </si>
  <si>
    <t>ONCODESIGN SA</t>
  </si>
  <si>
    <t>IPSEN PHARMA S.A.S (2015-12-07);;ONCODESIGN S.A (2015-09-21)</t>
  </si>
  <si>
    <t>Macrocyclic LRRK2 kinase inhibitors</t>
  </si>
  <si>
    <t>C07D487/22;;C07D498/22;;C07D487/22;;C07D498/22;;C07D498/22;;A61P25/16;;A61P25/28;;A61P43/00;;C07D487/22;;C07D487/22;;C07D498/22;;C07D498/22;;A61K31/529;;C07D487/22;;C07D498/22;;C07D487/22</t>
  </si>
  <si>
    <t>C07D487/22;;C07D498/22</t>
  </si>
  <si>
    <t>https://lens.org/161-655-638-591-395</t>
  </si>
  <si>
    <t>169-577-913-275-988;;180-227-208-990-124;;051-714-605-011-429;;089-626-969-999-772;;032-428-668-568-850;;190-978-327-555-07X;;056-218-490-316-909;;118-686-906-198-091;;002-567-459-354-065;;127-756-502-846-168;;136-493-361-380-329;;013-325-703-097-310;;136-731-993-819-580;;112-978-743-099-684;;190-757-453-799-850;;023-154-078-102-581;;079-761-142-000-034;;143-946-436-261-475;;024-166-658-176-936;;070-552-696-569-523;;149-217-125-845-527;;057-056-070-163-501;;148-544-872-227-740;;118-909-220-112-244;;161-655-638-591-395;;144-068-996-469-944</t>
  </si>
  <si>
    <t>014-557-949-615-076</t>
  </si>
  <si>
    <t>US 9975880 B2</t>
  </si>
  <si>
    <t>IPSEN PHARMA S.A.S (2016-11-29)</t>
  </si>
  <si>
    <t>Imidazolidine-2,4-dione dervatives</t>
  </si>
  <si>
    <t>C07D403/06;;A61P35/00;;C07D401/14;;C07D403/14;;C07D417/06;;C07D417/14;;C07D403/06;;A61K31/4178;;A61K31/4192;;A61K31/433;;A61K31/4439;;C07D401/14;;C07D403/14;;C07D417/06;;C07D403/06;;C07D401/14;;C07D403/14;;C07D417/06;;C07D417/14</t>
  </si>
  <si>
    <t>C07D401/04;;C07D401/14;;C07D403/06;;C07D403/14;;C07D417/06;;C07D417/14</t>
  </si>
  <si>
    <t>https://lens.org/014-557-949-615-076</t>
  </si>
  <si>
    <t>106-365-923-785-308;;175-196-787-456-240;;014-557-949-615-076;;079-343-094-611-727;;173-411-542-409-59X;;056-839-463-856-08X;;187-155-594-442-576;;070-151-367-196-28X;;125-849-014-089-620;;155-715-945-269-069;;005-099-435-200-12X;;111-126-587-030-872;;055-333-160-014-235</t>
  </si>
  <si>
    <t>138-153-229-446-433</t>
  </si>
  <si>
    <t>US 9777039 B2</t>
  </si>
  <si>
    <t>IPSEN PHARMA S.A.S (2013-11-20);;BIOMEASURE INCORPORATED (2013-12-02)</t>
  </si>
  <si>
    <t>Somatostatin analogs and dimers thereof</t>
  </si>
  <si>
    <t>A61K38/12;;A61P1/00;;A61P1/04;;A61P1/12;;A61P1/16;;A61P1/18;;A61P3/06;;A61P3/10;;A61P3/14;;A61P5/14;;A61P5/18;;A61P5/38;;A61P5/48;;A61P7/00;;A61P9/10;;A61P11/00;;A61P15/00;;A61P17/00;;A61P19/04;;A61P19/08;;A61P25/00;;A61P27/02;;A61P31/18;;A61P35/00;;A61P35/02;;C07K7/64;;A61K38/12;;G01N33/74;;G01N2333/726</t>
  </si>
  <si>
    <t>A61K51/00;;A61K38/12;;A61M36/14;;C07K7/64;;G01N33/74</t>
  </si>
  <si>
    <t>https://lens.org/138-153-229-446-433</t>
  </si>
  <si>
    <t>151-494-948-357-118;;138-153-229-446-433;;093-659-662-325-525;;094-974-091-528-500;;136-619-019-153-025;;100-933-887-056-371;;101-046-761-499-80X;;093-866-646-827-682;;165-209-046-445-840;;153-047-897-826-823;;122-671-552-081-461;;161-860-582-555-012</t>
  </si>
  <si>
    <t>073-967-561-946-372</t>
  </si>
  <si>
    <t>US 9731027 B2</t>
  </si>
  <si>
    <t>IPSEN PHARMA S.A.S (2014-01-07);;BIOMEASURE INCORPORATED (2013-12-02)</t>
  </si>
  <si>
    <t>Somatostatin-dopamine chimeric analogs</t>
  </si>
  <si>
    <t>A61K47/64;;A61K38/00;;A61K38/31;;A61K47/55;;A61P1/00;;A61P1/04;;A61P1/12;;A61P1/16;;A61P1/18;;A61P3/00;;A61P3/04;;A61P3/06;;A61P3/10;;A61P5/00;;A61P5/06;;A61P7/00;;A61P9/00;;A61P9/10;;A61P13/08;;A61P13/12;;A61P17/00;;A61P19/00;;A61P19/02;;A61P21/00;;A61P25/00;;A61P25/36;;A61P27/02;;A61P29/00;;A61P35/00;;A61P35/02;;A61P37/02;;A61P37/06;;A61P43/00;;C07K14/655;;C07K19/00;;A61K47/64;;A61K38/00;;A61K38/31;;A61K47/55;;C07C215/52;;C07K14/655;;C07K19/00</t>
  </si>
  <si>
    <t>C07K14/655;;A61K38/00;;A61K38/31;;C07C215/52;;C07K19/00</t>
  </si>
  <si>
    <t>https://lens.org/073-967-561-946-372</t>
  </si>
  <si>
    <t>011-049-848-737-306;;045-537-520-193-604;;112-197-373-188-310;;188-050-033-547-365;;066-173-541-703-877;;027-525-644-853-474;;126-507-449-802-030;;118-530-922-042-969;;040-761-213-949-197;;096-408-338-561-473;;162-076-876-244-778;;040-833-622-492-271;;181-586-657-947-43X;;086-579-301-674-005;;092-960-133-228-662;;116-852-363-956-797;;183-989-909-935-240;;155-102-798-501-881;;107-126-328-986-381;;050-931-178-678-417;;081-014-729-817-767;;191-723-841-778-219;;077-439-030-677-878;;029-468-207-707-676;;137-328-743-724-737;;082-793-082-354-846;;073-967-561-946-372;;191-864-993-857-150;;070-326-679-490-113;;198-137-925-694-584;;147-944-975-335-169;;114-928-279-866-719</t>
  </si>
  <si>
    <t>048-860-286-320-220</t>
  </si>
  <si>
    <t>US 9676752 B2</t>
  </si>
  <si>
    <t>Imidazolidine-2,4-dione derivatives</t>
  </si>
  <si>
    <t>C07D401/14;;A61P35/00;;A61P43/00;;C07D233/74;;C07D403/06;;A61K31/4166;;C07D401/14;;C07D401/14;;C07D233/74</t>
  </si>
  <si>
    <t>C07D401/14;;C07D233/74</t>
  </si>
  <si>
    <t>https://lens.org/048-860-286-320-220</t>
  </si>
  <si>
    <t>034-899-824-141-941;;035-966-567-461-103;;140-298-231-182-990;;117-381-271-621-998;;190-120-261-425-186;;073-889-667-320-625;;048-860-286-320-220;;041-149-878-905-899;;162-334-126-668-941;;034-346-421-173-105;;033-164-102-465-350;;178-317-747-341-032;;170-618-199-604-003</t>
  </si>
  <si>
    <t>139-125-886-709-203</t>
  </si>
  <si>
    <t>US 9415012 B2</t>
  </si>
  <si>
    <t>RICHARD JOËL;;LAREDJ FAÏZA;;BARONNET MARIE-MADELEINE;;NOURRISSON DIDIER;;HARNETT JEREMIAH;;HACHER BÉATRICE;;MONDOLY NATHALIE;;BERTOCCHI LAURENT;;IPSEN PHARMA SAS</t>
  </si>
  <si>
    <t>IPSEN PHARMA S.A.S (2013-10-16)</t>
  </si>
  <si>
    <t>Sustained-release composition containing peptides as active ingredient</t>
  </si>
  <si>
    <t>A61K9/1652;;A61K9/0019;;A61K38/33;;A61P3/04;;A61P5/06;;A61P7/00;;A61P43/00;;A61K9/16;;A61K9/10;;A61K38/33;;A61K38/35;;A61K47/36;;A61K38/08;;A61K9/0019;;A61K9/10;;A61K9/16;;A61K47/36;;A61K47/38;;A61K2300/00;;A61K9/1652;;A61K9/0019;;A61K38/33</t>
  </si>
  <si>
    <t>A61K9/00;;A61K9/16;;A61K38/33</t>
  </si>
  <si>
    <t>https://lens.org/139-125-886-709-203</t>
  </si>
  <si>
    <t>181-581-556-442-317;;198-608-653-236-552;;024-788-378-856-511;;030-439-221-784-267;;029-178-783-306-20X;;059-507-304-161-107;;139-125-886-709-203;;188-811-422-139-174;;122-505-646-725-48X;;083-341-386-185-366;;037-045-715-801-795;;195-422-775-939-577;;104-986-604-303-876;;072-098-019-680-406;;105-512-795-465-887;;061-847-990-229-521;;107-788-042-172-57X;;188-421-888-151-403;;033-436-953-745-824;;070-577-151-182-24X;;146-522-121-374-694;;002-926-250-465-663;;177-546-486-156-471;;169-081-935-178-469;;128-172-600-135-439</t>
  </si>
  <si>
    <t>098-631-465-213-863</t>
  </si>
  <si>
    <t>US 9370520 B2</t>
  </si>
  <si>
    <t>IPSEN PHARMA SAS;;ONCODESIGN SA</t>
  </si>
  <si>
    <t>IPSEN PHARMA S.A.S (2014-03-24);;ONCODESIGN S.A (2014-03-19)</t>
  </si>
  <si>
    <t>A61K31/519;;A61P25/16;;A61P25/28;;A61P43/00;;C07D487/16;;C07D487/18;;C07D498/16;;C07D498/18;;C07D498/22;;C07D515/16;;C07D487/18;;A61K31/504;;A61K31/529;;C07D498/18;;C07D515/18;;A61K31/519;;C07D487/16;;C07D487/18;;C07D498/16;;C07D498/18;;C07D498/22;;C07D515/16</t>
  </si>
  <si>
    <t>A61K31/504;;A61K31/505;;A61K31/519;;C07D487/16;;C07D487/18;;C07D498/16;;C07D498/18;;C07D498/22;;C07D515/16</t>
  </si>
  <si>
    <t>https://lens.org/098-631-465-213-863</t>
  </si>
  <si>
    <t>003-848-184-417-73X;;046-925-625-704-635;;068-735-982-031-345;;155-337-160-428-300;;167-146-196-115-238;;186-088-127-355-71X;;049-324-374-210-416;;106-271-825-067-719;;196-888-018-427-25X;;074-061-219-134-243;;098-631-465-213-863;;010-269-941-559-514;;160-433-366-755-914;;088-941-734-008-632;;157-163-043-844-407;;138-809-879-755-325;;105-343-966-914-508;;196-970-304-178-55X;;053-647-613-839-440;;155-307-549-287-318;;010-828-683-083-864;;107-025-538-909-103;;044-160-679-864-648;;137-516-717-055-742;;033-976-405-784-811;;091-499-190-717-48X;;006-252-660-479-950;;013-974-952-195-165</t>
  </si>
  <si>
    <t>064-406-370-009-945</t>
  </si>
  <si>
    <t>US 2016/0031905 A1</t>
  </si>
  <si>
    <t>IPSEN PHARMA S.A.S (2015-08-14);;ONCODESIGN S.A (2015-07-17)</t>
  </si>
  <si>
    <t>Macrocyclic LRRK2 Kinase Inhibitors</t>
  </si>
  <si>
    <t>C07D498/18;;A61P25/00;;A61P25/16;;A61P25/28;;A61P43/00;;C07D487/18;;C07D498/22;;C07D498/18;;C07D487/18;;C07D498/22</t>
  </si>
  <si>
    <t>C07D498/18;;C07D487/18;;C07D498/22</t>
  </si>
  <si>
    <t>https://lens.org/064-406-370-009-945</t>
  </si>
  <si>
    <t>113-518-157-950-658;;173-837-158-917-491;;102-701-743-596-993;;021-925-026-512-669;;141-706-731-669-291;;115-172-614-886-645;;064-406-370-009-945;;151-595-828-498-234;;093-349-136-348-862;;106-174-003-270-334;;003-767-893-169-228;;070-330-176-360-685;;092-106-675-028-697;;155-809-697-204-270;;020-130-954-572-642;;177-017-051-685-485;;195-165-783-405-327;;147-777-072-584-556;;105-844-696-468-645;;038-094-016-028-083</t>
  </si>
  <si>
    <t>143-965-004-114-66X</t>
  </si>
  <si>
    <t>US 2016/0002398 A1</t>
  </si>
  <si>
    <t>IPSEN PHARMA S.A.S (2015-06-25)</t>
  </si>
  <si>
    <t>Novel Method for Purifying Polyesters</t>
  </si>
  <si>
    <t>C08G63/90;;C08G63/08;;C08G63/90;;C08G63/06;;C08G63/08</t>
  </si>
  <si>
    <t>https://lens.org/143-965-004-114-66X</t>
  </si>
  <si>
    <t>102-309-154-643-919;;131-260-024-973-239;;085-935-279-683-408;;040-932-680-621-178;;101-088-899-163-263;;133-385-493-339-582;;029-209-415-688-32X;;183-072-472-257-488;;047-548-075-239-614;;019-404-603-597-717;;024-123-284-747-174;;041-418-766-132-150;;194-307-509-088-87X;;182-990-777-157-636;;111-245-519-780-366;;145-209-592-928-342;;120-372-941-430-191;;023-882-066-876-593;;099-400-534-151-423;;076-691-117-041-942;;143-965-004-114-66X;;140-228-175-745-977;;149-132-575-896-863;;037-320-176-946-672;;009-912-775-851-097;;114-838-234-085-768;;157-901-369-926-797</t>
  </si>
  <si>
    <t>019-612-313-661-254</t>
  </si>
  <si>
    <t>US 12434002 B2</t>
  </si>
  <si>
    <t>MERZ PHARMA GMBH &amp; CO KGAA</t>
  </si>
  <si>
    <t>MERZ PHARMA GMBH &amp; CO. KGAA (2017-07-03)</t>
  </si>
  <si>
    <t>Botulinum toxin prefilled container</t>
  </si>
  <si>
    <t>A61M5/31513;;A61K38/4893;;A61M5/3129;;A61M2005/3131;;A61M2205/0222;;A61M2205/0238;;A61M5/3129;;A61K8/64;;A61K9/0019;;A61K38/4893;;A61K47/26;;A61K47/42;;A61K2800/87;;A61K2800/91;;A61M5/31513;;A61M2005/3131;;A61M2205/0222;;A61M2205/0238;;A61P17/00;;A61P31/04;;A61Q19/08;;C12Y304/24069;;C07C1/00;;A61K9/00;;A61K9/0019;;A61K38/4893;;A61K47/26;;A61K47/42;;A61M5/3129;;A61M5/31513;;A61M2005/3131;;A61M2205/0222;;A61M2205/0238;;A61Q19/08;;C12Y304/24069;;A61M5/3129;;A61K9/0019;;A61K47/26;;A61K47/42;;A61M5/31513;;A61M2005/3131;;A61M2205/0222;;A61M2205/0238;;A61K9/00;;A61K38/48;;A61K47/26;;A61Q19/08;;A61M5/3129;;A61K8/64;;A61K9/0019;;A61K38/4893;;A61K47/26;;A61K47/42;;A61K2800/87;;A61K2800/91;;A61M5/31513;;A61M2005/3131;;A61M2205/0222;;A61M2205/0238;;A61Q19/08;;C12Y304/24069</t>
  </si>
  <si>
    <t>A61M5/31;;A61K8/64;;A61K9/00;;A61K38/48;;A61K47/26;;A61K47/42;;A61M5/315;;A61Q19/08</t>
  </si>
  <si>
    <t>https://lens.org/019-612-313-661-254</t>
  </si>
  <si>
    <t>168-494-155-854-410;;136-470-856-835-864;;160-134-574-239-295;;020-709-176-849-096;;046-530-893-154-127;;003-128-082-373-136;;157-314-560-051-97X;;063-919-549-487-274;;009-434-790-876-862;;043-406-693-503-444;;116-751-830-298-939;;129-463-153-540-85X;;054-415-431-058-735;;163-057-845-611-312;;015-324-899-666-05X;;111-001-374-729-103;;021-612-108-667-747;;070-448-953-481-013;;019-612-313-661-254;;013-055-294-890-598;;195-925-535-000-514;;073-705-477-728-188;;068-876-755-969-017;;093-378-224-369-631;;048-907-913-448-836;;039-503-565-596-113;;192-426-770-704-970;;003-642-457-703-739;;176-837-071-173-206;;103-194-790-928-906;;171-503-110-542-528;;085-863-209-247-512;;191-719-485-760-036;;133-093-679-753-883;;180-449-470-319-719;;007-096-986-423-337;;106-869-204-869-897;;095-887-912-655-533;;182-164-894-202-227</t>
  </si>
  <si>
    <t>185-109-589-952-950</t>
  </si>
  <si>
    <t>US 2025/0195780 A1</t>
  </si>
  <si>
    <t>MERZ PHARMA GMBH &amp; CO. KGAA (2018-11-13)</t>
  </si>
  <si>
    <t>BOTULINUM TOXIN PREFILLED SYRINGE SYSTEM</t>
  </si>
  <si>
    <t>A61M5/002;;A61M5/178;;A61M5/3158;;A61M5/3202;;A61M5/488;;A61M2005/312;;A61M2005/3151;;A61M2202/049;;A61M2202/07;;A61M2205/0222;;A61M2205/0238;;A61M5/31513;;A61K38/4893;;A61M5/31513;;A61M2005/312;;A61M5/3158;;A61M2005/3151;;A61M5/488;;A61M2202/049;;A61M2202/07;;A61M2205/0238;;A61M5/178;;A61M2005/3126;;A61M5/3202;;A61M5/281;;A61K38/4893;;A61M5/285;;A61M2005/3104;;A61M5/315;;A61M2205/0222;;A61M5/002;;A61M5/002;;A61M5/281;;A61M5/285;;A61M5/31513;;A61M5/3158;;A61M5/3202;;A61M5/488;;A61M2205/0222;;A61M2205/0238;;A61M2202/07;;A61M2202/049;;A61M2005/3151;;A61M2005/3126;;A61M2005/312;;A61M2005/3104;;A61M5/315;;A61M5/3158;;A61M5/3202;;A61M5/488;;A61M2005/312;;A61M2005/3151;;A61M2202/049;;A61M2202/07;;A61M2205/0222;;A61M2205/0238;;A61M5/002;;A61M5/178;;A61M5/31513;;A61K38/4893</t>
  </si>
  <si>
    <t>A61M5/315;;A61K38/48;;A61M5/00;;A61M5/178;;A61M5/31;;A61M5/32;;A61M5/48</t>
  </si>
  <si>
    <t>https://lens.org/185-109-589-952-950</t>
  </si>
  <si>
    <t>034-648-651-401-47X;;040-511-981-188-640;;086-871-311-977-016;;106-909-369-331-992;;121-509-447-048-780;;156-008-817-385-800;;094-763-398-981-342;;150-828-321-641-984;;031-802-869-765-886;;165-765-951-029-940;;010-388-245-018-185;;039-590-453-259-700;;048-982-924-573-43X;;185-593-622-840-748;;167-484-015-122-458;;141-795-093-118-619;;123-571-977-413-108;;169-535-045-906-886;;152-264-931-773-089;;175-649-679-488-578;;064-253-243-444-376;;163-529-524-920-061;;087-644-033-119-025;;013-156-290-090-078;;128-363-661-656-539;;074-103-127-265-177;;154-795-428-507-408;;011-213-154-906-63X;;185-109-589-952-950;;065-495-758-694-591;;191-870-319-086-017;;039-026-299-702-120;;030-572-310-157-794</t>
  </si>
  <si>
    <t>026-812-711-893-915</t>
  </si>
  <si>
    <t>US D1079940 S</t>
  </si>
  <si>
    <t>MERZ PHARMA GMPH &amp; CO. KGAA (2021-01-11)</t>
  </si>
  <si>
    <t>Finger grip</t>
  </si>
  <si>
    <t>https://lens.org/026-812-711-893-915</t>
  </si>
  <si>
    <t>199-735-718-383-907;;016-839-543-546-881;;062-997-037-932-204;;026-812-711-893-915;;104-127-828-668-078</t>
  </si>
  <si>
    <t>119-869-771-950-036</t>
  </si>
  <si>
    <t>US 12324903 B2</t>
  </si>
  <si>
    <t>MERZ PHARMA GMBH &amp; CO. KGAA (2019-07-09)</t>
  </si>
  <si>
    <t>Botulinum toxin prefilled plastic syringe</t>
  </si>
  <si>
    <t>A61K8/64;;A61K8/66;;A61K2800/87;;A61K2800/91;;A61Q19/08;;A61M5/31513;;A61K9/0019;;A61K38/4893;;A61K47/26;;A61M5/3129;;A61M2005/3131;;A61M2205/0222;;A61M2205/0238;;A61M5/3129;;A61K8/64;;A61K9/0019;;A61K38/4893;;A61K47/26;;A61K2800/87;;A61K2800/91;;A61M5/31513;;A61M2005/3131;;A61M2205/0222;;A61M2205/0238;;A61P15/18;;A61P17/00;;A61P17/02;;A61P21/00;;A61P25/00;;A61P25/02;;A61P25/04;;A61P25/06;;A61P25/08;;A61P25/14;;A61P43/00;;A61Q19/08;;C12Y304/24069;;Y02A50/30;;A61K8/64;;A61K9/0019;;A61K38/4893;;A61K47/26;;A61K2800/87;;A61K2800/91;;A61M5/3129;;A61M5/31513;;A61M2005/3131;;A61M2205/0222;;A61M2205/0238;;A61Q19/08;;A61K9/0019;;A61K8/64;;A61K9/08;;A61K38/4893;;A61K47/26;;A61M5/3129;;A61M5/31513;;A61M2005/3131;;A61M2205/0222;;A61M2205/0238;;A61Q19/08;;A61J1/06;;A61M5/3129;;A61K8/64;;A61K8/66;;A61K9/0019;;A61K38/4893;;A61K47/26;;A61K2800/87;;A61K2800/91;;A61M5/24;;A61M5/31505;;A61M5/31513;;A61M5/3202;;A61M2005/3131;;A61M2205/0216;;A61M2205/0222;;A61M2205/0238;;A61Q19/08;;C12Y304/24069;;Y02A50/30</t>
  </si>
  <si>
    <t>A61M5/31;;A61K8/64;;A61K8/66;;A61K9/00;;A61K38/48;;A61K47/26;;A61M5/24;;A61M5/315;;A61M5/32;;A61Q19/08</t>
  </si>
  <si>
    <t>https://lens.org/119-869-771-950-036</t>
  </si>
  <si>
    <t>130-403-786-124-267;;049-761-299-635-742;;162-748-337-632-754;;087-036-640-928-183;;064-831-692-269-683;;181-984-171-450-275;;111-887-462-746-312;;180-833-445-308-352;;022-571-485-539-984;;033-132-626-958-950;;168-063-442-180-434;;156-722-627-260-917;;137-247-013-359-93X;;182-021-512-452-418;;076-670-268-596-897;;124-485-525-744-374;;011-786-313-656-390;;038-636-272-244-475;;166-137-203-098-923;;069-222-799-476-71X;;156-228-404-884-120;;013-998-322-225-426;;009-048-979-561-084;;166-382-474-949-928;;032-066-996-984-196;;163-592-746-819-120;;091-480-685-259-716;;062-470-224-783-848;;071-078-912-069-322;;130-878-833-227-269;;087-936-057-084-36X;;174-553-395-264-369;;029-835-243-493-195;;129-502-371-501-786;;055-156-666-167-787;;119-869-771-950-036</t>
  </si>
  <si>
    <t>032-155-646-475-732</t>
  </si>
  <si>
    <t>US 2025/0161186 A1</t>
  </si>
  <si>
    <t>MERZ PHARMACEUTICALS GMBH (2024-09-23);;MERZ PHARMA GMBH &amp; CO. KGAA (2024-09-30)</t>
  </si>
  <si>
    <t>LIQUID BOTULINUM TOXIN FORMULATION AND USE THEREOF</t>
  </si>
  <si>
    <t>A61K9/0019;;A61K8/44;;A61K8/64;;A61K38/4893;;A61K47/02;;A61K47/183;;A61K47/42;;A61Q19/08;;C12Y304/24069;;A61K9/0019;;A61K8/44;;A61K8/64;;A61K38/4893;;A61K47/02;;A61K47/183;;A61K47/42;;A61Q19/08;;C12Y304/24069;;A61K9/0019;;A61K8/19;;A61K8/27;;A61K8/44;;A61K8/64;;A61K8/66;;A61K38/4893;;A61K47/02;;A61K47/183;;A61K47/42;;A61K2800/51;;A61Q19/08;;A61K8/66;;A61K8/27;;A61K8/44;;A61K2800/51;;C12Y304/24069</t>
  </si>
  <si>
    <t>A61K8/66;;A61K8/27;;A61K8/44</t>
  </si>
  <si>
    <t>https://lens.org/032-155-646-475-732</t>
  </si>
  <si>
    <t>005-459-447-324-804;;025-564-310-719-549;;098-599-320-848-983;;088-296-532-172-937;;131-319-737-706-070;;072-400-707-515-425;;113-792-066-944-051;;054-293-201-478-141;;198-308-648-768-525;;149-113-613-446-385;;135-883-545-433-664;;032-155-646-475-732;;035-451-916-188-086</t>
  </si>
  <si>
    <t>015-232-958-595-40X</t>
  </si>
  <si>
    <t>US 2025/0152682 A1</t>
  </si>
  <si>
    <t>A61K9/0019;;A61K8/44;;A61K47/42;;A61P13/06;;A61K9/0019;;A61K8/44;;A61K47/42;;A61P13/06;;A61K9/0019;;A61K8/44;;A61K38/38;;A61K38/4893;;A61K47/42;;A61P13/06;;A61K38/4893;;A61K8/64;;A61K8/66;;A61K38/385;;A61K47/02;;A61Q19/00;;C12Y304/24069</t>
  </si>
  <si>
    <t>A61K38/48;;A61K8/64;;A61K8/66;;A61K38/38;;A61K47/02;;A61Q19/00</t>
  </si>
  <si>
    <t>https://lens.org/015-232-958-595-40X</t>
  </si>
  <si>
    <t>019-224-489-130-495;;167-466-374-559-185;;053-142-408-672-828;;194-239-044-864-872;;040-912-455-290-001;;022-537-702-901-128;;122-351-384-456-152;;050-879-454-856-756;;155-012-462-251-349;;142-175-190-178-145;;014-093-468-610-458;;015-232-958-595-40X;;071-421-055-839-753</t>
  </si>
  <si>
    <t>044-015-430-582-513</t>
  </si>
  <si>
    <t>US 12275782 B2</t>
  </si>
  <si>
    <t>MERZ PHARMA GMBH &amp; CO. KGAA (2015-11-24)</t>
  </si>
  <si>
    <t>Means and methods for the determination of the biological activity of neurotoxin polypeptides in cells</t>
  </si>
  <si>
    <t>C07K16/18;;C07K2317/34;;G01N33/5014;;G01N33/5058;;G01N33/5073;;G01N2333/33;;C07K16/18;;C07K2317/34;;G01N21/6428;;G01N33/5014;;G01N33/5058;;G01N33/5073;;G01N2021/6441;;G01N2333/33;;G01N2333/952</t>
  </si>
  <si>
    <t>G01N33/53;;C07K16/18;;G01N21/64;;G01N33/50</t>
  </si>
  <si>
    <t>https://lens.org/044-015-430-582-513</t>
  </si>
  <si>
    <t>189-149-808-357-214;;184-218-585-923-34X;;191-122-756-219-865;;135-222-728-130-262;;098-871-615-967-584;;055-486-510-368-138;;108-993-330-231-705;;027-703-509-681-744;;082-872-246-582-251;;003-029-118-309-23X;;167-239-727-807-675;;194-299-577-234-472;;106-555-375-018-278;;076-199-001-222-915;;014-026-094-495-853;;196-081-617-006-724;;053-418-198-154-583;;018-778-901-799-448;;009-153-203-686-423;;044-015-430-582-513;;060-589-378-462-831;;185-309-084-630-370;;113-155-501-527-526;;043-443-676-982-685;;053-845-893-624-002;;094-492-243-938-882;;088-251-974-212-132;;139-727-846-898-933;;169-361-974-908-010;;015-115-542-636-21X;;102-858-285-781-694</t>
  </si>
  <si>
    <t>047-639-385-824-863</t>
  </si>
  <si>
    <t>US 12263273 B2</t>
  </si>
  <si>
    <t>MERZ PHARMA GMBH &amp; CO KGAA;;MERZ PHARMA GMBH &amp;CO KGAA</t>
  </si>
  <si>
    <t>MERZ PHARMA GMBH &amp; CO. KGAA (2020-08-31)</t>
  </si>
  <si>
    <t>Porous biomaterials for tissue regeneration</t>
  </si>
  <si>
    <t>A61L27/227;;A61L27/20;;A61L27/26;;C08B37/0072;;C08L1/02;;C08L5/08;;C08L5/10;;A61L27/26;;A61K8/0279;;A61K8/64;;A61K8/735;;A61K8/736;;A61K2800/84;;A61K2800/91;;A61L27/20;;A61L27/225;;A61L27/227;;A61L27/56;;A61L2400/06;;A61L2430/34;;A61Q19/08;;C08B37/0072;;C08L1/02;;C08L5/08;;C08L5/10</t>
  </si>
  <si>
    <t>A61L27/26;;A61K8/02;;A61K8/64;;A61K8/73;;A61L27/20;;A61L27/22;;A61L27/56;;A61Q19/08;;C08B37/08;;C08L1/02;;C08L5/08;;C08L5/10</t>
  </si>
  <si>
    <t>https://lens.org/047-639-385-824-863</t>
  </si>
  <si>
    <t>102-794-467-671-605;;087-041-014-982-760;;047-639-385-824-863;;050-866-039-395-806</t>
  </si>
  <si>
    <t>103-921-497-374-236</t>
  </si>
  <si>
    <t>US 2025/0064708 A1</t>
  </si>
  <si>
    <t>MERZ PHARMACEUTICALS GMBH (2024-09-03);;MERZ PHARMA GMBH &amp; CO. KGAA (2024-09-17)</t>
  </si>
  <si>
    <t>USE OF BOTULINUM TOXIN FOR REDUCTION OF SKIN PORE SIZE AND SEBUM PRODUCTION</t>
  </si>
  <si>
    <t>A61K8/66;;A61Q19/00;;A61Q19/008;;A61Q19/08;;A61K8/66;;A61Q19/00;;A61Q19/008;;A61Q19/08;;A61K8/66;;A61Q19/00;;A61Q19/008;;A61Q19/08;;A61K2800/91;;A61K8/66;;A61K2800/91;;A61Q19/00;;A61Q19/008</t>
  </si>
  <si>
    <t>A61K8/66;;A61Q19/00</t>
  </si>
  <si>
    <t>https://lens.org/103-921-497-374-236</t>
  </si>
  <si>
    <t>034-993-953-833-793;;103-578-289-747-645;;149-226-705-306-858;;146-039-872-459-023;;073-068-355-488-148;;083-866-631-761-745;;129-286-155-794-795;;103-921-497-374-236;;126-025-241-033-920;;144-268-780-075-061;;194-783-899-936-367;;122-978-760-148-292;;065-981-323-834-915</t>
  </si>
  <si>
    <t>060-882-068-413-965</t>
  </si>
  <si>
    <t>US 12171717 B2</t>
  </si>
  <si>
    <t>MERZ PHARMA GMBH &amp; CO. KGAA (2021-04-14)</t>
  </si>
  <si>
    <t>Neurotoxin prefilled vial</t>
  </si>
  <si>
    <t>B32B27/08;;B32B27/281;;B32B27/285;;B32B27/286;;B32B27/288;;B32B27/302;;B32B27/304;;B32B27/306;;B32B27/308;;B32B27/32;;B32B27/325;;B32B27/34;;B32B27/36;;B32B27/365;;B32B2250/03;;B32B2255/10;;B32B2255/205;;B32B2255/24;;B32B2307/7145;;B32B2307/7244;;B32B2439/40;;B32B2439/80;;A61J1/1468;;A61K38/4893;;B32B1/00;;A61J1/1468;;A61J1/1406;;B65B3/003;;B65B31/027</t>
  </si>
  <si>
    <t>A61J1/14;;B65B3/00;;B65B31/02</t>
  </si>
  <si>
    <t>https://lens.org/060-882-068-413-965</t>
  </si>
  <si>
    <t>178-523-500-118-792;;026-464-534-381-952;;035-607-991-149-368;;059-552-884-597-451;;012-648-689-022-928;;060-882-068-413-965;;164-386-434-190-625;;116-225-723-361-701;;067-282-196-631-700;;020-646-955-834-373</t>
  </si>
  <si>
    <t>148-726-242-984-939</t>
  </si>
  <si>
    <t>US 2024/0317900 A1</t>
  </si>
  <si>
    <t>MERZ PHARMA GMBH &amp; CO. KGAA (2023-12-14)</t>
  </si>
  <si>
    <t>CROSS-LINKING POLYSACCHARIDE WITH FIBROIN AND USES OF THE OBTAINED MATERIAL</t>
  </si>
  <si>
    <t>A61L27/227;;A61L27/20;;A61L27/52;;A61L2400/06;;A61L2430/34;;A61L27/227;;A61L27/20;;A61L27/52;;A61L2400/06;;A61L2430/34;;C08L5/08;;A61L27/227;;A61L27/20;;A61L27/52;;A61L2400/06;;A61L2430/34;;C08B37/0072;;A61L27/227;;A61L27/52;;A61L2400/06;;A61L2430/34;;C07K14/43586</t>
  </si>
  <si>
    <t>C08B37/08;;A61L27/22;;A61L27/52;;C07K14/435</t>
  </si>
  <si>
    <t>https://lens.org/148-726-242-984-939</t>
  </si>
  <si>
    <t>001-084-875-111-393;;001-101-679-633-671;;190-031-801-705-273;;087-837-162-845-585;;116-884-933-459-204;;192-849-180-388-028;;097-932-846-555-376;;065-804-870-478-270;;114-357-762-062-837;;134-543-659-456-314;;177-873-465-712-676;;180-613-415-753-418;;080-484-840-191-512;;148-726-242-984-939;;047-751-423-521-637</t>
  </si>
  <si>
    <t>004-413-080-099-347</t>
  </si>
  <si>
    <t>US 2024/0307590 A1</t>
  </si>
  <si>
    <t>MERZ PHARAMA GMBH &amp; CO KGAA</t>
  </si>
  <si>
    <t>HYALURONIC ACID DERMAL FILLERS CROSSLINKED WITH POLYETHYLENE GLYCOL DIGLYCIDYL ETHER, METHOD FOR MAKING SAME AND USES THEREOF</t>
  </si>
  <si>
    <t>A61L27/52;;A61L27/20;;A61L2430/34;;A61L2430/40;;A61L2400/06;;A61L2300/402;;A61K8/735;;A61Q19/08;;A61K2800/91;;A61K8/735;;A61K2800/91;;A61L27/26;;A61L27/54;;A61L2300/204;;A61L2300/402;;A61L2430/34;;A61Q19/08</t>
  </si>
  <si>
    <t>A61L27/26;;A61K8/73;;A61L27/54;;A61Q19/08</t>
  </si>
  <si>
    <t>https://lens.org/004-413-080-099-347</t>
  </si>
  <si>
    <t>010-494-037-516-437;;131-946-288-272-520;;007-378-271-543-234;;004-413-080-099-347;;086-661-631-551-588</t>
  </si>
  <si>
    <t>081-467-272-979-45X</t>
  </si>
  <si>
    <t>US 11969461 B2</t>
  </si>
  <si>
    <t>MERZ PHARMA GMBH &amp; CO. KGAA (2018-06-19)</t>
  </si>
  <si>
    <t>Composition comprising botulinum toxin</t>
  </si>
  <si>
    <t>A61K38/4893;;A61K8/64;;A61K8/735;;A61K9/0019;;A61K9/08;;A61K47/36;;A61K2800/91;;A61P21/00;;A61Q19/08;;Y02A50/30;;A61K9/19;;A61K8/64;;A61K8/735;;A61K38/4893;;A61K47/36;;A61K2800/91;;A61P17/00;;A61P21/00;;A61Q19/08;;A61K31/728;;A61K38/16;;A61K38/48;;A61K47/36;;A61Q19/00;;A61Q19/08;;A61K38/4893;;A61K8/64;;A61K8/735;;A61K9/0019;;A61K9/08;;A61K47/36;;A61K2800/91;;A61P21/00;;A61Q19/08</t>
  </si>
  <si>
    <t>A61K8/64;;A61K8/73;;A61K9/00;;A61K9/08;;A61K38/48;;A61K47/36;;A61P21/00;;A61Q19/08</t>
  </si>
  <si>
    <t>https://lens.org/081-467-272-979-45X</t>
  </si>
  <si>
    <t>078-869-738-027-578;;188-339-207-399-815;;132-173-339-111-669;;060-047-681-259-629;;014-163-111-316-484;;151-008-483-136-297;;196-482-918-296-304;;039-967-705-270-285;;081-467-272-979-45X;;004-398-935-149-715;;129-753-087-160-44X;;101-117-277-078-750;;165-768-549-899-474;;050-227-809-580-24X;;193-064-693-497-517;;148-504-296-280-87X;;043-279-498-054-701;;027-934-452-543-313;;157-206-700-066-260;;061-854-834-513-542;;121-523-388-334-680;;193-035-738-404-511;;014-513-869-441-104</t>
  </si>
  <si>
    <t>107-696-209-771-93X</t>
  </si>
  <si>
    <t>US 11952601 B2</t>
  </si>
  <si>
    <t>MERZ PHARMA GMBH &amp; CO. KGAA (2019-08-04)</t>
  </si>
  <si>
    <t>Recombinant botulinum toxin with increased duration of effect</t>
  </si>
  <si>
    <t>A61Q19/08;;A61K8/64;;A61K8/99;;A61K38/00;;C07K14/33;;C07K2319/31;;Y02A50/30;;C12N9/52;;A61K8/66;;A61K38/00;;C07K2319/31;;C12Y304/24069</t>
  </si>
  <si>
    <t>C07K14/33;;A61K8/66;;A61K38/00;;A61K38/16;;C12N9/52;;C12N15/52;;C12N15/70</t>
  </si>
  <si>
    <t>https://lens.org/107-696-209-771-93X</t>
  </si>
  <si>
    <t>014-562-731-427-861;;184-729-757-745-338;;107-696-209-771-93X;;146-173-343-010-797</t>
  </si>
  <si>
    <t>036-809-547-420-774</t>
  </si>
  <si>
    <t>US D1013866 S</t>
  </si>
  <si>
    <t>MERZ PHARMA GMBH &amp; CO. KGAA (2021-09-13)</t>
  </si>
  <si>
    <t>Pushrod for a syringe</t>
  </si>
  <si>
    <t>https://lens.org/036-809-547-420-774</t>
  </si>
  <si>
    <t>048-884-647-580-13X;;076-207-236-242-803;;036-809-547-420-774</t>
  </si>
  <si>
    <t>133-571-327-031-709</t>
  </si>
  <si>
    <t>US D1013867 S</t>
  </si>
  <si>
    <t>https://lens.org/133-571-327-031-709</t>
  </si>
  <si>
    <t>142-610-094-751-574</t>
  </si>
  <si>
    <t>US 11874273 B2</t>
  </si>
  <si>
    <t>MERZ PHARMA GMBH &amp; CO. KGAA (2017-08-21)</t>
  </si>
  <si>
    <t>Means and methods for the determination of the biological activity of BoNT/E in cells</t>
  </si>
  <si>
    <t>C07K16/18;;C07K2317/34;;G01N33/5014;;C07K16/18;;C07K2317/34;;G01N33/5014;;G01N2333/33;;G01N2800/709;;Y02A50/30;;C07K16/18;;C07K2317/34;;G01N33/5014;;G01N2333/33;;G01N2800/709;;G01N33/5014;;C07K16/1282;;C07K16/18;;C07K2317/34;;G01N33/573;;G01N2333/33;;G01N2333/952;;G01N2800/709</t>
  </si>
  <si>
    <t>C07K16/12;;C07K16/18;;G01N33/50;;G01N33/573</t>
  </si>
  <si>
    <t>https://lens.org/142-610-094-751-574</t>
  </si>
  <si>
    <t>052-204-825-973-749;;107-632-163-662-603;;055-220-470-487-272;;063-736-420-129-079;;113-109-053-615-241;;142-610-094-751-574;;035-898-416-987-499;;113-013-284-747-149;;126-909-012-821-96X;;104-961-422-969-65X;;168-520-742-803-665;;124-275-897-917-349;;123-751-299-430-790;;144-589-782-337-747;;181-038-943-549-128;;076-981-798-444-047;;006-320-870-484-223;;110-543-965-294-439</t>
  </si>
  <si>
    <t>043-616-292-694-943</t>
  </si>
  <si>
    <t>US 11819664 B2</t>
  </si>
  <si>
    <t>MERZ PHARMA GMBH &amp; CO. KGAA (2019-11-27)</t>
  </si>
  <si>
    <t>Mixing nozzle, application device, kit and method using the mixing nozzle or application device</t>
  </si>
  <si>
    <t>A61M5/19;;A61M5/2448;;A61M5/2448;;A61M5/19;;A61M5/3134;;A61M5/347;;A61M2202/0007;;A61M2202/0078</t>
  </si>
  <si>
    <t>A61M5/24;;A61M5/19;;A61M5/31;;A61M5/34</t>
  </si>
  <si>
    <t>https://lens.org/043-616-292-694-943</t>
  </si>
  <si>
    <t>166-229-408-854-858;;148-695-369-248-147;;089-280-308-472-388;;043-616-292-694-943;;071-472-743-734-613;;158-410-963-415-690</t>
  </si>
  <si>
    <t>046-585-113-569-937</t>
  </si>
  <si>
    <t>US 2023/0329996 A1</t>
  </si>
  <si>
    <t>MERZ PHARMA GMBH &amp; CO. KGAA (2022-11-24)</t>
  </si>
  <si>
    <t>HIGH DOSE AND LOW VOLUME BOTULINUM TOXIN TREATMENT OF FACIAL WRINKLES</t>
  </si>
  <si>
    <t>A61Q19/08;;A61K8/64;;A61K2800/91;;Y02A50/30;;C12Y304/24069;;A61K38/4893;;A61K8/64;;A61Q19/08;;Y02A50/30;;A61K2800/91;;A61K38/4893;;A61P17/00;;A61K8/66;;A61Q19/08;;A61K2800/91;;A61K8/66;;A61K2800/91;;A61Q19/08</t>
  </si>
  <si>
    <t>https://lens.org/046-585-113-569-937</t>
  </si>
  <si>
    <t>036-218-980-074-548;;027-781-248-531-791;;009-671-181-430-151;;180-021-964-489-788;;073-898-863-873-467;;144-195-762-237-472;;056-471-641-014-967;;046-585-113-569-937;;150-734-550-879-825;;084-777-998-042-319;;128-807-276-701-780;;143-469-614-654-310;;124-813-626-478-79X;;086-417-125-593-115;;108-113-875-970-307;;030-697-188-900-44X;;054-703-103-986-15X;;058-243-734-375-583;;080-254-074-338-824</t>
  </si>
  <si>
    <t>032-184-922-373-904</t>
  </si>
  <si>
    <t>US 2023/0302225 A1</t>
  </si>
  <si>
    <t>MERZ PHARMA GMBH &amp; CO. KGAA (2023-06-21)</t>
  </si>
  <si>
    <t>PLUNGER AND FINGER GRIP FOR A SYRINGE ASSEMBLY, METHOD FOR MAKING THEM, SYRINGE ASSEMBLY, KIT AND USE OF THE SAME</t>
  </si>
  <si>
    <t>A61M5/3137;;A61M2005/3139;;A61M5/3137;;A61M2005/3139;;A61M5/31511;;A61M5/3137;;A61M2005/3139;;A61M2207/00;;A61M5/3137</t>
  </si>
  <si>
    <t>A61M5/31</t>
  </si>
  <si>
    <t>https://lens.org/032-184-922-373-904</t>
  </si>
  <si>
    <t>095-925-629-033-864;;148-711-196-279-590;;199-199-533-278-741;;116-459-966-142-855;;055-509-678-208-057;;196-705-810-707-63X;;175-907-585-249-305;;032-184-922-373-904;;178-997-046-149-891;;195-607-567-707-000;;020-898-430-085-833;;019-115-464-370-22X;;139-838-623-430-606</t>
  </si>
  <si>
    <t>103-452-166-735-624</t>
  </si>
  <si>
    <t>US 2023/0277432 A1</t>
  </si>
  <si>
    <t>MERZ PHARMA GMBH &amp; CO. KGAA (2016-11-16)</t>
  </si>
  <si>
    <t>COMPOSITION FOR IMPROVING THE APPEARANCE OF AGEING SKIN</t>
  </si>
  <si>
    <t>A61K8/735;;A61K8/24;;A61K8/42;;A61K8/60;;A61K8/731;;A61K8/85;;A61K8/965;;A61Q19/08;;A61K8/735;;A61K8/19;;A61K8/24;;A61K8/42;;A61K8/60;;A61K8/731;;A61K8/85;;A61K8/965;;A61K2800/41;;A61K2800/91;;A61Q19/08</t>
  </si>
  <si>
    <t>A61K8/73;;A61K8/19;;A61K8/24;;A61K8/42;;A61K8/60;;A61K8/85;;A61K8/96;;A61Q19/08</t>
  </si>
  <si>
    <t>https://lens.org/103-452-166-735-624</t>
  </si>
  <si>
    <t>006-704-257-574-047;;103-452-166-735-624;;177-428-780-153-186;;030-137-550-315-142;;088-888-120-961-269;;066-879-243-472-147;;009-290-274-503-015;;129-776-186-130-344</t>
  </si>
  <si>
    <t>102-696-242-050-374</t>
  </si>
  <si>
    <t>US 2023/0270829 A1</t>
  </si>
  <si>
    <t>MERZ PHARMA GMBH &amp; CO. KGAA (2018-09-10)</t>
  </si>
  <si>
    <t>USE OF BOTULINUM NEUROTOXIN IN THE TREATMENT OF SIALORRHEA</t>
  </si>
  <si>
    <t>A61K9/0019;;A61P1/00;;A61K38/4893;;A61P43/00;;Y02A50/30;;A61K38/4893;;A61P1/00;;A61P43/00;;A61K9/0019;;A61K9/0053;;A61K38/48;;Y02A50/30;;A61K38/4893;;A61K9/0019;;A61P43/00;;A61P1/00;;A61K9/0019;;A61P1/00;;Y02A50/30;;A61K38/4893;;A61P43/00;;A61K9/0053</t>
  </si>
  <si>
    <t>A61K38/48;;A61K9/00;;A61P1/00;;A61P43/00</t>
  </si>
  <si>
    <t>https://lens.org/102-696-242-050-374</t>
  </si>
  <si>
    <t>170-086-506-380-843;;154-482-855-664-46X;;170-677-105-761-463;;061-398-998-154-463;;062-302-507-500-69X;;005-513-403-634-485;;079-303-068-099-41X;;088-037-622-652-524;;061-849-273-641-061;;186-628-148-038-400;;086-176-739-132-108;;005-560-933-099-354;;039-567-452-562-905;;073-853-628-782-195;;006-358-789-927-641;;122-942-964-823-929;;102-696-242-050-374;;053-635-036-811-73X;;023-657-197-264-422;;019-182-526-844-655;;168-801-291-738-980;;180-268-358-033-89X;;037-895-183-959-815;;095-226-716-701-282;;057-250-571-942-318;;192-888-639-816-279;;137-005-684-414-790;;106-691-658-476-582;;179-324-921-598-776;;028-147-631-099-450;;113-735-139-793-784</t>
  </si>
  <si>
    <t>061-661-024-113-706</t>
  </si>
  <si>
    <t>US 11672750 B2</t>
  </si>
  <si>
    <t>MERZ PHARMA GMBH &amp; CO. KGAA (2020-09-28)</t>
  </si>
  <si>
    <t>Dermal filler based on crosslinked hyaluronic acid, calcium phosphate material particles and carboxymethyl cellulose, a process for preparing same and uses thereof</t>
  </si>
  <si>
    <t>A61L27/12;;A61L27/26;;A61L2400/06;;A61L2430/34;;A61K8/735;;A61K8/042;;A61K8/24;;A61K8/42;;A61K8/731;;A61K2800/412;;A61K2800/54;;A61K2800/87;;A61K2800/91;;A61Q19/08</t>
  </si>
  <si>
    <t>A61Q19/08;;A61K8/04;;A61K8/24;;A61K8/42;;A61K8/73;;A61K31/167;;A61K31/728;;A61K31/765;;A61K47/38;;A61Q19/00</t>
  </si>
  <si>
    <t>https://lens.org/061-661-024-113-706</t>
  </si>
  <si>
    <t>073-506-333-734-309;;121-167-837-359-966;;105-402-641-245-593;;061-661-024-113-706;;188-119-701-604-39X;;159-168-316-684-396</t>
  </si>
  <si>
    <t>042-108-506-129-644</t>
  </si>
  <si>
    <t>US 2023/0002564 A1</t>
  </si>
  <si>
    <t>MERZ PHARMA GMBH &amp; CO. KGAA (2022-06-26)</t>
  </si>
  <si>
    <t>PROCESS FOR PRODUCING A COMPOSITION COMPRISING A CROSSLINKED HYDROGEL</t>
  </si>
  <si>
    <t>C08J3/075;;C08J3/24;;C08J3/247;;C08J2305/08;;C08B37/0072;;C08L5/08;;A61K8/735;;A61Q19/08;;A61K8/735;;A61L27/20;;A61L27/52;;A61L2400/06;;A61L2430/34;;A61Q19/08;;C08B37/0072;;C08J3/075;;C08J3/247;;C08J2305/08</t>
  </si>
  <si>
    <t>C08J3/075;;A61K8/73;;A61L27/20;;A61L27/52;;A61Q19/08;;C08B37/08;;C08J3/24</t>
  </si>
  <si>
    <t>https://lens.org/042-108-506-129-644</t>
  </si>
  <si>
    <t>026-757-983-769-441;;042-108-506-129-644;;040-195-030-039-568;;134-257-771-808-968;;099-593-190-704-197;;090-418-348-698-757</t>
  </si>
  <si>
    <t>056-594-524-887-929</t>
  </si>
  <si>
    <t>US D0973872 S</t>
  </si>
  <si>
    <t>MERZ PHARMA GMBH &amp; CO. KGAA (2021-01-11)</t>
  </si>
  <si>
    <t>Pushrod</t>
  </si>
  <si>
    <t>https://lens.org/056-594-524-887-929</t>
  </si>
  <si>
    <t>056-594-524-887-929;;157-838-263-446-921</t>
  </si>
  <si>
    <t>032-639-508-281-711</t>
  </si>
  <si>
    <t>US D0973871 S</t>
  </si>
  <si>
    <t>https://lens.org/032-639-508-281-711</t>
  </si>
  <si>
    <t>032-639-508-281-711;;022-087-652-734-142</t>
  </si>
  <si>
    <t>063-994-030-209-34X</t>
  </si>
  <si>
    <t>US 11357821 B2</t>
  </si>
  <si>
    <t>MERZ PHARMA GMBH &amp; CO. KGAA (2017-11-20)</t>
  </si>
  <si>
    <t>Recombinant clostridial neurotoxins with increased duration of effect</t>
  </si>
  <si>
    <t>A61K38/164;;A61K38/00;;C07K14/33;;C12N15/52;;C12Y304/24068;;C12Y304/24069;;Y02A50/30;;A61K38/164;;A61K38/00;;C07K14/33;;C12N15/52;;C12N15/70;;C12Y304/24068;;C12Y304/24069;;Y02A50/30</t>
  </si>
  <si>
    <t>A61K38/16;;A61K38/00;;C07K14/33;;C12N15/52;;C12N15/70</t>
  </si>
  <si>
    <t>https://lens.org/063-994-030-209-34X</t>
  </si>
  <si>
    <t>063-994-030-209-34X;;053-260-770-888-805;;098-876-437-496-750;;067-492-431-916-69X;;155-881-857-013-040;;061-455-303-972-530;;198-771-518-963-888;;100-388-311-994-452;;024-198-085-936-729;;125-859-714-263-49X</t>
  </si>
  <si>
    <t>082-553-872-678-498</t>
  </si>
  <si>
    <t>US 11344573 B2</t>
  </si>
  <si>
    <t>MERZ PHARMA GMBH &amp; CO. KGAA (2019-04-17)</t>
  </si>
  <si>
    <t>Treatment of gynoid lipodystrophy</t>
  </si>
  <si>
    <t>A61K33/06;;A61K9/0019;;A61K9/06;;A61K31/167;;A61K31/765;;A61K45/06;;A61P17/00;;A61K33/06;;A61K9/0019;;A61K9/06;;A61K31/167;;A61K31/765;;A61K45/06;;A61P17/00</t>
  </si>
  <si>
    <t>A61K33/06;;A61K9/00;;A61K9/06;;A61K31/167;;A61K31/765;;A61K45/06;;A61P17/00</t>
  </si>
  <si>
    <t>https://lens.org/082-553-872-678-498</t>
  </si>
  <si>
    <t>048-855-591-109-687;;082-553-872-678-498;;167-081-222-657-942;;077-395-798-515-284;;163-408-692-216-451;;007-725-648-218-823</t>
  </si>
  <si>
    <t>197-020-256-672-576</t>
  </si>
  <si>
    <t>US 2022/0143157 A1</t>
  </si>
  <si>
    <t>MERZ PHARMA GMBH &amp; CO. KGAA (2021-07-02)</t>
  </si>
  <si>
    <t>NOVEL USES OF BOTULINUM NEUROTOXIN FOR THE TREATMENT OF TREMOR</t>
  </si>
  <si>
    <t>A61K35/74;;A61K39/08;;A61K2039/545;;A61P25/16;;Y02A50/30;;A61K35/74;;A61K39/08;;A61K2039/545;;A61P25/16;;Y02A50/30;;A61K38/4893;;A61K9/0019;;A61P21/00;;A61P25/16;;A61K38/4893;;A61K9/0019;;A61P25/14</t>
  </si>
  <si>
    <t>A61K38/48;;A61K9/00;;A61P25/14</t>
  </si>
  <si>
    <t>https://lens.org/197-020-256-672-576</t>
  </si>
  <si>
    <t>193-235-287-479-958;;121-053-697-884-850;;056-164-136-955-475;;168-668-729-252-476;;083-983-051-977-219;;197-020-256-672-576;;124-568-404-231-867;;155-700-319-446-599;;139-187-868-116-731;;058-712-029-228-94X;;104-389-378-565-177;;112-252-608-991-917;;148-174-764-926-426;;072-982-261-248-256;;028-235-808-436-644;;065-684-048-422-359</t>
  </si>
  <si>
    <t>097-699-620-784-303</t>
  </si>
  <si>
    <t>US 11324672 B2</t>
  </si>
  <si>
    <t>MERZ PHARMA GMBH &amp; CO. KGAA (2019-03-12)</t>
  </si>
  <si>
    <t>Method for preparing hyaluronic acid dermal fillers, dermal fillers obtained thereby and their use</t>
  </si>
  <si>
    <t>A61Q19/08;;A61K8/042;;A61K8/735;;A61K2800/805;;A61K2800/91;;A61Q19/001;;A61K8/042;;A61K8/20;;A61K8/24;;A61K8/735;;A61K2800/805;;A61K2800/91;;A61Q19/001;;A61Q19/08</t>
  </si>
  <si>
    <t>A61K8/20;;A61K8/04;;A61K8/24;;A61K8/73;;A61Q19/00;;A61Q19/08</t>
  </si>
  <si>
    <t>https://lens.org/097-699-620-784-303</t>
  </si>
  <si>
    <t>034-972-399-651-374;;005-745-395-577-70X;;123-404-112-738-028;;077-346-924-941-25X;;199-757-559-372-22X;;097-699-620-784-303</t>
  </si>
  <si>
    <t>015-938-494-630-581</t>
  </si>
  <si>
    <t>US 2022/0062151 A1</t>
  </si>
  <si>
    <t>MERZ PHARMA GMBH &amp; CO. KGAA (2021-06-01)</t>
  </si>
  <si>
    <t>ALDEHYDE-MODIFIED HYALURONIC ACID, METHOD FOR PREPARING SAME AND APPLICATIONS THEREOF</t>
  </si>
  <si>
    <t>C08J3/075;;C08L5/08;;C08J2305/08;;A61K8/735;;A61Q19/08;;A61K2800/91;;C08B37/0072;;A61K8/73;;C08J2305/08;;C08J3/075;;C08B37/0072;;C08L5/08;;A61L27/52;;C08K5/175;;C08B37/0072;;C08L5/08;;C08K5/175;;C08J3/075;;A61K8/73;;A61L27/52;;C08J2305/08;;A61K8/042;;A61K8/735;;A61K2800/594;;A61K2800/805;;A61K2800/882;;A61K2800/91;;A61K2800/95;;A61Q19/08</t>
  </si>
  <si>
    <t>A61K8/73;;A61K8/04;;A61Q19/08</t>
  </si>
  <si>
    <t>https://lens.org/015-938-494-630-581</t>
  </si>
  <si>
    <t>015-938-494-630-581;;021-379-067-583-417;;192-530-896-567-975;;075-736-060-641-233;;120-575-846-895-396;;179-322-285-429-12X;;172-929-366-665-411;;192-089-932-264-564;;053-238-731-013-933;;187-366-685-436-550;;046-633-706-087-830;;032-133-417-187-465;;148-846-862-801-01X;;184-713-954-609-46X;;136-991-196-117-843;;012-245-767-414-358;;161-427-812-095-860;;114-231-459-474-990;;070-023-555-378-500;;126-206-826-578-363</t>
  </si>
  <si>
    <t>050-101-417-883-061</t>
  </si>
  <si>
    <t>US 2022/0010294 A1</t>
  </si>
  <si>
    <t>NOVEL RECOMBINANT BOTULINUM NEUROTOXINS WITH INCREASED DURATION OF EFFECT</t>
  </si>
  <si>
    <t>C07K14/33;;A61K38/00;;C12N9/52;;C12Y304/24069</t>
  </si>
  <si>
    <t>C12N9/52</t>
  </si>
  <si>
    <t>https://lens.org/050-101-417-883-061</t>
  </si>
  <si>
    <t>086-274-168-621-862;;193-483-066-290-433;;014-602-725-257-978;;027-569-041-992-285;;011-535-005-012-87X;;050-101-417-883-061;;057-531-403-764-381</t>
  </si>
  <si>
    <t>034-363-018-318-508</t>
  </si>
  <si>
    <t>US 11208501 B2</t>
  </si>
  <si>
    <t>MERZ PHARMA GMBH &amp; CO. KGAA (2018-02-15)</t>
  </si>
  <si>
    <t>Process for depleting epoxide species in crosslinked polysaccharide gel compositions and compositions obtained thereby</t>
  </si>
  <si>
    <t>A61K8/735;;A61K8/042;;A61K8/33;;A61K31/167;;A61K31/728;;A61K31/738;;A61K2800/805;;A61K2800/91;;A61Q19/08;;C08B37/00;;C08B37/0072;;C08L5/08;;C08B37/0075;;A61K8/042;;A61K8/33;;A61K8/73;;A61K8/735;;A61K9/00;;A61K9/06;;A61K31/167;;A61K31/728;;A61K31/738;;A61K2800/805;;A61K2800/91;;A61L27/20;;A61L2300/402;;A61Q19/08;;C08B37/00;;C08B37/0072;;C08L5/08</t>
  </si>
  <si>
    <t>C08B37/00;;A61K8/04;;A61K8/33;;A61K8/73;;A61K9/00;;A61K9/06;;A61K31/167;;A61K31/728;;A61K31/738;;A61L27/20;;A61Q19/08;;C08B37/08;;C08L5/08</t>
  </si>
  <si>
    <t>https://lens.org/034-363-018-318-508</t>
  </si>
  <si>
    <t>154-602-228-911-058;;068-294-019-563-588;;116-280-632-957-51X;;190-986-230-702-862;;034-363-018-318-508;;110-218-762-289-710;;030-055-049-062-98X</t>
  </si>
  <si>
    <t>186-872-725-839-14X</t>
  </si>
  <si>
    <t>US 2021/0393748 A1</t>
  </si>
  <si>
    <t>MERZ PHARMA GMBH &amp; CO. KGAA (2021-02-23)</t>
  </si>
  <si>
    <t>NOVEL USES OF BOTULINUM NEUROTOXIN FOR TREATING LIPOEDEMA</t>
  </si>
  <si>
    <t>A61K38/4893;;A61P3/00;;A61P5/00;;Y02A50/30;;A61K38/4893;;A61K9/0019;;A61P29/00;;C12Y304/24069</t>
  </si>
  <si>
    <t>A61K38/48;;A61K9/00;;A61P29/00</t>
  </si>
  <si>
    <t>https://lens.org/186-872-725-839-14X</t>
  </si>
  <si>
    <t>196-386-522-439-735;;186-872-725-839-14X;;173-904-139-406-140</t>
  </si>
  <si>
    <t>164-920-890-720-033</t>
  </si>
  <si>
    <t>US 2021/0299335 A1</t>
  </si>
  <si>
    <t>MERZ PHARMA GMBH &amp; CO. KGAA (2021-08-10)</t>
  </si>
  <si>
    <t>METHOD FOR DYNAMIC FILTRATION OF A CROSS-LINKED HYDROGEL</t>
  </si>
  <si>
    <t>C08B37/0063;;C08B37/0072;;A61L27/52;;C08L5/08;;A61L2430/34;;A61K31/728;;A61K31/732;;A61K31/734;;A61K31/737;;A61K31/727;;A61K31/717;;A61K31/722;;A61K31/731;;A61K31/723;;B01D2325/0283;;A61K31/717;;A61K31/722;;A61K31/723;;A61K31/727;;A61K31/728;;A61K31/731;;A61K31/732;;A61K31/734;;A61K31/737;;A61L27/52;;A61L2430/34;;C08B37/0063;;C08B37/0072;;C08L5/08;;B01D2325/0283;;A61K31/167;;A61L2300/204;;B01D2315/16;;B01D69/02;;A61K47/36;;B01D2313/243;;B01D61/145;;A61L2300/402;;A61L27/54;;C08B37/0003;;A61K9/06;;A61L27/20;;B01D2315/02;;B01D63/16;;C08B37/0003;;C08B37/0063;;C08B37/0072;;C08L5/08;;A61L27/52;;A61K9/06;;A61K47/36;;A61K31/167;;B01D2325/0283;;A61K31/167;;A61L27/20;;A61L27/52;;A61L27/54;;A61L2300/204;;A61L2300/402;;A61L2430/34;;B01D61/145;;B01D63/16;;B01D69/02;;B01D2313/243;;B01D2315/02;;B01D2315/16;;C08B37/0072;;B01D2325/0283</t>
  </si>
  <si>
    <t>A61L27/52;;A61K31/167;;A61L27/20;;A61L27/54;;B01D61/14;;B01D63/16;;B01D69/02;;B01D69/06;;C08B37/08</t>
  </si>
  <si>
    <t>https://lens.org/164-920-890-720-033</t>
  </si>
  <si>
    <t>172-290-330-628-761;;078-636-852-776-006;;124-179-510-467-575;;149-877-980-553-449;;102-134-007-613-144;;064-639-532-024-484;;090-285-296-136-683;;121-087-174-065-843;;066-601-556-543-835;;164-920-890-720-033;;093-875-662-494-595;;045-058-167-934-169;;033-892-230-471-371;;089-083-440-904-472;;060-947-969-391-833;;102-797-948-628-951;;000-174-069-015-658;;034-523-091-888-603;;082-276-661-290-36X;;039-695-541-151-012;;104-870-731-232-439</t>
  </si>
  <si>
    <t>111-256-843-443-373</t>
  </si>
  <si>
    <t>US 2021/0260244 A1</t>
  </si>
  <si>
    <t>MERZ PHARMA GMBH &amp; CO. KGAA (2021-01-12)</t>
  </si>
  <si>
    <t>FATTY ACID-GRAFTED HYALURONIC ACID, DERMAL FILLER FORMULATIONS COMPRISING SAME, PROCESS FOR PREPARATION AND USE THEREOF</t>
  </si>
  <si>
    <t>A61L27/52;;A61L27/20;;A61L27/54;;A61L2300/402;;A61L2300/622;;A61L2400/06;;A61L2430/34;;A61L27/20;;A61L27/52;;A61L27/54;;A61L2300/204;;A61L2300/402;;A61L2300/428;;A61L2300/452;;A61L2300/622;;A61L2400/06;;A61L2430/34;;C08B37/0072</t>
  </si>
  <si>
    <t>A61L27/20;;A61L27/52;;A61L27/54;;C08B37/08</t>
  </si>
  <si>
    <t>https://lens.org/111-256-843-443-373</t>
  </si>
  <si>
    <t>111-256-843-443-373;;078-730-228-945-428;;021-734-785-595-109;;158-921-555-280-47X;;098-640-433-400-781</t>
  </si>
  <si>
    <t>162-446-411-963-495</t>
  </si>
  <si>
    <t>US 11078472 B2</t>
  </si>
  <si>
    <t>MERZ PHARMA GMBH &amp; CO. KGAA (2018-06-22)</t>
  </si>
  <si>
    <t>C12N9/52;;A61K38/00;;C07K14/33;;C12Y304/24069;;C12N9/52;;A61K38/00;;C07K14/33;;C12Y304/24069</t>
  </si>
  <si>
    <t>C12N9/52;;A61K38/00;;C07K14/33</t>
  </si>
  <si>
    <t>https://lens.org/162-446-411-963-495</t>
  </si>
  <si>
    <t>076-429-574-196-591;;008-227-789-473-101;;162-446-411-963-495;;034-068-736-038-47X;;095-366-685-346-197;;055-784-426-205-403</t>
  </si>
  <si>
    <t>128-270-673-973-432</t>
  </si>
  <si>
    <t>US 11000467 B2</t>
  </si>
  <si>
    <t>MERZ PHARMA GMBH &amp; CO. KGAA (2018-04-04)</t>
  </si>
  <si>
    <t>In situ cross-linkable polysaccharide compositions and uses thereof</t>
  </si>
  <si>
    <t>A61K8/735;;A61K8/042;;A61K9/0024;;A61K31/728;;A61K31/738;;A61K47/36;;A61K2800/594;;A61K2800/87;;A61K2800/882;;A61K2800/91;;A61K2800/95;;A61L27/20;;A61L27/52;;A61L2400/06;;A61Q19/08;;C08B37/0072;;C08L5/08;;A61K31/738;;A61K8/042;;A61K8/735;;A61K9/0024;;A61K9/10;;A61K31/728;;A61K47/36;;A61K2800/594;;A61K2800/87;;A61K2800/88;;A61K2800/882;;A61K2800/91;;A61K2800/95;;A61L27/20;;A61L27/52;;A61L2400/06;;A61P13/10;;A61P15/02;;A61Q19/08;;C08B37/0072;;C08L5/08;;A61K8/735;;A61K8/042;;A61K9/0024;;A61K31/728;;A61K31/738;;A61K47/36;;A61L27/20;;A61L27/52;;A61Q19/08;;C08B37/0072;;C08L5/08;;A61K8/042;;A61K8/735;;A61K9/10;;A61K31/728;;A61K47/36;;A61P13/10;;A61P15/02;;C08B37/0072;;A61K8/735;;A61K8/042;;A61K9/0024;;A61K31/728;;A61K31/738;;A61K47/36;;A61K2800/594;;A61K2800/87;;A61K2800/88;;A61K2800/882;;A61K2800/91;;A61K2800/95;;A61L27/20;;A61L27/52;;A61L2400/06;;A61Q19/08;;C08B37/0072;;C08L5/08</t>
  </si>
  <si>
    <t>A61K8/73;;A61K8/04;;A61K9/00;;A61K31/728;;A61K31/738;;A61K47/36;;A61L27/20;;A61L27/52;;A61Q19/08;;C08B37/08;;C08L5/08</t>
  </si>
  <si>
    <t>https://lens.org/128-270-673-973-432</t>
  </si>
  <si>
    <t>156-049-427-776-954;;158-969-441-302-100;;182-780-611-380-488;;053-520-226-507-341;;173-414-985-060-394;;013-366-851-804-794;;090-057-895-973-390;;116-800-663-215-670;;014-110-227-124-573;;161-583-383-068-294;;006-815-141-255-88X;;128-270-673-973-432;;144-041-543-708-148;;129-449-522-472-08X;;115-319-285-967-48X;;060-907-568-356-336;;034-643-763-145-076;;186-932-769-730-391;;061-036-401-203-149;;127-614-599-294-641;;106-848-629-768-829;;039-012-964-516-081;;098-830-476-830-80X;;127-806-647-979-116;;184-628-382-318-483;;037-540-221-066-936;;094-912-289-449-054;;024-533-858-033-739;;070-416-253-237-179;;026-478-840-329-084</t>
  </si>
  <si>
    <t>107-078-233-239-021</t>
  </si>
  <si>
    <t>US 10967036 B2</t>
  </si>
  <si>
    <t>MERZ PHARMA GMBH &amp; CO KGAA;;HRA PHARMA</t>
  </si>
  <si>
    <t>AIR PRODUCTS AND CHEMICALS INC (2013-12-05);;HRA PHARMA (2020-09-15);;MERZ PHARMA GMBH &amp; CO. KGAA (2015-01-20)</t>
  </si>
  <si>
    <t>Composition comprising an onion extract and liposomes</t>
  </si>
  <si>
    <t>A61K9/06;;A61K9/0019;;A61K9/127;;A61K36/8962;;A61K47/10;;A61K2236/00;;A61P17/02;;A61K9/127;;A61K36/8962;;A61P17/02;;A61K36/88;;A61K9/0019;;A61K9/06;;A61K9/127;;A61K9/1277;;A61K36/8962;;A61K47/10;;A61K2236/00</t>
  </si>
  <si>
    <t>A61K36/88;;A61K9/00;;A61K9/06;;A61K9/127;;A61K36/8962;;A61K47/10</t>
  </si>
  <si>
    <t>https://lens.org/107-078-233-239-021</t>
  </si>
  <si>
    <t>008-770-192-883-575;;088-435-254-485-585;;199-717-065-337-401;;129-996-372-233-739;;040-979-061-611-331;;019-050-876-264-015;;114-707-936-576-49X;;163-063-718-764-480;;153-727-194-265-870;;079-307-124-389-840;;160-485-761-812-397;;032-165-582-104-201;;179-025-477-825-388;;104-902-352-119-237;;108-928-841-653-503;;148-336-725-491-166;;016-186-559-184-103;;003-132-791-126-367;;107-078-233-239-021;;088-497-017-414-71X;;006-575-996-927-506;;088-662-215-248-43X</t>
  </si>
  <si>
    <t>168-758-768-627-890</t>
  </si>
  <si>
    <t>US 10921312 B2</t>
  </si>
  <si>
    <t>MERZ PHARMA GMBH &amp; CO. KGAA (2016-11-30)</t>
  </si>
  <si>
    <t>Gangliosides for standardizing and increasing the sensitivity of cells to botulinum neurotoxins in in vitro test systems</t>
  </si>
  <si>
    <t>G01N33/5058;;C12N5/0619;;C12N2500/36;;C12N2501/50;;C12N2506/45;;G01N2333/33;;Y02A50/30;;G01N33/5058;;C12N5/0619;;C12N2500/36;;C12N2501/50;;C12N2506/45;;G01N33/5073;;G01N2333/33;;G01N33/5058;;G01N33/5058;;C12N5/0619;;C12N2500/36;;C12N2501/50;;C12N2501/998;;C12N2506/45;;G01N2333/33</t>
  </si>
  <si>
    <t>G01N33/50;;C12N5/0793</t>
  </si>
  <si>
    <t>https://lens.org/168-758-768-627-890</t>
  </si>
  <si>
    <t>144-141-488-710-39X;;076-816-851-979-579;;164-848-861-822-600;;014-173-279-227-185;;022-324-046-119-904;;115-070-710-462-722;;091-892-516-118-104;;040-353-859-426-907;;001-068-009-884-605;;087-785-656-186-020;;158-996-169-499-357;;161-987-907-545-33X;;175-135-005-670-99X;;093-322-857-316-502;;096-363-188-082-840;;033-379-400-019-250;;139-152-949-217-286;;012-217-626-257-370;;162-543-390-873-371;;183-506-091-275-75X;;128-029-850-712-153;;168-758-768-627-890;;130-888-231-748-357;;062-103-666-932-690;;011-306-306-485-890</t>
  </si>
  <si>
    <t>078-332-077-711-101</t>
  </si>
  <si>
    <t>US 2021/0008156 A1</t>
  </si>
  <si>
    <t>MERZ PHARMA GMBH &amp; CO. KGAA (2020-03-04)</t>
  </si>
  <si>
    <t>C07K14/33;;A61K38/164;;C12N15/102;;C12N15/70</t>
  </si>
  <si>
    <t>A61K38/16;;C12N15/10;;C12N15/70</t>
  </si>
  <si>
    <t>https://lens.org/078-332-077-711-101</t>
  </si>
  <si>
    <t>078-332-077-711-101;;108-035-376-311-816;;063-863-007-563-818</t>
  </si>
  <si>
    <t>031-477-105-693-222</t>
  </si>
  <si>
    <t>US 10836840 B2</t>
  </si>
  <si>
    <t>MERZ PHARMA GMBH &amp; CO. KGAA (2017-12-06)</t>
  </si>
  <si>
    <t>Method for producing crosslinked hyaluronic acid</t>
  </si>
  <si>
    <t>A61L27/20;;A61L27/50;;A61L27/52;;C08B37/0072;;A61L27/20;;A61L27/50;;A61L27/52;;A61L2400/06;;A61M5/002;;A61M5/178</t>
  </si>
  <si>
    <t>A61L27/20;;A61L27/50;;A61L27/52;;A61M5/00;;A61M5/178;;C08B37/08</t>
  </si>
  <si>
    <t>https://lens.org/031-477-105-693-222</t>
  </si>
  <si>
    <t>118-281-106-390-127;;090-530-369-727-166;;055-012-813-346-37X;;112-541-745-529-500;;034-074-942-930-988;;031-477-105-693-222</t>
  </si>
  <si>
    <t>119-690-022-310-066</t>
  </si>
  <si>
    <t>US 2020/0354706 A1</t>
  </si>
  <si>
    <t>NOVEL RECOMBINANT BOTULINUM TOXIN WITH INCREASED DURATION OF EFFECT</t>
  </si>
  <si>
    <t>C12N9/52;;A61K8/64;;A61K8/99;;A61K38/00;;A61Q19/08;;C07K14/33;;C07K2319/31;;C07K2319/50;;C12Y304/24069;;Y02A50/30;;C07K14/33;;A61K38/4893;;C12Y304/24069</t>
  </si>
  <si>
    <t>C12N9/52;;A61K8/66;;A61Q19/08</t>
  </si>
  <si>
    <t>https://lens.org/119-690-022-310-066</t>
  </si>
  <si>
    <t>115-288-694-042-593;;034-112-473-196-171;;119-690-022-310-066</t>
  </si>
  <si>
    <t>199-177-983-574-76X</t>
  </si>
  <si>
    <t>US 10781421 B2</t>
  </si>
  <si>
    <t>MERZ PHARMA GMBH &amp; CO KGAA;;MERE PHARMA GMBH &amp; CO KGAA</t>
  </si>
  <si>
    <t>MERZ PHARMA GMBH &amp; CO. KGAA (2015-08-04)</t>
  </si>
  <si>
    <t>Cellular test systems for the determination of the biological activities of neurotoxin polypeptides</t>
  </si>
  <si>
    <t>C12N5/0619;;C12N2500/60;;C12N2506/30;;G01N33/5058;;C12N5/0619;;C12N2500/32;;C12N2500/36;;C12N2500/38;;C12N2500/60;;C12N2501/06;;C12N2506/30;;G01N33/5058;;G01N33/573;;G01N2333/952</t>
  </si>
  <si>
    <t>G01N33/50;;C12N5/0793;;G01N33/573</t>
  </si>
  <si>
    <t>https://lens.org/199-177-983-574-76X</t>
  </si>
  <si>
    <t>043-731-226-414-193;;106-258-012-131-297;;199-177-983-574-76X;;114-400-291-507-860;;095-124-839-098-084;;139-016-201-827-870;;186-455-275-543-829;;081-659-291-415-568;;184-807-431-938-640;;107-189-120-708-17X;;077-986-012-235-50X;;062-505-381-890-927;;184-998-964-988-995;;096-078-811-578-547;;119-237-215-842-83X;;081-563-337-635-392;;194-043-761-823-999;;136-831-251-432-895</t>
  </si>
  <si>
    <t>139-007-500-419-565</t>
  </si>
  <si>
    <t>US 10725025 B2</t>
  </si>
  <si>
    <t>MERZ PHARMA GMBH &amp; CO. KGAA (2018-06-02)</t>
  </si>
  <si>
    <t>Methods for enhancing the specific uptake of botulinum neurotoxins into cells</t>
  </si>
  <si>
    <t>G01N33/5058;;G01N2333/33;;G01N33/5058;;C09J7/40;;G01N2333/33;;Y02A50/30;;G01N33/5058;;G01N2333/33;;G01N33/5058;;C12N5/0619;;G01N33/53;;G01N2333/33;;G01N33/53;;G01N33/5058;;A47L9/00;;B32B38/10;;B32B43/006;;C09J7/40;;G01N1/30;;G01N2333/33;;G02B5/30;;G02F1/1335;;Y10T156/1132;;Y10T156/1174;;Y10T156/1195;;Y10T156/1944;;Y10T156/195;;Y10T156/1994</t>
  </si>
  <si>
    <t>G01N33/50;;A47L9/00;;B32B38/10;;B32B43/00;;C09J7/40;;G01N1/30;;G02B5/30;;G02F1/1335</t>
  </si>
  <si>
    <t>https://lens.org/139-007-500-419-565</t>
  </si>
  <si>
    <t>091-041-048-059-83X;;096-648-829-313-426;;081-053-693-281-543;;180-424-182-733-201;;097-991-394-488-933;;138-734-768-225-301;;154-201-350-818-503;;122-858-845-484-870;;000-271-013-294-330;;129-730-792-298-514;;131-542-765-225-25X;;092-375-595-696-99X;;124-698-374-808-367;;081-353-359-951-876;;192-124-820-152-016;;141-987-717-766-435;;178-606-556-227-625;;112-206-057-365-495;;027-976-292-952-50X;;043-125-296-549-819;;141-442-824-998-151;;139-007-500-419-565;;182-268-876-858-157;;084-268-077-143-435;;079-349-316-419-421;;025-273-739-581-327;;024-268-078-492-69X</t>
  </si>
  <si>
    <t>007-135-509-939-903</t>
  </si>
  <si>
    <t>US 10653754 B2</t>
  </si>
  <si>
    <t>MERZ PHARMA GMBH &amp; CO KGAA;;MERZ PHARMACEUTICALS GMBH</t>
  </si>
  <si>
    <t>MERZ PHARMA GMBH &amp; CO. KGAA (2016-01-21)</t>
  </si>
  <si>
    <t>Highly pure neurotoxic component of a botulinum toxin and uses thereof</t>
  </si>
  <si>
    <t>A61K38/4893;;A61K39/08;;A61P21/00;;A61P25/02;;C07K14/33;;C12M37/00;;C12N9/52;;C12Y304/24069;;Y02A50/30;;A61K38/4893;;A61K39/08;;C07K14/33;;A61K38/4893;;A61K39/08;;C07K14/33;;C12M37/00;;C12M41/40;;C12N1/20;;C12N9/52;;C12Y304/24069;;Y02A50/30</t>
  </si>
  <si>
    <t>A61K39/08;;A61K38/48;;C07K14/33;;C12M1/12;;C12M1/34;;C12N1/20;;C12N9/52</t>
  </si>
  <si>
    <t>https://lens.org/007-135-509-939-903</t>
  </si>
  <si>
    <t>169-752-570-344-798;;072-010-152-211-597;;189-771-916-723-592;;007-135-509-939-903;;139-223-340-505-283;;031-978-099-504-266;;047-306-410-480-13X;;016-316-200-649-616;;110-572-964-273-428;;076-894-469-400-902;;067-375-630-359-985;;096-311-597-154-230;;094-201-426-809-925;;041-298-697-615-98X;;100-570-526-617-866;;058-047-651-915-689;;023-736-627-435-97X;;076-893-082-337-051;;026-679-493-103-785;;081-829-133-379-230;;033-918-742-552-530;;129-435-063-697-126;;068-774-161-982-962;;154-405-969-568-776;;022-229-672-010-134</t>
  </si>
  <si>
    <t>084-338-926-428-234</t>
  </si>
  <si>
    <t>US 10640578 B2</t>
  </si>
  <si>
    <t>MERZ PHARMA GMBH &amp; CO. KGAA (2018-09-18)</t>
  </si>
  <si>
    <t>Modified hyaluronic acid, method for making same and uses thereof</t>
  </si>
  <si>
    <t>A61L27/20;;A61L27/52;;A61K31/728;;C08J3/075;;C08L5/08;;C08L2203/02;;C08J2305/08;;A61K8/735;;A61Q19/08;;A61K2800/91;;A61L27/54;;A61L2430/34;;C08B37/0072;;C08B37/0072;;A61K47/36;;A61L27/20;;C08J2305/08;;A61K2800/91;;A61L2300/402;;A61L27/54;;C08L2203/02;;A61K31/728;;A61L2430/34;;A61Q19/08;;C08L5/08;;A61K8/735;;A61L27/52;;C08J3/075;;A61K8/735;;A61K31/728;;A61K47/36;;A61L27/20;;A61L27/52;;A61L27/54;;C08B37/0072;;C08J3/075;;C08L5/08;;A61K2800/91;;A61L2430/34;;A61Q19/08;;C08L2203/02;;C08J2305/08;;C08B37/0072;;A61L27/20;;A61L27/52;;C08J3/075;;C08J2305/08;;A61L27/54;;A61L2430/34;;C08L2203/02;;C08L5/08;;A61K31/728;;A61K2800/91;;A61K8/735;;A61Q19/08;;C08B37/0072;;A61L2300/402</t>
  </si>
  <si>
    <t>A61K8/73;;A61K31/728;;A61L27/20;;A61L27/50;;A61L27/52;;A61L27/54;;A61Q19/08;;C08B37/08;;C08J3/075;;C08L5/08</t>
  </si>
  <si>
    <t>https://lens.org/084-338-926-428-234</t>
  </si>
  <si>
    <t>124-624-329-340-572;;040-577-074-967-431;;108-920-556-040-701;;072-035-661-281-834;;195-948-467-360-113;;123-177-614-739-461;;008-457-712-864-351;;062-976-352-734-782;;142-107-964-179-308;;187-954-181-259-31X;;111-449-607-996-110;;084-338-926-428-234;;067-246-860-296-78X;;072-937-510-052-658;;136-219-042-501-46X;;056-444-546-464-456;;002-836-090-330-073;;032-841-493-501-636;;115-401-616-173-40X;;018-058-865-976-607;;040-638-397-101-823;;001-265-963-415-234;;116-624-021-784-572;;152-026-561-687-605;;094-276-363-715-29X;;000-851-196-134-559;;102-962-713-310-646;;000-094-585-174-225;;064-024-747-646-853;;083-384-422-323-19X</t>
  </si>
  <si>
    <t>090-559-032-061-839</t>
  </si>
  <si>
    <t>US 10634683 B2</t>
  </si>
  <si>
    <t>MERZ PHARMA GMBH &amp; CO. KGAA (2017-11-29)</t>
  </si>
  <si>
    <t>Methods for the determination of the biological activities of neurotoxin polypeptides</t>
  </si>
  <si>
    <t>G01N33/56911;;G01N33/56911;;Y02A50/30;;G01N33/6803;;C07K14/705;;C07K2319/50;;C07K2319/60;;C07K2319/61;;G01N2333/33;;G01N33/6809;;C07K14/70571;;C07K2319/61;;G01N33/56911</t>
  </si>
  <si>
    <t>C12Q1/00;;C07K14/705;;G01N33/569;;G01N33/68</t>
  </si>
  <si>
    <t>https://lens.org/090-559-032-061-839</t>
  </si>
  <si>
    <t>040-008-310-286-17X;;086-564-989-481-313;;117-504-411-890-207;;063-706-211-661-918;;094-359-556-779-760;;000-540-950-441-107;;004-655-956-063-536;;009-139-185-314-333;;116-007-656-267-92X;;198-143-036-771-077;;198-454-015-967-650;;000-097-343-102-310;;090-559-032-061-839;;072-697-122-820-07X;;166-641-875-019-653</t>
  </si>
  <si>
    <t>115-863-764-476-142</t>
  </si>
  <si>
    <t>US 10413491 B2</t>
  </si>
  <si>
    <t>MERZ PHARMA GMBH &amp; CO. KGAA (2016-11-17)</t>
  </si>
  <si>
    <t>In vivo accelerated degradation of polysaccharide-containing fillers</t>
  </si>
  <si>
    <t>A61K8/22;;A61K8/42;;A61K8/676;;A61K31/07;;A61K31/122;;A61K31/167;;A61K31/355;;A61K31/375;;A61K31/738;;A61K33/18;;A61K33/20;;A61K33/24;;A61K33/26;;A61K33/30;;A61K33/34;;A61K33/40;;A61K45/06;;A61K2800/91;;A61P43/00;;A61Q19/08;;A61K8/22;;A61K8/42;;A61K8/676;;A61K31/07;;A61K31/122;;A61K31/167;;A61K31/355;;A61K31/375;;A61K31/738;;A61K33/18;;A61K33/20;;A61K33/24;;A61K33/26;;A61K33/30;;A61K33/34;;A61K33/40;;A61K45/06;;A61K2800/91;;A61Q19/08;;A61Q90/00</t>
  </si>
  <si>
    <t>A61K31/375;;A61K8/22;;A61K8/42;;A61K8/67;;A61K31/07;;A61K31/122;;A61K31/167;;A61K31/355;;A61K31/729;;A61K31/738;;A61K33/18;;A61K33/20;;A61K33/24;;A61K33/26;;A61K33/30;;A61K33/34;;A61K33/40;;A61K45/06;;A61Q19/08;;A61Q90/00</t>
  </si>
  <si>
    <t>https://lens.org/115-863-764-476-142</t>
  </si>
  <si>
    <t>066-720-064-732-834;;025-132-853-291-666;;189-718-151-696-365;;198-032-146-388-368;;154-634-685-543-007;;115-863-764-476-142;;134-238-576-219-689;;176-024-256-511-066;;056-005-197-066-77X</t>
  </si>
  <si>
    <t>128-478-390-132-601</t>
  </si>
  <si>
    <t>US 10335512 B2</t>
  </si>
  <si>
    <t>Dermal filler based on crosslinked hyaluronic acid and carboxymethyl cellulose lubricant</t>
  </si>
  <si>
    <t>A61L27/20;;A61L27/26;;A61L27/52;;C08L5/08;;A61L27/26;;A61L27/20;;A61L27/52;;A61L2400/06;;A61P11/04;;A61P13/02;;A61P13/10;;A61P23/00;;C08B37/0072;;C08L5/08;;A61L27/20;;A61L27/26;;A61L27/52;;C08L5/08;;A61L27/52;;A61L27/446;;A61L27/46;;A61L27/48;;A61L27/54;;A61L27/58;;A61L2400/06;;A61L2430/34;;C08L1/286;;C08L5/08;;A61L27/20;;A61L27/26;;A61L27/52;;A61L27/26;;A61L27/20;;A61L27/52;;A61L27/58;;A61L2400/06;;C08B37/0072;;C08L5/08</t>
  </si>
  <si>
    <t>A61L27/26;;A61L27/20;;A61L27/52;;A61L27/58;;C08B37/08;;C08L5/08</t>
  </si>
  <si>
    <t>https://lens.org/128-478-390-132-601</t>
  </si>
  <si>
    <t>058-728-680-817-715;;199-443-746-264-580;;075-418-903-383-09X;;118-175-288-232-998;;018-672-560-000-355;;099-131-161-333-79X;;194-011-038-371-384;;025-199-494-624-890;;128-478-390-132-601;;172-099-584-199-56X;;113-653-562-211-463;;038-463-596-409-704;;133-212-251-827-908;;016-003-404-156-63X;;006-565-071-131-224;;037-891-077-072-34X;;093-068-440-643-566;;199-557-234-471-872;;160-729-323-881-016;;178-538-121-287-918;;138-293-190-427-132;;147-643-753-396-688;;026-619-746-616-366;;072-234-022-232-085;;099-826-402-134-363;;107-634-202-212-912;;098-237-340-604-451;;083-422-694-598-992;;110-815-161-307-093;;127-430-032-228-372;;178-746-396-182-062</t>
  </si>
  <si>
    <t>068-238-911-520-03X</t>
  </si>
  <si>
    <t>US 10300168 B2</t>
  </si>
  <si>
    <t>H.T.L (2023-09-28);;MERZ PHARMA GMBH &amp; CO. KGAA (2016-10-10)</t>
  </si>
  <si>
    <t>Polysaccharide soft tissue fillers with improved persistence</t>
  </si>
  <si>
    <t>A61L27/20;;A61L2400/06;;A61L2430/34;;A61P17/00;;A61L27/20;;A61L27/26;;A61L27/50;;A61L27/52;;A61L2400/06;;A61L2430/34</t>
  </si>
  <si>
    <t>A61L27/20;;A61K31/737;;A61K31/738;;A61L27/26;;A61L27/50;;A61L27/52;;A61P17/00</t>
  </si>
  <si>
    <t>https://lens.org/068-238-911-520-03X</t>
  </si>
  <si>
    <t>110-950-586-044-569;;085-836-261-897-631;;132-038-727-012-927;;068-238-911-520-03X;;040-392-817-774-681;;129-912-036-734-875;;137-853-036-676-348;;187-018-295-445-178;;145-915-885-854-728</t>
  </si>
  <si>
    <t>142-939-610-634-512</t>
  </si>
  <si>
    <t>US 2018/0326375 A1</t>
  </si>
  <si>
    <t>MERZ PHARMA GMBH &amp; CO. KGAA (2018-03-13)</t>
  </si>
  <si>
    <t>METHOD OF MAKING A CROSS-LINKED POLYMER GEL AND DEVICE FOR PERFORMING THE METHOD</t>
  </si>
  <si>
    <t>B01D61/28;;A61K31/167;;A61K31/717;;A61K31/722;;A61K31/727;;A61K31/728;;A61K31/731;;A61K31/734;;A61L27/20;;A61L27/52;;A61L27/54;;A61L29/041;;A61L2400/06;;B01D61/243;;B01F27/00;;B01F27/806;;B01F27/95;;B01F35/2209;;B01F35/333;;B01F35/7174;;B01F2215/0481;;C08B37/0072;;C08J3/075;;C08J3/24;;B01F27/95;;A61K31/167;;A61K31/717;;A61K31/722;;A61K31/727;;A61K31/728;;A61K31/731;;A61K31/734;;A61L27/20;;A61L27/52;;A61L27/54;;A61L29/041;;A61L2400/06;;A61L2430/34;;B01D61/243;;B01D61/28;;B01F27/00;;B01F27/172;;B01F27/806;;B01F35/2209;;B01F35/333;;B01F35/7174;;B01F2101/2202;;B01F2215/0481;;C08B37/0072;;C08J3/075;;C08J3/24</t>
  </si>
  <si>
    <t>B01F7/30;;A61L27/20;;A61L27/52;;B01D61/24;;B01D61/28;;B01F7/00;;B01F7/16;;B01F15/00;;B01F15/02;;C08J3/075;;C08J3/24</t>
  </si>
  <si>
    <t>https://lens.org/142-939-610-634-512</t>
  </si>
  <si>
    <t>037-589-198-445-029;;142-939-610-634-512;;130-541-809-566-849</t>
  </si>
  <si>
    <t>078-471-877-321-742</t>
  </si>
  <si>
    <t>US 2018/0177707 A1</t>
  </si>
  <si>
    <t>MERZ PHARMA GMBH &amp; CO. KGAA (2017-12-13)</t>
  </si>
  <si>
    <t>METHOD OF PREPARING A COMPOSITION BASED ON HYALURONIC ACID</t>
  </si>
  <si>
    <t>A61K8/735;;A61K8/042;;A61K31/167;;A61K31/245;;A61K31/728;;A61K2800/10;;A61K2800/594;;A61K2800/805;;A61K2800/91;;A61Q19/00;;A61Q19/08;;C08B37/0072;;C08J3/005;;C08J2305/08;;C08J2405/08;;C08L5/08;;C08L2205/025;;A61K8/735;;A61K8/042;;A61K31/167;;A61K31/245;;A61K31/728;;A61K2800/10;;A61K2800/594;;A61K2800/805;;A61K2800/91;;A61K2800/95;;A61Q19/00;;A61Q19/08;;C08B37/0072;;C08J3/005;;C08J2305/08;;C08J2405/08;;C08L5/08;;C08L2205/025</t>
  </si>
  <si>
    <t>A61K8/73;;A61K8/04;;A61K31/167;;A61K31/245;;A61Q19/08;;C08B37/08</t>
  </si>
  <si>
    <t>https://lens.org/078-471-877-321-742</t>
  </si>
  <si>
    <t>061-031-560-578-092;;073-345-306-628-864;;186-211-715-327-708;;117-152-472-197-004;;078-471-877-321-742</t>
  </si>
  <si>
    <t>102-544-118-563-663</t>
  </si>
  <si>
    <t>US 9975929 B2</t>
  </si>
  <si>
    <t>MERZ PHARMA GMBH &amp; CO. KGAA (2016-09-12)</t>
  </si>
  <si>
    <t>C07K14/33;;A61K38/00;;C07K2319/00;;C12Y304/11013;;Y02A50/30;;C07K14/33;;A61K38/00;;C07K2319/00;;C12Y304/11013;;Y02A50/30</t>
  </si>
  <si>
    <t>C07K14/33;;A61K38/00</t>
  </si>
  <si>
    <t>https://lens.org/102-544-118-563-663</t>
  </si>
  <si>
    <t>187-599-197-725-166;;102-544-118-563-663;;163-176-302-073-652;;041-693-309-712-949;;007-274-938-048-164;;180-380-869-343-988</t>
  </si>
  <si>
    <t>044-885-371-783-014</t>
  </si>
  <si>
    <t>US 9822223 B2</t>
  </si>
  <si>
    <t>MERZ PHARMA GMBH &amp; CO. KGAA (2012-07-03)</t>
  </si>
  <si>
    <t>Method of preparing a composition based on hyaluronic acid</t>
  </si>
  <si>
    <t>C08J3/075;;A61K8/042;;A61K8/735;;A61K9/0019;;A61K31/167;;A61K31/245;;A61K31/728;;A61K45/06;;A61K47/36;;A61K2800/594;;A61L27/20;;A61L27/54;;A61L2300/402;;A61L2400/06;;A61L2430/34;;A61P9/06;;A61P17/00;;A61P23/02;;A61Q19/00;;C08B37/0072;;C08J3/246;;C08J2305/08;;C08L5/08;;C08L2205/02;;A61L27/52;;A61F2/0059;;A61K9/0019;;A61K9/0024;;A61K31/728;;A61K2800/594;;A61L27/20;;A61L27/54;;C08J3/075;;A61K8/042;;A61K8/735;;A61K9/0019;;A61K31/167;;A61K31/245;;A61K31/728;;A61K45/06;;A61K47/36;;A61K2800/594;;A61L27/20;;A61L27/52;;A61L27/54;;A61L2300/402;;A61L2400/06;;A61L2430/34;;A61Q19/00;;C08B37/0072;;C08J3/24;;C08J3/246;;C08J2305/08;;C08L5/08;;C08L2205/02</t>
  </si>
  <si>
    <t>A61K9/14;;A61K9/70;;A61K31/16;;A61L27/20;;A61L27/52;;A61L27/54;;C08J3/075;;C08J3/24;;C08L5/08</t>
  </si>
  <si>
    <t>https://lens.org/044-885-371-783-014</t>
  </si>
  <si>
    <t>168-385-527-165-024;;194-268-322-490-51X;;091-143-370-981-889;;002-787-096-875-033;;033-642-333-111-596;;070-136-034-271-960;;118-404-049-805-02X;;035-700-735-479-874;;037-281-924-526-974;;176-576-315-713-537;;172-578-250-191-232;;141-178-557-848-086;;079-603-998-773-356;;156-572-636-930-678;;096-656-196-510-373;;148-467-515-302-62X;;130-733-191-560-758;;171-165-697-853-528;;157-584-712-225-992;;157-603-157-123-014;;086-721-246-078-052;;168-968-244-608-168;;150-772-744-147-865;;075-118-659-387-798;;102-278-440-335-838;;044-885-371-783-014;;035-015-099-254-504;;149-731-823-671-87X;;085-178-164-603-214;;046-798-795-710-975;;174-512-413-654-723;;002-533-241-456-725</t>
  </si>
  <si>
    <t>126-495-974-397-111</t>
  </si>
  <si>
    <t>US 9809809 B2</t>
  </si>
  <si>
    <t>MERZ PHARMA GMBH &amp; CO. KGAA (2011-11-18)</t>
  </si>
  <si>
    <t>Neurotoxins exhibiting shortened biological activity</t>
  </si>
  <si>
    <t>C12N9/52;;A61K38/00;;C07K16/40;;C12Y304/24069;;C12N9/52;;A61K38/4893;;A61P1/00;;A61P13/08;;A61P15/02;;A61P17/02;;A61P17/10;;A61P19/00;;A61P19/02;;A61P27/02;;C07K14/4746;;C12Y304/24069;;A61K38/4893;;C07K14/4746;;C12N9/52;;C12Y304/24069;;C12N9/52;;A61K38/4893;;C07K14/4746;;C12Y304/24069</t>
  </si>
  <si>
    <t>C12N9/52;;A61K38/48;;C07K14/47</t>
  </si>
  <si>
    <t>https://lens.org/126-495-974-397-111</t>
  </si>
  <si>
    <t>108-308-636-931-626;;036-181-153-896-47X;;080-835-924-703-337;;058-366-758-644-370;;073-164-122-470-14X;;020-051-754-396-597;;045-378-276-901-676;;053-043-959-771-861;;021-265-178-638-868;;170-639-938-414-688;;006-424-285-895-028;;197-566-842-683-205;;054-586-706-587-131;;113-515-869-771-312;;132-739-868-817-843;;076-177-861-050-255;;112-184-545-970-489;;126-495-974-397-111;;105-640-556-329-454;;046-430-290-452-522;;037-139-465-723-84X;;029-901-843-039-837;;049-710-628-458-856;;191-192-366-487-788;;019-132-436-478-967;;103-115-234-217-187</t>
  </si>
  <si>
    <t>025-503-307-716-129</t>
  </si>
  <si>
    <t>US 2017/0189500 A1</t>
  </si>
  <si>
    <t>MERZ PHARMA GMBH &amp; CO KGAA (2016-11-09)</t>
  </si>
  <si>
    <t>USE OF RECOMBINANT CLOSTRIDIAL NEUROTOXINS FOR THE TREATMENT OF PATIENTS HAVING CERTAIN MUSCLE-RELATED DISORDERS</t>
  </si>
  <si>
    <t>A61K38/4893;;A61P21/02;;C12N9/52;;C12Y304/24069;;A61K38/4893;;C12N9/52;;C12Y304/24069</t>
  </si>
  <si>
    <t>https://lens.org/025-503-307-716-129</t>
  </si>
  <si>
    <t>098-007-909-659-200;;025-503-307-716-129;;199-518-608-972-064</t>
  </si>
  <si>
    <t>104-372-536-281-137</t>
  </si>
  <si>
    <t>US 2017/0119863 A1</t>
  </si>
  <si>
    <t>MERZ PHARMA GMBH &amp; CO. KGAA (2016-11-13)</t>
  </si>
  <si>
    <t>NOVEL USES OF RECOMBINANT CLOSTRIDIAL NEUROTOXINS WITH DECREASED DURATION OF EFFECT</t>
  </si>
  <si>
    <t>A61K38/4893;;A61P19/00;;A61P21/00;;C12N9/52;;C12Y304/24069;;A61K38/4893;;C12N9/52;;C12Y304/24069</t>
  </si>
  <si>
    <t>https://lens.org/104-372-536-281-137</t>
  </si>
  <si>
    <t>104-372-536-281-137;;144-274-554-361-191;;043-135-500-071-250</t>
  </si>
  <si>
    <t>053-665-329-128-261</t>
  </si>
  <si>
    <t>US 2017/0112907 A1</t>
  </si>
  <si>
    <t>A61K38/4893;;A61P21/00;;A61K38/4893;;A61K9/0019</t>
  </si>
  <si>
    <t>A61K38/48;;A61K9/00</t>
  </si>
  <si>
    <t>https://lens.org/053-665-329-128-261</t>
  </si>
  <si>
    <t>171-894-784-803-713;;154-088-780-496-717;;053-665-329-128-261</t>
  </si>
  <si>
    <t>138-662-521-960-97X</t>
  </si>
  <si>
    <t>US 2016/0289731 A1</t>
  </si>
  <si>
    <t>MERZ PHARMA GMBH &amp; CO. KGAA (2016-03-09)</t>
  </si>
  <si>
    <t>MEANS AND METHODS FOR DETERMINATION OF BOTULINUM NEUROTOXIN BIOLOGICAL ACTIVITY</t>
  </si>
  <si>
    <t>C12Q1/37;;C07K14/47;;C07K14/705;;C07K2319/00;;C07K2319/03;;C07K2319/50;;C07K2319/71;;C07K2319/80;;C12Q1/37;;C07K14/47;;C07K14/4702;;C07K14/705;;C07K2319/00;;C07K2319/03;;C07K2319/50;;C07K2319/71;;C07K2319/80;;C12Q1/66;;G01N2333/952</t>
  </si>
  <si>
    <t>C12Q1/37;;C07K14/47;;C07K14/705;;C12Q1/66</t>
  </si>
  <si>
    <t>https://lens.org/138-662-521-960-97X</t>
  </si>
  <si>
    <t>191-697-985-094-75X;;001-414-899-070-580;;049-023-754-291-757;;163-647-327-482-629;;167-426-726-476-337;;165-350-975-185-062;;147-688-390-954-677;;006-225-340-193-730;;138-662-521-960-97X;;122-495-300-540-991;;121-942-252-466-795;;018-111-021-694-829;;157-467-013-227-451;;046-444-700-648-382;;039-723-620-875-452;;147-883-018-470-864</t>
  </si>
  <si>
    <t>009-311-759-415-419</t>
  </si>
  <si>
    <t>US 9314514 B2</t>
  </si>
  <si>
    <t>MERZ PHARMA GMBH &amp; CO. KGAA (2012-02-14)</t>
  </si>
  <si>
    <t>Modified neurotoxins with poly-glycine and uses thereof</t>
  </si>
  <si>
    <t>A61K38/4893;;A61K35/56;;A61P13/00;;A61P25/00;;A61P25/20;;A61P31/04;;A61P31/12;;A61P33/00;;C07K14/33;;C07K2319/00;;C12N9/52;;C12N15/62;;A61K38/4893;;A61K35/56;;C07K14/33;;C07K2319/00;;C12N9/52;;C12N15/62</t>
  </si>
  <si>
    <t>C07K14/33;;A61K35/56;;A61K38/48;;C12N9/52;;C12N15/62</t>
  </si>
  <si>
    <t>https://lens.org/009-311-759-415-419</t>
  </si>
  <si>
    <t>193-916-083-620-562;;009-311-759-415-419;;178-077-873-852-140;;175-343-706-375-164;;004-369-742-828-268;;072-541-357-909-262;;050-280-968-775-282</t>
  </si>
  <si>
    <t>122-232-684-983-040</t>
  </si>
  <si>
    <t>US 2015/0374553 A1</t>
  </si>
  <si>
    <t>MERZ PHARMA GMBH &amp; CO. KGAA (2013-11-24)</t>
  </si>
  <si>
    <t>PATCH COMPRISING AN ONION EXTRACT</t>
  </si>
  <si>
    <t>A61K36/8962;;A61K9/7053;;A61K9/7061;;A61L15/24;;A61L15/44;;A61L15/58;;A61L2300/30;;A61P17/02;;A61K36/8962;;A61L15/22;;A61L15/44;;A61L15/58;;A61F13/00063;;A61F13/01012;;A61F13/01017;;A61F13/01029;;A61F13/022;;A61F13/0286;;A61F13/0289;;A61F2013/0017;;A61F2013/00285;;A61K9/7053;;A61K9/7061;;A61K36/8962;;A61L15/24;;A61L15/26;;A61L15/40;;A61L15/44;;A61L15/58;;A61L2300/30;;A61L2300/412;;A61L2300/608</t>
  </si>
  <si>
    <t>A61F13/00;;A61F13/02;;A61L15/24;;A61L15/26;;A61L15/40;;A61L15/44;;A61L15/58</t>
  </si>
  <si>
    <t>https://lens.org/122-232-684-983-040</t>
  </si>
  <si>
    <t>156-855-698-500-710;;184-676-503-812-629;;073-318-895-253-402;;132-156-748-498-804;;061-075-705-862-583;;002-467-931-750-208;;122-232-684-983-040;;155-126-045-757-58X;;156-165-981-364-533;;196-860-751-478-16X;;100-380-584-759-240;;053-807-859-074-177;;016-394-577-756-888;;197-121-033-223-67X;;106-120-246-154-57X</t>
  </si>
  <si>
    <t>118-867-120-172-01X</t>
  </si>
  <si>
    <t>US 2015/0322118 A1</t>
  </si>
  <si>
    <t>MERZ PHARMA GMBH &amp; CO. KGAA (2015-05-20)</t>
  </si>
  <si>
    <t>RECOMBINANT CLOSTRIDIAL NEUROTOXINS WITH ENHANCED MEMBRANE LOCALIZATION</t>
  </si>
  <si>
    <t>C07K14/33;;C07K2319/00;;C07K2319/01;;C07K2319/033;;C07K2319/31;;C07K14/33;;A61K38/00;;C07K14/4728;;C07K2319/00;;C07K2319/01;;C07K2319/033;;C07K2319/31</t>
  </si>
  <si>
    <t>C07K14/33;;C07K14/47</t>
  </si>
  <si>
    <t>https://lens.org/118-867-120-172-01X</t>
  </si>
  <si>
    <t>082-183-386-820-721;;118-867-120-172-01X;;021-970-219-329-628</t>
  </si>
  <si>
    <t>196-139-991-288-812</t>
  </si>
  <si>
    <t>US 2015/0232828 A1</t>
  </si>
  <si>
    <t>MERZ PHARMA GMBH &amp; CO. KGAA (2012-10-01)</t>
  </si>
  <si>
    <t>METHOD FOR THE MANUFACTURING OF RECOMBINANT PROTEINS HARBOURING AN N-TERMINAL LYSINE</t>
  </si>
  <si>
    <t>C12N9/52;;A61K38/00;;A61P21/02;;A61P25/08;;C07K14/33;;C07K2319/50;;C12N15/70;;C12P21/02;;C12Y304/2402;;C12Y304/24069;;Y02A50/30;;C12N9/52;;A61K38/00;;C07K14/33;;C07K2319/50;;C12N15/70;;C12P21/02;;C12Y304/2402;;C12Y304/24069</t>
  </si>
  <si>
    <t>https://lens.org/196-139-991-288-812</t>
  </si>
  <si>
    <t>196-139-991-288-812;;189-598-616-801-054;;049-272-664-825-775;;099-986-301-566-952;;106-773-298-500-778;;097-224-192-021-510</t>
  </si>
  <si>
    <t>060-581-783-648-983</t>
  </si>
  <si>
    <t>US 9096886 B2</t>
  </si>
  <si>
    <t>FINK KLAUS;;VEY MARTIN;;MERZ PHARMA GMBH &amp; CO KGAA</t>
  </si>
  <si>
    <t>MERZ PHARMA GMBH &amp; CO. KGAA (2011-04-11)</t>
  </si>
  <si>
    <t>Method for the determination of botulinum neurotoxin biological activity</t>
  </si>
  <si>
    <t>C12N9/6472;;C12N9/6475;;C12Y304/22055;;C12Y304/22056;;C12Y304/22059;;C12Y304/2206;;C12Y304/22061;;C12Y304/22062;;C12Y304/22063;;G01N33/5014;;G01N2333/33;;G01N2510/00;;Y02A50/30;;C12N9/6472;;C12N9/6475;;C12Q1/37;;C12Y304/22055;;C12Y304/22056;;C12Y304/22059;;C12Y304/2206;;C12Y304/22061;;C12Y304/22062;;C12Y304/22063;;G01N33/5014;;G01N2333/33;;G01N2510/00</t>
  </si>
  <si>
    <t>A61K38/00;;A61K38/48;;C12N9/64;;C12Q1/37;;G01N33/50</t>
  </si>
  <si>
    <t>https://lens.org/060-581-783-648-983</t>
  </si>
  <si>
    <t>060-581-783-648-983;;006-534-966-060-744;;084-024-034-659-57X;;087-745-264-161-733;;050-885-510-373-750;;199-105-597-677-987;;066-694-902-995-486;;076-881-073-961-954;;158-028-362-719-042;;025-055-578-902-234;;013-053-188-228-403;;122-546-190-962-452;;190-760-501-856-344</t>
  </si>
  <si>
    <t>124-178-166-188-985</t>
  </si>
  <si>
    <t>US 2015/0073008 A1</t>
  </si>
  <si>
    <t>MERZ PHARMA GMBH &amp; CO. KGAA (2014-10-16)</t>
  </si>
  <si>
    <t>Topical Application of Vinca Alkaloids for the Treatment of Actinic Keratosis</t>
  </si>
  <si>
    <t>A61K9/0014;;A61K9/06;;A61K31/475;;A61K47/10;;A61K47/14;;A61P17/00;;A61K31/439;;A61K9/0014;;A61K9/06;;A61K31/475;;A61K47/10;;A61K47/14</t>
  </si>
  <si>
    <t>A61K31/439;;A61K9/00</t>
  </si>
  <si>
    <t>https://lens.org/124-178-166-188-985</t>
  </si>
  <si>
    <t>124-178-166-188-985;;080-029-951-925-027</t>
  </si>
  <si>
    <t>088-909-256-040-282</t>
  </si>
  <si>
    <t>US 2015/0044709 A1</t>
  </si>
  <si>
    <t>MERZ PHARMA GMBH &amp; CO. KGAA (2012-03-27)</t>
  </si>
  <si>
    <t>MEANS AND METHODS FOR DETERMINING NEUROTOXIN ACTIVITY BASED ON A MODIFIED LUCIFERASE</t>
  </si>
  <si>
    <t>C12Q1/66;;C07K14/00;;C07K2319/00;;C12N9/0071;;C12Q1/37;;C12Y114/14003;;G01N33/542;;G01N2333/33;;C12Q1/66;;C07K14/00;;C07K2319/00;;C07K2319/50;;C12N9/0069;;C12N9/0071;;C12Q1/37;;C12Y113/12;;C12Y114/14003;;G01N33/542;;G01N2333/33;;G01N2333/952</t>
  </si>
  <si>
    <t>C12Q1/66;;C12N9/02</t>
  </si>
  <si>
    <t>https://lens.org/088-909-256-040-282</t>
  </si>
  <si>
    <t>088-909-256-040-282;;039-667-976-262-354;;135-327-207-395-856;;157-856-654-647-21X;;030-951-813-762-144;;119-346-035-088-465;;024-330-776-855-819</t>
  </si>
  <si>
    <t>173-893-028-141-740</t>
  </si>
  <si>
    <t>US 2014/0377248 A1</t>
  </si>
  <si>
    <t>MERZ PHARMA GMBH &amp; CO. KGAA (2012-03-15)</t>
  </si>
  <si>
    <t>METHOD FOR THE MANUFACTURING OF DI-CHAIN PROTEINS FOR USE IN HUMANS</t>
  </si>
  <si>
    <t>C12N9/52;;A61K38/00;;A61K38/4833;;A61K38/4893;;C12P21/06;;C12Y304/24069;;Y02A50/30;;C12N9/52;;A61K38/00;;A61K38/4833;;A61K38/4893;;C07K5/0823;;C07K2319/50;;C07K2319/55;;C12P21/06;;C12Y304/24069;;Y02A50/30</t>
  </si>
  <si>
    <t>C12N9/52;;A61K38/48</t>
  </si>
  <si>
    <t>https://lens.org/173-893-028-141-740</t>
  </si>
  <si>
    <t>059-332-386-610-364;;173-893-028-141-740;;197-878-379-739-598;;110-836-943-669-382;;125-618-758-930-787;;030-225-990-388-118</t>
  </si>
  <si>
    <t>195-448-391-298-059</t>
  </si>
  <si>
    <t>US 2014/0357726 A1</t>
  </si>
  <si>
    <t>MERZ PHARMA GMBH &amp; CO. KGAA (2014-04-02)</t>
  </si>
  <si>
    <t>USE OF PEGYLATED ALCOHOLS FOR THE TREATMENT OF ACTINIC KERATOSIS</t>
  </si>
  <si>
    <t>A61K31/08;;A61P17/00;;A61P17/12;;A61K31/08</t>
  </si>
  <si>
    <t>A61K31/08</t>
  </si>
  <si>
    <t>https://lens.org/195-448-391-298-059</t>
  </si>
  <si>
    <t>063-679-566-438-992;;158-762-485-585-925;;080-539-952-442-190;;009-320-484-721-189;;147-966-882-659-399;;195-448-391-298-059;;088-069-892-145-916;;094-328-620-279-137;;075-054-758-703-880;;170-402-656-830-40X</t>
  </si>
  <si>
    <t>128-014-663-493-037</t>
  </si>
  <si>
    <t>US 2014/0303246 A1</t>
  </si>
  <si>
    <t>KIEHM KEVIN;;POOTH RAINER;;ABTS HARRY FRANK;;MERZ PHARMA GMBH &amp; CO KGAA</t>
  </si>
  <si>
    <t>MERZ PHARMA GMBH &amp; CO. KGAA (2014-03-12)</t>
  </si>
  <si>
    <t>USE OF ADAMANTANE DERIVATIVES FOR THE TREATMENT OF ACTINIC KERATOSIS</t>
  </si>
  <si>
    <t>A61K31/13;;A61K31/16;;A61P17/00;;A61P17/12;;A61K31/13;;A61K31/16;;A61K31/21</t>
  </si>
  <si>
    <t>A61K31/13;;A61K31/21</t>
  </si>
  <si>
    <t>https://lens.org/128-014-663-493-037</t>
  </si>
  <si>
    <t>122-248-714-267-501;;040-615-242-986-047;;087-900-969-570-497;;150-903-903-967-80X;;138-311-377-184-368;;128-014-663-493-037</t>
  </si>
  <si>
    <t>039-864-353-655-349</t>
  </si>
  <si>
    <t>US 2014/0178512 A1</t>
  </si>
  <si>
    <t>KIEHM KEVIN;;HAUPTMEIER BERNHARD;;BODERKE PETER;;MERZ PHARMA GMBH &amp; CO KGAA</t>
  </si>
  <si>
    <t>MERZ PHARMA GMBH &amp; CO. KGAA (2013-11-21)</t>
  </si>
  <si>
    <t>IN SITU FORMATION OF A FILLER</t>
  </si>
  <si>
    <t>A61L27/20;;A61L31/042;;A61L27/20;;A61L31/042</t>
  </si>
  <si>
    <t>A61L27/20</t>
  </si>
  <si>
    <t>https://lens.org/039-864-353-655-349</t>
  </si>
  <si>
    <t>096-473-122-488-837;;039-864-353-655-349;;159-734-283-589-096;;039-470-277-686-642</t>
  </si>
  <si>
    <t>135-953-417-881-252</t>
  </si>
  <si>
    <t>US 2013/0331332 A1</t>
  </si>
  <si>
    <t>BARG HEIKO;;POOTH RAINER;;MERZ PHARMA GMBH &amp; CO KGAA</t>
  </si>
  <si>
    <t>MERZ PHARMA GMBH &amp; CO. KGAA (2013-07-25)</t>
  </si>
  <si>
    <t>COMPOSITION COMPRISING PEROXISOME PROLIFERATOR-ACTIVATED RECEPTOR-GAMMA</t>
  </si>
  <si>
    <t>A61K8/64;;A61K2800/78;;A61K2800/86;;A61K2800/91;;A61P17/00;;A61P17/02;;A61P29/00;;A61P43/00;;A61Q19/06;;A61Q19/08;;C07K14/70567;;A61K8/66;;A61K8/02;;A61Q19/06;;A61Q19/08;;C07K14/705;;A61K8/64;;A61K2800/78;;A61K2800/86;;A61K2800/91;;A61Q19/00;;A61Q19/06;;A61Q19/08;;C07K14/70567</t>
  </si>
  <si>
    <t>A61K8/64;;A61Q19/00;;A61Q19/08</t>
  </si>
  <si>
    <t>https://lens.org/135-953-417-881-252</t>
  </si>
  <si>
    <t>007-407-803-221-632;;000-775-984-202-549;;150-891-560-849-311;;135-953-417-881-252;;145-894-022-562-295;;140-430-953-616-207;;179-278-339-538-132;;004-443-116-243-169;;016-638-027-990-926;;135-425-907-395-848;;045-467-210-755-316;;069-698-475-564-784</t>
  </si>
  <si>
    <t>134-736-097-765-238</t>
  </si>
  <si>
    <t>US 2013/0296427 A1</t>
  </si>
  <si>
    <t>ALTHAUS MICHAEL;;ELLERS-LENZ BARBARA;;MERZ PHARMA GMBH &amp; CO KGAA</t>
  </si>
  <si>
    <t>MERZ PHARMA GMBH &amp; CO. KGAA (2011-09-29)</t>
  </si>
  <si>
    <t>NERAMEXANE FOR THE TREATMENT OR PREVENTION OF TINNITUS RELATED WITH STRESS OR ACUTE HEARING LOSS</t>
  </si>
  <si>
    <t>A61K31/13;;A61P27/16;;A61K31/13</t>
  </si>
  <si>
    <t>A61K31/13</t>
  </si>
  <si>
    <t>https://lens.org/134-736-097-765-238</t>
  </si>
  <si>
    <t>047-968-473-298-282;;134-736-097-765-238;;138-193-178-272-563;;157-572-934-125-446;;100-065-156-113-080</t>
  </si>
  <si>
    <t>187-359-560-111-968</t>
  </si>
  <si>
    <t>US 11999732 B2</t>
  </si>
  <si>
    <t>RECORDATI IND CHIMICA E FARMACEUTICA SPA</t>
  </si>
  <si>
    <t>RECORDATI INDUSTRIA CHIMICA E FARMACEUTICA SPA (2021-01-12)</t>
  </si>
  <si>
    <t>P2X3 receptor antagonists</t>
  </si>
  <si>
    <t>C07D471/14;;A61P25/04;;C07D487/14;;C07D491/22;;C07D519/00;;C07D471/14;;A61K31/4985;;A61K31/5025;;A61K31/519;;C07D487/14;;C07D471/14;;C07D487/14;;C07D491/22;;C07D519/00;;C07D471/14;;A61K31/519;;A61K31/5377;;A61P25/04;;C07D487/14;;C07D491/107;;C07D471/14;;C07D487/14;;C07D491/22;;C07D519/00</t>
  </si>
  <si>
    <t>C07D471/14;;A61K31/519;;C07D487/14;;C07D491/22;;C07D519/00</t>
  </si>
  <si>
    <t>https://lens.org/187-359-560-111-968</t>
  </si>
  <si>
    <t>015-231-215-152-240;;199-029-325-596-671;;096-884-227-500-376;;005-049-265-506-015;;146-565-867-359-706;;040-224-440-539-530;;138-110-048-810-128;;007-199-257-605-933;;132-853-222-760-728;;094-199-819-052-847;;083-271-111-084-768;;113-750-053-257-687;;077-248-913-969-266;;181-546-028-258-758;;024-997-427-944-122;;092-465-159-501-745;;159-845-585-565-446;;018-438-732-713-920;;097-838-063-547-563;;190-422-565-723-119;;052-129-241-701-128;;187-359-560-111-968;;184-557-379-472-775</t>
  </si>
  <si>
    <t>141-119-345-280-716</t>
  </si>
  <si>
    <t>US 2023/0202975 A1</t>
  </si>
  <si>
    <t>RECORDATI IND CHIMICA E FARMACEUTICA S P A</t>
  </si>
  <si>
    <t>RECORDATI INDUSTRIA CHIMICA E FARMACEUTICA S.P.A (2022-11-21)</t>
  </si>
  <si>
    <t>PROCESS FOR THE PREPARATION OF CYSTEAMINE BITARTRATE AND PRODUCT SO OBTAINED</t>
  </si>
  <si>
    <t>C07C319/28;;C07D277/04;;C07C319/06;;C07C51/43;;C07B2200/13;;C07C59/255;;C07C319/06;;C07C323/25</t>
  </si>
  <si>
    <t>C07C319/06;;C07C59/255;;C07C323/25</t>
  </si>
  <si>
    <t>https://lens.org/141-119-345-280-716</t>
  </si>
  <si>
    <t>199-230-697-193-253;;156-375-377-833-060;;059-940-649-121-44X;;075-110-099-382-609;;141-119-345-280-716;;107-241-159-434-300</t>
  </si>
  <si>
    <t>162-406-754-102-068</t>
  </si>
  <si>
    <t>US 11602509 B2</t>
  </si>
  <si>
    <t>RECORDATI INDUSTRIA CHIMICA E FARMACEUTICA SPA (2020-10-20)</t>
  </si>
  <si>
    <t>Salt of cysteamine for the preparation of highly respirable particles</t>
  </si>
  <si>
    <t>A61K9/0075;;A61K9/1617;;A61K9/167;;A61K9/1694;;A61K31/145;;A61K31/728;;A61P11/12;;A61K9/0075;;A61K9/1617;;A61K9/167;;A61K9/1694;;A61K31/145;;A61K31/728;;A61K2300/00;;A61P11/12;;A61K9/1652;;A61K9/0075;;A61K9/1617;;A61K31/145;;A61P11/00;;A61P11/12;;A61K31/145;;A61K9/0075;;A61K9/1652</t>
  </si>
  <si>
    <t>A61K31/145;;A61K9/00;;A61K9/16</t>
  </si>
  <si>
    <t>https://lens.org/162-406-754-102-068</t>
  </si>
  <si>
    <t>069-810-455-774-183;;055-015-626-399-330;;191-945-198-669-93X;;025-745-186-330-116;;118-102-915-588-866;;117-971-467-136-249;;159-384-539-648-92X;;162-406-754-102-068;;108-985-044-739-540;;195-534-151-499-223;;110-210-900-081-170;;180-883-161-987-758;;063-544-816-268-714;;012-565-922-553-220;;021-675-760-573-854;;084-318-261-523-262;;180-794-030-842-650;;193-069-245-086-776;;176-276-551-174-542;;038-128-396-938-945;;010-608-026-349-98X;;064-090-425-832-763;;092-864-867-088-902;;000-935-156-057-657;;190-344-216-717-596;;067-085-346-694-262;;106-378-182-095-926;;117-164-327-064-879;;103-646-928-483-87X;;158-138-298-913-517</t>
  </si>
  <si>
    <t>100-261-558-833-353</t>
  </si>
  <si>
    <t>US 11440922 B2</t>
  </si>
  <si>
    <t>RECORDATI IND CHIMICA E FARMACEUTICA S P A;;RECORDATI IND CHIMICA E FARMACENTICA S P A</t>
  </si>
  <si>
    <t>RECORDATI INDUSTRIA CHIMICA E FARMACEUTICA S.P.A (2019-10-03)</t>
  </si>
  <si>
    <t>Heterocyclylmethylidene derivatives and their use as modulators of mGluR5 receptors</t>
  </si>
  <si>
    <t>C07D401/06;;A61P13/02;;C07D207/20;;C07D211/70;;C07D295/195;;C07D401/10;;C07D401/12;;C07D401/14;;C07D403/06;;C07D405/06;;C07D407/10;;C07D413/12;;C07D487/04;;C07D498/04;;C07D401/06;;A61P13/02;;C07D207/20;;C07D211/70;;C07D295/195;;C07D401/10;;C07D401/12;;C07D401/14;;C07D403/06;;C07D405/06;;C07D407/10;;C07D413/12;;C07D487/04;;C07D498/04;;C07D401/06;;A61K31/445;;A61K31/454;;A61K31/4545;;A61P25/00;;C07D207/20;;C07D211/70;;C07D295/195;;C07D401/10;;C07D401/12;;C07D401/14;;C07D403/06;;C07D405/06;;C07D407/10;;C07D413/12;;C07D487/04;;C07D498/04;;C07D498/04;;A61P25/28;;C07D207/20;;C07D211/70;;C07D401/06;;C07D401/14;;C07D405/06;;C07D405/12;;C07D405/14;;C07D413/12;;C07D471/04;;C07D471/08;;C07D487/04</t>
  </si>
  <si>
    <t>C07D211/70;;A61K31/445;;A61P25/28;;C07D207/20;;C07D401/06;;C07D401/14;;C07D405/06;;C07D405/12;;C07D405/14;;C07D413/12;;C07D471/04;;C07D471/08;;C07D487/04;;C07D498/04</t>
  </si>
  <si>
    <t>https://lens.org/100-261-558-833-353</t>
  </si>
  <si>
    <t>194-964-717-230-594;;048-048-706-162-824;;037-574-856-928-304;;172-821-503-540-427;;065-677-365-704-805;;125-239-727-441-892;;027-393-872-021-23X;;100-261-558-833-353;;044-953-795-980-97X;;034-131-076-253-711;;138-845-472-414-455;;066-366-876-820-523;;166-063-696-166-525;;017-598-664-295-11X;;136-588-389-024-643;;110-417-413-135-424;;070-470-381-169-024;;104-587-482-162-017;;173-126-798-044-341;;198-982-019-318-032;;038-572-085-891-140;;000-161-365-730-75X</t>
  </si>
  <si>
    <t>030-416-680-578-823</t>
  </si>
  <si>
    <t>US 11135173 B2</t>
  </si>
  <si>
    <t>RECORDATI INDUSTRIA CHIMICA E FARMACEUTICA S.P.A (2018-09-10)</t>
  </si>
  <si>
    <t>Prolonged release pharmaceutical composition comprising cysteamine or salt thereof</t>
  </si>
  <si>
    <t>A61K9/5026;;A61K9/5015;;A61K9/5042;;A61K31/145;;A61P13/12;;A61P25/14;;A61P25/28;;A61P33/06;;A61P35/00;;A61P39/02;;A61P43/00;;Y02A50/30;;A61K9/5026;;A61K9/5015;;A61K9/5042;;A61K31/145;;A61P13/12;;A61P25/14;;A61P25/28;;A61P33/06;;A61P35/00;;A61P39/02;;A61P43/00;;A61K9/5026;;A61K9/5015;;A61K9/5042;;A61K31/145;;A61K9/5026;;A61K9/5015;;A61K9/5042;;A61K31/145</t>
  </si>
  <si>
    <t>A61K9/50;;A61K31/145</t>
  </si>
  <si>
    <t>https://lens.org/030-416-680-578-823</t>
  </si>
  <si>
    <t>109-645-661-537-640;;158-135-981-393-938;;056-302-571-575-728;;191-579-605-935-506;;019-042-991-534-762;;030-416-680-578-823;;090-453-487-266-333;;074-713-380-167-229;;004-202-655-150-407;;072-955-213-869-257;;132-152-459-598-034;;079-118-803-845-905;;012-894-319-090-96X;;110-157-701-184-222;;031-828-671-481-955;;084-157-705-959-127;;006-704-468-048-637;;140-430-186-434-161;;016-364-529-490-299;;048-961-798-163-700;;035-391-055-836-640</t>
  </si>
  <si>
    <t>024-416-664-163-065</t>
  </si>
  <si>
    <t>US 11103474 B2</t>
  </si>
  <si>
    <t>RECORDATI INDUSTRIA CHIMICA E FARMACEUTICA S.P.A (2019-04-09)</t>
  </si>
  <si>
    <t>Pharmaceutical parenteral formulation containing carglumic acid</t>
  </si>
  <si>
    <t>A61K9/0019;;A61K9/08;;A61K9/19;;A61K31/198;;A61K47/18;;A61K47/26;;A61P3/00;;A61P5/00;;A61P7/00;;A61K9/0019;;A61K9/08;;A61K9/19;;A61K31/198;;A61K47/18;;A61K47/26;;A61P3/00;;A61P5/00;;A61P7/00;;A61K9/19;;A61K9/0019;;A61K9/08;;A61K31/198;;A61K47/18;;A61K47/26;;A61P3/00;;A61P5/00;;A61K31/198;;A61K9/0019;;A61K9/08;;A61K9/19;;A61K47/18;;A61K47/26</t>
  </si>
  <si>
    <t>A61K31/198;;A61K9/00;;A61K9/08;;A61K9/19;;A61K47/18;;A61K47/26</t>
  </si>
  <si>
    <t>https://lens.org/024-416-664-163-065</t>
  </si>
  <si>
    <t>155-093-309-529-217;;161-727-701-398-791;;020-676-900-201-971;;059-353-989-829-675;;039-298-025-683-099;;019-946-525-252-567;;028-528-223-379-508;;084-701-161-780-036;;169-265-385-656-687;;024-274-197-889-703;;171-186-952-758-847;;024-416-664-163-065;;011-858-916-667-128;;083-965-121-394-31X;;017-214-493-844-085;;108-860-431-042-728;;187-630-587-646-431;;026-983-773-104-375;;062-176-287-335-906;;002-183-012-521-995;;161-044-919-034-509;;173-642-532-148-232;;183-614-817-872-43X;;112-138-557-200-089;;001-637-298-806-802;;198-545-200-648-591;;141-565-551-504-856;;147-676-020-407-029;;109-804-442-793-914;;050-725-355-515-911</t>
  </si>
  <si>
    <t>041-604-769-625-769</t>
  </si>
  <si>
    <t>US 10813888 B2</t>
  </si>
  <si>
    <t>RECORDATI INDUSTRIA CHIMICA E FARMACEUTICA SPA (2019-02-21)</t>
  </si>
  <si>
    <t>Formulations of cysteamine and cysteamine derivatives</t>
  </si>
  <si>
    <t>A61K9/5084;;A61K9/0095;;A61K9/1617;;A61K9/167;;A61K31/145;;A61K31/7024;;A61P25/28;;A61K9/1617;;A61K9/0095;;A61K9/167;;A61K9/5084;;A61K31/145;;A61K31/7024;;A61K2300/00;;A61P25/28;;A61K9/1617;;A61K9/0095;;A61K9/167;;A61K9/5084;;A61K31/145;;A61K31/7024;;A61K2300/00;;A61P25/28;;A61K9/5084;;A61K9/0095;;A61K9/1617;;A61K9/167;;A61K31/145;;A61K31/7024;;A61P25/28</t>
  </si>
  <si>
    <t>A61K9/50;;A61K9/00;;A61K9/16;;A61K31/145;;A61K31/7024;;A61P25/28</t>
  </si>
  <si>
    <t>https://lens.org/041-604-769-625-769</t>
  </si>
  <si>
    <t>034-118-509-634-151;;090-875-884-694-112;;004-924-176-516-170;;029-326-080-491-64X;;058-789-084-362-450;;057-912-268-254-424;;197-887-755-105-770;;130-335-939-945-815;;102-870-327-473-166;;156-453-102-384-148;;011-595-126-675-471;;016-840-742-801-222;;080-573-303-088-063;;034-840-657-224-507;;112-437-331-640-823;;062-794-062-810-962;;097-790-234-100-900;;116-643-444-153-303;;116-975-145-017-804;;041-604-769-625-769;;149-977-907-230-043;;144-322-686-726-918</t>
  </si>
  <si>
    <t>087-584-928-852-20X</t>
  </si>
  <si>
    <t>US 2025/0304132 A1</t>
  </si>
  <si>
    <t>ROCHE DIAGNOSTICS INT AG</t>
  </si>
  <si>
    <t>ROCHE DIAGNOSTICS INTERNATIONAL AG (2024-06-10)</t>
  </si>
  <si>
    <t>ROLLER-BASED HEIGHT ADJUSTMENT SYSTEM FOR LEVELLING INSTRUMENTS</t>
  </si>
  <si>
    <t>F16M11/42;;B60B33/0039;;B60B33/0049;;B60B33/06;;B62B3/02;;B62B2206/06;;B62B2301/05;;F16M11/18;;F16M11/24;;F16M11/42;;B62B3/04;;B66F3/08</t>
  </si>
  <si>
    <t>B62B3/04;;B66F3/08</t>
  </si>
  <si>
    <t>https://lens.org/087-584-928-852-20X</t>
  </si>
  <si>
    <t>186-489-785-493-046;;045-953-073-015-189;;087-584-928-852-20X;;118-159-652-678-583</t>
  </si>
  <si>
    <t>114-957-521-688-248</t>
  </si>
  <si>
    <t>US 2025/0283902 A1</t>
  </si>
  <si>
    <t>4 SYNERGY GMBH (2024-08-26);;ROCHE DIAGNOSTICS INTERNATIONAL AG (2024-05-03)</t>
  </si>
  <si>
    <t>ANALYTICAL SAMPLE CONTAINER CLASSIFICATION</t>
  </si>
  <si>
    <t>G06K17/00;;G01N35/00732;;G01N2035/00752;;G01N2035/00831;;G06K7/1413;;G16H10/40;;G16H10/65;;G16H40/00;;G16H40/40;;G01N35/00732;;G01N35/00871;;G01N2035/00752;;G01N2035/00772;;G01N2035/00841</t>
  </si>
  <si>
    <t>G01N35/00</t>
  </si>
  <si>
    <t>https://lens.org/114-957-521-688-248</t>
  </si>
  <si>
    <t>162-010-409-797-136;;103-510-761-363-602;;110-293-735-876-813;;114-957-521-688-248</t>
  </si>
  <si>
    <t>000-405-498-730-006</t>
  </si>
  <si>
    <t>US 2025/0279190 A1</t>
  </si>
  <si>
    <t>HOFFMANN LA ROCHE;;ROCHE DIAGNOSTICS INT AG;;ROCHE DIAGNOSTICS GMBH</t>
  </si>
  <si>
    <t>F. HOFFMANN-LA ROCHE AG (2024-08-16);;ROCHE DIAGNOSTICS INTERNATIONAL AG (2024-08-06);;ROCHE DIAGNOSTICS GMBH (2024-08-07)</t>
  </si>
  <si>
    <t>COMPUTER-IMPLEMENTED METHOD FOR PREDICTING FUTURE OPERATING CONDITIONS OF A HEALTHCARE LABORATORY</t>
  </si>
  <si>
    <t>G06Q10/04;;G06F18/21;;G06N20/00;;G06Q50/22;;G16H10/40;;G16H40/20;;G16H40/20;;G06Q10/04;;G16H10/40</t>
  </si>
  <si>
    <t>G16H40/20;;G06Q10/04;;G16H10/40</t>
  </si>
  <si>
    <t>https://lens.org/000-405-498-730-006</t>
  </si>
  <si>
    <t>017-380-214-891-502;;165-112-482-632-318;;169-662-893-756-392;;000-405-498-730-006</t>
  </si>
  <si>
    <t>142-797-819-394-926</t>
  </si>
  <si>
    <t>US 2025/0108380 A1</t>
  </si>
  <si>
    <t>ROCHE DIAGNOSTICS INTERNATIONAL AG (2023-10-25)</t>
  </si>
  <si>
    <t>DEVICE AND METHOD FOR SEALING A SAMPLE CONTAINER</t>
  </si>
  <si>
    <t>B01L3/50853;;B01L9/523;;B01L99/00;;B01L2200/025;;B01L2200/0689;;B01L2300/043;;B01L2300/044;;B01L2300/0829;;B01L3/50853;;B01L2200/0689;;B01L2200/12;;B65B7/162</t>
  </si>
  <si>
    <t>B01L3/00;;B65B7/16</t>
  </si>
  <si>
    <t>https://lens.org/142-797-819-394-926</t>
  </si>
  <si>
    <t>060-989-981-281-819;;142-797-819-394-926</t>
  </si>
  <si>
    <t>152-347-370-671-085</t>
  </si>
  <si>
    <t>EP 4313420 B1</t>
  </si>
  <si>
    <t>ROCHE DIAGNOSTICS INTERNATIONAL AG (2025-02-12)</t>
  </si>
  <si>
    <t>METHOD AND DEVICE FOR TESTING PIPETTE TIPS</t>
  </si>
  <si>
    <t>B01L9/543;;B01L9/56;;B01L2200/143;;B01L2200/12;;B01L3/0275;;G01N35/1065;;G01B11/2433;;B29C45/7686;;B29C2945/76464;;B29L2031/753;;B01L9/56;;B01L9/543;;B01L2200/143;;B29C45/7686;;B29C2945/76464;;G01B11/2433;;B29C2945/76103;;B29L2031/753;;B29C2945/76421</t>
  </si>
  <si>
    <t>B01L3/02;;B01L9/00;;B29C45/76;;B29L31/00;;G01B11/24;;G01N35/10</t>
  </si>
  <si>
    <t>https://lens.org/152-347-370-671-085</t>
  </si>
  <si>
    <t>116-700-295-625-28X;;018-310-623-801-718;;166-000-728-696-638;;071-008-147-441-532;;094-895-444-969-163;;121-045-249-602-784;;163-125-206-722-210;;032-876-866-351-512;;152-347-370-671-085</t>
  </si>
  <si>
    <t>036-828-384-087-324</t>
  </si>
  <si>
    <t>US 2024/0404694 A1</t>
  </si>
  <si>
    <t>ROCHE DIAGNOSTICS INTERNATIONAL AG (2024-03-28)</t>
  </si>
  <si>
    <t>SECURE HEALTHCARE DATA PROCESSING</t>
  </si>
  <si>
    <t>G06F21/606;;G06F21/602;;G06F21/33;;G06F21/6245;;H04L63/0428;;H04L63/0823;;H04L63/166;;G16H10/60;;G16H40/67;;G16H10/60;;H04L63/0428;;G16H40/67;;H04L63/08;;G16H40/67;;H04L63/0428</t>
  </si>
  <si>
    <t>G16H40/67;;H04L9/40</t>
  </si>
  <si>
    <t>https://lens.org/036-828-384-087-324</t>
  </si>
  <si>
    <t>035-186-536-993-556;;136-456-505-205-819;;006-726-625-366-952;;036-828-384-087-324</t>
  </si>
  <si>
    <t>091-703-765-002-748</t>
  </si>
  <si>
    <t>US 2024/0383126 A1</t>
  </si>
  <si>
    <t>ROCHE DIAGNOSTICS INTERNATIONAL AG (2024-04-22)</t>
  </si>
  <si>
    <t>MOBILE ROBOT, LABORATORY SYSTEM AND METHOD</t>
  </si>
  <si>
    <t>G05D1/43;;G05D1/661;;G05D1/633;;G05D1/692;;G05D1/247;;B25J5/007;;G01N35/0099;;G01N35/04;;B25J9/023;;B25J5/007;;B25J11/008;;B25J15/12;;B25J19/02</t>
  </si>
  <si>
    <t>B25J5/00;;B25J11/00;;B25J15/12;;B25J19/02</t>
  </si>
  <si>
    <t>https://lens.org/091-703-765-002-748</t>
  </si>
  <si>
    <t>066-524-491-474-384;;042-485-581-866-058;;005-680-956-445-834;;091-703-765-002-748;;009-300-177-740-787;;002-358-827-257-955;;194-773-443-351-230;;179-313-686-971-126</t>
  </si>
  <si>
    <t>137-788-939-483-696</t>
  </si>
  <si>
    <t>US 2023/0047416 A1</t>
  </si>
  <si>
    <t>ROCHE DIAGNOSTICS HEMATOLOGY INC;;ROCHE DIAGNOSTICS INT AG</t>
  </si>
  <si>
    <t>ROCHE DIAGNOSTICS HEMATOLOGY INC (2022-02-08);;ROCHE DIAGNOSTICS INTERNATIONAL AG (2020-12-18);;ROCHE DIAGNOSTICS OPERATIONS INC (2022-04-22)</t>
  </si>
  <si>
    <t>COMPOSITIONS AND METHODS FOR CALIBRATION AND QUALITY CONTROL</t>
  </si>
  <si>
    <t>G01N33/5094;;G01N1/312;;G01N15/01;;G01N15/1012;;G01N15/1433;;G01N21/278;;G01N21/4785;;G01N33/96;;G01N35/00029;;G01N35/00693;;G01N35/1002;;G01N2015/012;;G01N2015/016;;G01N2015/018;;G01N2015/1006;;G01N2015/1014;;G01N2015/1486;;G01N2015/1493;;G01N2015/1497;;G01N2035/00138;;G01N2496/00;;G01N33/5094;;G01N15/1012;;G01N33/52;;G01N33/96;;G01N2496/00</t>
  </si>
  <si>
    <t>G01N33/50;;G01N33/52;;G01N33/96</t>
  </si>
  <si>
    <t>https://lens.org/137-788-939-483-696</t>
  </si>
  <si>
    <t>109-174-667-480-747;;075-629-097-759-75X;;137-788-939-483-696;;042-773-071-198-535;;113-286-682-591-884;;017-502-999-816-74X;;192-263-936-191-690;;065-850-823-001-522;;007-598-045-736-032</t>
  </si>
  <si>
    <t>076-488-197-655-86X</t>
  </si>
  <si>
    <t>US 11027059 B2</t>
  </si>
  <si>
    <t>ROCHE DIAGNOSTICS INT AG;;ROCHE DIABETES CARE INC</t>
  </si>
  <si>
    <t>ROCHE DIAGNOSTICS INTERNATIONAL AG (2014-10-04);;ROCHE DIABETES CARE INC (2015-03-02)</t>
  </si>
  <si>
    <t>Spring force assembly for biasing or actuating stoppers of syringes, injection pen cartridges and the like</t>
  </si>
  <si>
    <t>A61M5/1454;;A61M5/2033;;A61M5/24;;A61M5/31565;;A61M5/31576;;A61M5/3159;;A61M2005/14506;;A61M5/1454;;A61M5/2033;;A61M5/24;;A61M5/31565;;A61M5/31576;;A61M5/3159;;A61M2005/14506</t>
  </si>
  <si>
    <t>A61M5/145;;A61M5/20;;A61M5/24;;A61M5/315</t>
  </si>
  <si>
    <t>https://lens.org/076-488-197-655-86X</t>
  </si>
  <si>
    <t>176-492-417-154-387;;081-671-256-129-728;;053-876-385-498-267;;098-332-831-427-950;;020-238-757-689-205;;076-488-197-655-86X</t>
  </si>
  <si>
    <t>148-079-153-971-601</t>
  </si>
  <si>
    <t>US 10975151 B2</t>
  </si>
  <si>
    <t>ROCHE GLYCART AG</t>
  </si>
  <si>
    <t>HOFFMAN-LA ROCHE INC (2013-02-01);;ROCHE GLYCART AG (2013-03-11)</t>
  </si>
  <si>
    <t>ASPGR antibodies and uses thereof</t>
  </si>
  <si>
    <t>C07K16/2851;;A61K2039/505;;A61P1/16;;A61P31/12;;A61P31/14;;A61P31/20;;A61P35/00;;C07K2317/71;;C07K2317/92;;C07K2319/01;;C07K16/2851;;A61K2039/505;;C07K2317/33;;C07K2317/52;;C07K2317/55;;C07K2317/71;;C07K2317/92;;C07K2319/00;;C07K2319/01;;C07K16/2851;;A61K2039/505;;C07K14/56;;C07K2317/33;;C07K2317/52;;C07K2317/526;;C07K2317/56;;C07K2317/71;;C07K2317/92;;C07K2319/00;;C07K2319/01</t>
  </si>
  <si>
    <t>C07K16/28;;A61K39/00;;C07K14/56</t>
  </si>
  <si>
    <t>https://lens.org/148-079-153-971-601</t>
  </si>
  <si>
    <t>120-792-635-959-872;;052-584-839-845-710;;165-074-505-653-767;;158-963-931-225-817;;140-869-402-629-109;;184-168-156-092-290;;054-507-951-326-148;;134-274-028-469-730;;136-261-065-860-827;;199-056-381-373-29X;;081-926-422-984-124;;135-014-702-643-880;;002-294-159-701-060;;068-995-018-026-694;;034-459-703-207-722;;094-144-469-880-571;;139-998-477-063-037;;126-076-493-424-717;;132-495-124-093-215;;084-358-844-601-185;;148-079-153-971-601;;121-455-998-763-712;;108-160-798-739-76X;;104-352-417-368-223;;173-245-447-472-653;;104-344-262-370-387</t>
  </si>
  <si>
    <t>147-023-897-349-445</t>
  </si>
  <si>
    <t>EP 3321286 B1</t>
  </si>
  <si>
    <t>ROCHE GLYCART AG (2020-08-12)</t>
  </si>
  <si>
    <t>BISPECIFIC T CELL ACTIVATING ANTIGEN BINDING MOLECULES</t>
  </si>
  <si>
    <t>C07K16/468;;A61P35/00;;C07K16/2809;;C07K16/2863;;C07K16/3007;;C07K16/3053;;C07K16/40;;C07K2317/31;;C07K2317/52;;C07K2317/55;;C07K2317/626;;C07K2317/64;;C07K2317/66;;C07K2317/73;;C07K2317/92;;C07K2317/94;;C07K2319/00;;C07K16/468;;C07K16/2809;;C07K16/2863;;C07K16/3007;;C07K16/3053;;C07K16/40;;C07K2317/31;;C07K2317/52;;C07K2317/55;;C07K2317/626;;C07K2317/64;;C07K2317/66;;C07K2317/73;;C07K2317/92;;C07K2317/94;;C07K2319/00;;C07K16/468;;C07K16/2809;;C07K16/2863;;C07K16/3007;;C07K16/3053;;C07K16/40;;C07K2317/31;;C07K2317/52;;C07K2317/55;;C07K2317/626;;C07K2317/64;;C07K2317/66;;C07K2317/73;;C07K2317/92;;C07K2317/94;;C07K2319/00</t>
  </si>
  <si>
    <t>C07K16/30;;A61K39/395;;A61P35/00</t>
  </si>
  <si>
    <t>https://lens.org/147-023-897-349-445</t>
  </si>
  <si>
    <t>111-318-500-828-694;;052-757-175-947-388;;108-577-847-954-348;;127-165-248-248-474;;082-475-504-876-211;;076-026-141-465-50X;;111-383-061-717-490;;087-285-522-484-232;;081-387-914-670-703;;055-430-592-426-756;;139-231-598-048-294;;058-041-066-039-617;;156-862-129-909-407;;102-942-945-596-905;;156-408-508-612-320;;018-518-510-921-134;;020-167-329-919-507;;102-114-387-932-519;;085-078-726-498-105;;014-136-354-424-566;;150-846-139-460-377;;101-031-932-327-737;;025-913-166-705-398;;195-183-604-924-412;;154-483-560-406-038;;111-979-683-519-330;;019-957-293-708-134;;014-681-924-795-443;;143-484-223-669-73X;;003-228-714-317-668;;030-352-390-814-437;;034-151-516-762-578;;193-584-887-333-595;;037-721-161-010-334;;006-096-820-060-242;;014-776-746-192-288;;052-773-475-054-901;;151-890-282-187-910;;024-839-513-191-784;;169-366-898-216-946;;122-189-571-118-316;;138-825-864-675-20X;;021-878-746-496-717;;019-244-782-798-214;;071-684-337-343-603;;027-529-774-137-570;;016-728-667-906-680;;120-346-131-659-294;;004-824-835-809-754;;074-751-065-246-549;;092-153-500-650-283;;061-203-585-824-016;;046-095-493-288-800;;038-661-664-069-973;;074-312-156-028-286;;060-941-479-231-370;;075-314-033-294-993;;074-952-744-847-750;;147-023-897-349-445;;092-135-947-050-736;;171-901-306-757-073;;102-836-386-289-028</t>
  </si>
  <si>
    <t>080-798-606-457-388</t>
  </si>
  <si>
    <t>EP 3434695 B1</t>
  </si>
  <si>
    <t>ROCHE GLYCART AG (2020-07-29)</t>
  </si>
  <si>
    <t>IMPROVED IMMUNOTHERAPY</t>
  </si>
  <si>
    <t>A61K38/2013;;A61K45/06;;A61K47/642;;A61K47/6849;;A61K47/6853;;A61K2039/505;;A61K2039/507;;A61P35/00;;A61P37/04;;A61P43/00;;C07K16/2863;;C07K16/30;;C07K16/3007;;C07K16/32;;C07K16/40;;C07K2317/41;;C07K2317/71;;C07K2317/72;;C07K2317/732;;A61K38/2013;;A61K47/642;;A61K2039/507;;A61P35/00;;A61P37/04;;C07K2317/41;;C07K2317/71;;A61K47/642;;A61K39/39558;;A61K47/6849;;A61K47/6853;;A61K2039/505;;A61K2039/507;;A61P35/00;;C07K16/30;;C07K16/32;;C07K2317/41;;C07K2317/71;;C07K16/40;;A61K39/39558;;A61K45/06;;C07K16/2863;;C07K16/30;;C07K16/3007;;C07K16/32;;A61K38/2013;;A61K45/06;;A61K47/642;;A61K47/6849;;A61K47/6853;;A61K2039/505;;A61K2039/507;;C07K16/2863;;C07K16/30;;C07K16/3007;;C07K16/32;;C07K16/40;;C07K2317/24;;C07K2317/33;;C07K2317/41;;C07K2317/71;;C07K2317/72;;C07K2317/732</t>
  </si>
  <si>
    <t>C07K16/32;;A61K47/64;;A61K47/68;;A61P35/00;;C07K16/28;;C07K16/30;;C07K16/40</t>
  </si>
  <si>
    <t>https://lens.org/080-798-606-457-388</t>
  </si>
  <si>
    <t>069-609-172-901-58X;;159-545-362-372-01X;;042-401-546-419-630;;173-781-958-448-849;;134-092-667-684-245;;161-512-543-866-183;;080-798-606-457-388;;081-692-431-854-242;;177-262-282-016-560;;158-802-736-458-933;;054-280-333-321-186;;081-786-840-678-937;;138-108-102-613-705;;139-664-463-960-300;;102-663-089-247-785;;039-661-890-601-346;;066-792-244-581-888;;137-179-945-286-177;;109-030-633-453-879;;094-926-687-560-29X;;092-939-479-743-737;;189-437-128-117-176;;193-362-385-461-868;;143-282-613-160-431;;103-522-058-091-658;;064-498-169-859-906;;197-488-616-741-269;;116-147-666-962-891;;184-224-144-184-263;;140-165-428-004-427;;111-582-044-896-468;;099-248-505-253-056;;023-828-969-000-034;;197-984-384-093-41X;;032-556-253-473-709;;003-255-487-611-106;;179-286-106-728-162;;191-608-565-714-222;;095-539-959-401-329;;004-316-932-385-868;;091-725-424-696-208;;105-532-815-039-817</t>
  </si>
  <si>
    <t>008-044-582-555-394</t>
  </si>
  <si>
    <t>US 2020/0152335 A1</t>
  </si>
  <si>
    <t>ROCHE DIABETES CARE INC;;ROCHE DIAGNOSTICS INT AG</t>
  </si>
  <si>
    <t>ROCHE DIAGNOSTICS INTERNATIONAL AG (2013-07-11);;ROCHE DIAGNOSTICS OPERATIONS NC (1984-04-30);;ROCHE DIABETES CARE INC (2015-03-02)</t>
  </si>
  <si>
    <t>Method for the Detection and Handling of Hypoglycemia</t>
  </si>
  <si>
    <t>A61M5/1723;;G16H50/50;;G16H40/67;;G16H20/60;;G16H50/20;;G16H50/50;;G16H20/10;;G16H40/67;;G16H50/20</t>
  </si>
  <si>
    <t>G16H50/50;;A61M5/172;;G16H20/10;;G16H20/60;;G16H40/67;;G16H50/20</t>
  </si>
  <si>
    <t>https://lens.org/008-044-582-555-394</t>
  </si>
  <si>
    <t>048-599-390-295-524;;168-861-926-071-003;;114-037-438-492-728;;114-489-848-608-276;;136-711-374-377-578;;109-330-451-039-313;;092-394-615-937-441;;008-044-582-555-394;;043-357-295-786-364;;199-162-324-429-604;;122-878-523-419-660;;083-693-139-437-828;;169-967-369-587-833</t>
  </si>
  <si>
    <t>003-120-229-408-211</t>
  </si>
  <si>
    <t>US 10525211 B2</t>
  </si>
  <si>
    <t>ROCHE DIAGNOSTICS INTERNATIONAL AG (2014-01-29);;ROCHE DIABETES CARE INC (2017-08-07)</t>
  </si>
  <si>
    <t>Infusion pump and method for improved filling of a fluidic system</t>
  </si>
  <si>
    <t>A61M5/365;;A61M5/14216;;A61M5/16809;;A61M5/31511;;A61M2005/1402;;A61M2005/14208;;A61M2005/14264;;A61M2005/16868;;A61M2205/3306;;A61M2205/3355;;A61M2205/3365;;A61M2205/3396;;A61M5/365;;A61M5/14216;;A61M5/16809;;A61M5/31511;;A61M2005/1402;;A61M2005/14208;;A61M2005/14264;;A61M2005/16868;;A61M2205/3306;;A61M2205/3355;;A61M2205/3365;;A61M2205/3396</t>
  </si>
  <si>
    <t>A61M5/36;;A61M5/142</t>
  </si>
  <si>
    <t>https://lens.org/003-120-229-408-211</t>
  </si>
  <si>
    <t>164-521-749-326-848;;085-709-823-533-193;;107-272-635-378-066;;005-007-432-796-289;;003-120-229-408-211;;099-762-556-751-989;;081-652-016-892-376</t>
  </si>
  <si>
    <t>187-235-861-136-021</t>
  </si>
  <si>
    <t>EP 2961771 B1</t>
  </si>
  <si>
    <t>ROCHE GLYCART AG (2019-08-07)</t>
  </si>
  <si>
    <t>BISPECIFIC T CELL ACTIVATING ANTIGEN BINDING MOLECULES SPECIFIC TO CD3 AND CEA</t>
  </si>
  <si>
    <t>C07K16/3007;;C07K16/3053;;A61K2039/505;;C07K2317/31;;C07K2317/33;;C07K2317/526;;C07K2317/53;;C07K2317/55;;C07K2317/64;;C07K2317/66;;C07K2317/71;;C07K2317/73;;C07K2317/92;;C07K2317/94;;C07K2319/00;;C07K16/2809;;A61P35/00;;A61P37/04;;A61P43/00;;A61K2039/505;;A61P35/00;;A61P37/04;;A61P43/00;;C07K16/2809;;C07K16/3007;;C07K16/3053;;C07K2317/31;;C07K2317/33;;C07K2317/526;;C07K2317/53;;C07K2317/55;;C07K2317/64;;C07K2317/66;;C07K2317/71;;C07K2317/73;;C07K2317/92;;C07K2317/94;;C07K2319/00;;C07K16/2809;;C07K16/3007;;C07K16/3053;;C07K2317/31;;C07K2317/33;;C07K2317/55;;A61P35/00;;C07K2317/92;;C07K2317/732;;A61K2039/505;;C07K16/2809;;C07K16/3007;;C07K16/3053;;A61K2039/505;;C07K2317/31;;C07K2317/33;;C07K2317/526;;C07K2317/53;;C07K2317/55;;C07K2317/64;;C07K2317/66;;C07K2317/71;;C07K2317/73;;C07K2317/92;;C07K2317/94;;C07K2319/00</t>
  </si>
  <si>
    <t>A61K39/00;;A61K39/395;;A61P35/00;;C07K16/28;;C07K16/30</t>
  </si>
  <si>
    <t>https://lens.org/187-235-861-136-021</t>
  </si>
  <si>
    <t>195-161-351-701-482;;129-694-818-480-723;;126-697-726-611-647;;060-435-692-153-55X;;199-771-058-028-149;;154-844-737-534-539;;001-759-599-357-567;;088-263-299-557-302;;005-046-688-009-324;;113-489-506-749-654;;183-690-665-525-088;;067-004-742-911-962;;083-175-561-000-744;;110-924-056-537-762;;146-498-704-294-496;;069-683-836-488-472;;070-876-589-908-551;;094-705-078-359-76X;;007-889-324-724-325;;038-088-796-786-158;;084-153-927-783-456;;099-068-400-288-377;;189-100-173-302-81X;;191-633-863-192-092;;071-354-582-950-86X;;109-193-184-599-595;;193-976-507-255-090;;064-441-423-447-783;;071-560-740-777-706;;075-049-700-642-45X;;143-198-773-458-024;;133-779-303-321-093;;044-520-350-562-376;;171-248-942-392-715;;143-279-246-380-573;;102-508-553-969-897;;100-325-130-814-581;;078-441-080-149-087;;159-904-784-887-605;;048-281-510-948-420;;186-739-975-948-231;;169-255-972-720-808;;083-112-783-124-242;;100-159-043-054-384;;140-251-050-243-039;;083-247-843-272-633;;076-271-126-457-260;;198-486-485-397-492;;130-403-551-759-380;;159-675-077-256-496;;176-473-577-023-198;;067-533-934-120-106;;179-230-441-348-180;;113-029-366-447-074;;172-816-096-481-848;;041-510-639-565-369;;140-205-573-336-472;;048-770-659-707-614;;185-035-736-927-431;;140-454-626-785-771;;116-513-599-759-064;;179-743-415-258-767;;188-799-230-746-261;;031-670-826-222-708;;187-235-861-136-021;;198-777-656-299-441;;037-513-564-298-954;;149-596-733-391-04X;;194-492-376-806-520;;094-224-006-876-293;;176-528-927-615-27X;;092-282-012-526-321;;118-965-577-000-591;;134-196-165-779-240;;176-949-380-373-398;;128-536-958-858-919;;165-596-024-349-13X;;082-211-397-549-733;;067-679-055-096-447;;188-223-916-645-551;;019-728-241-174-936;;003-689-149-679-130</t>
  </si>
  <si>
    <t>099-214-506-073-801</t>
  </si>
  <si>
    <t>US 10434254 B2</t>
  </si>
  <si>
    <t>ROCHE DIAGNOSTICS INT AG;;ROCHE DIAGNOSTICS OPERATIONS INC;;ROCHE DIABETES CARE INC</t>
  </si>
  <si>
    <t>ROCHE DIAGNOSTICS INTERNATIONAL AG (2012-11-29);;ROCHE DIAGNOSTICS OPERATIONS INC (2012-10-31);;ROCHE DIABETES CARE INC (2015-03-02)</t>
  </si>
  <si>
    <t>Method for configuring an insulin pump with configuring device</t>
  </si>
  <si>
    <t>G16H20/17;;G06F21/6218;;G06F2221/2149;;G16H20/17;;A61M5/1723;;G06F21/6218;;G06F2221/2149</t>
  </si>
  <si>
    <t>G06Q50/00;;A61M5/172;;G06F21/62;;G06Q10/00</t>
  </si>
  <si>
    <t>https://lens.org/099-214-506-073-801</t>
  </si>
  <si>
    <t>097-176-355-256-661;;067-929-194-644-078;;106-278-368-506-975;;134-635-143-356-919;;055-582-709-607-896;;099-214-506-073-801</t>
  </si>
  <si>
    <t>199-823-078-742-00X</t>
  </si>
  <si>
    <t>US 10087250 B2</t>
  </si>
  <si>
    <t>ROCHE GLYCART AG (2012-11-09)</t>
  </si>
  <si>
    <t>Fc-free antibodies comprising two fab-fragments and methods of use</t>
  </si>
  <si>
    <t>C07K16/2809;;A61K2039/505;;A61P35/00;;C07K16/30;;C07K16/3053;;C07K16/468;;C07K2317/33;;C07K2317/52;;C07K2317/54;;C07K2317/66;;C07K2317/75;;C07K2317/92;;C07K2317/94;;C07K2319/00;;C07K16/2809;;A61K39/39541;;A61K39/39558;;A61K2039/505;;C07K16/18;;C07K16/30;;C07K16/3053;;C07K16/468;;C07K2317/31;;C07K2317/33;;C07K2317/52;;C07K2317/54;;C07K2317/55;;C07K2317/66;;C07K2317/75;;C07K2317/92;;C07K2317/94;;C07K2319/00</t>
  </si>
  <si>
    <t>A61K39/00;;A61K39/395;;C07K16/18;;C07K16/28;;C07K16/30;;C07K16/46</t>
  </si>
  <si>
    <t>https://lens.org/199-823-078-742-00X</t>
  </si>
  <si>
    <t>190-493-572-485-866;;066-272-397-475-972;;025-120-640-963-942;;125-532-164-207-535;;011-817-083-219-679;;091-085-957-369-83X;;052-065-238-996-527;;073-574-928-597-432;;192-992-838-419-751;;081-478-893-159-503;;199-823-078-742-00X;;127-242-674-950-297;;166-038-218-017-870;;061-976-726-605-322;;001-520-248-333-489</t>
  </si>
  <si>
    <t>140-229-887-147-865</t>
  </si>
  <si>
    <t>US 10045910 B2</t>
  </si>
  <si>
    <t>ROCHE DIAGNOSTICS INTERNATIONAL AG (2013-10-25);;ROCHE DIABETES CARE INC (2017-08-07)</t>
  </si>
  <si>
    <t>Connector device</t>
  </si>
  <si>
    <t>A61J1/2065;;A61J1/2013;;A61J1/2051;;A61J1/2055;;A61J1/2089;;A61M39/14;;A61M2039/0027;;A61J1/05;;A61J1/20;;A61J1/2065;;A61J1/1406;;A61J1/2013;;A61J1/2051;;A61J1/2055;;A61J1/2089;;A61M39/14;;A61M2039/0027</t>
  </si>
  <si>
    <t>A61J1/20;;A61J1/14;;A61M39/00;;A61M39/14</t>
  </si>
  <si>
    <t>https://lens.org/140-229-887-147-865</t>
  </si>
  <si>
    <t>197-831-533-808-283;;044-032-409-820-753;;054-381-822-279-68X;;054-479-955-891-632;;176-802-183-463-558;;078-094-748-978-587;;157-409-283-576-090;;140-229-887-147-865;;108-912-176-751-376;;009-537-223-801-727;;194-559-119-960-176;;173-370-891-290-904;;081-593-051-929-173;;038-199-532-172-322;;162-009-516-197-314;;052-302-215-975-64X;;143-273-777-821-844;;018-205-364-154-952;;070-153-735-714-466;;097-964-149-438-322;;149-386-348-389-52X;;110-029-395-747-499;;124-006-631-577-177</t>
  </si>
  <si>
    <t>005-757-592-734-792</t>
  </si>
  <si>
    <t>US 10040843 B2</t>
  </si>
  <si>
    <t>F. HOFFMANN-LA ROCHE AG (2013-06-13);;ROCHE GLYCART AG (2013-04-17);;HOFFMANN-LA ROCHE INC (2013-05-12);;ROCHE DIAGNOSTICS GMBH (2013-04-16)</t>
  </si>
  <si>
    <t>Interleukin-10 fusion proteins and uses thereof</t>
  </si>
  <si>
    <t>C07K14/5428;;A61K38/00;;A61K39/00;;C07K16/00;;C07K16/44;;C07K2317/92;;C07K2319/00;;C07K16/00;;A61K38/00;;A61K39/00;;A61P1/00;;A61P1/04;;A61P19/02;;A61P29/00;;A61P37/00;;C07K14/5428;;C07K16/40;;C07K2317/55;;C07K2317/92;;C07K14/5428;;A61K38/2066;;A61K39/00;;A61K47/6803;;C07K16/18;;C07K16/2866;;C07K16/40;;C07K2317/55;;C07K2317/565;;C07K2317/92;;C07K16/00;;A61K38/00;;A61K39/00;;C07K14/5428;;C07K16/40;;C07K2317/21;;C07K2317/55;;C07K2317/92;;C07K2319/00</t>
  </si>
  <si>
    <t>C07K14/52;;A61K38/00;;A61K39/00;;C07K14/54;;C07K16/00;;C07K16/40</t>
  </si>
  <si>
    <t>https://lens.org/005-757-592-734-792</t>
  </si>
  <si>
    <t>013-703-764-695-379;;020-956-607-485-836;;181-648-210-316-480;;007-459-340-836-802;;151-145-784-796-142;;177-029-996-087-44X;;159-983-217-741-376;;102-980-981-203-74X;;166-345-248-967-893;;062-864-686-977-171;;052-701-890-396-076;;002-850-086-704-424;;185-427-812-616-671;;169-013-805-958-77X;;164-987-042-933-286;;099-097-912-134-075;;070-916-326-608-913;;150-309-249-678-162;;082-329-612-702-90X;;090-489-501-742-020;;195-940-376-046-886;;004-728-401-598-355;;165-753-394-868-339;;085-192-507-450-610;;037-796-030-425-851;;005-757-592-734-792;;095-200-410-744-241;;160-210-298-869-873;;152-660-750-378-244;;056-295-204-830-94X;;168-483-567-707-165</t>
  </si>
  <si>
    <t>003-348-880-775-257</t>
  </si>
  <si>
    <t>US 10022496 B2</t>
  </si>
  <si>
    <t>ROCHE DIAGNOSTICS INTERNATIONAL AG (2013-11-09);;ROCHE DIABETES CARE INC (2017-08-07)</t>
  </si>
  <si>
    <t>Sensor device for use in a medical fluid delivery system</t>
  </si>
  <si>
    <t>A61M5/16854;;A61M2205/3306;;G01L9/0077;;A61M5/16859;;A61M5/142;;A61M5/16854;;A61M2005/16868;;A61M2005/16872;;A61M2205/3306;;A61M2205/702;;G01L9/0077;;G01L11/02</t>
  </si>
  <si>
    <t>G01L11/02;;A61M5/142;;A61M5/168;;G01L9/00</t>
  </si>
  <si>
    <t>https://lens.org/003-348-880-775-257</t>
  </si>
  <si>
    <t>141-963-712-804-117;;008-755-450-834-149;;038-751-091-181-739;;035-434-197-652-086;;038-986-373-570-413;;003-348-880-775-257;;091-818-745-083-958;;192-706-229-966-688;;164-539-398-098-155;;028-987-988-878-969;;010-414-124-981-908</t>
  </si>
  <si>
    <t>199-187-198-775-40X</t>
  </si>
  <si>
    <t>EP 2748202 B1</t>
  </si>
  <si>
    <t>ROCHE GLYCART AG (2018-07-04)</t>
  </si>
  <si>
    <t>BISPECIFIC ANTIGEN BINDING MOLECULES</t>
  </si>
  <si>
    <t>C07K16/2809;;A61P35/00;;C07K16/3053;;C07K16/468;;C07K2317/31;;C07K2317/52;;C07K2317/55;;C07K2317/626;;C07K2317/64;;C07K2317/66;;C07K2317/73;;C07K2317/92;;C07K2319/00;;C12N15/67;;C07K16/468;;C07K16/2809;;C07K16/3053;;C07K16/468;;C07K2317/31;;C07K2317/52;;C07K2317/55;;C07K2317/626;;C07K2317/64;;C07K2317/66;;C07K2317/73;;C07K2317/92;;C07K2319/00</t>
  </si>
  <si>
    <t>https://lens.org/199-187-198-775-40X</t>
  </si>
  <si>
    <t>049-075-883-392-559;;087-865-989-501-199;;177-784-491-991-192;;103-431-733-059-915;;024-461-162-031-436;;104-023-765-057-07X;;030-392-597-009-992;;101-219-516-540-533;;149-833-749-868-136;;199-187-198-775-40X;;096-641-343-520-669;;052-739-572-112-828;;111-271-935-118-75X;;054-609-811-790-237;;048-187-833-593-416;;119-463-206-492-431;;061-964-724-571-984;;119-594-675-287-924;;066-869-180-731-420;;169-030-772-923-208;;054-917-365-865-183;;097-143-813-861-260;;193-669-872-614-805;;182-548-574-599-301;;003-618-960-981-277;;161-586-763-820-875;;176-864-053-904-750;;145-383-782-502-354;;122-783-511-764-617;;131-543-579-773-820;;117-099-611-353-231;;042-824-111-730-90X;;057-772-468-619-246;;099-572-480-668-558;;198-825-491-367-429;;053-421-389-731-547;;011-155-274-478-534;;055-267-188-649-619;;149-250-552-165-723</t>
  </si>
  <si>
    <t>040-876-627-415-830</t>
  </si>
  <si>
    <t>US 9994610 B2</t>
  </si>
  <si>
    <t>ROCHE GLYCART AG (2012-05-15)</t>
  </si>
  <si>
    <t>Separation method for fucosylated antibodies</t>
  </si>
  <si>
    <t>C07K1/22;;C07K14/70535;;C07K16/00;;C07K16/065;;C07K2317/21;;C07K2317/41;;C07K14/70535;;C07K1/22;;C07K16/00;;C07K16/065;;G01N33/53;;C07K1/22;;C07K14/70535;;C07K16/00;;C07K16/065;;C07K2317/21;;C07K2317/41;;G01N33/53</t>
  </si>
  <si>
    <t>C07K1/22;;C07K14/735;;C07K16/00;;C07K16/06;;G01N33/53</t>
  </si>
  <si>
    <t>https://lens.org/040-876-627-415-830</t>
  </si>
  <si>
    <t>189-657-775-895-438;;091-251-028-917-126;;104-955-705-312-454;;178-067-127-960-01X;;185-310-555-480-793;;083-298-831-382-982;;189-674-280-660-981;;020-696-067-046-761;;040-876-627-415-830;;063-353-364-943-78X;;077-093-656-692-986;;080-510-993-883-479;;071-389-314-870-660;;026-779-890-081-186;;125-266-435-076-532;;085-637-254-057-093;;077-531-468-063-186;;151-398-385-390-220;;023-685-681-239-489;;139-034-771-835-353;;146-822-353-329-66X</t>
  </si>
  <si>
    <t>080-798-432-596-520</t>
  </si>
  <si>
    <t>US 9889253 B2</t>
  </si>
  <si>
    <t>ROCHE DIAGNOSTICS INT AG;;ROCHE DIAGNOSTIC INT AG</t>
  </si>
  <si>
    <t>ROCHE DIAGNOSTICS INTERNATIONAL AG (2014-03-26)</t>
  </si>
  <si>
    <t>Dosing unit for an ambulatory infusion device</t>
  </si>
  <si>
    <t>A61M5/14216;;A61M5/14244;;A61M5/16809;;A61M39/284;;F04B13/00;;F04B53/14;;A61M5/1452;;A61M5/14216;;A61M5/14244;;A61M5/16809;;A61M39/284;;F04B13/00;;F04B19/22;;F04B53/14;;F04B53/16</t>
  </si>
  <si>
    <t>A61M5/145;;A61M5/142;;A61M5/168;;A61M39/28;;F04B13/00;;F04B19/22;;F04B53/14;;F04B53/16</t>
  </si>
  <si>
    <t>https://lens.org/080-798-432-596-520</t>
  </si>
  <si>
    <t>189-500-704-831-378;;080-798-432-596-520;;147-762-116-799-865;;018-554-922-100-381;;194-090-360-220-697;;113-716-858-719-026</t>
  </si>
  <si>
    <t>039-655-242-007-778</t>
  </si>
  <si>
    <t>US 9889254 B2</t>
  </si>
  <si>
    <t>ROCHE DIAGNOSTICS INTERNATIONAL AG (2014-04-07);;ROCHE DIABETES CARE INC (2017-08-07)</t>
  </si>
  <si>
    <t>Device and method for automatic injection and occlusion detection</t>
  </si>
  <si>
    <t>A61M5/1452;;A61M5/14566;;A61M5/16854;;A61M2005/16863;;A61M2205/332;;A61M5/1456;;A61M5/1452;;A61M5/14566;;A61M5/16854;;A61M5/5086;;A61M2005/16863;;A61M2205/332</t>
  </si>
  <si>
    <t>A61M5/168;;A61M5/145;;A61M5/50</t>
  </si>
  <si>
    <t>https://lens.org/039-655-242-007-778</t>
  </si>
  <si>
    <t>169-938-240-619-504;;098-101-612-053-33X;;093-823-867-873-113;;161-288-814-535-244;;039-655-242-007-778;;071-257-321-804-798</t>
  </si>
  <si>
    <t>113-161-934-762-610</t>
  </si>
  <si>
    <t>US 9695233 B2</t>
  </si>
  <si>
    <t>F. HOFFMANN-LA ROCHE AG (2013-05-15);;ROCHE GLYCART AG (2013-05-23);;HOFFMANN-LA ROCHE INC (2019-04-16);;ROCHE DIAGNOSTICS GMBH (2013-01-28)</t>
  </si>
  <si>
    <t>Bispecific anti-VEGF/anti-ANG-2 antibodies and their use in the treatment of ocular vascular diseases</t>
  </si>
  <si>
    <t>C07K16/22;;A61K2039/505;;A61K2039/54;;C07K2317/21;;C07K2317/31;;C07K2317/33;;C07K2317/35;;C07K2317/52;;C07K2317/56;;C07K2317/565;;C07K2317/92;;C07K16/22;;A61K2039/505;;A61P27/02;;A61P27/06;;C07K2317/31;;C07K2317/52;;C07K2317/56;;C07K2317/92;;A61P27/02;;A61K2039/54;;A61P27/06;;C07K16/22;;C07K2317/21;;C07K2317/31;;C07K2317/33;;C07K2317/35;;C07K2317/52;;C07K2317/56;;C07K2317/565;;C07K2317/73;;C07K2317/732;;C07K2317/76;;C07K2317/90;;C07K2317/92;;C07K16/22;;A61K2039/505;;A61K2039/54;;A61P27/02;;C07K2317/21;;C07K2317/31;;C07K2317/35;;C07K2317/52;;C07K2317/56;;C07K2317/565;;C07K2317/73;;C07K2317/732;;C07K2317/76;;C07K2317/90;;C07K16/22;;A61K2039/505;;A61K2039/54;;A61P27/02;;A61P27/06;;C07K2317/21;;C07K2317/31;;C07K2317/33;;C07K2317/35;;C07K2317/52;;C07K2317/56;;C07K2317/565;;C07K2317/92</t>
  </si>
  <si>
    <t>C07K16/22;;A61K39/00;;A61K39/395</t>
  </si>
  <si>
    <t>https://lens.org/113-161-934-762-610</t>
  </si>
  <si>
    <t>166-592-692-853-815;;158-582-681-679-015;;057-844-798-880-842;;104-816-615-592-464;;095-999-257-127-81X;;186-306-440-448-798;;167-570-345-237-216;;195-772-828-479-675;;000-153-434-062-872;;092-945-373-570-04X;;127-664-639-140-483;;197-294-744-029-967;;178-896-831-145-439;;062-025-163-905-622;;024-671-855-362-591;;152-350-339-280-198;;035-153-436-639-145;;125-618-896-470-918;;033-371-173-689-556;;085-449-742-955-898;;145-073-018-216-842;;121-121-585-732-678;;197-489-548-401-688;;097-284-861-702-239;;063-127-233-348-838;;160-625-239-027-267;;097-260-341-798-680;;189-022-730-891-864;;187-949-311-558-945;;113-161-934-762-610;;078-652-670-240-825;;032-499-574-176-571;;192-265-977-328-63X;;023-561-713-877-916;;099-060-255-012-588;;059-592-679-970-743;;091-973-817-233-418;;065-242-165-981-039;;194-185-779-500-702;;039-689-371-131-949;;160-403-142-137-415;;131-794-814-930-352;;126-846-501-490-289;;087-848-871-265-835;;001-161-380-495-440;;017-060-227-777-650;;026-407-257-665-795;;178-454-996-465-096;;105-457-143-365-531;;169-936-064-808-891;;003-387-291-450-798;;152-061-670-349-449;;075-052-274-123-266;;088-070-479-601-306;;041-981-165-446-739;;081-064-658-550-81X;;166-462-176-429-545;;111-961-186-942-183;;067-729-790-412-138;;091-667-058-853-505;;005-480-644-705-071;;087-458-048-749-848;;089-961-747-059-441;;022-552-063-485-88X;;006-609-171-361-504;;072-670-780-898-944;;033-068-399-423-134;;047-697-994-402-311;;047-855-024-315-058;;177-387-288-936-404;;168-436-116-759-087;;101-110-203-060-521;;037-706-030-822-417;;175-700-264-330-569;;161-431-803-897-652;;137-514-664-050-77X;;199-198-331-789-40X;;189-136-287-486-383;;068-661-029-686-604;;036-733-334-653-066;;187-208-760-640-751;;185-550-849-080-800;;111-655-110-758-827;;003-158-931-534-625;;096-310-688-223-401</t>
  </si>
  <si>
    <t>165-277-580-638-911</t>
  </si>
  <si>
    <t>US 9662453 B2</t>
  </si>
  <si>
    <t>ROCHE DIAGNOSTICS INTERNATIONAL AG (2014-03-25);;ROCHE DIAGNOSTICS OPERATIONS INC (2014-05-08);;ROCHE DIABETES CARE INC (2015-03-02)</t>
  </si>
  <si>
    <t>A61M5/14216;;A61M5/1456;;A61M5/14566;;F04B9/02;;F04B13/00;;F04B53/14;;A61M5/31528;;A61M5/14216;;A61M5/14244;;A61M5/1454;;A61M5/1456;;A61M5/14566;;A61M5/31511;;A61M5/31563;;A61M2205/103;;F04B9/02;;F04B13/00;;F04B53/14</t>
  </si>
  <si>
    <t>A61M5/315;;A61M5/142;;A61M5/145;;F04B9/02;;F04B13/00;;F04B53/14</t>
  </si>
  <si>
    <t>https://lens.org/165-277-580-638-911</t>
  </si>
  <si>
    <t>122-592-896-791-592;;165-277-580-638-911;;001-277-049-335-118</t>
  </si>
  <si>
    <t>097-189-258-886-12X</t>
  </si>
  <si>
    <t>US 9650442 B2</t>
  </si>
  <si>
    <t>F. HOFFMANN-LA ROCHE AG (2012-06-21);;ROCHE GLYCART AG (2012-07-05);;ROCHE DIAGNOSTICS GMBH (2012-07-02)</t>
  </si>
  <si>
    <t>Bispecific anti-EGFR/anti IGF-1R antibodies</t>
  </si>
  <si>
    <t>C07K16/2863;;A61P35/00;;C07K2317/21;;C07K2317/31;;C07K2317/41;;C07K2317/55;;C07K2317/565;;C07K2317/73;;C07K2317/732;;C07K2317/76;;C07K2317/92;;C07K2319/21;;C07K2319/41;;C07K2319/43;;C07K16/46;;A61K39/395;;A61K39/39533;;C07K16/28;;C07K16/2863;;C07K16/468;;C07K16/2863;;C07K2317/21;;C07K2317/31;;C07K2317/41;;C07K2317/55;;C07K2317/565;;C07K2317/73;;C07K2317/732;;C07K2317/76;;C07K2317/92;;C07K2319/21;;C07K2319/41;;C07K2319/43</t>
  </si>
  <si>
    <t>C07K16/28</t>
  </si>
  <si>
    <t>https://lens.org/097-189-258-886-12X</t>
  </si>
  <si>
    <t>102-220-293-519-511;;050-382-083-201-270;;018-535-552-651-528;;182-615-777-123-917;;050-926-797-094-967;;083-823-229-098-906;;091-637-260-057-927;;087-261-822-596-82X;;011-040-371-282-63X;;106-520-404-026-50X;;153-279-450-187-714;;048-234-924-901-583;;097-189-258-886-12X;;096-487-121-875-015</t>
  </si>
  <si>
    <t>163-551-629-386-660</t>
  </si>
  <si>
    <t>US 2017/0100305 A1</t>
  </si>
  <si>
    <t>ROCHE DIAGNOSTICS INTERNATIONAL AG (2013-10-10);;ROCHE DIABETES CARE INC (2017-08-07)</t>
  </si>
  <si>
    <t>ADAPTER AND DRUG CARTRIDGE ALIGNMENT DEVICE</t>
  </si>
  <si>
    <t>A61M39/10;;F04C2270/041;;Y10T137/0402;;Y10T137/598;;A61J1/1406;;A61J1/1412;;A61J1/20;;A61M5/14;;A61M39/10;;F04C2270/041;;Y10T137/0402;;Y10T137/598</t>
  </si>
  <si>
    <t>A61J1/14;;A61J1/20;;A61M5/14</t>
  </si>
  <si>
    <t>https://lens.org/163-551-629-386-660</t>
  </si>
  <si>
    <t>002-568-467-986-032;;146-960-688-589-338;;035-951-970-032-729;;163-551-629-386-660</t>
  </si>
  <si>
    <t>185-381-767-322-816</t>
  </si>
  <si>
    <t>US 9610400 B2</t>
  </si>
  <si>
    <t>ROCHE DIAGNOSTICS INTERNATIONAL AG (2013-11-27);;ROCHE DIABETES CARE INC (2017-08-07)</t>
  </si>
  <si>
    <t>Device for moving a piston inside a cartridge</t>
  </si>
  <si>
    <t>A61M5/14566;;A61J1/062;;A61M5/1458;;A61M5/1782;;A61M5/31515;;Y10T29/49252;;A61M5/315;;A61J1/20;;A61M5/14216;;A61J1/062;;A61M5/14566;;A61M5/1458;;A61M5/1782;;A61M5/31515;;B23P15/10;;Y10T29/49252</t>
  </si>
  <si>
    <t>A61M5/142;;A61J1/06;;A61M5/145;;A61M5/178;;A61M5/315;;B23P15/10</t>
  </si>
  <si>
    <t>https://lens.org/185-381-767-322-816</t>
  </si>
  <si>
    <t>108-972-783-179-281;;185-381-767-322-816;;040-677-299-277-341;;091-275-801-279-616;;142-148-783-612-935;;111-923-147-776-023;;055-568-689-779-365;;198-618-730-179-213;;118-176-010-596-062;;014-865-599-387-548;;134-542-500-912-440;;027-962-590-584-998</t>
  </si>
  <si>
    <t>014-822-839-580-241</t>
  </si>
  <si>
    <t>US 9447159 B2</t>
  </si>
  <si>
    <t>AST OLIVER;;BRUENKER PETER;;HOFER THOMAS U;;HOSSE RALF;;KLEIN CHRISTIAN;;MOESSNER EKKEHARD;;UMANA PABLO;;ROCHE GLYCART AG</t>
  </si>
  <si>
    <t>Immunoconjugates</t>
  </si>
  <si>
    <t>C07K14/55;;A61K47/6813;;A61K47/6843;;A61K47/6849;;A61K47/6851;;A61K47/6853;;C07K14/5428;;C07K16/18;;C07K16/30;;C07K16/3007;;C07K2319/00;;C07K2319/30;;C07K2319/33;;A61K39/395;;C07K14/54;;C07K14/55;;C07K16/46;;C07K19/00;;C07K16/40;;A61K38/2013;;A61K47/6813;;A61K47/6843;;A61K47/6849;;A61K47/6851;;A61K47/6853;;A61P1/00;;A61P17/06;;A61P19/02;;A61P29/00;;A61P35/00;;A61P37/04;;C07K14/5434;;C07K14/55;;C07K16/18;;C07K16/2866;;C07K16/30;;C07K16/3007;;C07K2317/41;;C07K2317/524;;C07K2317/55;;C07K2317/71;;C07K2317/732;;C07K2317/92;;C07K2319/00;;C07K2319/30;;C07K2319/33;;C07K16/24;;A61K39/395;;C07K16/46;;C07K16/462;;C07K2317/60;;C07K16/40;;A61K38/2013;;A61K39/395;;A61K47/6813;;A61K47/6843;;A61K47/6849;;A61K47/6851;;A61K47/6853;;A61K2039/505;;C07K14/52;;C07K14/5434;;C07K14/55;;C07K16/18;;C07K16/283;;C07K16/2866;;C07K16/30;;C07K16/3007;;C07K16/46;;C07K2317/21;;C07K2317/41;;C07K2317/52;;C07K2317/524;;C07K2317/55;;C07K2317/56;;C07K2317/71;;C07K2317/732;;C07K2317/92;;C07K2319/00;;C07K2319/30;;C07K2319/33;;C07K2319/74</t>
  </si>
  <si>
    <t>C07K16/46;;A61K39/44;;A61K47/48;;C07K14/54;;C07K14/55;;C07K16/18;;C07K16/28;;C07K16/30;;C07K16/40;;C12N5/10;;C12N15/13;;C12N15/63;;C12P21/00</t>
  </si>
  <si>
    <t>https://lens.org/014-822-839-580-241</t>
  </si>
  <si>
    <t>194-603-591-260-451;;042-730-505-661-516;;055-522-872-041-461;;121-250-200-247-382;;076-664-100-268-020;;144-296-029-805-660;;064-343-596-460-207;;105-528-746-158-932;;020-434-166-300-163;;131-730-546-727-717;;077-070-160-122-857;;062-401-272-307-329;;025-277-003-230-602;;019-920-775-889-792;;189-426-090-939-436;;046-060-737-419-070;;081-798-305-753-323;;168-145-249-614-543;;066-926-763-537-150;;151-895-577-448-658;;081-951-359-732-85X;;094-296-990-212-243;;074-815-988-816-511;;113-074-685-602-10X;;166-632-886-308-667;;021-102-120-231-444;;128-793-567-122-813;;056-393-804-600-450;;128-460-883-624-246;;038-268-694-654-785;;181-153-888-911-983;;071-935-777-806-61X;;107-541-637-111-085;;090-052-381-424-674;;014-822-839-580-241;;026-482-643-905-742;;034-644-007-442-272;;074-026-808-587-343;;091-206-128-651-81X;;054-904-401-565-717;;074-354-408-113-969;;041-234-050-315-22X;;015-195-424-879-264;;024-627-463-090-066;;029-910-954-534-763;;167-442-344-207-860;;049-899-877-730-402;;188-109-793-503-238;;081-578-284-603-603;;005-769-926-364-276;;191-305-164-644-851;;019-931-938-171-755;;132-271-518-719-820;;130-514-219-924-366;;089-180-631-557-535;;081-385-990-022-338;;166-080-830-630-769;;112-662-305-726-720;;132-086-167-559-815;;043-950-544-799-199;;113-162-713-922-785;;198-901-754-875-794;;012-112-925-227-162;;085-277-650-793-854;;014-355-926-544-96X;;151-207-251-583-612;;039-688-991-552-707;;093-767-809-537-409;;172-478-531-870-68X;;189-473-112-073-736</t>
  </si>
  <si>
    <t>013-299-361-703-934</t>
  </si>
  <si>
    <t>US 9446193 B2</t>
  </si>
  <si>
    <t>Dosing unit for an infusion pump device</t>
  </si>
  <si>
    <t>A61M5/14216;;A61M5/16809;;A61M5/31511;;A61M5/365;;A61M2005/1402;;A61M2005/14208;;A61M2005/14264;;A61M2005/16868;;A61M2205/3306;;A61M2205/3355;;A61M2205/3365;;A61M2205/3396;;A61M5/142;;A61M5/168;;A61M5/315;;A61M5/172;;A61M5/14216;;A61M5/14244;;A61M5/16809;;A61M5/31511;;A61M5/365;;A61M2005/1402;;A61M2005/14208;;A61M2005/14264;;A61M2005/16868;;A61M2205/3306;;A61M2205/3355;;A61M2205/3365;;A61M2205/3396</t>
  </si>
  <si>
    <t>A61M5/172;;A61M5/14;;A61M5/142;;A61M5/168;;A61M5/315;;A61M5/36</t>
  </si>
  <si>
    <t>https://lens.org/013-299-361-703-934</t>
  </si>
  <si>
    <t>024-967-717-440-689;;168-111-662-491-553;;013-155-778-275-098;;174-852-527-960-13X;;165-578-059-412-398;;039-289-368-389-751;;169-303-694-941-910;;056-040-882-094-836;;027-767-256-849-66X;;009-136-183-162-440;;077-509-840-559-129;;013-299-361-703-934</t>
  </si>
  <si>
    <t>117-786-102-270-598</t>
  </si>
  <si>
    <t>US 2016/0228635 A1</t>
  </si>
  <si>
    <t>MEDINGO LTD (2013-06-04);;ROCHE DIAGNOSTICS INTERNATIONAL AG (2013-06-05)</t>
  </si>
  <si>
    <t>DISPOSABLE INSERTER FOR USE WITH A MEDICAL DEVICE</t>
  </si>
  <si>
    <t>A61M5/158;;A61M2005/1585;;A61M5/158;;A61M5/1415;;A61M5/14244;;A61M5/5086;;A61M2005/1416;;A61M2005/1585;;A61M2005/1586;;A61M2005/1588</t>
  </si>
  <si>
    <t>A61M5/158;;A61M5/14;;A61M5/142;;A61M5/50</t>
  </si>
  <si>
    <t>https://lens.org/117-786-102-270-598</t>
  </si>
  <si>
    <t>053-307-019-126-826;;117-786-102-270-598;;050-829-094-419-142;;135-006-405-772-264;;044-458-223-506-617</t>
  </si>
  <si>
    <t>142-467-468-427-789</t>
  </si>
  <si>
    <t>US 9402951 B2</t>
  </si>
  <si>
    <t>Infusion pump device and method for improved dosing</t>
  </si>
  <si>
    <t>A61M5/16809;;A61M5/14216;;A61M5/31511;;A61M5/365;;A61M2005/1402;;A61M2005/14208;;A61M2005/14264;;A61M2005/16868;;A61M2205/3306;;A61M2205/3355;;A61M2205/3365;;A61M2205/3396;;A61M5/16809;;A61M5/142;;A61M5/14216;;A61M5/31511;;A61M5/365;;A61M2005/1402;;A61M2005/14208;;A61M2005/14264;;A61M2005/16868;;A61M2205/3306;;A61M2205/3355;;A61M2205/3365;;A61M2205/3396</t>
  </si>
  <si>
    <t>A61M5/168;;A61M5/14;;A61M5/142;;A61M5/315;;A61M5/36</t>
  </si>
  <si>
    <t>https://lens.org/142-467-468-427-789</t>
  </si>
  <si>
    <t>018-503-257-924-048;;148-864-874-150-778;;118-139-599-091-514;;047-567-568-748-701;;170-825-366-971-356;;159-388-444-625-248;;142-467-468-427-789</t>
  </si>
  <si>
    <t>053-127-355-310-106</t>
  </si>
  <si>
    <t>US 2016/0145354 A1</t>
  </si>
  <si>
    <t>ROCHE GLYCART AG (2013-04-29)</t>
  </si>
  <si>
    <t>C07K16/468;;A61K2039/505;;A61P35/00;;C07K16/2809;;C07K16/30;;C07K16/3007;;C07K16/3053;;C07K16/32;;C07K2317/24;;C07K2317/31;;C07K2317/35;;C07K2317/52;;C07K2317/60;;C07K2317/64;;C07K2317/66;;C07K2317/71;;C07K2317/73;;C07K2317/732;;C07K2317/92;;C07K2318/20;;C07K2319/00;;C07K16/468;;A61K2039/505;;C07K16/2809;;C07K16/30;;C07K16/3007;;C07K16/3053;;C07K16/32;;C07K2317/24;;C07K2317/31;;C07K2317/35;;C07K2317/52;;C07K2317/60;;C07K2317/64;;C07K2317/66;;C07K2317/71;;C07K2317/73;;C07K2317/732;;C07K2317/92;;C07K2318/20;;C07K2319/00</t>
  </si>
  <si>
    <t>C07K16/46;;C07K16/28;;C07K16/30;;C07K16/32</t>
  </si>
  <si>
    <t>https://lens.org/053-127-355-310-106</t>
  </si>
  <si>
    <t>022-713-851-453-066;;005-156-333-678-235;;192-801-318-612-297;;108-929-226-944-098;;092-376-986-642-627;;150-414-514-519-520;;053-127-355-310-106;;129-570-499-273-852;;146-512-176-926-864;;192-047-962-164-147;;051-032-697-798-856;;098-422-877-800-254;;173-836-687-980-74X;;142-374-533-390-191;;065-760-234-718-411;;118-841-874-484-33X;;091-813-222-626-818;;000-914-097-918-118;;157-966-443-095-555;;117-700-109-998-880;;198-364-753-346-291;;097-669-083-482-766;;061-673-903-411-927</t>
  </si>
  <si>
    <t>194-565-860-339-252</t>
  </si>
  <si>
    <t>US 9314564 B2</t>
  </si>
  <si>
    <t>ROCHE DIAGNOSTICS INT AG;;ROCHE DIAGNOSTICS OPERATIONS;;ROCHE DIABETES CARE INC</t>
  </si>
  <si>
    <t>ROCHE DIAGNOSTICS INTERNATIONAL AG (2012-10-25);;ROCHE DIAGNOSTICS OPERATIONS INC (2012-09-10);;ROCHE DIABETES CARE INC (2015-03-02)</t>
  </si>
  <si>
    <t>Pump controller that checks operational state of insulin pump for controlling the insulin pump</t>
  </si>
  <si>
    <t>G16H20/17;;A61M5/14244;;A61M2205/3561;;A61M2205/3576;;A61M2205/3584;;A61M2205/3592;;A61M2205/50;;A61M2205/502;;A61M2209/01;;A61M5/14244;;A61M5/142;;G16H20/17;;A61M5/142;;A61M5/14244;;A61M2205/3561;;A61M2205/3576;;A61M2205/3584;;A61M2205/3592;;A61M2205/50;;A61M2205/502;;A61M2209/01</t>
  </si>
  <si>
    <t>A61M5/142;;G16H20/17</t>
  </si>
  <si>
    <t>https://lens.org/194-565-860-339-252</t>
  </si>
  <si>
    <t>032-618-313-678-687;;176-998-889-090-631;;043-902-166-219-313;;024-325-682-396-037;;179-171-899-712-354;;194-565-860-339-252;;126-942-843-560-208;;093-844-370-281-30X;;077-075-912-019-215;;047-157-425-643-476;;110-220-058-562-755;;141-506-391-165-620</t>
  </si>
  <si>
    <t>137-634-970-697-121</t>
  </si>
  <si>
    <t>US 9309306 B2</t>
  </si>
  <si>
    <t>FREYTAG OLIVIER;;GEORGES GUY;;MOESSNER EKKEHARD;;MUNDIGL OLAF;;TUFFIN GÉRALD;;UMANA PABLO;;ROCHE GLYCART AG</t>
  </si>
  <si>
    <t>ROCHE GLYCART AG (2012-08-23)</t>
  </si>
  <si>
    <t>Anti-MCSP antibodies</t>
  </si>
  <si>
    <t>C07K16/18;;A61K2039/505;;A61P35/00;;A61P35/02;;C07K16/3053;;C07K2317/24;;C07K2317/33;;C07K2317/41;;C07K2317/732;;C07K2317/92;;C07K16/18;;A61K2039/505;;C07K16/3053;;C07K2317/24;;C07K2317/33;;C07K2317/41;;C07K2317/732;;C07K2317/92</t>
  </si>
  <si>
    <t>C07K16/18;;A61K39/00;;C07K16/30;;C07K16/46</t>
  </si>
  <si>
    <t>https://lens.org/137-634-970-697-121</t>
  </si>
  <si>
    <t>001-830-203-084-152;;173-937-050-085-732;;005-988-278-344-487;;159-132-686-805-437;;124-056-517-826-243;;017-807-359-884-514;;166-216-046-494-396;;195-724-039-409-192;;046-552-512-891-607;;015-394-803-383-295;;184-028-533-393-159;;137-634-970-697-121</t>
  </si>
  <si>
    <t>053-317-287-514-787</t>
  </si>
  <si>
    <t>US 9266938 B2</t>
  </si>
  <si>
    <t>AST OLIVER;;BRUENKER PETER;;FREIMOSER-GRUNDSCHOBER ANNE;;HERTER SYLVIA;;HOFER THOMAS U;;HOSSE RALF;;KLEIN CHRISTIAN;;MOESSNER EKKEHARD;;NICOLINI VALERLA G;;UMANA PABLO;;ROCHE GLYCART AG</t>
  </si>
  <si>
    <t>ROCHE GLYCART AG (2012-04-24)</t>
  </si>
  <si>
    <t>Mutant interleukin-2 polypeptides</t>
  </si>
  <si>
    <t>C07K16/40;;A61K38/2013;;A61K47/6813;;A61K47/6849;;A61K47/6871;;A61K47/6891;;A61K2039/505;;C07K14/55;;C07K16/30;;C07K2319/00;;C07K14/55;;A61K47/6813;;A61K47/6843;;A61K47/6849;;A61K47/6851;;A61K47/6853;;C07K2319/00;;C07K2319/30;;C07K2319/33;;A61K38/2013;;A61K47/6813;;A61K47/6849;;A61K47/6871;;A61K47/6891;;A61P35/00;;A61P37/04;;C07K14/55;;C07K16/40;;A61K38/2013;;A61K39/39558;;A61K47/6813;;A61K47/6849;;A61K47/6871;;A61K47/6891;;A61K2039/505;;C07K14/55;;C07K16/28;;C07K16/30;;C07K2319/00;;C07K14/55;;A61K39/395;;C07K16/40;;A61K38/2013;;A61K39/39558;;A61K47/6813;;A61K47/6849;;A61K47/6871;;A61K47/6891;;A61K2039/505;;C07K14/55;;C07K16/28;;C07K16/30;;C07K2319/00;;C12N15/09;;C12N15/62</t>
  </si>
  <si>
    <t>A61K38/20;;A61K47/48;;C07K14/55;;C12N15/26</t>
  </si>
  <si>
    <t>https://lens.org/053-317-287-514-787</t>
  </si>
  <si>
    <t>012-540-932-576-652;;134-428-863-723-121;;093-315-411-092-860;;165-355-042-093-943;;044-580-589-660-597;;072-290-848-250-964;;061-575-551-138-293;;062-225-783-920-483;;151-888-263-539-56X;;037-923-746-441-194;;173-603-262-499-910;;086-862-231-460-952;;101-999-766-712-879;;123-660-030-403-091;;146-459-648-956-130;;052-041-080-346-295;;080-631-981-693-96X;;168-597-414-284-822;;009-120-070-759-973;;012-806-310-547-764;;090-604-371-822-743;;170-002-033-643-031;;188-186-665-850-808;;088-526-920-238-150;;053-836-473-241-086;;055-588-617-113-407;;045-189-199-507-559;;081-966-132-284-433;;095-248-479-707-353;;115-039-475-634-188;;044-389-356-461-591;;162-746-017-487-085;;173-757-894-471-766;;010-098-208-458-59X;;070-834-836-231-424;;062-180-301-950-940;;053-317-287-514-787;;014-346-091-938-623;;126-519-757-408-72X;;057-429-265-300-632;;069-679-570-789-769;;045-775-235-199-365;;066-498-511-876-510;;144-372-125-626-461;;055-537-205-971-130;;065-721-312-492-031;;020-535-481-444-354;;115-179-926-083-990;;069-275-403-129-420;;049-002-456-210-370;;034-448-034-534-094;;144-714-744-628-404;;039-482-202-934-793;;041-369-528-511-78X;;140-217-557-769-591;;134-708-242-025-909;;048-958-056-817-309;;115-576-862-098-622;;063-052-497-719-432;;136-583-566-150-382;;179-023-860-526-55X;;143-078-459-602-060;;190-317-793-572-872;;049-355-121-540-988;;073-694-179-850-416;;145-762-307-733-196;;033-070-319-564-686;;161-765-645-227-695;;169-478-152-191-830;;193-839-312-233-368;;194-909-178-261-241;;028-827-201-051-691;;188-783-725-626-02X;;123-251-220-310-913;;154-631-172-938-739;;168-231-510-611-217;;169-806-820-229-890;;009-700-336-787-80X;;004-020-479-402-339;;023-157-146-611-518;;094-685-875-541-032;;034-695-712-509-17X;;197-467-225-286-534;;096-671-004-040-465;;144-462-112-404-914;;022-354-946-752-737;;070-470-457-822-940;;194-647-324-774-700;;160-431-371-563-811;;013-281-700-294-720;;194-914-461-528-673;;195-476-744-010-806;;045-339-610-330-302;;016-727-525-683-480;;078-406-935-155-762;;133-797-556-903-496;;079-509-425-937-324;;118-759-047-432-445;;136-940-754-504-03X</t>
  </si>
  <si>
    <t>056-008-940-285-797</t>
  </si>
  <si>
    <t>US 8977883 B2</t>
  </si>
  <si>
    <t>ROCHE DIAGNOSTICS INT AG;;ROCHE DIAGNOSTICS OPERATIONS</t>
  </si>
  <si>
    <t>ROCHE DIAGNOSTICS INTERNATIONAL AG (2012-10-25);;ROCHE DIAGNOSTICS OPERATIONS INC (2012-10-01);;ROCHE DIABETES CARE INC (2015-03-02)</t>
  </si>
  <si>
    <t>Time synchronization improvements for interoperable medical devices</t>
  </si>
  <si>
    <t>G16H40/67;;G16H20/17;;G16H40/40;;G16H40/67;;A61M5/1723;;G16H20/17;;G16H40/40</t>
  </si>
  <si>
    <t>G06F17/00;;A61M5/172;;G06F1/12;;G06F19/00</t>
  </si>
  <si>
    <t>https://lens.org/056-008-940-285-797</t>
  </si>
  <si>
    <t>033-486-964-979-402;;098-871-833-883-944;;056-008-940-285-797;;100-791-061-795-871;;145-486-290-715-080;;056-024-616-294-35X;;078-066-924-794-966;;188-550-925-974-670</t>
  </si>
  <si>
    <t>091-049-104-413-597</t>
  </si>
  <si>
    <t>US 8969526 B2</t>
  </si>
  <si>
    <t>BAEHNER MONIKA;;JENEWEIN STEFAN;;KUBBIES MANFRED;;MOESSNER EKKEHARD;;SCHLOTHAUER TILMAN;;ROCHE GLYCART AG</t>
  </si>
  <si>
    <t>F. HOFFMANN-LA ROCHE AG (2012-07-26);;ROCHE GLYCART AG (2012-08-03)</t>
  </si>
  <si>
    <t>Antibody Fc variants</t>
  </si>
  <si>
    <t>C07K16/2896;;C07K16/2854;;C07K16/2887;;C07K2317/52;;C07K2317/71;;C07K2317/732;;C07K2317/734;;C07K2317/92;;C07K2319/30;;A61P3/10;;A61P7/02;;A61P25/00;;A61P29/00;;A61P35/00;;C07K16/00;;C07K2317/52;;C07K2317/71;;C07K2317/732;;C07K2317/734;;C07K2317/92;;C07K2319/30;;Y10S435/81;;A61K39/395;;C07K16/28;;C07K16/00;;C07K2317/71;;C07K2319/30;;C07K16/2896;;C07K16/00;;C07K2317/52;;C07K2317/56;;C07K2317/71;;C07K2317/73;;C07K2317/732;;C07K2317/734;;C07K2317/92;;C07K2319/30;;Y10S435/81</t>
  </si>
  <si>
    <t>C07K16/00;;A61K39/395;;A61K39/40;;C07K1/00</t>
  </si>
  <si>
    <t>https://lens.org/091-049-104-413-597</t>
  </si>
  <si>
    <t>173-393-354-202-253;;030-250-617-119-280;;196-022-470-799-159;;060-929-488-713-564;;072-170-087-484-152;;111-168-686-205-899;;152-127-540-337-465;;138-512-736-987-754;;061-022-834-556-516;;192-009-557-439-63X;;069-252-442-223-178;;030-063-762-235-110;;083-497-736-288-025;;105-472-645-149-682;;000-623-531-401-278;;180-736-970-251-951;;076-668-834-284-933;;011-863-301-858-530;;109-941-352-792-687;;050-435-201-643-034;;029-439-533-293-891;;125-216-833-956-88X;;055-543-243-312-938;;033-969-811-950-584;;132-830-927-824-064;;156-929-256-598-449;;043-065-237-048-502;;077-497-747-928-051;;073-699-729-971-996;;111-634-780-613-368;;164-745-081-807-301;;175-967-224-262-226;;087-520-472-251-998;;130-234-483-687-498;;137-946-801-869-60X;;022-014-009-887-978;;060-255-892-027-867;;128-783-557-146-521;;005-461-205-679-082;;152-098-487-040-872;;106-090-550-525-238;;146-598-609-637-655;;037-307-999-502-048;;067-987-494-194-30X;;093-259-925-068-514;;088-314-819-360-931;;091-049-104-413-597;;173-278-737-976-949;;182-938-125-647-412;;035-272-656-586-77X;;027-600-133-597-146;;169-613-088-067-307;;130-364-704-778-648;;024-039-322-875-686;;019-353-911-321-985;;197-166-992-608-451</t>
  </si>
  <si>
    <t>198-168-824-653-38X</t>
  </si>
  <si>
    <t>US D0720449 S</t>
  </si>
  <si>
    <t>GALBRAITH SOFIA ELISABETH;;RICKERT CHRISTOPH;;SPÖRRI BEAT;;BERNINI NICOLE;;MÜRI MARTIN;;MICHAEL HANS AUGUST PETER;;CHAMBERLAIN NICOLA;;NILSSON LARS THOMAS;;HENEEN MARCUS GABRIEL NARMER;;ROCHE DIAGNOSTICS INT AG</t>
  </si>
  <si>
    <t>F. HOFFMANN-LA ROCHE AG (2012-04-03);;ROCHE DIAGNOSTICS INTERNATIONAL AG (2012-09-10);;ROCHE DIABETES CARE INC (2017-08-07)</t>
  </si>
  <si>
    <t>Pump adapter</t>
  </si>
  <si>
    <t>https://lens.org/198-168-824-653-38X</t>
  </si>
  <si>
    <t>179-153-291-129-209</t>
  </si>
  <si>
    <t>US 2014/0378943 A1</t>
  </si>
  <si>
    <t>ROCHE DIAGNOSTICS INTERNATIONAL AG (2014-08-28);;ROCHE DIABETES CARE INC (2015-03-02)</t>
  </si>
  <si>
    <t>AMBULATORY INFUSION SYSTEM WITH DETACHABLE DRUG CONTAINER</t>
  </si>
  <si>
    <t>A61M5/16809;;A61M5/1413;;A61M5/14216;;A61M5/14248;;A61M5/1684;;A61M2005/14268;;A61M2005/16868;;A61M2005/3114;;A61M2205/14;;A61M2205/18;;A61M2205/3355;;A61M2205/3368;;A61M2205/3561;;A61M2205/3569;;A61M2205/3584;;A61M2205/3592;;A61M2205/36;;A61M2205/3606;;A61M2205/3653;;A61M2205/3673;;A61M2205/6054;;A61M2209/01;;A61M2209/045;;A61M5/16809;;A61M5/1413;;A61M5/14216;;A61M5/14248;;A61M5/14276;;A61M5/1684;;A61M5/16881;;A61M5/5086;;A61M2005/14268;;A61M2005/16868;;A61M2005/3114;;A61M2205/14;;A61M2205/18;;A61M2205/3355;;A61M2205/3368;;A61M2205/3561;;A61M2205/3569;;A61M2205/3584;;A61M2205/3592;;A61M2205/36;;A61M2205/3606;;A61M2205/3653;;A61M2205/3673;;A61M2205/6054;;A61M2209/01;;A61M2209/045</t>
  </si>
  <si>
    <t>A61M5/168;;A61M5/142;;A61M5/50</t>
  </si>
  <si>
    <t>https://lens.org/179-153-291-129-209</t>
  </si>
  <si>
    <t>056-177-652-539-091;;005-146-276-848-680;;179-153-291-129-209;;014-451-151-298-803</t>
  </si>
  <si>
    <t>044-324-386-686-081</t>
  </si>
  <si>
    <t>US D0718871 S</t>
  </si>
  <si>
    <t>GALBRAITH SOFIA ELISABETH;;SCHEURER SIMON;;LEPORE OLIVIA;;MOY THOMAS JAMES;;ROCHE DIAGNOSTICS INT AG</t>
  </si>
  <si>
    <t>F. HOFFMANN-LA ROCHE AG (2012-05-04);;ROCHE DIAGNOSTICS INTERNATIONAL AG (2012-09-10);;ROCHE DIABETES CARE INC (2017-08-07)</t>
  </si>
  <si>
    <t>Cartridge filling device</t>
  </si>
  <si>
    <t>https://lens.org/044-324-386-686-081</t>
  </si>
  <si>
    <t>164-705-304-353-663</t>
  </si>
  <si>
    <t>US 2014/0242083 A1</t>
  </si>
  <si>
    <t>ROCHE GLYCART AG (2013-06-18)</t>
  </si>
  <si>
    <t>ANTI-MCSP ANTIBODIES</t>
  </si>
  <si>
    <t>C07K16/3053;;A61K2039/505;;A61P35/00;;A61P35/02;;C07K2317/24;;C07K2317/30;;C07K2317/33;;C07K2317/41;;C07K2317/56;;C07K2317/565;;C07K2317/72;;C07K2317/732;;C07K2317/92;;C07K16/30;;A61K2039/505;;C07K16/3053;;C07K2317/24;;C07K2317/30;;C07K2317/33;;C07K2317/41;;C07K2317/56;;C07K2317/565;;C07K2317/72;;C07K2317/732;;C07K2317/92</t>
  </si>
  <si>
    <t>C07K16/30</t>
  </si>
  <si>
    <t>https://lens.org/164-705-304-353-663</t>
  </si>
  <si>
    <t>159-194-585-581-976;;119-371-013-217-865;;019-405-482-338-042;;105-547-455-884-401;;164-705-304-353-663;;065-776-315-734-225;;037-908-352-432-177;;107-334-648-761-292;;037-404-734-254-75X;;107-035-558-964-141;;148-868-591-099-35X;;013-193-103-837-192</t>
  </si>
  <si>
    <t>185-407-436-283-958</t>
  </si>
  <si>
    <t>US 2014/0242080 A1</t>
  </si>
  <si>
    <t>C07K16/2809;;A61K2039/505;;A61P35/00;;C07K16/2863;;C07K16/3007;;C07K16/3053;;C07K16/468;;C07K2317/24;;C07K2317/52;;C07K2317/565;;C07K2317/567;;C07K2317/66;;C07K2317/71;;C07K2317/73;;C07K2317/92;;C07K2317/94;;C07K16/2809;;A61K2039/505;;C07K16/2863;;C07K16/3007;;C07K16/3053;;C07K16/468;;C07K2317/24;;C07K2317/52;;C07K2317/565;;C07K2317/567;;C07K2317/66;;C07K2317/71;;C07K2317/73;;C07K2317/92;;C07K2317/94</t>
  </si>
  <si>
    <t>https://lens.org/185-407-436-283-958</t>
  </si>
  <si>
    <t>033-526-150-836-174;;185-407-436-283-958;;047-299-276-866-038;;022-709-994-419-891;;019-182-143-763-217;;132-120-982-851-800;;191-429-440-016-240;;147-541-252-131-633;;023-878-740-480-274;;069-687-959-363-07X</t>
  </si>
  <si>
    <t>081-409-788-040-202</t>
  </si>
  <si>
    <t>US 2014/0221930 A1</t>
  </si>
  <si>
    <t>ROCHE DIAGNOSTICS INTERNATIONAL AG (2013-10-07);;ROCHE DIABETES CARE INC (2017-08-07)</t>
  </si>
  <si>
    <t>Venting Device for Use in Ambulatory Infusion System</t>
  </si>
  <si>
    <t>A61M39/10;;A61M5/14216;;A61M5/14244;;A61M39/10;;A61M2005/1401</t>
  </si>
  <si>
    <t>A61M5/142</t>
  </si>
  <si>
    <t>https://lens.org/081-409-788-040-202</t>
  </si>
  <si>
    <t>081-409-788-040-202;;091-073-973-329-901</t>
  </si>
  <si>
    <t>046-488-722-114-052</t>
  </si>
  <si>
    <t>US 2014/0180238 A1</t>
  </si>
  <si>
    <t>ROCHE DIAGNOSTICS INTERNATIONAL AG (2012-11-29);;ROCHE DIAGNOSTICS OPERATIONS INC (2012-10-10);;ROCHE DIABETES CARE INC (2015-03-02)</t>
  </si>
  <si>
    <t>Pump Controlling Device That Obtains Parameter Values From Insulin Pump For Executing Functions</t>
  </si>
  <si>
    <t>G16H40/67;;G16H20/17;;A61M5/172;;G16H40/67;;A61M5/172;;G16H20/17</t>
  </si>
  <si>
    <t>A61M5/172</t>
  </si>
  <si>
    <t>https://lens.org/046-488-722-114-052</t>
  </si>
  <si>
    <t>054-223-594-692-961;;046-488-722-114-052;;041-149-935-298-467;;095-016-980-741-675;;016-097-441-695-165;;171-607-911-656-548;;122-217-640-510-748;;046-479-308-116-39X;;176-752-481-227-788;;076-031-770-141-117</t>
  </si>
  <si>
    <t>049-612-106-933-534</t>
  </si>
  <si>
    <t>US 2014/0044675 A1</t>
  </si>
  <si>
    <t>HOFFMANN LA ROCHE;;ROCHE GLYCART AG</t>
  </si>
  <si>
    <t>ROCHE GLYCART AG (2013-07-18);;HOFFMANN-LA ROCHE INC (2013-08-02);;THE CHANCELLOR MASTERS AND SCHOLARS OF THE UNIVERSITY OF CAMBRIDGE (2013-07-26)</t>
  </si>
  <si>
    <t>INTERLEUKIN-2 FUSION PROTEINS AND USES THEREOF</t>
  </si>
  <si>
    <t>C07K14/55;;A61K38/2013;;A61P1/04;;A61P3/10;;A61P25/00;;A61P37/00;;A61P37/02;;A61P37/06;;C07K2319/00;;C07K14/55;;A61K38/2013;;C07K16/18;;C07K16/46;;C07K2317/21;;C07K2319/00;;C07K2319/30;;C07K14/55;;A61K38/2013;;C07K16/18;;C07K16/46;;C07K2317/21;;C07K2319/00;;C07K2319/30</t>
  </si>
  <si>
    <t>C07K14/55;;C07K16/46</t>
  </si>
  <si>
    <t>https://lens.org/049-612-106-933-534</t>
  </si>
  <si>
    <t>146-418-994-656-666;;121-884-660-986-121;;186-904-851-790-598;;007-834-031-435-038;;049-612-106-933-534;;183-019-129-148-310;;175-251-810-263-172;;030-067-285-185-875;;157-803-782-274-834;;154-506-978-000-034;;068-201-146-927-537;;093-341-670-927-075;;101-190-385-068-614;;074-283-413-862-993;;053-468-140-843-584;;037-347-330-711-725;;152-753-440-174-417;;119-651-243-434-028;;195-237-222-070-82X;;192-037-243-265-452;;038-906-349-652-416;;116-671-565-486-620;;059-226-730-237-935;;008-339-780-555-49X;;096-026-007-390-573;;045-087-477-502-057;;005-662-787-718-491;;097-573-948-837-428;;110-111-287-862-089;;037-496-984-096-53X;;194-130-363-784-379;;120-296-235-534-418</t>
  </si>
  <si>
    <t>115-357-210-104-361</t>
  </si>
  <si>
    <t>US 8642742 B2</t>
  </si>
  <si>
    <t>HOFER THOMAS U;;HOSSE RALF;;MOESSNER EKKEHARD;;UMANA PABLO;;ROCHE GLYCART AG</t>
  </si>
  <si>
    <t>ROCHE GLYCART AG (2012-04-03)</t>
  </si>
  <si>
    <t>Anti-CEA antibodies</t>
  </si>
  <si>
    <t>C07K16/3007;;A61K2039/505;;A61P35/00;;A61P37/00;;C07K16/42;;C07K2317/24;;C07K2317/41;;C07K2317/565;;C07K2317/732;;C07K2317/92;;C07K2317/94;;C07K16/30;;A61K39/395;;C07K16/42;;A61K39/39566;;A61K45/06;;A61K2039/505;;A61N5/10;;C07K16/3007;;C07K2317/24;;C07K2317/41;;C07K2317/565;;C07K2317/732;;C07K2317/92;;C07K2317/94</t>
  </si>
  <si>
    <t>C07K16/30;;A61K39/395</t>
  </si>
  <si>
    <t>https://lens.org/115-357-210-104-361</t>
  </si>
  <si>
    <t>009-100-627-912-077;;001-249-047-512-127;;097-000-208-077-955;;126-001-729-707-267;;123-465-287-425-575;;104-079-269-734-783;;192-474-906-545-937;;003-634-809-818-08X;;045-730-064-912-461;;093-346-600-084-845;;199-503-741-610-992;;104-004-386-481-010;;053-455-751-096-183;;055-568-534-693-436;;055-280-479-075-105;;046-527-364-972-127;;131-369-763-256-427;;084-097-898-980-667;;097-400-540-022-959;;156-215-058-155-52X;;176-940-004-906-145;;159-471-881-329-671;;192-011-754-871-758;;185-029-440-625-96X;;173-173-019-315-125;;077-900-180-523-236;;135-202-284-030-00X;;022-381-442-113-951;;155-363-156-396-755;;183-564-267-311-861;;104-688-422-629-861;;088-143-564-741-105;;095-558-354-769-810;;030-139-355-140-008;;145-123-803-417-992;;033-312-729-052-658;;105-953-692-305-93X;;163-727-746-519-019;;054-305-142-745-646;;058-547-340-021-312;;036-222-011-213-66X;;067-195-562-761-017;;142-333-712-293-556;;110-665-821-808-31X;;140-351-489-075-973;;181-585-395-132-833;;152-513-282-521-483;;078-533-833-326-710;;063-197-290-590-253;;073-905-643-555-873;;168-964-502-943-957;;001-793-097-757-316;;039-510-703-025-438;;168-092-603-551-631;;089-701-161-272-893;;112-533-162-199-634;;194-527-875-293-309;;161-876-689-132-649;;115-357-210-104-361;;095-469-774-043-376</t>
  </si>
  <si>
    <t>130-836-708-355-290</t>
  </si>
  <si>
    <t>US D0694778 S</t>
  </si>
  <si>
    <t>GYLLENSWAERD MAGNUS TORSTEN ULF;;ROCHE DIAGNOSTICS INT AG</t>
  </si>
  <si>
    <t>F. HOFFMANN-LA ROCHE AG (2012-05-07);;ROCHE DIAGNOSTICS INTERNATIONAL AG (2012-09-10);;ROCHE DIABETES CARE INC (2017-08-07)</t>
  </si>
  <si>
    <t>Portion of a display screen with an icon</t>
  </si>
  <si>
    <t>https://lens.org/130-836-708-355-290</t>
  </si>
  <si>
    <t>185-391-070-930-570</t>
  </si>
  <si>
    <t>US 2013/0302274 A1</t>
  </si>
  <si>
    <t>INSERM (2012-09-06);;ROCHE GLYCART AG (2012-05-24)</t>
  </si>
  <si>
    <t>COMBINATION THERAPY</t>
  </si>
  <si>
    <t>A61K39/39558;;A61K38/2086;;A61P35/00;;A61P35/02;;A61P43/00;;C07K16/2887;;C07K2317/24;;C07K2317/41;;C07K2317/54;;C07K2317/732;;A61K39/39558;;A61K38/2033;;A61K38/2086;;A61K45/06;;A61N5/10;;A61N2005/1098;;C07K16/2887;;C07K2317/24;;C07K2317/41;;C07K2317/54;;C07K2317/732</t>
  </si>
  <si>
    <t>A61K39/395;;A61K38/20;;A61K45/06</t>
  </si>
  <si>
    <t>https://lens.org/185-391-070-930-570</t>
  </si>
  <si>
    <t>077-118-227-846-316;;185-391-070-930-570;;144-859-989-451-245;;100-791-295-794-142;;120-804-360-271-694;;106-912-707-498-777;;170-833-309-720-454;;197-277-702-398-487;;112-341-403-107-045;;069-674-755-050-909;;024-432-448-359-856;;071-323-053-016-033</t>
  </si>
  <si>
    <t>049-009-858-659-252</t>
  </si>
  <si>
    <t>US 2013/0273032 A1</t>
  </si>
  <si>
    <t>ROCHE PRODUCTS LIMITED (2012-07-03);;F. HOFFMANN-LA ROCHE AG (2012-09-03);;ROCHE GLYCART AG (2012-06-26);;ROCHE DIAGNOSTICS GMBH (2012-06-20)</t>
  </si>
  <si>
    <t>PREDICTIVE BIOMARKER FOR CANCER TREATMENT WITH ADCC-ENHANCED ANTIBODIES</t>
  </si>
  <si>
    <t>G01N33/5759;;A61K39/39558;;A61K2039/505;;C07K16/2863;;C07K16/3046;;G01N2333/70535;;G01N2800/52;;G01N33/5759;;A61K39/39558;;A61K2039/505;;C07K16/2863;;C07K16/3046;;G01N2333/70535;;G01N2800/52</t>
  </si>
  <si>
    <t>G01N33/574;;A61K39/395</t>
  </si>
  <si>
    <t>https://lens.org/049-009-858-659-252</t>
  </si>
  <si>
    <t>122-356-419-034-64X</t>
  </si>
  <si>
    <t>US 2013/0195854 A1</t>
  </si>
  <si>
    <t>ROCHE GLYCART AG;;ROCHE GLYCART AG</t>
  </si>
  <si>
    <t>A61K39/39558;;A61K2039/505;;A61P35/00;;C07K16/2863;;C07K16/3046;;C07K2317/24;;C07K2317/41;;C07K2317/732;;G01N33/57595;;G01N2800/52;;G01N33/6893;;A61K39/39558;;A61K2039/505;;C07K16/2863;;C07K16/3046;;C07K2317/24;;C07K2317/41;;C07K2317/732;;G01N33/57595;;G01N2800/52</t>
  </si>
  <si>
    <t>G01N33/68;;A61K39/395</t>
  </si>
  <si>
    <t>https://lens.org/122-356-419-034-64X</t>
  </si>
  <si>
    <t>059-685-510-189-508;;146-321-654-053-753;;122-356-419-034-64X</t>
  </si>
  <si>
    <t>170-476-496-440-673</t>
  </si>
  <si>
    <t>US 2012/0282176 A1</t>
  </si>
  <si>
    <t>BOHRMANN BERND;;FRESKGARD PER-OLA;;HUGENMATTER ADRIAN;;KOPETZKI ERHARD;;MOESSNER EKKEHARD;;NIEWOEHNER JENS;;SADE HADASSAH SUMUM;;UMANA PABLO;;ROCHE GLYCART AG</t>
  </si>
  <si>
    <t>F. HOFFMANN-LA ROCHE AG (2012-04-26);;ROCHE GLYCART AG (2012-04-26)</t>
  </si>
  <si>
    <t>Method and Constructs for the pH Dependent Passage of the Blood-brain-barrier</t>
  </si>
  <si>
    <t>C07K16/2881;;A61K2039/54;;A61P21/02;;A61P25/00;;A61P25/02;;A61P25/04;;A61P25/14;;A61P25/16;;A61P25/18;;A61P25/22;;A61P25/24;;A61P25/28;;A61P31/04;;A61P31/12;;A61P35/00;;A61P43/00;;C07K2317/77;;C07K2317/92;;C07K2317/94;;C07K2319/00;;C07K16/2881;;A61K2039/505;;A61K2039/54;;A61P25/00;;C07K2317/77;;C07K2317/92;;C07K2317/94;;C07K2319/00;;C07K2319/30;;C07K16/2881;;A61K2039/54;;C07K2317/77;;C07K2317/92;;C07K2317/94;;C07K2319/00;;C07K2319/30</t>
  </si>
  <si>
    <t>A61K39/395;;A61K9/127;;A61K51/10;;A61P25/00;;B82Y5/00;;C07K19/00;;C12N9/96;;G01N33/53</t>
  </si>
  <si>
    <t>https://lens.org/170-476-496-440-673</t>
  </si>
  <si>
    <t>085-838-775-896-23X;;132-052-828-496-423;;105-916-585-040-857;;067-226-225-538-104;;170-476-496-440-673;;154-610-141-676-77X;;105-077-152-986-706;;112-775-213-302-999;;079-860-253-631-06X;;039-642-109-661-436;;069-695-031-002-744;;154-887-459-054-294;;148-160-370-040-158;;192-066-225-147-041;;027-642-258-064-728;;084-440-803-970-411</t>
  </si>
  <si>
    <t>117-120-097-727-598</t>
  </si>
  <si>
    <t>EP 3266457 B1</t>
  </si>
  <si>
    <t>SHIRE HUMAN GENETIC THERAPIES</t>
  </si>
  <si>
    <t>SHIRE HUMAN GENETIC THERAPIES, INC. (2020-12-02)</t>
  </si>
  <si>
    <t>BILE ACID RECYCLING INHIBITORS FOR TREATMENT OF PEDIATRIC CHOLESTATIC LIVER DISEASES</t>
  </si>
  <si>
    <t>A61K45/06;;A61K31/41;;A61K31/495;;A61K31/4965;;A61K31/4985;;A61K31/5377;;A61K31/155;;A61K31/38;;A61K31/554;;C07D281/10;;C07D337/08;;C07D409/10;;C07D487/08;;C07H15/26;;A61K31/7042;;A61P1/10;;A61P1/14;;A61P1/16;;A61P1/18;;A61P13/02;;A61P17/04;;A61P35/00;;A61P3/06;;A61P43/00;;A61P7/00;;A61K31/495;;C07D487/08;;A61P1/16;;A61K31/4995;;A61K31/38;;A61K31/7042;;A61K31/554;;A61K31/155;;A61K45/06;;A61P1/16;;A61P17/04;;A61K31/41;;A61K31/495;;A61K31/4965;;A61K31/4985;;A61K31/5377;;A61K31/155;;A61K31/38;;A61K31/554;;A61P1/16;;A61K31/7042;;A61K31/4436;;A61K31/4995;;A61K45/06;;C07D281/10;;C07D337/08;;C07D409/10;;C07D487/08;;C07H15/26;;A61K9/0053;;A61K9/0056;;A61K9/1611;;A61K9/1617;;A61K9/1623;;A61K9/1635;;A61K9/2009;;A61K9/2013;;A61K9/2018;;A61K9/2027;;A61K9/2054;;A61K9/2059;;A61K9/2081</t>
  </si>
  <si>
    <t>A61K31/495;;A61K31/155;;A61K31/38;;A61K31/41;;A61K31/4436;;A61K31/4965;;A61K31/4985;;A61K31/4995;;A61K31/5377;;A61K31/554;;A61K31/7042;;A61K45/06;;A61P1/16</t>
  </si>
  <si>
    <t>https://lens.org/117-120-097-727-598</t>
  </si>
  <si>
    <t>128-976-289-215-447;;090-645-417-300-272;;089-109-103-251-127;;137-283-544-301-401;;103-789-649-915-519;;188-438-614-623-419;;043-150-381-416-767;;105-018-943-097-868;;130-580-787-464-594;;071-237-296-615-312;;155-661-224-752-498;;016-302-241-677-35X;;131-750-856-358-580;;108-870-088-122-868;;105-457-173-469-227;;045-635-654-137-826;;076-414-654-197-381;;020-716-709-625-040;;069-868-842-153-91X;;009-867-942-334-012;;135-922-759-502-775;;060-286-007-411-359;;150-830-453-196-483;;047-848-612-674-182;;153-919-018-316-073;;153-336-471-551-165;;188-245-730-765-19X;;026-174-555-456-460;;031-404-799-423-317;;145-611-683-188-410;;094-729-516-183-490;;119-599-045-899-953;;155-215-561-197-704;;162-814-630-100-768;;092-347-880-313-638;;198-692-656-018-483;;068-478-293-438-815;;092-532-527-140-486;;099-231-866-242-108;;129-485-734-117-926;;001-232-051-506-968;;020-421-464-317-198;;061-804-697-198-877;;049-932-687-534-963;;123-164-186-529-691;;075-116-384-667-619;;056-108-345-616-115;;198-564-585-001-361;;015-929-507-312-802;;196-271-533-319-229;;023-204-585-554-286;;035-500-631-699-630;;016-333-885-987-662;;098-564-708-757-789;;189-166-636-614-580;;056-046-548-079-523;;013-810-444-396-461;;031-368-961-013-127;;004-560-169-280-142;;090-096-096-537-201;;083-453-229-829-849;;199-136-233-522-257;;037-308-013-323-663;;009-611-498-681-739;;186-584-331-620-675;;002-645-044-042-538;;179-555-961-654-216;;160-594-230-131-069;;149-944-372-879-012;;180-834-138-684-125;;098-830-979-504-395;;107-209-810-216-821;;117-120-097-727-598;;070-363-429-886-062;;131-893-042-044-038;;167-038-933-764-054;;017-183-029-322-655;;179-554-712-625-057</t>
  </si>
  <si>
    <t>098-191-536-246-405</t>
  </si>
  <si>
    <t>US 12435146 B2</t>
  </si>
  <si>
    <t>SHIRE HUMAN GENETIC THERAPIES INC (2015-07-02)</t>
  </si>
  <si>
    <t>Anti-Flt-1 antibodies for treating Duchenne muscular dystrophy</t>
  </si>
  <si>
    <t>C07K16/2863;;A61K2039/505;;A61P13/12;;A61P15/00;;A61P21/00;;C07K2317/22;;C07K2317/24;;C07K2317/33;;C07K2317/34;;C07K2317/515;;C07K2317/55;;C07K2317/565;;C07K2317/569;;C07K2317/70;;C07K2317/74;;C07K2317/76;;C07K2317/92;;C07K2317/94;;C07K16/2863;;A61K2039/505;;A61P13/12;;A61P15/00;;A61P21/00;;A61P21/04;;C07K2317/22;;C07K2317/24;;C07K2317/33;;C07K2317/34;;C07K2317/515;;C07K2317/55;;C07K2317/565;;C07K2317/569;;C07K2317/70;;C07K2317/74;;C07K2317/76;;C07K2317/92;;C07K2317/94;;C07K16/2863;;A61K39/39566;;A61K2039/505;;C07K2317/22;;C07K2317/24;;C07K2317/33;;C07K2317/34;;C07K2317/50;;C07K2317/515;;C07K2317/55;;C07K2317/565;;C07K2317/569;;C07K2317/70;;C07K2317/74;;C07K2317/76;;C07K2317/92;;C07K2317/94</t>
  </si>
  <si>
    <t>C07K16/28;;A61K39/00;;A61K39/395</t>
  </si>
  <si>
    <t>https://lens.org/098-191-536-246-405</t>
  </si>
  <si>
    <t>123-861-813-874-763;;102-903-827-596-507;;076-811-769-875-495;;002-627-796-027-227;;086-430-038-783-945;;039-302-501-156-425;;071-006-671-170-24X;;185-476-214-130-357;;193-048-554-993-801;;112-746-341-995-539;;050-330-534-757-67X;;173-103-207-078-493;;130-942-220-723-669;;154-186-285-816-057;;125-374-893-501-127;;183-507-831-552-156;;063-155-647-009-877;;137-276-198-426-803;;118-461-964-106-020;;196-084-536-394-642;;078-638-093-201-285;;150-844-541-286-267;;187-563-022-694-359;;189-311-053-895-040;;052-951-177-802-050;;172-790-704-045-896;;098-191-536-246-405;;160-433-434-535-498;;046-665-235-390-388;;014-344-542-111-395;;010-325-923-825-739;;060-570-164-115-113</t>
  </si>
  <si>
    <t>156-646-433-256-475</t>
  </si>
  <si>
    <t>US 2025/0282808 A1</t>
  </si>
  <si>
    <t>SHIRE HUMAN GENETIC THERAPIES INC (2020-06-26);;LUMENA PHARMACEUTICALS LLC (2014-12-12)</t>
  </si>
  <si>
    <t>BILE ACID RECYCLING INHIBITORS FOR TREATMENT OF HYPERCHOLEMIA AND CHOLESTATIC LIVER DISEASE</t>
  </si>
  <si>
    <t>A61K31/4995;;A61K31/38;;A61K31/704;;A61P1/16;;C07H13/12;;A61K31/155;;A61K31/38;;A61K31/40;;A61K31/4436;;A61K31/4453;;A61K31/454;;A61K31/495;;A61K31/4995;;A61K31/5377;;A61K31/554;;A61K31/7028;;A61K31/7042;;A61K45/06;;A61P1/16;;A61P17/04;;C07D207/04;;C07D211/06;;C07D211/08;;C07D281/10;;C07D285/36;;C07D295/13;;C07D337/08;;C07D401/12;;C07D413/12;;C07D487/08;;C07H15/18;;Y02A50/30;;C07H13/12;;A61K31/155;;A61K31/38;;A61K31/40;;A61K31/4436;;A61K31/4453;;A61K31/454;;A61K31/495;;A61K31/4995;;A61K31/5377;;A61K31/554;;A61K31/7028;;A61K31/7042;;A61K45/06;;A61K2300/00;;C07C257/10;;C07C279/12;;C07D207/04;;C07D211/06;;C07D211/08;;C07D281/10;;C07D285/36;;C07D295/13;;C07D337/08;;C07D401/12;;C07D413/12;;C07D487/08;;C07H15/18;;C07H15/26;;A61K31/4995;;A61K31/155;;A61K31/38;;A61K31/554;;A61K31/7042;;A61K45/06;;A61P1/16;;A61P17/04;;C07H13/12;;A61K31/155;;A61K31/38;;A61K31/40;;A61K31/4436;;A61K31/4453;;A61K31/454;;A61K31/495;;A61K31/4995;;A61K31/5377;;A61K31/554;;A61K31/7028;;A61K31/7042;;A61K45/06;;A61P1/16;;A61P43/00;;C07C257/10;;C07C279/12;;C07D207/04;;C07D211/06;;C07D211/08;;C07D281/10;;C07D285/36;;C07D295/13;;C07D337/08;;C07D401/12;;C07D413/12;;C07D487/08;;C07H15/18;;C07H15/26;;Y02A50/30</t>
  </si>
  <si>
    <t>C07H13/12;;A61K31/155;;A61K31/38;;A61K31/40;;A61K31/4436;;A61K31/4453;;A61K31/454;;A61K31/495;;A61K31/4995;;A61K31/5377;;A61K31/554;;A61K31/7028;;A61K31/7042;;A61K45/06;;A61P1/16;;A61P43/00;;C07C257/10;;C07C279/12;;C07D207/04;;C07D211/06;;C07D211/08;;C07D281/10;;C07D285/36;;C07D295/13;;C07D337/08;;C07D401/12;;C07D413/12;;C07D487/08;;C07H15/18;;C07H15/26</t>
  </si>
  <si>
    <t>https://lens.org/156-646-433-256-475</t>
  </si>
  <si>
    <t>156-648-268-017-540;;137-226-359-858-047;;175-587-868-983-454;;156-240-754-363-319;;009-050-656-520-440;;023-349-957-572-109;;083-973-332-865-484;;042-625-971-073-338;;074-871-994-219-058;;043-434-437-712-907;;115-613-322-438-817;;068-592-614-028-884;;039-364-196-970-853;;164-867-368-110-013;;054-043-268-321-964;;164-338-806-853-340;;154-388-704-024-050;;045-039-859-635-596;;138-521-286-239-867;;156-646-433-256-475;;044-083-648-846-264;;188-127-313-426-253;;077-983-955-933-836;;017-151-867-884-909;;138-793-034-723-600;;001-295-465-950-573;;020-086-724-655-607;;122-649-027-287-76X;;013-121-298-558-472;;031-193-357-243-645;;171-123-912-143-09X;;085-799-333-691-764;;075-048-913-339-388;;035-091-069-547-263;;030-948-788-678-698;;188-150-930-321-161;;190-187-423-230-098;;068-227-008-937-599;;150-534-520-465-545;;179-633-904-081-088;;094-365-349-369-743;;085-553-329-427-290;;123-975-995-954-849;;140-915-393-922-382;;092-006-744-858-654;;113-710-666-123-466;;068-698-636-928-416;;089-533-438-417-291;;159-292-105-924-140;;069-881-250-934-102;;140-703-535-611-463</t>
  </si>
  <si>
    <t>124-866-119-002-155</t>
  </si>
  <si>
    <t>US 11634468 B2</t>
  </si>
  <si>
    <t>SHIRE NPS PHARMACEUTICALS INC</t>
  </si>
  <si>
    <t>TAKEDA PHARMACEUTICALS U.S.A. INC (2022-07-28);;SHIRE-NPS PHARMACEUTICALS INC (2021-04-14);;TAKEDA PHARMACEUTICAL COMPANY LIMITED (2023-05-03)</t>
  </si>
  <si>
    <t>Parathyroid hormone variants</t>
  </si>
  <si>
    <t>A61P5/18;;A61K9/0019;;A61K9/08;;A61K38/00;;C07K14/635;;C07K2319/02;;C07K2319/21;;C07K2319/30;;C07K2319/50;;C07K14/635;;A61K9/0019;;A61K9/08;;A61K38/00;;A61P5/18;;C07K1/165;;C07K2319/21;;C07K2319/30;;C12N15/62;;C12N15/85;;C07K14/635;;A61K9/0014;;A61K38/00;;A61P5/18;;C07K1/165;;C07K2319/30</t>
  </si>
  <si>
    <t>C07K14/635;;A61K9/00;;A61K38/00;;A61P5/18;;C07K1/16</t>
  </si>
  <si>
    <t>https://lens.org/124-866-119-002-155</t>
  </si>
  <si>
    <t>185-233-842-542-874;;105-101-136-495-082;;078-637-520-012-215;;030-506-111-022-584;;048-640-137-398-150;;176-050-141-913-769;;124-866-119-002-155;;055-272-319-403-720;;074-711-833-471-567;;098-175-450-201-644;;102-536-182-265-476;;199-965-127-550-842;;155-115-409-807-207;;159-710-200-661-907;;149-500-553-429-101</t>
  </si>
  <si>
    <t>073-842-004-223-375</t>
  </si>
  <si>
    <t>US 2023/0038502 A1</t>
  </si>
  <si>
    <t>SHIRE HUMAN GENETIC THERAPIES INC (2022-03-08);;TAKEDA PHARMACEUTICAL COMPANY LIMITED (2022-03-03)</t>
  </si>
  <si>
    <t>ADENO ASSOCIATED VIRAL VECTOR DELIVERY OF ANTIBODIES FOR THE TREATMENT OF DISEASE MEDIATED BY DYSREGULATED PLASMA KALLIKREIN</t>
  </si>
  <si>
    <t>C12N15/86;;A61K39/3955;;A61K2039/5256;;A61K2039/53;;A61P1/00;;A61P1/02;;A61P7/02;;A61P7/10;;A61P9/10;;A61P9/14;;A61P17/02;;A61P19/02;;A61P19/06;;A61P25/00;;A61P25/06;;A61P35/00;;C07K16/40;;C12N7/00;;C12N2750/14121;;C12N2750/14143;;C12N2830/008;;C12N2830/48;;C12N2840/203;;A61K48/0058;;C07K16/40;;C12N2750/14143;;C12N2830/008;;C12N2830/48;;C12N2840/203;;C12N15/86;;A61K48/0058;;C07K16/40;;C12N2750/14143;;C12N2830/008;;C12N2830/48;;C12N2840/203</t>
  </si>
  <si>
    <t>C12N15/86;;A61K48/00;;C07K16/40</t>
  </si>
  <si>
    <t>https://lens.org/073-842-004-223-375</t>
  </si>
  <si>
    <t>073-842-004-223-375;;113-869-479-335-37X;;041-552-717-317-092;;021-265-146-556-809;;086-835-429-031-383;;197-569-550-016-244;;131-863-079-675-442</t>
  </si>
  <si>
    <t>196-911-634-871-365</t>
  </si>
  <si>
    <t>US 2023/0043051 A1</t>
  </si>
  <si>
    <t>BAXALTA INNOVATIONS GMBH (2022-07-29);;SHIRE HUMAN GENETIC THERAPIES INC (2022-05-12);;TAKEDA PHARMACEUTICAL COMPANY LIMITED (2022-05-10)</t>
  </si>
  <si>
    <t>ADENO-ASSOCIATED VIRUS VECTORS BASED GENE THERAPY FOR HEREDITARY ANGIOEDEMA</t>
  </si>
  <si>
    <t>C07K14/8121;;A61K48/005;;A61K48/0058;;C12N15/86;;C12N2750/14143;;C12N2830/008;;C12N2830/42;;C12N2830/48;;C12N15/861;;A61P7/10;;C07K14/8121;;C12N2750/14143;;C12N2830/008;;C12N2830/42;;C12N2830/48</t>
  </si>
  <si>
    <t>C12N15/861;;A61P7/10;;C07K14/81</t>
  </si>
  <si>
    <t>https://lens.org/196-911-634-871-365</t>
  </si>
  <si>
    <t>094-332-756-330-925;;041-222-641-811-286;;164-038-412-225-38X;;025-325-906-430-14X;;013-141-512-402-38X;;196-911-634-871-365;;088-677-788-861-188</t>
  </si>
  <si>
    <t>017-444-735-960-964</t>
  </si>
  <si>
    <t>US 2023/0031280 A1</t>
  </si>
  <si>
    <t>TAKEDA PHARMACEUTICALS U.S.A. INC (2022-07-28);;SHIRE-NPS PHARMACEUTICALS INC (2018-07-30);;TAKEDA PHARMACEUTICAL COMPANY LIMITED (2023-12-13)</t>
  </si>
  <si>
    <t>GLP-2 FUSION POLYPEPTIDES AND USES FOR TREATING AND PREVENTING GASTROINTESTINAL CONDITIONS</t>
  </si>
  <si>
    <t>A61P1/00;;A61K38/00;;A61K2039/545;;C07K14/605;;C07K16/00;;C07K2317/92;;C07K2317/94;;C07K2319/02;;C07K2319/30;;C07K2319/31;;C07K14/605;;A61K38/00;;A61K47/68;;A61P1/00</t>
  </si>
  <si>
    <t>C07K14/605;;A61K47/68;;A61P1/00</t>
  </si>
  <si>
    <t>https://lens.org/017-444-735-960-964</t>
  </si>
  <si>
    <t>101-643-253-665-571;;078-655-544-864-470;;089-584-573-567-92X;;111-102-145-555-819;;096-691-545-100-043;;125-515-670-725-816;;137-282-369-884-915;;143-963-361-306-644;;166-549-934-118-95X;;163-602-259-444-76X;;017-444-735-960-964;;183-170-289-200-271</t>
  </si>
  <si>
    <t>157-876-401-692-088</t>
  </si>
  <si>
    <t>US 2023/0018417 A1</t>
  </si>
  <si>
    <t>SHIRE HUMAN GENETIC THERAPIES;;UNIV PITTSBURGH COMMONWEALTH SYS HIGHER EDUCATION</t>
  </si>
  <si>
    <t>UNIVERSITY OF PITTSBURGH-OF THE COMMONWEALTH SYSTEM OF HIGHER EDUCATION (2023-10-17);;SHIRE HUMAN GENETIC THERAPIES INC (2022-08-05);;TAKEDA PHARMACEUTICAL COMPANY LIMITED (2022-08-04)</t>
  </si>
  <si>
    <t>Recombinant Heme Oxygenase-1 (HO-1) for the Treatment of Sickle Cell Disease</t>
  </si>
  <si>
    <t>A61K38/44;;A61P7/00;;A61P7/06;;A61K38/44;;C12N9/0071;;C12N15/62;;C12Y114/14</t>
  </si>
  <si>
    <t>A61K38/44;;A61P7/06;;C12N9/02;;C12N15/62</t>
  </si>
  <si>
    <t>https://lens.org/157-876-401-692-088</t>
  </si>
  <si>
    <t>019-692-377-235-310;;076-194-277-920-121;;157-876-401-692-088;;080-596-058-292-918</t>
  </si>
  <si>
    <t>032-071-325-184-100</t>
  </si>
  <si>
    <t>US 11530393 B2</t>
  </si>
  <si>
    <t>SHIRE HUMAN GENETIC THERAPIES;;TAKEDA PHARMACEUTICALS CO</t>
  </si>
  <si>
    <t>SHIRE HUMAN GENETIC THERAPIES INC (2013-04-09);;TAKEDA PHARMACEUTICAL COMPANY LIMITED (2022-07-11)</t>
  </si>
  <si>
    <t>Compositions comprising iduronate-2-sulfatase</t>
  </si>
  <si>
    <t>A61K9/0019;;A61K38/465;;C12N9/16;;C12Y301/06013;;A61K38/095;;A61K38/17;;A61K38/46;;A61P3/00;;A61P25/00;;A61P43/00;;C07K1/00;;C07K14/435;;C07K16/00;;C12Y301/06013;;C12N9/16;;A61K38/465;;A61P25/00;;A61P3/00;;A61P43/00;;C12N9/16;;C12Y301/06013;;A61K38/465;;A61P25/00;;A61P43/00;;A61P3/00;;A61K38/095;;A61K9/0019;;C07K1/00;;A61K38/17;;C07K14/435;;A61K38/46;;C07K16/00;;A61K9/0019;;A61K38/465;;C12N9/16;;C12Y301/06013;;C12N9/16;;A61K38/465;;C12Y301/06013</t>
  </si>
  <si>
    <t>C12N9/16;;A61K38/095;;A61K38/46</t>
  </si>
  <si>
    <t>https://lens.org/032-071-325-184-100</t>
  </si>
  <si>
    <t>147-060-340-733-215;;106-134-402-041-452;;199-796-997-301-861;;198-786-412-470-315;;035-275-076-393-502;;185-720-442-203-88X;;117-046-954-612-312;;071-464-854-330-400;;039-416-842-770-322;;076-875-447-167-552;;136-863-510-992-990;;197-222-877-873-413;;138-972-071-737-490;;083-358-861-850-507;;128-223-726-908-190;;008-926-613-250-812;;180-456-921-401-910;;168-534-337-151-111;;110-422-858-189-819;;145-558-904-376-387;;082-106-079-306-440;;184-466-517-299-197;;193-297-529-863-009;;161-778-705-033-642;;057-222-302-934-485;;076-508-118-182-378;;118-250-616-730-257;;032-071-325-184-100;;122-184-715-762-870;;128-631-551-762-486;;051-192-109-555-229;;134-311-386-845-134;;103-933-497-923-678;;155-856-797-990-901;;040-024-983-940-703;;158-265-302-299-356;;180-409-009-400-790;;010-463-767-385-561;;002-728-171-471-363;;193-592-883-231-719;;147-801-370-278-140;;000-771-622-977-138;;038-287-259-384-999;;111-618-316-755-952;;154-699-429-026-403;;071-329-439-526-965;;014-062-554-907-838;;180-728-864-733-965;;151-681-823-753-444;;198-385-634-459-982;;185-117-609-195-994;;170-520-585-633-739;;006-063-238-214-903;;152-434-372-937-962;;023-131-396-596-28X;;187-297-950-516-767;;076-838-424-787-131;;124-579-529-537-548;;114-573-713-021-138;;024-990-197-365-878;;059-303-134-351-316;;073-225-696-027-59X;;116-990-651-235-519;;079-888-995-916-237;;040-322-332-149-016;;167-952-915-570-859;;018-114-058-241-253;;196-306-364-799-23X;;044-872-856-284-608;;147-682-060-997-255;;102-114-109-525-825;;138-189-441-233-819;;034-778-391-220-802;;002-921-437-723-033;;110-758-930-272-318;;075-434-665-454-824;;163-396-454-985-92X;;142-047-330-638-507;;141-630-310-932-911;;058-167-850-190-285;;166-206-871-854-962;;128-608-375-608-790;;122-171-473-317-287;;035-248-937-865-441;;168-735-602-721-05X;;092-250-283-956-546;;029-700-513-381-487;;075-022-655-165-008;;182-399-840-312-283;;030-123-467-470-902;;004-919-988-989-401;;023-500-739-544-619;;181-077-885-275-756;;129-266-101-546-675;;025-134-545-468-166;;020-157-857-073-606;;080-364-501-806-723;;023-612-823-242-062;;084-934-872-824-872;;027-960-361-158-03X;;136-458-371-042-805;;144-833-617-318-827;;183-506-278-988-557;;014-242-436-309-851;;016-839-121-230-481;;045-265-016-155-346</t>
  </si>
  <si>
    <t>126-855-396-218-287</t>
  </si>
  <si>
    <t>US 2022/0088132 A1</t>
  </si>
  <si>
    <t>SHIRE HUMAN GENETIC THERAPIES INC (2019-01-19);;OAK HILL BIO LIMITED (2022-01-28)</t>
  </si>
  <si>
    <t>METHODS AND COMPOSITIONS FOR TREATING CHRONIC LUNG DISEASES</t>
  </si>
  <si>
    <t>A61K9/0019;;A61K9/0053;;A61K38/1754;;A61K38/30;;A61P11/00;;A61P25/00;;A61P27/00;;A61K38/30;;A61P25/00;;A61P11/00;;A61P27/00;;A61K38/1754;;A61K38/1754;;A61K9/0019;;A61P27/00;;A61P11/00;;A61K38/30;;A61P25/00;;A61K9/0053;;A61K38/30;;A61K38/1754;;A61P11/00;;A61K38/30;;A61P11/00;;A61P27/00;;A61P25/00;;A61K9/0019;;A61K9/0053;;A61K38/1754</t>
  </si>
  <si>
    <t>A61K38/17;;A61K38/30;;A61P11/00;;A61P25/00;;A61P27/00</t>
  </si>
  <si>
    <t>https://lens.org/126-855-396-218-287</t>
  </si>
  <si>
    <t>184-418-994-200-499;;027-295-106-015-237;;100-277-832-370-07X;;064-543-314-495-716;;055-593-534-335-238;;033-686-705-355-837;;083-575-040-577-743;;100-071-020-998-618;;186-651-291-655-853;;149-691-987-340-512;;136-969-736-805-68X;;077-035-949-747-64X;;156-137-016-008-23X;;183-077-181-004-600;;153-355-512-335-295;;115-961-628-150-18X;;126-855-396-218-287;;196-958-691-656-31X;;045-332-815-678-554;;131-846-827-826-855;;114-647-598-481-882;;130-463-759-414-650;;095-599-998-109-878;;098-823-426-580-026;;099-407-661-277-100;;115-718-456-353-748;;092-726-578-007-648;;066-311-800-497-645;;140-801-458-061-435;;144-977-444-069-131;;141-881-841-709-379;;180-052-106-112-206;;186-245-293-131-814;;063-478-917-645-221;;171-085-600-607-030;;155-438-636-963-257;;119-244-029-318-079;;010-080-125-221-583</t>
  </si>
  <si>
    <t>026-271-031-377-424</t>
  </si>
  <si>
    <t>US 2022/0064237 A1</t>
  </si>
  <si>
    <t>SANGAMO THERAPEUTICS INC;;SHIRE HUMAN GENETIC THERAPIES</t>
  </si>
  <si>
    <t>SANGAMO THERAPEUTICS INC (2020-04-17);;SHIRE HUMAN GENETIC THERAPIES INC (2021-07-08);;TAKEDA PHARMACEUTICAL COMPANY LIMITED (2021-02-26)</t>
  </si>
  <si>
    <t>HTT REPRESSORS AND USES THEREOF</t>
  </si>
  <si>
    <t>C07K14/4703;;A61K38/00;;A61K48/005;;A61P25/14;;C07K2319/09;;C07K2319/81;;C12N15/86;;C12N2750/14143;;C07K14/4703;;A61K38/00;;A61K48/005;;A61P25/14;;C07K2319/09;;C07K2319/81;;C12N15/86;;C12N2750/14143</t>
  </si>
  <si>
    <t>C07K14/47;;A61P25/14;;C12N15/86</t>
  </si>
  <si>
    <t>https://lens.org/026-271-031-377-424</t>
  </si>
  <si>
    <t>156-761-970-524-547;;102-517-633-694-568;;151-317-201-432-370;;146-755-545-282-205;;021-812-466-615-265;;026-271-031-377-424;;051-464-393-829-798;;097-600-834-348-141</t>
  </si>
  <si>
    <t>023-733-715-154-197</t>
  </si>
  <si>
    <t>US 2021/0355187 A1</t>
  </si>
  <si>
    <t>TAKEDA PHARMACEUTICALS U.S.A. INC (2022-07-28);;SHIRE-NPS PHARMACEUTICALS INC (2018-10-29);;TAKEDA PHARMACEUTICAL COMPANY LIMITED (2023-12-13)</t>
  </si>
  <si>
    <t>C07K14/605;;A61K38/00;;A61P1/00;;C07K2319/30;;C07K14/605;;A61K38/26;;A61P1/00;;C07K2319/30;;C12N15/85;;C07K14/605;;A61K38/00;;C07K2319/02;;C07K2319/30</t>
  </si>
  <si>
    <t>C07K14/605</t>
  </si>
  <si>
    <t>https://lens.org/023-733-715-154-197</t>
  </si>
  <si>
    <t>155-262-370-582-695;;089-195-232-810-929;;162-286-228-867-77X;;115-501-233-621-103;;023-733-715-154-197;;183-425-137-528-819;;128-110-342-462-643;;129-991-292-588-342;;014-400-108-238-696;;104-393-638-470-978;;151-146-487-391-506</t>
  </si>
  <si>
    <t>045-943-608-275-552</t>
  </si>
  <si>
    <t>US 2021/0332383 A1</t>
  </si>
  <si>
    <t>SHIRE HUMAN GENETIC THERAPIES INC (2019-12-16);;TAKEDA PHARMACEUTICAL COMPANY LIMITED (2022-02-10)</t>
  </si>
  <si>
    <t>Adeno Associated Virus Vectors for the Treatment of Hunter Disease</t>
  </si>
  <si>
    <t>A61K48/005;;A01K2217/075;;A01K2227/105;;A01K2267/0306;;A61K38/00;;A61K48/0058;;C12N9/16;;C12N15/86;;C12N2750/14143;;C12N2800/22;;C12N2830/008;;C12N2830/42;;C12N2830/48;;C12N2840/203;;C12Y301/06013;;C12N15/86;;A01K2217/075;;A01K2227/105;;A01K2267/0306;;A61K9/0019;;A61K38/00;;A61K48/005;;A61K48/0058;;C12N9/16;;C12N2750/14132;;C12N2750/14143;;C12N2800/22;;C12N2830/008;;C12N2830/42;;C12N2830/48;;C12N2840/203;;C12Y301/06013;;C12N15/86;;A61K9/0019;;A61K38/465;;A61K48/0058;;C12N9/16;;C12N2750/14143;;C12N2800/22;;C12N2830/008;;C12N2830/42;;C12N2830/48;;C12N2840/203;;C12Y301/06013;;C12N15/86;;A61K9/0019;;C12N9/16;;C12N2750/14132;;C12N2750/14143;;C12N2800/22;;C12N2830/008;;C12N2830/48;;C12Y301/06013</t>
  </si>
  <si>
    <t>C12N15/86;;A61K9/00;;C12N9/16</t>
  </si>
  <si>
    <t>https://lens.org/045-943-608-275-552</t>
  </si>
  <si>
    <t>067-666-623-860-376;;060-602-126-533-983;;191-549-315-302-906;;050-260-643-899-350;;137-207-002-656-609;;022-084-999-905-541;;050-538-195-834-644;;075-334-636-115-569;;131-262-304-293-675;;045-943-608-275-552;;082-802-266-960-383;;192-865-209-846-337;;180-530-811-926-102;;082-229-161-215-281;;162-679-475-066-387;;136-830-981-846-761</t>
  </si>
  <si>
    <t>048-912-147-582-775</t>
  </si>
  <si>
    <t>US 2021/0315978 A1</t>
  </si>
  <si>
    <t>TAKEDA PHARMACEUTICALS U.S.A. INC (2022-07-28);;SHIRE-NPS PHARMACEUTICALS INC (2018-08-07);;TAKEDA PHARMACEUTICAL COMPANY LIMITED (2023-05-03)</t>
  </si>
  <si>
    <t>FORMULATIONS FOR IMPROVED STABILITY OF RECOMBINANT HUMAN PARATHYROID HORMONE</t>
  </si>
  <si>
    <t>A61K47/10;;A61K9/0019;;A61K9/19;;A61K38/29;;A61K47/183;;A61K47/26;;A61P19/10;;A61K9/08;;A61K9/0019;;A61K9/19;;A61K38/29;;A61K47/02;;A61K47/10;;A61K47/20;;A61K47/22;;A61K47/26;;A61P19/10;;A61K38/29;;A61K9/0019;;A61K9/19;;A61K47/02;;A61K47/10;;A61K47/12;;A61K47/20;;A61K47/22;;A61K47/26;;A61K47/34</t>
  </si>
  <si>
    <t>A61K38/29;;A61K9/00;;A61K9/19;;A61K47/02;;A61K47/10;;A61K47/12;;A61K47/20;;A61K47/22;;A61K47/26;;A61K47/34</t>
  </si>
  <si>
    <t>https://lens.org/048-912-147-582-775</t>
  </si>
  <si>
    <t>102-537-253-544-830;;146-043-687-246-845;;197-229-591-534-063;;048-912-147-582-775;;141-266-287-371-598;;158-968-545-861-914;;029-907-855-378-630;;051-581-964-085-976;;128-052-993-686-015;;189-842-308-461-811;;183-792-183-048-538;;175-716-636-834-183;;017-340-452-443-012;;158-316-042-394-126;;062-914-655-756-504</t>
  </si>
  <si>
    <t>155-688-244-017-562</t>
  </si>
  <si>
    <t>US 2021/0315981 A1</t>
  </si>
  <si>
    <t>SHIRE HUMAN GENETIC THERAPIES INC (2019-01-18);;TAKEDA PHARMACEUTICAL COMPANY LIMITED (2021-02-26)</t>
  </si>
  <si>
    <t>METHODS AND COMPOSITIONS FOR CNS DELIVERY OF ARYLSULFATASE A</t>
  </si>
  <si>
    <t>A61K38/465;;A61P3/00;;A61P25/28;;C12Y301/06001;;A61K38/465;;A61K9/0019;;A61K9/0085;;A61P25/28</t>
  </si>
  <si>
    <t>A61K38/46;;A61K9/00;;A61P25/28</t>
  </si>
  <si>
    <t>https://lens.org/155-688-244-017-562</t>
  </si>
  <si>
    <t>022-368-810-515-668;;089-526-777-708-071;;155-688-244-017-562;;093-911-646-711-76X;;006-733-454-347-401;;030-488-456-045-697;;000-167-691-746-631;;188-331-761-418-159;;044-612-346-712-472;;090-394-620-317-877;;020-388-055-383-854;;198-205-389-431-060;;172-688-534-080-152;;096-912-393-362-496;;034-674-108-113-766;;182-771-042-878-15X;;032-222-483-378-934;;026-203-921-872-545;;045-620-403-705-620</t>
  </si>
  <si>
    <t>023-900-662-701-921</t>
  </si>
  <si>
    <t>US 11123704 B2</t>
  </si>
  <si>
    <t>SHIRE HUMAN GENETIC THERAPIES INC (2022-06-14);;TAKEDA PHARMACEUTICAL COMPANY LIMITED (2021-02-26)</t>
  </si>
  <si>
    <t>Antibody-resin coupling apparatus and methods</t>
  </si>
  <si>
    <t>B01F25/45;;B01J4/004;;B01J19/18;;B01J19/0066;;B01F27/13;;B01F35/451;;B01F35/712;;B01J19/0066;;B01J8/006;;B01J2208/00805;;B01F2215/0431;;B01F2215/0481;;B01F27/1125;;B01F35/181;;B01F35/71805;;B01F35/7547;;B01F35/52;;B01F27/111;;B01J4/004;;B01D29/01;;B01F2215/0477;;B01J2208/00858;;B01J19/18;;B01J19/26;;B01D29/01;;B01J19/0066;;B01J19/18;;B01J19/26;;B01J20/32;;B01J19/18;;B01J19/0066;;B01J8/006;;B01J2208/00858;;B01D29/01;;B01J2208/00805;;B01F27/13;;B01F35/451;;B01F35/712</t>
  </si>
  <si>
    <t>B01J19/00;;B01D29/01;;B01F27/96;;B01J8/00;;B01J19/18</t>
  </si>
  <si>
    <t>https://lens.org/023-900-662-701-921</t>
  </si>
  <si>
    <t>091-392-762-349-265;;156-499-920-318-445;;066-689-241-857-791;;162-045-965-642-610;;191-559-422-883-864;;026-549-570-719-116;;044-592-177-620-255;;023-900-662-701-921;;119-968-400-708-172;;097-167-154-456-566;;182-496-894-021-240;;128-507-093-205-421;;069-418-947-175-084;;170-351-281-884-825;;154-931-189-882-65X;;007-073-861-746-093;;019-727-445-805-82X;;126-292-818-536-618;;037-732-066-528-681;;122-019-270-047-970;;075-740-928-472-844;;098-241-076-010-911;;073-918-986-602-419;;173-369-867-417-612;;019-805-724-246-769;;095-950-536-772-048;;168-447-583-706-578;;104-044-821-412-172;;155-243-831-284-508;;051-821-736-283-102;;187-687-298-329-314;;172-075-562-824-68X;;028-139-508-719-490;;098-184-650-976-705;;185-973-719-341-309;;026-415-030-824-755;;089-586-488-478-614;;177-397-249-327-306;;174-826-759-062-815;;169-333-418-665-160;;031-343-746-106-901;;025-563-754-934-317</t>
  </si>
  <si>
    <t>055-662-382-790-94X</t>
  </si>
  <si>
    <t>US 2021/0283016 A1</t>
  </si>
  <si>
    <t>SHIRE HUMAN GENETIC THERAPIES INC (2018-10-02);;TAKEDA PHARMACEUTICAL COMPANY LIMITED (2021-02-26)</t>
  </si>
  <si>
    <t>MODULAR VIAL ADAPTER</t>
  </si>
  <si>
    <t>A61M5/162;;A61J1/14;;A61J1/20;;A61M39/10;;A61J1/2065;;A61J1/14;;A61J1/1475;;A61J1/20;;A61J1/201;;A61J1/2072;;A61J1/2082;;A61J1/2086;;A61M5/162;;A61M39/10</t>
  </si>
  <si>
    <t>A61J1/20;;A61J1/14;;A61M5/162;;A61M39/10</t>
  </si>
  <si>
    <t>https://lens.org/055-662-382-790-94X</t>
  </si>
  <si>
    <t>119-190-323-908-378;;055-662-382-790-94X;;190-030-310-461-417;;168-676-139-492-859;;006-149-086-684-208;;004-772-381-187-556;;173-206-242-159-08X;;022-394-888-471-924;;081-282-047-864-743;;078-525-450-601-834;;118-700-295-276-502;;055-970-841-594-564;;039-616-654-298-514;;033-247-779-903-184</t>
  </si>
  <si>
    <t>085-960-607-750-070</t>
  </si>
  <si>
    <t>US 2021/0275751 A1</t>
  </si>
  <si>
    <t>SHIRE HUMAN GENETIC THERAPIES INC (2018-07-10);;TAKEDA PHARMACEUTICAL COMPANY LIMITED (2021-02-26)</t>
  </si>
  <si>
    <t>SMALL UNIT DOSAGE PLUNGER ROD STOPS</t>
  </si>
  <si>
    <t>A61M5/31505;;A61M5/31501;;A61M5/31515;;A61M5/31548;;A61M5/31578;;A61M5/31595;;A61M5/31501;;A61M5/31505;;A61M5/31515;;A61M5/31548;;A61M5/31578;;A61M5/31595</t>
  </si>
  <si>
    <t>A61M5/315</t>
  </si>
  <si>
    <t>https://lens.org/085-960-607-750-070</t>
  </si>
  <si>
    <t>103-981-144-953-317;;028-515-787-408-340;;107-991-681-471-721;;138-696-201-771-438;;160-165-141-965-867;;060-699-737-329-037;;191-594-605-682-188;;033-401-682-060-531;;089-217-757-071-481;;000-574-962-776-84X;;001-599-514-206-55X;;085-960-607-750-070;;191-531-897-153-537</t>
  </si>
  <si>
    <t>099-886-113-197-717</t>
  </si>
  <si>
    <t>US 2021/0261672 A1</t>
  </si>
  <si>
    <t>SHIRE HUMAN GENETIC THERAPIES INC (2020-12-21);;THE REGENTS OF THE UNIVERSITY OF COLORADO A BODY CORPORATE (2019-07-29);;TAKEDA PHARMACEUTICAL COMPANY LIMITED (2021-02-26)</t>
  </si>
  <si>
    <t>ANTI-FLT-1 ANTIBODIES IN TREATING BRONCHOPULMONARY DYSPLASIA</t>
  </si>
  <si>
    <t>C07K16/2863;;A61K2039/505;;A61K2039/54;;C07K2317/74;;C07K2317/76;;C07K16/2863;;A61K45/06;;A61K2039/54;;A61K2039/545;;C07K2317/24;;C07K2317/76;;C07K2317/92</t>
  </si>
  <si>
    <t>C07K16/28;;A61K45/06</t>
  </si>
  <si>
    <t>https://lens.org/099-886-113-197-717</t>
  </si>
  <si>
    <t>099-886-113-197-717;;154-377-017-869-816;;091-227-361-267-251;;165-696-177-289-201;;129-853-665-962-697;;120-220-750-423-009</t>
  </si>
  <si>
    <t>003-687-305-423-489</t>
  </si>
  <si>
    <t>US 2021/0236607 A1</t>
  </si>
  <si>
    <t>SHIRE VIROPHARMA LLC</t>
  </si>
  <si>
    <t>VIROPHARMA HOLDINGS LIMITED (2014-11-06);;SHIRE PHARMACEUTICALS IRELAND LTD (2015-07-02);;SHIRE VIROPHARMA LLC (2019-12-20);;TAKEDA PHARMACEUTICAL COMPANY LIMITED (2021-03-31)</t>
  </si>
  <si>
    <t>COMPOSITIONS AND METHODS USEFUL FOR THE TREATMENT OF NEUROMYELITIS OPTICA SPECTRUM DISORDERS</t>
  </si>
  <si>
    <t>A61K38/57;;A61K35/16;;A61K38/55;;A61K39/3955;;A61P25/00;;A61P25/28;;A61P37/02;;A61P37/06;;A61P43/00;;C07K16/18;;C07K16/28;;A61K38/57;;A61K35/16;;A61K38/55;;A61K39/3955;;A61K45/06;;C07K16/18;;C07K16/28</t>
  </si>
  <si>
    <t>A61K38/57;;A61K35/16;;A61K38/55;;A61K45/06</t>
  </si>
  <si>
    <t>https://lens.org/003-687-305-423-489</t>
  </si>
  <si>
    <t>181-156-724-368-607;;149-949-805-106-238;;007-027-382-548-375;;021-045-624-864-036;;049-064-667-336-671;;168-167-424-840-554;;026-837-309-743-477;;048-471-627-484-970;;102-218-892-556-549;;003-687-305-423-489;;069-632-567-034-543;;016-570-387-473-596;;069-155-856-137-777;;148-707-273-842-497;;192-903-183-243-283;;172-023-234-113-075;;016-541-180-106-745</t>
  </si>
  <si>
    <t>106-340-688-483-981</t>
  </si>
  <si>
    <t>US 11059906 B2</t>
  </si>
  <si>
    <t>SHIRE HUMAN GENETIC THERAPIES INC (2016-04-11);;TAKEDA PHARMACEUTICAL COMPANY LIMITED (2021-02-26)</t>
  </si>
  <si>
    <t>Anti-CCL2 and anti-LOXL2 combination therapy for treatment of scleroderma</t>
  </si>
  <si>
    <t>C07K16/40;;A61K2039/505;;A61K2039/507;;A61K2039/54;;A61K2039/545;;A61P1/04;;A61P1/16;;A61P3/04;;A61P9/00;;A61P9/10;;A61P11/00;;A61P11/06;;A61P13/12;;A61P17/00;;A61P17/06;;A61P19/02;;A61P25/08;;A61P25/28;;A61P29/00;;A61P37/02;;A61P43/00;;C07K16/24;;C07K2317/24;;C07K2317/31;;C07K16/40;;A61K2039/505;;A61K2039/507;;A61K2039/54;;A61K2039/545;;C07K16/24;;C07K2317/24;;C07K2317/31;;C07K2317/54;;C07K2317/55;;C07K2317/622;;C07K2317/626;;C07K2317/92</t>
  </si>
  <si>
    <t>C07K16/40;;A61K39/00;;C07K16/24</t>
  </si>
  <si>
    <t>https://lens.org/106-340-688-483-981</t>
  </si>
  <si>
    <t>107-742-424-699-429;;185-451-737-161-442;;124-604-831-052-228;;049-164-473-656-464;;028-375-388-069-861;;020-850-724-514-784;;026-674-086-535-203;;194-019-110-883-082;;093-585-534-842-14X;;122-011-625-184-696;;043-455-030-177-730;;171-046-012-531-541;;036-942-945-839-549;;130-550-403-525-849;;106-340-688-483-981;;074-446-306-057-829;;155-820-014-086-111;;152-584-029-360-688</t>
  </si>
  <si>
    <t>070-840-166-976-590</t>
  </si>
  <si>
    <t>US 2021/0169986 A1</t>
  </si>
  <si>
    <t>SHIRE-NPS PHARMACEUTICALS INC (2018-03-20);;TAKEDA PHARMACEUTICAL COMPANY LIMITED (2022-07-28)</t>
  </si>
  <si>
    <t>GLP-2 ANALOGS AND PEPTIBODIES FOR ADMINISTRATION BEFORE, DURING OR AFTER SURGERY</t>
  </si>
  <si>
    <t>A61K38/26;;A61P1/14;;A61P3/00;;A61K38/26;;A61P3/00;;A61P1/14;;C07K2319/00;;A61P1/00;;C07K16/00;;A61K47/6811;;C07K14/605;;A61K38/26;;A61K47/6811;;A61P1/00;;C07K14/605;;C07K16/00;;C07K2319/00;;A61K47/6811;;A61P1/00;;A61K38/26</t>
  </si>
  <si>
    <t>A61K38/26;;A61K47/68;;A61P1/00</t>
  </si>
  <si>
    <t>https://lens.org/070-840-166-976-590</t>
  </si>
  <si>
    <t>114-974-122-830-723;;184-845-057-400-126;;026-864-218-781-957;;130-748-370-972-661;;146-393-140-375-117;;077-885-770-994-748;;038-284-684-259-327;;113-696-788-174-191;;131-765-677-022-08X;;040-174-461-050-408;;183-595-026-091-687;;106-623-721-746-203;;078-660-674-321-956;;185-691-677-403-528;;012-964-651-690-669;;098-341-706-624-36X;;133-182-124-137-440;;110-119-473-963-496;;197-038-860-233-161;;111-076-692-449-912;;064-213-526-884-500;;182-717-479-560-956;;187-128-173-973-404;;070-840-166-976-590</t>
  </si>
  <si>
    <t>145-513-944-996-08X</t>
  </si>
  <si>
    <t>US 2021/0163603 A1</t>
  </si>
  <si>
    <t>SHIRE HUMAN GENETIC THERAPIES;;UNIV MINNESOTA</t>
  </si>
  <si>
    <t>REGENTS OF THE UNIVERSITY OF MINNESOTA (2016-01-05);;SHIRE HUMAN GENETIC THERAPIES INC (2015-10-07);;TAKEDA PHARMACEUTICAL COMPANY LIMITED (2021-02-26)</t>
  </si>
  <si>
    <t>ANTI-FLT-1 ANTIBODIES IN TREATING DUCHENNE MUSCULAR DYSTROPHY</t>
  </si>
  <si>
    <t>C07K16/2866;;A61K2039/505;;A61P1/00;;A61P9/00;;A61P11/00;;A61P19/00;;A61P19/02;;A61P21/04;;A61P25/28;;A61P29/00;;C07K2317/33;;C07K2317/76;;C07K16/2863;;A61K2039/505;;C07K16/2866;;C07K2317/33;;C07K2317/54;;C07K2317/55;;C07K2317/76</t>
  </si>
  <si>
    <t>C07K16/28;;A61K39/00</t>
  </si>
  <si>
    <t>https://lens.org/145-513-944-996-08X</t>
  </si>
  <si>
    <t>161-588-726-013-870;;057-054-818-372-145;;137-926-001-661-749;;149-463-340-430-619;;069-533-347-862-714;;055-074-628-046-643;;192-994-613-954-664;;002-369-974-255-945;;157-643-449-324-383;;110-405-142-844-588;;193-716-192-980-579;;027-510-722-568-256;;042-897-609-447-973;;008-505-738-420-939;;065-507-376-296-681;;182-373-216-945-145;;192-530-601-890-901;;144-334-343-635-06X;;011-087-389-355-217;;145-513-944-996-08X;;093-702-030-603-022;;055-921-771-387-234;;065-934-403-291-98X;;101-079-366-336-745;;113-573-115-253-047;;047-586-003-198-005;;017-349-839-683-564;;134-198-530-311-080;;040-399-307-023-10X;;019-585-150-530-151</t>
  </si>
  <si>
    <t>148-844-186-905-059</t>
  </si>
  <si>
    <t>US 10967073 B2</t>
  </si>
  <si>
    <t>SHIRE HUMAN GENETIC THERAPIES;;MCLEAN HOSPITAL CORP</t>
  </si>
  <si>
    <t>THE MCLEAN HOSPITAL CORPORATION (2016-06-08);;SHIRE HUMAN GENETIC THERAPIES INC (2016-08-16);;TAKEDA PHARMACEUTICAL COMPANY LIMITED (2021-02-26)</t>
  </si>
  <si>
    <t>Glucocerebrosidase gene therapy for Parkinson's disease</t>
  </si>
  <si>
    <t>A61K48/0058;;A01K2227/105;;A01K2267/0356;;A61K35/76;;A61K38/47;;A61P25/16;;C12N9/2405;;C12N2750/14143;;C12N2750/14171;;C12Y302/01045;;A61K48/0058;;A01K2227/105;;A01K2267/0356;;A61K9/0085;;A61K35/76;;A61K38/47;;A61P25/16;;C12N9/2402;;C12N9/2405;;C12N15/86;;C12N2750/14143;;C12N2750/14171;;C12Y302/01045</t>
  </si>
  <si>
    <t>A61K48/00;;A61K9/00;;A61K35/76;;A61K38/47;;A61P25/16;;C12N9/24;;C12N15/86</t>
  </si>
  <si>
    <t>https://lens.org/148-844-186-905-059</t>
  </si>
  <si>
    <t>148-070-773-316-359;;094-603-585-597-765;;050-910-082-545-051;;007-599-062-452-343;;109-883-740-113-014;;084-351-808-648-355;;049-525-123-771-703;;119-794-828-627-149;;148-844-186-905-059</t>
  </si>
  <si>
    <t>000-364-547-112-055</t>
  </si>
  <si>
    <t>US 2021/0098103 A1</t>
  </si>
  <si>
    <t>SHIRE HUMAN GENETIC THERAPIES INC (2018-03-02);;TAKEDA PHARMACEUTICAL COMPANY LIMITED (2021-02-26)</t>
  </si>
  <si>
    <t>DRUG MONITORING TOOL</t>
  </si>
  <si>
    <t>A61K38/37;;A61K38/48;;C07K14/755;;C12N9/64;;G06N7/00;;G16H20/10;;G06N7/01;;G09C5/00;;G16B40/00;;G16B50/00;;G16C20/90;;G16H50/30;;G16H50/50;;A61K38/37;;A61K38/48;;C07K14/755;;C12N9/64;;G06N7/00;;G06N7/01;;G09C5/00;;G16B40/00;;G16B50/00;;G16C20/30;;G16C20/90;;G16H10/60;;G16H20/10;;G16H50/30;;G16H50/50;;H04L9/0637;;G16H20/10;;G06N7/01;;G09C5/00;;G16B40/00;;G16B50/00;;G16C20/30;;G16C20/90;;G16H10/60;;G16H50/30;;H04L9/0637;;G16H20/10;;G06N7/01;;G09C5/00;;G16B40/00;;G16B50/00;;G16C20/30;;G16C20/90;;G16H10/60;;G16H50/30;;G16H50/50;;H04L9/0637</t>
  </si>
  <si>
    <t>G16H20/10;;G06N7/00;;G06V30/224;;G09C5/00;;G16C20/30;;G16H10/60;;G16H50/30;;G16H50/50;;H04L9/06</t>
  </si>
  <si>
    <t>https://lens.org/000-364-547-112-055</t>
  </si>
  <si>
    <t>103-301-591-144-587;;037-488-130-601-571;;120-720-448-954-045;;073-446-891-536-639;;032-153-773-505-763;;089-984-959-932-400;;113-331-815-745-593;;055-859-896-395-989;;101-831-592-600-973;;152-434-239-218-23X;;050-828-936-771-552;;041-918-102-117-477;;145-836-928-242-217;;127-367-541-538-302;;093-985-198-175-861;;132-043-697-946-29X;;193-364-475-827-826;;092-767-576-311-583;;031-447-186-077-941;;176-579-755-321-16X;;076-878-243-229-399;;024-019-560-384-817;;091-729-421-540-716;;192-844-015-589-552;;028-272-858-881-968;;000-364-547-112-055;;058-371-092-099-455;;129-226-438-422-276;;157-605-921-800-092;;190-521-059-622-968;;122-536-564-371-704;;150-593-044-667-524;;011-872-536-885-968;;171-211-279-012-413;;198-638-121-689-590;;088-331-221-654-868;;094-709-940-720-939;;187-087-305-803-506;;017-342-928-981-692;;191-562-855-419-052;;197-833-558-625-896;;032-283-525-245-152;;069-638-422-741-279;;167-253-682-564-040;;147-390-367-648-063;;167-103-791-923-600;;197-272-164-061-111;;033-379-331-747-560;;191-160-596-749-804;;163-090-101-256-463;;102-827-397-981-808;;169-460-590-682-028;;190-701-205-591-185;;180-002-851-110-125;;146-611-884-806-912;;118-489-700-784-893;;167-082-786-548-084</t>
  </si>
  <si>
    <t>175-441-684-427-830</t>
  </si>
  <si>
    <t>US 2021/0079022 A1</t>
  </si>
  <si>
    <t>CHARLES RIVER LABORATORIES INC (2021-09-07);;SHIRE HUMAN GENETIC THERAPIES INC (2021-07-09);;BIODURO LLC (2021-07-09);;CHARLES RIVER DISCOVERY RESEARCH SERVICES UK LIMITED (2021-09-06);;TAKEDA PHARMACEUTICAL COMPANY LIMITED (2021-02-26)</t>
  </si>
  <si>
    <t>HETEROARYL PLASMA KALLIKREIN INHIBITORS</t>
  </si>
  <si>
    <t>C07D519/00;;A61P7/10;;A61P29/02;;C07D519/00;;C07D519/00</t>
  </si>
  <si>
    <t>C07D519/00</t>
  </si>
  <si>
    <t>https://lens.org/175-441-684-427-830</t>
  </si>
  <si>
    <t>175-441-684-427-830;;036-864-831-537-410;;129-054-593-008-755;;008-486-120-873-337;;107-083-504-320-849;;176-368-224-308-847;;058-046-080-824-235;;115-999-007-256-444;;090-181-497-048-990;;020-196-714-326-137;;115-993-328-411-68X</t>
  </si>
  <si>
    <t>077-457-289-897-043</t>
  </si>
  <si>
    <t>US 2021/0078999 A1</t>
  </si>
  <si>
    <t>PLASMA KALLIKREIN INHIBITORS AND USES THEREOF</t>
  </si>
  <si>
    <t>C07D471/04;;A61P9/00;;A61P29/00;;C07D471/04;;C07D519/00</t>
  </si>
  <si>
    <t>C07D471/04;;C07D519/00</t>
  </si>
  <si>
    <t>https://lens.org/077-457-289-897-043</t>
  </si>
  <si>
    <t>163-846-087-519-980;;158-039-173-413-785;;197-188-151-013-207;;082-762-719-304-706;;077-457-289-897-043;;171-268-802-999-417;;187-564-236-652-87X;;000-402-710-730-73X;;015-756-308-924-299;;140-461-938-298-812;;110-946-119-143-54X;;162-948-759-207-949;;165-503-678-188-536;;058-717-509-817-404;;076-088-942-039-555;;074-827-979-293-403;;179-424-428-642-989;;179-279-456-250-431;;138-684-733-540-915</t>
  </si>
  <si>
    <t>150-239-156-439-911</t>
  </si>
  <si>
    <t>US 2021/0040465 A1</t>
  </si>
  <si>
    <t>SHIRE HUMAN GENETIC THERAPIES INC (2019-03-08);;TAKEDA PHARMACEUTICAL COMPANY LIMITED (2021-02-26)</t>
  </si>
  <si>
    <t>AFFINITY PURIFICATION OF GLYCOSIDE-CLEAVING ENZYMES</t>
  </si>
  <si>
    <t>B01J20/3253;;B01J20/286;;B01J20/289;;B01J20/3219;;B01J20/3255;;C07K1/22;;C12N9/2465;;B01J20/286;;B01J20/289;;B01J20/3219;;B01J20/3253;;B01J20/3255;;C12Y302/01022</t>
  </si>
  <si>
    <t>C12N9/40</t>
  </si>
  <si>
    <t>https://lens.org/150-239-156-439-911</t>
  </si>
  <si>
    <t>048-327-268-019-973;;130-033-898-922-735;;156-218-627-611-024;;050-729-063-836-404;;150-239-156-439-911;;065-929-901-693-635</t>
  </si>
  <si>
    <t>065-485-746-285-126</t>
  </si>
  <si>
    <t>US 2020/0384089 A1</t>
  </si>
  <si>
    <t>SHIRE HUMAN GENETIC THERAPIES INC (2020-11-04);;TAKEDA PHARMACEUTICAL COMPANY LIMITED (2021-02-26)</t>
  </si>
  <si>
    <t>PURIFIED ARYLSULFATASE A AND COMPOSITONS THEREOF</t>
  </si>
  <si>
    <t>A61K38/465;;A61K9/0019;;A61K9/0085;;A61K47/26;;A61P25/00;;A61P25/28;;A61P43/00;;C12N9/16;;C12Y301/06001;;A61K38/465;;A61K9/0019;;A61K47/26;;A61P25/28;;C12N9/16;;C12Y301/06001;;A61K38/465;;A61K9/0019;;A61K9/0085;;A61K47/26;;A61P25/00;;A61P25/28;;A61P43/00;;C12N9/16;;C12Y301/06001;;A61K38/465;;A61P25/28;;C12Y301/06001</t>
  </si>
  <si>
    <t>A61K38/46;;A61P25/28</t>
  </si>
  <si>
    <t>https://lens.org/065-485-746-285-126</t>
  </si>
  <si>
    <t>181-649-731-536-168;;006-185-279-038-534;;124-675-931-594-129;;089-974-015-401-830;;038-270-709-978-591;;130-822-588-081-792;;156-328-166-335-211;;081-076-553-607-62X;;054-421-103-251-078;;042-032-621-456-992;;103-449-836-198-577;;153-831-818-130-537;;145-423-245-587-384;;095-008-952-206-472;;011-130-870-298-811;;165-724-772-089-218;;065-779-975-739-578;;117-488-428-648-890;;044-426-459-789-127;;077-751-925-442-478;;065-485-746-285-126;;156-482-944-259-821</t>
  </si>
  <si>
    <t>073-015-930-656-488</t>
  </si>
  <si>
    <t>US 2020/0376095 A1</t>
  </si>
  <si>
    <t>SHIRE HUMAN GENETIC THERAPIES INC (2015-10-13);;TAKEDA PHARMACEUTICAL COMPANY LIMITED (2021-02-26)</t>
  </si>
  <si>
    <t>MANNOSE-6-PHOSPHATE BEARING PEPTIDES FUSED TO LYSOSOMAL ENZYMES</t>
  </si>
  <si>
    <t>A61K38/43;;A61K38/47;;A61K38/1709;;A61K38/204;;A61K38/30;;A61K38/43;;A61P3/00;;A61P43/00;;C12N9/1288;;C12Y207/08017;;C12Y302/0105;;A61K38/47;;A61K38/1709;;A61K38/204;;A61K38/30;;A61K38/43;;C07K14/4703;;C07K14/4705;;C07K14/5412;;C07K14/65;;C07K2319/06;;C12N9/1288;;C12Y207/08017;;C12Y302/0105</t>
  </si>
  <si>
    <t>A61K38/47;;A61K38/17;;A61K38/20;;A61K38/30;;A61K38/43;;C07K14/47;;C07K14/54;;C07K14/65;;C12N9/12</t>
  </si>
  <si>
    <t>https://lens.org/073-015-930-656-488</t>
  </si>
  <si>
    <t>152-546-893-384-87X;;080-397-016-581-365;;073-015-930-656-488;;192-298-948-346-08X;;158-996-804-988-978;;145-664-484-632-821;;170-510-266-058-854;;115-808-963-864-920;;089-444-137-434-632;;170-539-554-121-829;;181-874-636-372-207;;104-633-513-749-940;;056-773-604-334-121;;105-165-646-176-885</t>
  </si>
  <si>
    <t>103-061-812-816-333</t>
  </si>
  <si>
    <t>US 2020/0376093 A1</t>
  </si>
  <si>
    <t>SHIRE HUMAN GENETIC THERAPIES INC (2013-03-04);;TAKEDA PHARMACEUTICAL COMPANY LIMITED (2022-05-09)</t>
  </si>
  <si>
    <t>TREATMENT OF COGNITIVE IMPAIRMENT OF HUNTER SYNDROME BY INTRATHECAL DELIVERY OF IDURONATE-2-SULFATASE</t>
  </si>
  <si>
    <t>A61K38/465;;A61K38/46;;A61P3/00;;C12N9/16;;C12Y301/06013;;A61K38/465;;A61K9/0019;;A61K9/0085;;A61K38/46;;C12N9/16;;C12Y301/06013</t>
  </si>
  <si>
    <t>A61K38/46;;A61K9/00;;C12N9/16</t>
  </si>
  <si>
    <t>https://lens.org/103-061-812-816-333</t>
  </si>
  <si>
    <t>116-338-989-407-608;;002-433-116-204-651;;103-199-508-291-570;;188-130-463-717-563;;051-546-415-639-83X;;033-604-509-278-959;;082-024-851-071-474;;150-007-915-152-928;;031-698-774-117-977;;149-320-031-899-36X;;132-587-849-568-36X;;019-697-814-173-836;;085-530-490-921-533;;077-212-770-355-878;;044-100-347-650-438;;014-900-313-283-788;;029-718-068-854-551;;103-061-812-816-333;;067-184-389-549-624;;183-348-747-124-09X;;061-074-987-431-196</t>
  </si>
  <si>
    <t>000-235-734-954-193</t>
  </si>
  <si>
    <t>US 2020/0360495 A1</t>
  </si>
  <si>
    <t>SHIRE VIROPHARMA INC</t>
  </si>
  <si>
    <t>VIROPHARMA HOLDINGS LIMITED (2014-10-10);;SHIRE VIROPHARMA LLC (2019-12-20);;TAKEDA PHARMACEUTICAL COMPANY LIMITED (2021-03-31)</t>
  </si>
  <si>
    <t>METHODS OF TREATING ANTIBODY-MEDIATED REJECTION IN ORGAN TRANSPLANT PATIENTS WITH C1-ESTERASE INHIBITOR</t>
  </si>
  <si>
    <t>A61K38/57;;A61K35/16;;A61K38/55;;A61K2039/505;;A61P1/00;;A61P1/04;;A61P1/16;;A61P1/18;;A61P9/00;;A61P11/00;;A61P13/12;;A61P37/00;;A61P37/06;;A61P43/00;;C07K16/00;;A61K35/16;;A61K31/69;;A61K38/55;;A61K38/57;;A61K39/395;;A61K45/06;;A61K2035/122;;A61K2039/505;;A61K2300/00;;A61K38/57;;A61K35/16;;A61K38/55;;A61K45/06;;A61K2035/122;;A61K2039/505;;C07K16/00</t>
  </si>
  <si>
    <t>A61K38/57;;A61K35/16;;A61K38/55;;A61K45/06;;C07K16/00</t>
  </si>
  <si>
    <t>https://lens.org/000-235-734-954-193</t>
  </si>
  <si>
    <t>194-916-436-959-454;;085-621-841-980-96X;;039-614-337-225-638;;194-714-608-555-785;;044-545-720-945-376;;160-965-427-688-24X;;044-105-478-457-593;;100-366-382-407-182;;042-260-688-484-394;;080-622-972-527-682;;043-873-779-084-087;;110-608-557-266-61X;;132-069-137-943-758;;089-545-563-909-963;;058-711-125-216-59X;;103-076-686-570-265;;004-936-801-700-562;;061-106-619-775-108;;166-832-742-535-357;;098-791-411-971-813;;118-731-035-065-225;;138-469-218-959-55X;;032-304-252-797-903;;011-937-562-318-726;;154-599-397-279-036;;107-494-563-245-312;;091-886-756-281-284;;187-388-284-360-433;;157-207-404-221-443;;044-682-454-621-942;;000-194-353-485-444;;169-743-599-331-187;;084-742-795-454-372;;064-590-896-324-619;;067-843-760-710-723;;093-909-741-077-557;;012-761-218-379-001;;055-775-258-152-909;;151-008-748-559-923;;019-472-472-127-401;;103-353-616-557-447;;050-797-695-327-944;;000-235-734-954-193;;121-707-651-949-014;;036-820-916-729-329;;172-708-049-376-887;;170-348-418-692-019</t>
  </si>
  <si>
    <t>106-807-085-856-650</t>
  </si>
  <si>
    <t>US 2020/0362041 A1</t>
  </si>
  <si>
    <t>SHIRE HUMAN GENETIC THERAPIES;;UNIV COLORADO REGENTS</t>
  </si>
  <si>
    <t>THE REGENTS OF THE UNIVERSITY OF COLORADO A BODY CORPORATE (2016-05-10);;SHIRE HUMAN GENETIC THERAPIES INC (2018-03-19);;TAKEDA PHARMACEUTICAL COMPANY LIMITED (2021-02-26)</t>
  </si>
  <si>
    <t>C07K16/2863;;A61K2039/505;;A61K2039/54;;C07K2317/74;;C07K2317/76;;C07K16/2863;;A61K31/07;;A61K31/56;;A61K33/00;;A61K2039/505;;A61K2039/54;;A61P11/00;;A61P43/00;;C07K2317/74;;C07K2317/76;;C07K16/2863;;A23L33/10;;A23V2002/00;;A61K9/0012;;A61K9/0019;;A61K9/0053;;A61K9/007;;A61K9/0073;;A61K31/07;;A61K31/56;;A61K33/00;;A61K39/3955;;A61K45/06;;A61K2039/505;;A61K2039/54;;A61K2039/545;;C07K2317/21;;C07K2317/24;;C07K2317/33;;C07K2317/52;;C07K2317/54;;C07K2317/55;;C07K2317/622;;C07K2317/626;;C07K2317/74;;C07K2317/76;;C07K2317/92;;C07K2317/94</t>
  </si>
  <si>
    <t>C07K16/28;;A23L33/10;;A61K9/00;;A61K31/07;;A61K31/56;;A61K33/00;;A61K39/395;;A61K45/06</t>
  </si>
  <si>
    <t>https://lens.org/106-807-085-856-650</t>
  </si>
  <si>
    <t>084-297-582-591-477;;179-329-012-249-117;;100-553-115-467-23X;;119-251-577-279-205;;187-054-919-278-418;;108-171-400-254-775;;091-548-314-222-090;;062-886-619-801-819;;105-318-050-467-31X;;079-309-894-826-831;;148-026-859-765-712;;175-075-567-060-534;;050-639-283-121-161;;106-807-085-856-650;;148-374-349-668-972;;021-620-647-898-413;;090-136-916-632-663;;070-671-049-813-309</t>
  </si>
  <si>
    <t>106-377-324-125-314</t>
  </si>
  <si>
    <t>US 2020/0317667 A1</t>
  </si>
  <si>
    <t>CHARLES RIVER LABORATORIES INC (2019-04-24);;SHIRE HUMAN GENETIC THERAPIES INC (2019-05-22);;BIODURO LLC (2019-05-20);;CHARLES RIVER DISCOVERY RESEARCH SERVICES UK LIMITED (2019-04-24);;TAKEDA PHARMACEUTICAL COMPANY LIMITED (2021-02-26)</t>
  </si>
  <si>
    <t>INHIBITORS OF PLASMA KALLIKREIN AND USES THEREOF</t>
  </si>
  <si>
    <t>C07D471/04;;A61P9/00;;A61P29/00;;C07D519/00;;C07D471/04;;A61K31/437;;A61P7/10;;A61P27/02;;A61P29/00;;C07D471/04;;A61P9/00;;A61P29/00;;C07D519/00</t>
  </si>
  <si>
    <t>C07D471/04;;A61P9/00;;A61P29/00;;C07D519/00</t>
  </si>
  <si>
    <t>https://lens.org/106-377-324-125-314</t>
  </si>
  <si>
    <t>163-584-820-099-214;;194-057-341-201-031;;016-960-151-562-30X;;070-423-153-514-381;;106-377-324-125-314;;181-697-379-272-816;;045-751-478-059-539;;175-641-846-638-689;;197-555-478-363-227;;118-042-701-215-210;;015-470-953-531-179;;062-483-684-260-610;;003-727-206-409-458;;108-608-838-350-373;;049-815-216-339-78X;;158-894-537-217-038;;013-438-339-602-237;;155-495-563-630-291</t>
  </si>
  <si>
    <t>132-384-909-573-073</t>
  </si>
  <si>
    <t>US 2020/0316178 A1</t>
  </si>
  <si>
    <t>SHIRE HUMAN GENETIC THERAPIES INC (2018-03-01);;TAKEDA PHARMACEUTICAL COMPANY LIMITED (2021-02-26)</t>
  </si>
  <si>
    <t>FORMULATIONS COMPRISING GLUCOCEREBROSIDASE AND ISOFAGOMINE</t>
  </si>
  <si>
    <t>A61K9/0019;;A61K9/19;;A61K31/445;;A61K38/47;;A61K47/02;;A61K47/12;;A61K47/26;;A61K2300/00;;C12Y302/01045;;A61K31/445;;A61K9/0019;;A61K47/02;;A61K47/12;;A61K47/26;;A61K9/19;;A61K38/47;;C12Y302/01045;;A61P25/16;;A61P25/28;;A61P3/00;;A61K31/445;;A61K9/19;;C12Y302/01045;;A61K38/47;;A61K47/02;;A61K47/12;;A61K47/26;;A61K9/0019;;A61K2300/00;;A61K31/445;;A61K38/47;;A61K9/08;;A61K9/19;;A61K47/12;;A61K47/02;;A61K47/26;;A61K9/0021;;A61P25/28;;A61P25/16;;A61K2300/00;;C12Y302/01045;;A61K9/0019;;A61K9/19;;A61K31/445;;A61K38/47;;A61K47/02;;A61K47/12;;A61K47/26;;C12Y302/01045</t>
  </si>
  <si>
    <t>A61K31/445;;A61K38/47;;A61K47/02;;A61K47/12;;A61K47/26</t>
  </si>
  <si>
    <t>https://lens.org/132-384-909-573-073</t>
  </si>
  <si>
    <t>083-623-553-299-308;;194-843-947-349-522;;192-166-001-446-577;;182-968-572-123-458;;010-667-271-622-468;;103-446-997-589-727;;175-240-567-613-043;;188-151-270-135-703;;020-810-540-865-727;;132-384-909-573-073;;084-198-204-627-408;;000-319-806-725-057;;124-009-685-418-132;;198-653-271-536-288;;114-110-151-052-539;;052-235-219-836-471;;136-663-386-831-164;;040-595-178-549-604;;162-636-883-861-662;;025-096-931-367-30X;;096-293-889-679-649;;043-563-141-097-299;;126-662-644-526-852;;035-706-585-237-534</t>
  </si>
  <si>
    <t>179-256-152-837-725</t>
  </si>
  <si>
    <t>US 10760112 B2</t>
  </si>
  <si>
    <t>SHIRE HUMAN GENETIC THERAPIES INC (2017-09-06);;TAKEDA PHARMACEUTICAL COMPANY LIMITED (2021-02-26)</t>
  </si>
  <si>
    <t>Enzymatic activity assays for glucocerebrosidase</t>
  </si>
  <si>
    <t>C12Q1/34;;C12Y302/01045;;G01N2333/924;;C12Q1/40;;C12Q1/34;;C12Y302/01045;;G01N2333/924;;G01N2500/20</t>
  </si>
  <si>
    <t>C12Q1/40;;C12Q1/34</t>
  </si>
  <si>
    <t>https://lens.org/179-256-152-837-725</t>
  </si>
  <si>
    <t>114-116-292-049-410;;129-850-010-943-694;;179-256-152-837-725;;172-159-727-166-987;;106-587-218-439-374</t>
  </si>
  <si>
    <t>072-779-219-970-225</t>
  </si>
  <si>
    <t>US 2020/0261556 A1</t>
  </si>
  <si>
    <t>SHIRE VIROPHARMA LLC (2019-12-20);;VIROPHARMA BIOLOGICS LLC (2021-06-25)</t>
  </si>
  <si>
    <t>C1-INH COMPOSITIONS AND METHODS FOR THE PREVENTION AND TREATMENT OF DISORDERS ASSOCIATED WITH C1 ESTERASE INHIBITOR DEFICIENCY</t>
  </si>
  <si>
    <t>A61K38/57;;A61K9/0019;;A61K38/1709;;A61K47/02;;A61K47/12;;A61K47/18;;A61K47/183;;A61P31/00;;A61K38/57;;A61K9/0019;;A61K47/02;;A61K47/12;;A61K47/18;;A61K47/22;;A61K47/34;;A61K38/57;;A61K9/0019;;A61K9/0021;;A61K9/08;;A61K35/16;;A61K38/00;;A61K38/1709;;A61K38/55;;A61K47/02;;A61K47/12;;A61K47/18;;A61K47/183;;A61K47/22;;A61K47/34;;A61P31/00;;C07K14/81;;A61K38/57;;A61K9/0019;;A61K9/0021;;A61K47/02;;A61K47/12;;A61K38/57;;A61K9/0019;;A61K9/08;;A61K38/00;;A61K38/1709;;A61K47/02;;A61K47/12;;A61K47/18;;A61K47/183;;A61K47/22;;A61P31/00</t>
  </si>
  <si>
    <t>A61K38/57;;A61K9/00;;A61K9/08;;A61K38/00;;A61K38/17;;A61K47/02;;A61K47/12;;A61K47/18;;A61K47/22;;A61P31/00</t>
  </si>
  <si>
    <t>https://lens.org/072-779-219-970-225</t>
  </si>
  <si>
    <t>037-682-865-725-187;;137-494-626-500-957;;100-607-376-961-544;;017-265-227-838-627;;015-352-417-946-314;;022-179-919-891-592;;054-780-093-688-974;;098-164-424-876-097;;147-941-359-737-312;;069-312-996-685-616;;126-595-490-965-803;;147-630-003-233-377;;180-897-816-613-747;;142-352-240-600-303;;029-116-785-429-883;;160-020-496-201-279;;153-374-914-642-056;;072-779-219-970-225;;159-300-936-415-678;;123-311-591-830-821;;071-118-466-406-360;;075-039-542-765-446;;026-032-950-073-861;;143-748-613-501-875;;059-619-318-232-582;;021-551-330-816-700;;157-698-815-347-488;;089-048-180-221-929;;004-219-626-665-293;;197-014-570-465-435;;197-423-818-348-062;;055-366-898-520-960;;194-896-617-824-019;;023-551-977-536-008;;171-136-895-071-348;;131-750-412-785-792;;048-081-047-647-389;;116-643-836-744-698;;009-595-393-923-597;;065-839-668-079-882;;086-830-947-012-796;;003-502-141-085-191;;123-788-127-304-64X;;171-823-049-717-909;;023-890-943-924-535;;077-325-679-929-042;;019-270-242-504-114;;053-060-994-092-922;;137-968-759-421-592;;142-645-147-268-00X;;172-823-597-474-350;;008-349-815-752-928;;153-842-832-504-519;;096-416-759-855-218;;124-902-179-952-270;;071-466-371-332-320;;143-098-896-177-216;;127-626-308-436-776;;090-214-162-937-655;;024-912-848-426-950;;013-390-206-517-311;;108-559-560-478-066;;080-394-246-865-140;;122-755-735-516-569;;140-452-667-124-110;;043-411-743-720-516;;140-244-645-799-735;;009-869-688-630-463;;187-435-648-645-886;;193-932-906-157-098;;101-773-695-325-780;;046-855-364-812-644;;157-057-628-762-221;;114-184-885-628-260;;048-670-766-319-547;;135-927-762-125-539;;075-728-775-003-470;;191-639-053-329-023;;043-287-198-524-505;;079-354-141-627-072;;096-202-065-613-552;;065-072-235-772-920;;155-912-591-004-68X;;011-136-861-604-394;;107-994-045-208-459;;145-669-300-427-114;;188-823-858-063-973;;029-834-670-018-781;;102-198-384-158-514;;112-161-191-001-24X;;114-201-233-570-800;;088-492-793-948-535;;096-474-645-186-111;;139-238-699-967-056;;199-751-701-162-227;;120-366-268-282-764;;166-588-296-876-482;;151-394-797-833-093;;082-974-605-398-972;;071-623-341-836-014;;028-994-206-738-968;;023-960-904-143-542;;191-699-911-307-109;;182-597-006-759-582;;194-549-894-367-323;;017-028-127-753-15X</t>
  </si>
  <si>
    <t>003-825-367-105-219</t>
  </si>
  <si>
    <t>US 2020/0247856 A1</t>
  </si>
  <si>
    <t>SHIRE HUMAN GENETIC THERAPIES INC (2019-06-06);;TAKEDA PHARMACEUTICAL COMPANY LIMITED (2021-02-26)</t>
  </si>
  <si>
    <t>RECOMBINANT FOLLISTATIN-FC FUSION PROTEINS AND USE IN TREATING DUCHENNE MUSCULAR DYSTROPHY</t>
  </si>
  <si>
    <t>A61K45/06;;A61K38/00;;A61K39/395;;C07K14/4703;;C07K14/4708;;C07K2319/30;;C07K14/4708;;A61K38/00;;A61K39/395;;A61K45/06;;A61P21/00;;A61P21/04;;C07K14/4703;;C07K2319/30;;C07K14/4703;;A61K38/00;;A61K39/395;;A61K45/06;;A61P21/00;;C07K14/4708;;C07K2319/30;;C07K14/473;;A61K9/0019;;A61K38/00;;A61K39/3955;;A61K2039/505;;A61K2039/545;;A61P21/06;;C07K16/22;;C07K2317/92;;C07K2319/30</t>
  </si>
  <si>
    <t>C07K14/47;;A61K9/00;;A61K39/395;;A61P21/06;;C07K16/22</t>
  </si>
  <si>
    <t>https://lens.org/003-825-367-105-219</t>
  </si>
  <si>
    <t>058-375-084-267-664;;197-598-188-457-479;;054-600-917-965-604;;003-825-367-105-219;;140-294-901-764-394;;171-892-406-204-984;;096-232-991-831-062;;014-481-915-737-296;;029-567-768-239-167;;093-177-045-634-224;;010-250-341-349-943;;075-602-795-177-36X;;152-537-460-390-348;;176-192-892-032-974;;045-388-042-790-589</t>
  </si>
  <si>
    <t>080-857-018-562-226</t>
  </si>
  <si>
    <t>US 10729746 B2</t>
  </si>
  <si>
    <t>SHIRE HUMAN GENETIC THERAPIES INC (2016-01-22);;TAKEDA PHARMACEUTICAL COMPANY LIMITED (2021-02-26)</t>
  </si>
  <si>
    <t>Recombinant placenta growth factor for treating Duchenne muscular dystrophy</t>
  </si>
  <si>
    <t>C07K14/515;;A61K38/1891;;A61P21/00;;C07K2319/00;;A61K38/18;;A61K38/1866;;C07K14/475;;C07K14/515;;C07K2319/00</t>
  </si>
  <si>
    <t>A61K38/18;;C07K14/475;;C07K14/515</t>
  </si>
  <si>
    <t>https://lens.org/080-857-018-562-226</t>
  </si>
  <si>
    <t>170-560-222-575-396;;171-372-669-359-444;;032-039-827-593-73X;;051-632-218-587-621;;080-857-018-562-226;;073-404-964-611-973;;041-899-460-345-778;;006-473-659-192-994</t>
  </si>
  <si>
    <t>110-386-522-348-964</t>
  </si>
  <si>
    <t>US 2020/0237883 A1</t>
  </si>
  <si>
    <t>SHIRE HUMAN GENETIC THERAPIES INC (2014-08-20);;TAKEDA PHARMACEUTICAL COMPANY LIMITED (2022-07-11)</t>
  </si>
  <si>
    <t>STABLE FORMULATIONS FOR CNS DELIVERY OF ARYLSULFATASE A</t>
  </si>
  <si>
    <t>A61K38/465;;A61K9/0019;;A61K9/0085;;A61K9/19;;A61K38/51;;A61K47/10;;C12Y301/06008;;A61K38/465;;A61K9/0019;;A61K9/0085;;A61K9/19;;A61K38/51;;A61K47/10;;C12Y301/06008</t>
  </si>
  <si>
    <t>A61K38/46;;A61K9/00;;A61K9/19;;A61K38/51;;A61K47/10</t>
  </si>
  <si>
    <t>https://lens.org/110-386-522-348-964</t>
  </si>
  <si>
    <t>178-651-603-360-123;;022-155-227-686-129;;189-797-492-413-181;;062-735-910-161-37X;;165-069-831-919-843;;034-315-134-545-920;;132-123-322-965-654;;110-386-522-348-964;;171-355-769-946-430</t>
  </si>
  <si>
    <t>051-842-789-425-090</t>
  </si>
  <si>
    <t>US 10723772 B2</t>
  </si>
  <si>
    <t>SHIRE HUMAN GENETIC THERAPIES INC (2015-08-26);;TAKEDA PHARMACEUTICAL COMPANY LIMITED (2021-02-26)</t>
  </si>
  <si>
    <t>Follistatin in treating duchenne muscular dystrophy</t>
  </si>
  <si>
    <t>A61K38/1709;;A61K38/00;;A61P1/00;;A61P1/04;;A61P9/00;;A61P9/10;;A61P11/00;;A61P13/10;;A61P19/02;;A61P19/08;;A61P21/00;;A61P21/06;;A61P25/18;;A61P25/28;;A61P29/00;;C07H21/04;;C07K14/4703;;C07K2319/30;;A61K38/00;;A61K38/1709;;C07H21/04;;C07K14/47;;C07K14/4703;;C07K14/4708;;C07K19/00;;C07K2319/30;;C12N15/63;;C07K14/47;;A61K38/00;;A61K38/1709;;C07H21/04;;C07K14/4703;;C07K14/4708;;C07K19/00;;C07K2319/30;;C12N15/63</t>
  </si>
  <si>
    <t>A61P21/06;;A61K38/00;;A61K38/17;;C07H21/04;;C07K14/47;;C07K19/00;;C12N15/63</t>
  </si>
  <si>
    <t>https://lens.org/051-842-789-425-090</t>
  </si>
  <si>
    <t>060-599-273-073-046;;028-450-370-086-409;;002-398-443-631-879;;133-448-720-984-131;;098-544-446-283-924;;024-651-484-972-72X;;069-483-764-693-402;;065-481-997-838-663;;191-895-397-212-825;;057-359-559-490-231;;095-702-639-226-514;;035-764-308-872-666;;032-578-831-983-506;;128-141-105-951-234;;051-842-789-425-090;;191-897-739-882-060;;176-213-029-650-085;;027-163-334-524-32X;;003-288-487-175-704;;010-722-847-276-609;;109-863-604-571-004;;106-433-243-744-74X;;011-736-649-900-515;;057-823-362-070-483;;060-236-404-834-923;;014-571-910-911-143;;168-096-746-432-830</t>
  </si>
  <si>
    <t>129-709-666-233-932</t>
  </si>
  <si>
    <t>US 10695395 B2</t>
  </si>
  <si>
    <t>SHIRE HUMAN GENETIC THERAPIES;;PHOENIX TISSUE REPAIR INC</t>
  </si>
  <si>
    <t>SHIRE HUMAN GENETIC THERAPIES INC (2017-01-16);;PHOENIX TISSUE REPAIR INC (2017-07-21)</t>
  </si>
  <si>
    <t>Collagen 7 compositions and methods of using the same</t>
  </si>
  <si>
    <t>A61K38/39;;A61K47/183;;A61K47/26;;A61P17/02;;A61K8/60;;A61K8/65;;A61K38/39;;A61Q19/08;;C07K14/78;;A61K8/24;;A61K8/44;;A61K8/4993;;A61K8/20;;A61K9/0019;;A61P17/02;;A61K47/10;;A61K47/183;;A61K47/26;;A61K38/014;;A61K8/4993;;A61K8/60;;A61K47/183;;A61K47/26;;A61P17/02;;A61K38/39;;A61Q19/08;;A61K8/20;;C07K14/78;;A61K8/24;;A61K47/10;;A61K9/0019;;A61K8/44;;A61K8/65;;A61Q19/08;;A61K8/65;;A61K8/60;;A61K38/39;;C07K14/78;;A61K8/44;;A61K8/20;;A61K8/4993;;A61K8/24;;A61K9/0019;;A61P17/02;;A61K38/014;;A61K47/10;;A61K47/183;;A61K47/26</t>
  </si>
  <si>
    <t>A61K38/01;;A61K8/20;;A61K8/24;;A61K8/44;;A61K8/49;;A61K8/60;;A61K8/65;;A61K9/00;;A61K38/39;;A61K47/10;;A61K47/18;;A61K47/26;;A61P17/02;;A61Q19/08;;C07K14/78</t>
  </si>
  <si>
    <t>https://lens.org/129-709-666-233-932</t>
  </si>
  <si>
    <t>148-125-486-835-91X;;130-200-188-922-832;;182-052-776-859-053;;031-308-189-973-047;;106-949-588-878-273;;006-605-389-049-726;;009-908-231-409-805;;041-555-851-142-987;;143-306-156-731-879;;098-833-214-571-151;;192-907-499-252-15X;;018-692-132-124-472;;024-426-615-632-522;;089-195-773-902-105;;138-910-190-410-286;;125-228-609-150-476;;069-245-719-636-405;;129-709-666-233-932;;110-681-053-923-322;;197-510-373-339-31X;;040-361-272-899-385;;178-573-699-341-048</t>
  </si>
  <si>
    <t>077-430-827-834-075</t>
  </si>
  <si>
    <t>US 10639356 B2</t>
  </si>
  <si>
    <t>SHIRE HUMAN GENETIC THERAPIES INC (2018-07-17);;TAKEDA PHARMACEUTICAL COMPANY LIMITED (2022-07-11)</t>
  </si>
  <si>
    <t>Treatment of cognitive impairment of mucopolysaccharidosis type IIIA by intrathecal delivery of heparan N-sulfatase</t>
  </si>
  <si>
    <t>A61K38/46;;A61P3/00;;C12Y310/01001;;A61K38/46;;A61K9/0019;;A61P3/00;;C12Y310/01001</t>
  </si>
  <si>
    <t>A61K38/46;;A61K9/00;;A61P3/00</t>
  </si>
  <si>
    <t>https://lens.org/077-430-827-834-075</t>
  </si>
  <si>
    <t>077-430-827-834-075;;023-616-000-676-407;;131-272-701-870-762;;016-597-709-048-040;;015-486-198-489-179;;031-146-521-472-49X;;084-887-831-869-864;;176-018-899-891-014;;086-333-804-075-100</t>
  </si>
  <si>
    <t>023-437-851-277-726</t>
  </si>
  <si>
    <t>US 10603364 B2</t>
  </si>
  <si>
    <t>SHIRE HUMAN GENETIC THERAPIES INC (2016-02-18);;TAKEDA PHARMACEUTICAL COMPANY LIMITED (2021-02-26)</t>
  </si>
  <si>
    <t>Lysosomal targeting and uses thereof</t>
  </si>
  <si>
    <t>A61K38/47;;A61K47/64;;A61P43/00;;C07K14/475;;C07K16/18;;C07K2319/06;;C12N9/2402;;C12Y302/0105;;A61K38/47;;A61K47/64;;C07K14/475;;C07K14/70571;;C07K16/18;;C07K2319/06;;C12N9/2402;;C12Y302/0105</t>
  </si>
  <si>
    <t>A61K38/47;;A61K47/64;;C07K14/475;;C07K14/705;;C07K16/18;;C12N9/24</t>
  </si>
  <si>
    <t>https://lens.org/023-437-851-277-726</t>
  </si>
  <si>
    <t>074-505-801-432-988;;146-510-580-224-873;;120-221-483-052-999;;050-025-243-500-486;;023-437-851-277-726;;114-208-419-357-962</t>
  </si>
  <si>
    <t>025-292-970-237-768</t>
  </si>
  <si>
    <t>US 10578624 B2</t>
  </si>
  <si>
    <t>SHIRE HUMAN GENETIC THERAPIES INC (2016-03-14);;TAKEDA PHARMACEUTICAL COMPANY LIMITED (2021-02-26)</t>
  </si>
  <si>
    <t>Determination of glycosaminoglycan levels by mass spectrometry</t>
  </si>
  <si>
    <t>G01N33/6893;;C12Q1/34;;G01N2400/40;;G01N2800/042;;G01N2800/52;;C12Q1/34;;G01N33/6848;;G01N33/6893;;G01N2400/40;;G01N2560/00;;G01N2800/042;;G01N2800/52;;C12Q1/34;;G01N33/6893;;G01N2400/40;;G01N2800/042;;G01N2800/52;;G01N33/6848;;C12Q1/34;;G01N33/6893;;G01N2400/40;;G01N2560/00;;G01N2800/042;;G01N2800/52</t>
  </si>
  <si>
    <t>G01N33/68;;C12Q1/34;;G01N33/48</t>
  </si>
  <si>
    <t>https://lens.org/025-292-970-237-768</t>
  </si>
  <si>
    <t>160-900-628-523-903;;069-059-524-557-900;;167-309-207-283-936;;160-081-085-624-516;;076-608-627-311-842;;025-292-970-237-768;;151-833-204-838-908;;099-322-951-878-614;;000-560-943-881-495;;106-102-891-919-599;;007-925-182-102-39X;;043-298-846-973-573;;083-447-774-001-827;;169-803-779-535-744;;131-973-544-220-492;;008-890-580-380-482</t>
  </si>
  <si>
    <t>114-098-714-755-934</t>
  </si>
  <si>
    <t>US 10556015 B2</t>
  </si>
  <si>
    <t>SHIRE HUMAN GENETIC THERAPIES;;CRITEO S A</t>
  </si>
  <si>
    <t>SHIRE HUMAN GENETIC THERAPIES INC (2016-01-20);;TAKEDA PHARMACEUTICAL COMPANY LIMITED (2021-02-26)</t>
  </si>
  <si>
    <t>Lysosomal targeting of enzymes, and uses thereof</t>
  </si>
  <si>
    <t>A61K47/65;;A61K47/64;;C07K2319/06;;C07K2319/50;;C12N9/2402;;C12N9/6454;;C12N9/96;;C12N15/62;;C12Y302/0102;;C12Y302/0105;;A61K47/65;;A61K47/64;;C07K2319/06;;C07K2319/50;;C12N9/2402;;C12N9/6454;;C12N9/96;;C12N15/62;;C12Y302/0102;;C12Y302/0105</t>
  </si>
  <si>
    <t>A61K47/65;;A61K47/64;;C12N9/24;;C12N9/64;;C12N9/96;;C12N15/62</t>
  </si>
  <si>
    <t>https://lens.org/114-098-714-755-934</t>
  </si>
  <si>
    <t>128-016-529-557-633;;114-098-714-755-934;;097-232-860-744-547;;126-106-494-041-616;;189-199-320-465-081</t>
  </si>
  <si>
    <t>042-157-468-285-857</t>
  </si>
  <si>
    <t>US 2020/0040317 A1</t>
  </si>
  <si>
    <t>SHIRE HUMAN GENETIC THERAPIES INC (2014-02-20);;TAKEDA PHARMACEUTICAL COMPANY LIMITED (2021-02-26)</t>
  </si>
  <si>
    <t>METHODS FOR PURIFICATION OF ARYLSULFATASE A</t>
  </si>
  <si>
    <t>C12N9/16;;C12Y301/06008;;C12N9/16;;C12Y301/06008</t>
  </si>
  <si>
    <t>C12N9/16</t>
  </si>
  <si>
    <t>https://lens.org/042-157-468-285-857</t>
  </si>
  <si>
    <t>096-160-437-875-009;;192-437-063-792-928;;073-320-836-719-252;;078-212-392-371-489;;042-157-468-285-857;;049-893-219-763-248;;099-215-341-092-485;;148-982-636-886-031</t>
  </si>
  <si>
    <t>051-866-065-659-170</t>
  </si>
  <si>
    <t>US 2019/0365317 A1</t>
  </si>
  <si>
    <t>SHIRE HUMAN GENETIC THERAPIES INC (2020-12-02);;TAKEDA PHARMACEUTICAL COMPANY LIMITED (2021-02-26)</t>
  </si>
  <si>
    <t>PHYSIOLOGICAL SENSING AND THERAPEUTIC ADMINISTRATION SYSTEM AND METHOD</t>
  </si>
  <si>
    <t>A61B5/4839;;A61B5/0022;;A61B5/0205;;A61B5/1118;;A61B5/14546;;A61B5/7275;;G16H20/10;;G16H40/63;;G16H40/67;;G16H50/70;;G16H70/40;;A61B5/4839;;A61B5/0022;;A61B5/14532;;A61B5/6824;;A61M5/1723;;G16H20/10;;G16H40/63;;G16H50/70</t>
  </si>
  <si>
    <t>A61B5/00;;G16H20/10</t>
  </si>
  <si>
    <t>https://lens.org/051-866-065-659-170</t>
  </si>
  <si>
    <t>156-726-011-563-74X;;086-249-167-431-675;;093-846-888-019-735;;052-181-716-686-581;;068-196-840-840-550;;185-770-397-045-08X;;183-301-786-646-386;;021-137-705-022-752;;103-207-525-370-542;;035-065-002-130-878;;051-866-065-659-170</t>
  </si>
  <si>
    <t>151-124-578-456-144</t>
  </si>
  <si>
    <t>US 2019/0350593 A1</t>
  </si>
  <si>
    <t>SHIRE HUMAN GENETIC THERAPIES INC (2018-11-14);;TAKEDA PHARMACEUTICAL COMPANY LIMITED (2021-02-26)</t>
  </si>
  <si>
    <t>SMART TOURNIQUET</t>
  </si>
  <si>
    <t>A61B17/1327;;A61B17/1322;;A61B34/25;;A61B2017/00026;;A61B2017/00115;;A61B2017/00199;;A61B2017/00221;;A61B2090/0803;;A61M5/31568;;A61M5/425;;A61M2205/52;;G16H20/17;;G16H40/63;;A61B17/1322;;A61B17/1327;;A61B2017/00026;;A61B2017/00115;;A61B2017/00199;;A61B2017/00221;;A61B2090/0803;;G16H20/17;;G16H40/63;;A61B17/1322;;A61B34/25;;A61B2017/00026;;A61B2017/00199;;A61B2017/00221;;A61M5/31568;;A61M5/425;;A61M2205/52</t>
  </si>
  <si>
    <t>A61B17/132;;A61B34/00;;A61M5/315;;A61M5/42</t>
  </si>
  <si>
    <t>https://lens.org/151-124-578-456-144</t>
  </si>
  <si>
    <t>094-710-635-381-748;;016-436-251-232-008;;048-732-634-712-014;;185-237-043-538-463;;043-789-093-280-110;;147-027-544-753-125;;145-506-941-814-185;;151-124-578-456-144;;024-891-620-969-000;;154-736-383-960-240;;157-793-073-979-43X;;087-385-087-772-616;;025-442-599-624-544;;184-561-258-835-236;;048-625-286-396-583</t>
  </si>
  <si>
    <t>091-020-060-999-899</t>
  </si>
  <si>
    <t>EP 2943568 B1</t>
  </si>
  <si>
    <t>TAKEDA PHARMACEUTICAL COMPANY LIMITED, OSAKA-S, JP (2021-08-13);;SHIRE HUMAN GENETIC THERAPIES, INC. (2016-11-23);;TAKEDA PHARMACEUTICAL COMPANY LIMITED (2021-08-03)</t>
  </si>
  <si>
    <t>C12N9/16;;A61P25/00;;A61P25/28;;C12M47/12;;C12Y301/06001;;C12N9/16;;A61K38/465;;C12M47/12;;C12Y301/06001;;C12Y301/06008</t>
  </si>
  <si>
    <t>https://lens.org/091-020-060-999-899</t>
  </si>
  <si>
    <t>148-035-684-831-144;;166-521-765-984-907;;163-349-084-611-506;;105-241-545-977-183;;103-206-707-839-992;;096-565-713-030-295;;091-020-060-999-899;;125-951-926-383-962;;109-697-247-579-831;;170-578-017-050-916;;122-335-288-510-446;;146-743-425-344-610;;028-198-125-378-596;;103-129-671-495-748;;188-759-511-210-82X;;087-934-300-876-887;;041-113-851-901-754;;148-071-423-843-110;;141-433-344-905-37X;;170-606-364-710-224;;128-384-783-249-23X;;123-849-091-704-970;;104-415-020-784-97X;;173-183-002-334-521;;034-506-989-819-001;;187-137-674-907-514;;188-300-090-829-296;;119-566-099-545-375;;060-408-979-194-371;;050-671-746-229-516;;173-375-332-813-281;;029-097-435-488-524;;063-122-407-991-514;;101-184-236-514-923;;017-792-543-082-360;;093-848-435-024-215;;002-920-851-671-262;;149-318-384-897-260;;158-937-359-954-971</t>
  </si>
  <si>
    <t>190-428-030-467-195</t>
  </si>
  <si>
    <t>US 10415039 B2</t>
  </si>
  <si>
    <t>SHIRE HUMAN GENETIC THERAPIES;;UNIV OF KENTUCKY</t>
  </si>
  <si>
    <t>UNIVERSITY OF KENTUCKY (2013-03-19);;SHIRE HUMAN GENETIC THERAPIES INC (2014-07-14);;TAKEDA PHARMACEUTICAL COMPANY LIMITED (2021-02-26)</t>
  </si>
  <si>
    <t>Antisense oligonucleotide modulators of serotonin receptor 2C and uses thereof</t>
  </si>
  <si>
    <t>C12N15/1138;;C12N2310/11;;C12N2310/315;;C12N2310/321;;C12N2310/322;;C12N2310/3231;;C12N2310/3521;;C12N2320/33;;C12N15/1138;;C12N2310/11;;C12N2310/315;;C12N2310/321;;C12N2310/322;;C12N2310/3231;;C12N2310/3521;;C12N2320/33</t>
  </si>
  <si>
    <t>C12N15/11;;C12N15/113</t>
  </si>
  <si>
    <t>https://lens.org/190-428-030-467-195</t>
  </si>
  <si>
    <t>138-849-277-038-907;;172-050-411-290-86X;;052-173-093-152-398;;188-522-971-537-174;;078-236-436-140-33X;;185-825-621-520-371;;172-928-705-969-360;;190-428-030-467-195</t>
  </si>
  <si>
    <t>143-278-790-125-344</t>
  </si>
  <si>
    <t>EP 2830642 B1</t>
  </si>
  <si>
    <t>SHIRE HUMAN GENETIC THERAPIES, INC. (2016-11-23)</t>
  </si>
  <si>
    <t>SUBCUTANEOUS ADMINISTRATION OF IDURONATE- 2-SULFATASE</t>
  </si>
  <si>
    <t>A61K38/465;;A61K38/46;;A61P25/00;;C12Y301/06013;;A61K38/465;;A61K9/0019;;A61K38/46;;C12Y301/06013</t>
  </si>
  <si>
    <t>A61K38/00;;A61K38/43;;A61P25/00</t>
  </si>
  <si>
    <t>https://lens.org/143-278-790-125-344</t>
  </si>
  <si>
    <t>036-995-789-993-323;;142-335-204-112-666;;120-778-484-777-471;;143-278-790-125-344;;083-653-649-964-736;;135-269-526-645-805;;062-099-582-217-033;;170-238-758-419-425;;172-336-341-937-958;;114-766-570-713-823;;161-966-909-024-711;;049-478-117-941-21X</t>
  </si>
  <si>
    <t>175-884-316-842-03X</t>
  </si>
  <si>
    <t>US 2019/0250070 A1</t>
  </si>
  <si>
    <t>SHIRE HUMAN GENETIC THERAPIES INC (2018-05-03);;TAKEDA PHARMACEUTICAL COMPANY LIMITED (2021-02-26)</t>
  </si>
  <si>
    <t>SYRINGE SCREENING DEVICE</t>
  </si>
  <si>
    <t>A61M5/20;;A61M5/281;;A61M2205/583;;G01M99/00;;G01M99/00;;A61M5/281;;A61M2209/02</t>
  </si>
  <si>
    <t>G01M99/00;;A61M5/28</t>
  </si>
  <si>
    <t>https://lens.org/175-884-316-842-03X</t>
  </si>
  <si>
    <t>131-848-692-633-747;;082-840-127-874-984;;002-376-526-814-825;;169-709-629-135-891;;128-192-959-823-308;;175-884-316-842-03X</t>
  </si>
  <si>
    <t>114-233-313-335-989</t>
  </si>
  <si>
    <t>US 10245229 B2</t>
  </si>
  <si>
    <t>SHIRE HUMAN GENETIC THERAPIES;;ETHRIS GMBH;;TRANSLATE BIO INC</t>
  </si>
  <si>
    <t>SHIRE HUMAN GENETIC THERAPIES INC (2015-01-21);;ETHRIS GMBH (2013-08-19);;TRANSLATE BIO INC (2016-12-16)</t>
  </si>
  <si>
    <t>Pulmonary delivery of mRNA to non-lung target cells</t>
  </si>
  <si>
    <t>C12N15/88;;A61K31/7088;;A61K48/0075;;A61K2039/53;;A61K2039/544;;A61K2039/6018;;A61P43/00;;A61K9/0073;;A61K31/7088;;A61K48/0075;;A61M15/009;;A61M16/14;;C12N15/88</t>
  </si>
  <si>
    <t>A61K9/127;;A61K9/00;;A61K31/7088;;A61K48/00;;A61M15/00;;A61M16/14;;C12N15/88</t>
  </si>
  <si>
    <t>https://lens.org/114-233-313-335-989</t>
  </si>
  <si>
    <t>114-233-313-335-989;;141-561-990-585-389;;119-117-407-057-477;;048-109-858-056-744;;025-842-210-800-988;;169-751-052-036-336;;129-089-531-467-630;;158-450-952-325-24X;;064-593-715-039-311;;173-518-790-701-629;;138-214-734-297-615;;190-231-005-595-911;;075-304-145-873-499;;068-835-338-327-960;;199-566-902-739-091;;026-886-364-999-783;;175-975-578-487-318;;062-705-828-223-36X;;163-147-797-091-664;;154-382-295-631-601;;147-428-719-303-087;;179-060-303-170-194;;035-551-146-304-64X;;079-029-429-507-724;;100-283-911-665-803;;124-941-402-652-759;;015-072-353-448-968;;171-335-660-179-25X;;046-421-357-086-383;;193-799-923-927-517</t>
  </si>
  <si>
    <t>043-212-919-566-291</t>
  </si>
  <si>
    <t>US 2019/0085095 A1</t>
  </si>
  <si>
    <t>SHIRE HUMAN GENETIC THERAPIES INC (2019-05-10)</t>
  </si>
  <si>
    <t>ANTI-C5 ANTIBODIES WITH ENHANCED PH SWITCH</t>
  </si>
  <si>
    <t>C07K16/18;;A61K2039/505;;A61P7/04;;C07K16/40;;C07K2317/21;;C07K2317/33;;C07K2317/52;;C07K2317/524;;C07K2317/565;;C07K2317/71;;C07K2317/72;;C07K2317/76;;C07K2317/90;;C07K2317/92;;C12N15/62;;C07K16/36;;A61K2039/505;;A61P7/04;;C07K16/18;;C07K16/40;;C07K2317/21;;C07K2317/33;;C07K2317/52;;C07K2317/524;;C07K2317/565;;C07K2317/71;;C07K2317/72;;C07K2317/76;;C07K2317/90;;C07K2317/92;;C07K2317/94;;C12N15/62</t>
  </si>
  <si>
    <t>C07K16/36;;A61P7/04;;C07K16/40;;C12N15/62</t>
  </si>
  <si>
    <t>https://lens.org/043-212-919-566-291</t>
  </si>
  <si>
    <t>027-693-555-973-936;;015-690-853-037-67X;;152-650-780-791-049;;043-212-919-566-291</t>
  </si>
  <si>
    <t>057-836-987-976-456</t>
  </si>
  <si>
    <t>EP 3172226 B1</t>
  </si>
  <si>
    <t>SHIRE HUMAN GENETIC THERAPIES;;FOND TELETHON</t>
  </si>
  <si>
    <t>TAKEDA PHARMACEUTICAL COMPANY LIMITED, OSAKA-S, JP (2021-09-06);;SHIRE HUMAN GENETIC THERAPIES, INC. (2018-09-26);;FONDAZIONE TELETHON, IT (2021-09-06);;FONDAZIONE TELETHON (2018-09-26);;TAKEDA PHARMACEUTICAL COMPANY LIMITED (2021-10-18)</t>
  </si>
  <si>
    <t>CRYSTAL STRUCTURE OF HUMAN FOUR-PHOSPHATE ADAPTOR PROTEIN 2 GLYCOLIPID TRANSFER PROTEIN LIKE DOMAIN</t>
  </si>
  <si>
    <t>C07K14/47;;C07K2319/00;;C12N9/2462;;G16B15/00;;G16B15/20;;C12N9/2462;;C07K14/47;;C07K2299/00;;C07K2319/00;;C12Y302/01017;;G16B5/00;;G16B15/00;;G16B15/20;;C12N9/2462;;C07K14/47;;C07K2299/00;;C07K2319/00;;C12Y302/01017;;G01N33/6803;;G16B5/00;;G16B15/00;;G16B15/20</t>
  </si>
  <si>
    <t>C07K14/47;;G16B15/20</t>
  </si>
  <si>
    <t>https://lens.org/057-836-987-976-456</t>
  </si>
  <si>
    <t>197-248-420-197-959;;198-143-650-390-960;;092-380-162-427-352;;004-765-874-997-850;;113-099-628-489-551;;079-356-635-149-655;;014-383-091-491-166;;148-608-360-129-135;;096-202-805-818-327;;157-096-667-715-147;;065-098-528-348-774;;077-808-064-345-346;;057-836-987-976-456</t>
  </si>
  <si>
    <t>165-459-795-447-706</t>
  </si>
  <si>
    <t>EP 2874649 B1</t>
  </si>
  <si>
    <t>CELLS FOR PRODUCING RECOMBINANT IDURONATE-2-SULFATASE</t>
  </si>
  <si>
    <t>C12N9/16;;C12N15/85;;C12N2800/107;;C12Y301/06013;;A61K38/46;;C12N9/0051;;C12N9/16;;C12N15/85;;C12N2800/107;;C12P21/06;;C12Y108/99;;C12Y301/06013;;C12N9/16;;C12Y301/06013;;C12N9/16;;A61K38/46;;C12N9/0051;;C12N15/85;;C12N2800/107;;C12P21/06;;C12Y108/99;;C12Y301/06013;;C12N15/85;;A61K38/46;;C12N9/0051;;C12N9/16;;C12P21/06;;C12Y108/99;;C12Y301/06013;;C12N9/16;;C12Y301/06013</t>
  </si>
  <si>
    <t>A61K38/46;;C07K1/00;;C12P21/06</t>
  </si>
  <si>
    <t>https://lens.org/165-459-795-447-706</t>
  </si>
  <si>
    <t>075-232-397-652-510;;090-396-110-109-444;;119-975-160-047-744;;038-602-811-592-722;;158-781-343-325-507;;077-323-489-322-283;;076-869-802-397-950;;152-454-643-266-194;;185-589-806-123-119;;195-660-336-785-258;;061-822-609-597-157;;100-002-612-920-436;;056-237-645-439-30X;;190-864-087-257-739;;107-752-425-297-615;;003-239-877-078-837;;154-591-518-361-786;;089-841-167-488-964;;078-796-195-727-265;;024-447-891-481-428;;196-669-103-844-832;;020-930-273-278-566;;045-245-331-282-814;;058-783-475-841-582;;156-041-557-374-922;;148-762-966-045-599;;169-530-293-359-444;;050-778-099-540-729;;013-371-546-944-199;;073-132-006-676-152;;051-488-800-840-182;;163-237-878-972-868;;102-697-750-123-706;;115-879-180-223-607;;143-667-147-911-468;;055-382-540-995-97X;;082-286-561-971-175;;043-880-228-915-29X;;012-629-681-750-409;;169-182-036-600-382;;134-563-287-009-502;;076-909-172-229-031;;111-519-275-875-777;;065-440-189-912-705;;041-733-674-585-355;;148-287-773-764-167;;123-709-513-944-559;;154-069-466-114-078;;165-459-795-447-706;;056-668-808-606-913;;117-672-204-154-63X;;139-180-186-448-93X;;044-902-631-110-257;;079-268-781-253-469;;051-249-624-065-78X;;166-295-531-353-413;;181-869-343-516-864;;174-254-471-206-129;;038-015-855-122-494;;120-698-473-307-693;;162-042-539-843-379;;186-068-870-830-937;;183-810-847-784-850;;195-294-936-359-925</t>
  </si>
  <si>
    <t>178-511-896-664-459</t>
  </si>
  <si>
    <t>US 2018/0362604 A1</t>
  </si>
  <si>
    <t>SHIRE HUMAN GENETIC THERAPIES INC (2018-08-07);;TAKEDA PHARMACEUTICAL COMPANY LIMITED (2021-02-26)</t>
  </si>
  <si>
    <t>Recombinant Follistatin-FC Fusion Proteins and Use in Treating Duchenne Muscular Dystrophy</t>
  </si>
  <si>
    <t>C07K14/4708;;A61K9/0019;;A61K38/1709;;A61K45/06;;A61P21/00;;C07K14/4703;;C07K2319/30;;C07K19/00;;A61K9/0019;;A61K38/1709;;A61K45/06;;A61P21/00;;C07K14/4703;;C07K14/4708;;C07K2319/30</t>
  </si>
  <si>
    <t>C07K14/47;;A61P21/00</t>
  </si>
  <si>
    <t>https://lens.org/178-511-896-664-459</t>
  </si>
  <si>
    <t>110-731-289-946-195;;091-176-396-206-478;;054-597-165-240-859;;186-677-886-454-36X;;031-062-082-998-60X;;163-798-169-675-801;;178-511-896-664-459;;107-261-949-478-39X</t>
  </si>
  <si>
    <t>168-186-077-884-344</t>
  </si>
  <si>
    <t>EP 2863941 B1</t>
  </si>
  <si>
    <t>TAKEDA PHARMACEUTICAL COMPANY LIMITED, OSAKA-S, JP (2021-08-13);;SHIRE HUMAN GENETIC THERAPIES, INC. (2016-11-23)</t>
  </si>
  <si>
    <t>VELAGLUCERASE FOR TREATING TYPE III GAUCHER DISEASE</t>
  </si>
  <si>
    <t>A61K38/47;;A61K9/0019;;A61P1/16;;A61P3/00;;A61P7/00;;A61P7/06;;A61P9/00;;A61P19/00;;A61P19/08;;A61P25/00;;A61P25/28;;A61P35/00;;A61P43/00;;C12Y302/01045;;G01N33/6854;;G01N2333/924;;G01N2800/044;;G01N2800/52;;A61K38/47;;A61K9/0019;;A61P25/00;;G01N33/564;;G01N33/573;;A61K38/47;;A61K9/0019;;C12Y302/01045;;G01N33/538;;G01N33/6854;;G01N2333/924;;G01N2800/044;;G01N2800/52</t>
  </si>
  <si>
    <t>A61K38/47;;A61K9/00;;A61P3/00;;A61P43/00;;G01N33/538;;G01N33/68</t>
  </si>
  <si>
    <t>https://lens.org/168-186-077-884-344</t>
  </si>
  <si>
    <t>134-382-729-875-828;;087-846-879-971-671;;184-881-247-477-587;;134-394-178-005-348;;172-557-856-147-129;;066-132-299-928-531;;170-754-162-331-175;;125-709-161-765-014;;177-345-698-683-918;;087-997-668-126-791;;013-093-374-584-256;;174-508-559-892-001;;099-318-221-378-691;;135-945-175-814-822;;028-164-772-686-952;;128-060-801-334-606;;079-769-807-783-173;;048-511-481-015-314;;023-088-293-638-255;;168-186-077-884-344;;075-312-080-691-095;;004-286-355-337-780;;161-365-279-991-307;;110-569-781-899-869</t>
  </si>
  <si>
    <t>179-209-098-202-128</t>
  </si>
  <si>
    <t>US 2018/0333473 A1</t>
  </si>
  <si>
    <t>Conjugated C1 Esterase Inhibitor and Uses Thereof</t>
  </si>
  <si>
    <t>A61K38/14;;A61K38/55;;A61K47/183;;A61K47/60;;A61K47/61;;C07K14/00;;C07K16/24;;C07K16/28;;A61K38/55;;A61K38/14;;A61K47/60;;A61K47/61;;A61P9/00;;A61P9/10;;A61P17/00;;A61P17/02;;A61P19/00;;A61P19/08;;A61P21/04;;A61P25/00;;A61P25/02;;A61P25/16;;A61P37/02;;A61K38/55;;A61K9/08;;A61K9/19;;A61K38/14;;A61K47/183;;A61K47/60;;A61K47/61;;A61P9/00;;A61P9/10;;A61P17/00;;A61P17/02;;A61P19/00;;A61P19/08;;A61P21/04;;A61P25/00;;A61P25/02;;A61P25/16;;A61P37/02;;C07K14/00;;C07K16/24;;C07K16/28;;A61K47/60;;A61K9/08;;A61K9/19;;A61K38/14;;A61K38/55;;A61K47/61;;C07K16/24;;C07K16/28;;A61K38/55;;A61K38/14;;A61K47/183;;A61K47/60;;A61K47/61;;C07K14/00;;C07K16/24;;C07K16/28</t>
  </si>
  <si>
    <t>A61K38/55;;A61K38/14;;A61K47/18;;A61K47/60;;A61K47/61;;C07K14/00;;C07K16/24;;C07K16/28</t>
  </si>
  <si>
    <t>https://lens.org/179-209-098-202-128</t>
  </si>
  <si>
    <t>136-383-518-372-38X;;038-993-417-589-235;;172-581-056-889-482;;169-655-855-978-917;;001-165-881-453-220;;121-167-310-077-380;;190-694-525-930-227;;162-638-997-384-963;;106-166-245-524-472;;047-936-390-609-333;;007-268-433-496-171;;182-627-046-427-966;;136-256-940-283-743;;103-686-052-114-32X;;131-750-346-302-771;;164-206-689-106-797;;081-571-735-365-201;;135-731-740-392-439;;058-449-665-214-789;;053-761-293-977-009;;104-262-940-402-722;;082-760-462-257-81X;;147-150-145-482-560;;181-391-736-312-563;;162-417-009-673-294;;101-689-816-707-880;;144-536-925-715-698;;030-309-621-656-162;;179-209-098-202-128;;151-802-251-690-553;;180-400-956-729-067;;124-348-525-274-746</t>
  </si>
  <si>
    <t>085-953-318-198-19X</t>
  </si>
  <si>
    <t>US 2018/0334493 A1</t>
  </si>
  <si>
    <t>SHIRE HUMAN GENETIC THERAPIES INC (2019-02-05);;TAKEDA PHARMACEUTICAL COMPANY LIMITED (2021-02-26)</t>
  </si>
  <si>
    <t>RECOMBINANT HUMAN C1 ESTERASE INHIBITOR AND USES THEREOF</t>
  </si>
  <si>
    <t>C07K14/8121;;A61K38/00;;A61K38/57;;A61P7/10;;A61P9/00;;A61P9/10;;A61P17/02;;A61P21/04;;A61P25/00;;A61P25/16;;A61P27/02;;A61P37/06;;C07K14/8121;;A61K9/19;;A61K38/00;;A61K38/57;;C07K1/18;;C07K14/76;;C07K2319/30;;C07K2319/31;;C07K2319/91</t>
  </si>
  <si>
    <t>C07K14/81;;A61K9/19;;C07K1/18;;C07K14/76</t>
  </si>
  <si>
    <t>https://lens.org/085-953-318-198-19X</t>
  </si>
  <si>
    <t>022-765-479-466-438;;085-953-318-198-19X;;162-403-906-860-359;;112-034-041-659-976;;183-454-523-278-144;;162-772-886-541-265;;199-722-996-246-07X;;061-865-572-384-122;;085-726-744-869-03X;;162-694-306-450-017;;145-564-478-027-758;;181-255-443-131-762;;130-883-359-848-100;;164-070-368-828-65X;;106-260-399-037-07X;;007-152-599-575-158;;103-481-842-483-470</t>
  </si>
  <si>
    <t>155-634-735-696-80X</t>
  </si>
  <si>
    <t>US 2018/0215788 A1</t>
  </si>
  <si>
    <t>SHIRE HUMAN GENETIC THERAPIES INC (2018-05-02);;TAKEDA PHARMACEUTICAL COMPANY LIMITED (2021-02-26)</t>
  </si>
  <si>
    <t>Compounds and Compositions for the Treatment of Ophthalmic Disorders</t>
  </si>
  <si>
    <t>A61K38/08;;A61K31/215;;A61K31/216;;A61K31/5377;;A61P27/02;;A61P27/06;;C07K7/06;;A61K9/0048;;A61K31/215;;A61K31/216;;A61K31/5377;;A61K38/08;;A61P27/02;;A61P27/06</t>
  </si>
  <si>
    <t>C07K7/06;;A61K9/00;;A61K31/216;;A61K31/5377;;A61K38/08;;A61P27/02</t>
  </si>
  <si>
    <t>https://lens.org/155-634-735-696-80X</t>
  </si>
  <si>
    <t>041-049-744-193-445;;155-634-735-696-80X;;141-265-186-319-649;;013-152-297-854-79X;;157-906-722-684-809</t>
  </si>
  <si>
    <t>174-412-010-631-545</t>
  </si>
  <si>
    <t>US 10023901 B2</t>
  </si>
  <si>
    <t>SHIRE HUMAN GENETIC THERAPIES INC (2014-07-18);;TAKEDA PHARMACEUTICAL COMPANY LIMITED (2022-07-11)</t>
  </si>
  <si>
    <t>Characterization of lysosomal enzymes by capillary zone electrophoresis</t>
  </si>
  <si>
    <t>C12Q1/44;;A61K38/00;;A61P3/00;;C12N9/16;;C12Y301/06014;;G01N33/6803;;C12Q1/44;;A61K38/00;;C12N9/16;;C12Q3/00;;C12Y301/06014;;G01N27/44739;;G01N27/44791;;G01N33/6803</t>
  </si>
  <si>
    <t>C12N9/16;;A61K38/00;;C12Q1/44;;C12Q3/00;;G01N27/447;;G01N33/68</t>
  </si>
  <si>
    <t>https://lens.org/174-412-010-631-545</t>
  </si>
  <si>
    <t>174-412-010-631-545;;054-747-956-974-956;;173-243-405-080-257;;162-234-172-610-646;;147-417-858-732-881;;018-194-002-482-106;;056-791-474-973-628;;172-468-437-647-175;;167-771-757-973-878;;017-502-880-862-87X;;143-878-723-726-974;;120-367-443-966-149</t>
  </si>
  <si>
    <t>111-340-231-916-768</t>
  </si>
  <si>
    <t>EP 2776553 B1</t>
  </si>
  <si>
    <t>BIOMARKERS FOR SANFILIPPO SYNDROME AND USES THEREOF</t>
  </si>
  <si>
    <t>C12Q1/6883;;C12Q2600/106;;C12Q2600/118;;C12Q2600/158;;G01N33/6893;;G01N2800/04;;A61K38/46;;A61P17/14;;A61P19/00;;A61P21/00;;A61P25/00;;A61P25/14;;A61P25/28;;C12Q1/6883;;C12Q2600/118;;C12Q2600/158;;G01N2333/4753;;G01N2440/14;;G01N2800/2814;;G01N2800/2835;;G01N2800/52;;G01N33/6893;;A61K38/46;;C12Q1/6883;;C12Q2600/118;;C12Q2600/158;;G01N2333/4753;;G01N2400/10;;G01N2440/14;;G01N2800/04;;G01N2800/2814;;G01N2800/2835;;G01N2800/52</t>
  </si>
  <si>
    <t>C12M1/34</t>
  </si>
  <si>
    <t>https://lens.org/111-340-231-916-768</t>
  </si>
  <si>
    <t>134-990-883-913-57X;;075-943-693-688-789;;160-133-919-064-837;;111-340-231-916-768;;084-377-258-879-41X;;010-200-246-349-325;;176-842-355-299-19X;;083-701-869-733-79X;;172-865-053-456-803;;164-611-620-681-776</t>
  </si>
  <si>
    <t>106-723-520-696-13X</t>
  </si>
  <si>
    <t>US 2018/0179275 A1</t>
  </si>
  <si>
    <t>SHIRE HUMAN GENETIC THERAPIES INC (2013-07-18)</t>
  </si>
  <si>
    <t>ANTI-CCL2 ANTIBODIES FOR TREATMENT OF SCLERODERMA</t>
  </si>
  <si>
    <t>C07K16/24;;A61K2039/505;;C07K2317/92;;C07K16/24;;A61K2039/505;;A61P1/00;;A61P1/04;;A61P1/16;;A61P1/18;;A61P3/10;;A61P5/00;;A61P5/06;;A61P9/00;;A61P9/02;;A61P9/10;;A61P11/00;;A61P11/06;;A61P13/02;;A61P13/08;;A61P13/12;;A61P17/00;;A61P17/06;;A61P19/02;;A61P19/04;;A61P19/10;;A61P21/00;;A61P25/00;;A61P25/02;;A61P25/20;;A61P25/28;;A61P27/02;;A61P27/16;;A61P29/00;;A61P31/18;;A61P37/00;;A61P37/02;;A61P37/06;;A61P43/00;;C07K2317/92;;C07K16/24;;A61K2039/505;;C07K2317/21;;C07K2317/24;;C07K2317/51;;C07K2317/515;;C07K2317/56;;C07K2317/92</t>
  </si>
  <si>
    <t>C07K16/24;;A61K39/00</t>
  </si>
  <si>
    <t>https://lens.org/106-723-520-696-13X</t>
  </si>
  <si>
    <t>034-308-345-198-222;;175-412-645-521-207;;106-723-520-696-13X;;003-748-364-043-933;;107-979-703-521-127;;197-027-184-074-092;;079-894-401-670-657;;138-032-384-972-045;;182-527-266-740-745;;061-975-197-782-512;;100-010-615-480-51X;;035-064-274-078-503;;161-454-516-785-668;;168-473-103-894-59X;;035-057-830-425-022;;181-926-098-058-692;;160-100-034-738-258;;132-008-296-439-736;;163-387-472-013-476;;046-840-441-148-651</t>
  </si>
  <si>
    <t>030-455-712-474-968</t>
  </si>
  <si>
    <t>US 9932568 B2</t>
  </si>
  <si>
    <t>SHIRE HUMAN GENETIC THERAPIES INC (2013-12-05)</t>
  </si>
  <si>
    <t>Peptide linkers for polypeptide compositions and methods for using same</t>
  </si>
  <si>
    <t>A61K9/0019;;A61K38/30;;A61K38/465;;A61K38/47;;C07K7/08;;C07K14/65;;C07K2319/01;;C12Y302/0105;;A61K47/65;;C12N9/2402;;A61P3/00;;A61K38/00;;C07K14/00;;A61K9/0019;;A61K38/30;;A61K38/465;;A61K38/47;;C07K7/08;;C07K14/65;;C07K2319/01;;C12Y302/0105;;A61K47/65;;A61K38/00;;C07K2319/35;;C07K2319/74;;C07K14/00;;C12N9/2402</t>
  </si>
  <si>
    <t>C12N9/24;;A61K9/00;;A61K38/00;;A61K38/30;;A61K38/46;;A61K38/47;;A61K47/65;;C07K7/08;;C07K14/00;;C07K14/65</t>
  </si>
  <si>
    <t>https://lens.org/030-455-712-474-968</t>
  </si>
  <si>
    <t>032-569-165-478-959;;109-685-186-801-647;;107-739-097-958-800;;129-719-195-941-455;;175-289-476-102-093;;030-455-712-474-968</t>
  </si>
  <si>
    <t>160-261-714-725-482</t>
  </si>
  <si>
    <t>US 9932377 B2</t>
  </si>
  <si>
    <t>SHIRE HUMAN GENETIC THERAPIES INC (2012-07-16);;TAKEDA PHARMACEUTICAL COMPANY LIMITED (2021-02-26)</t>
  </si>
  <si>
    <t>Mitochondrial targeting and therapeutic use thereof</t>
  </si>
  <si>
    <t>A61K38/1709;;A01K2217/075;;A01K2227/105;;A01K2267/0306;;A61K38/00;;A61K47/645;;A61K49/0008;;C07K14/47;;A01K2217/075;;A01K2227/105;;A01K2267/0306;;A61K38/00;;A61K38/1709;;A61K47/645;;A61K49/0008;;C07K7/08;;C07K2319/07;;C07K2319/10</t>
  </si>
  <si>
    <t>C07K14/47;;A61K38/00;;A61K38/17;;A61K47/64;;A61K49/00;;C07K7/08</t>
  </si>
  <si>
    <t>https://lens.org/160-261-714-725-482</t>
  </si>
  <si>
    <t>029-999-593-120-824;;066-080-792-836-954;;143-213-525-845-351;;160-261-714-725-482;;154-924-322-533-438;;017-478-713-325-906;;145-653-015-133-217;;021-169-487-886-574</t>
  </si>
  <si>
    <t>074-399-051-815-325</t>
  </si>
  <si>
    <t>US 2018/0036386 A1</t>
  </si>
  <si>
    <t>SHIRE HUMAN GENETIC THERAPIES INC (2014-01-24)</t>
  </si>
  <si>
    <t>METHODS AND COMPOSITIONS FOR INTRATHECALLY ADMINISTERED TREATMENT OF MUCUPOLYSACCHARIDOSIS TYPE IIIA</t>
  </si>
  <si>
    <t>A61K38/465;;A61P43/00;;C12Y301/06013;;A61K38/465;;A61K9/0019;;A61K9/0085;;C12Y301/06013</t>
  </si>
  <si>
    <t>A61K38/46;;A61K9/00</t>
  </si>
  <si>
    <t>https://lens.org/074-399-051-815-325</t>
  </si>
  <si>
    <t>145-531-509-220-956;;173-129-113-185-269;;041-844-201-877-966;;113-776-172-140-444;;118-969-607-295-609;;074-399-051-815-325;;179-415-728-442-968;;106-425-645-696-314;;124-895-112-203-440;;067-657-593-297-767</t>
  </si>
  <si>
    <t>144-442-393-092-380</t>
  </si>
  <si>
    <t>US 2018/0009904 A1</t>
  </si>
  <si>
    <t>SHIRE HUMAN GENETIC THERAPIES INC (2017-06-22)</t>
  </si>
  <si>
    <t>LYSOSOMAL TARGETING AND USES THEREOF</t>
  </si>
  <si>
    <t>C07K16/40;;A61K38/00;;C07K2317/21;;C07K2317/622;;C07K2317/76;;C07K2319/00;;C07K2319/33;;C07K2319/50;;C07K2319/70;;C12N9/2402;;C12N9/2405;;C12N9/2408;;C12Y302/0102;;C12Y302/0105;;C12Y304/21061;;C07K16/40;;A61K38/00;;C07K2317/21;;C07K2317/24;;C07K2317/622;;C07K2317/76;;C07K2317/94;;C07K2319/00;;C07K2319/06;;C07K2319/33;;C07K2319/50;;C07K2319/70;;C12N9/2402;;C12N9/2405;;C12N9/2408;;C12Y302/0102;;C12Y302/0105;;C12Y304/21061</t>
  </si>
  <si>
    <t>C07K16/40;;A61K38/00;;C12N9/24;;C12N9/26</t>
  </si>
  <si>
    <t>https://lens.org/144-442-393-092-380</t>
  </si>
  <si>
    <t>139-906-263-960-663;;127-944-345-917-142;;144-442-393-092-380;;164-526-553-313-706</t>
  </si>
  <si>
    <t>090-229-692-250-799</t>
  </si>
  <si>
    <t>US 2017/0362632 A1</t>
  </si>
  <si>
    <t>SHIRE HUMAN GENETIC THERAPIES INC (2017-08-01)</t>
  </si>
  <si>
    <t>ENZYMATIC ACTIVITY ASSAYS FOR I2S</t>
  </si>
  <si>
    <t>C12Q1/34;;G01N2333/916;;C12Q1/34;;G01N2333/916</t>
  </si>
  <si>
    <t>C12Q1/34</t>
  </si>
  <si>
    <t>https://lens.org/090-229-692-250-799</t>
  </si>
  <si>
    <t>007-126-128-045-776;;090-229-692-250-799;;068-028-615-803-355;;026-615-249-061-736;;040-513-750-388-951</t>
  </si>
  <si>
    <t>159-325-069-011-173</t>
  </si>
  <si>
    <t>US 2017/0267986 A1</t>
  </si>
  <si>
    <t>GENERATION OF MANNOSE-6-PHOSPHATE CONTAINING RECOMBINANT ALPHA-N-ACETYL GLUCOSAMINIDASE</t>
  </si>
  <si>
    <t>C12N9/2402;;A61K38/47;;C12P21/005;;C12Y302/0105;;C12N9/2402;;A61K38/47;;C12P21/005;;C12Y302/0105</t>
  </si>
  <si>
    <t>C12N9/24;;A61K38/47</t>
  </si>
  <si>
    <t>https://lens.org/159-325-069-011-173</t>
  </si>
  <si>
    <t>055-515-706-134-210;;159-325-069-011-173;;141-097-085-393-620;;081-716-704-339-099;;001-855-398-925-812</t>
  </si>
  <si>
    <t>127-840-001-327-433</t>
  </si>
  <si>
    <t>US 2017/0246319 A1</t>
  </si>
  <si>
    <t>SHIRE HUMAN GENETIC THERAPIES INC (2015-09-18);;TRANSLATE BIO INC (2016-12-16)</t>
  </si>
  <si>
    <t>BIODEGRADABLE LIPIDS FOR DELIVERY OF NUCLEIC ACIDS</t>
  </si>
  <si>
    <t>C07D319/12;;A61K38/1816;;A61K38/4846;;A61K48/0025;;A61K48/005;;C12N15/111;;C12N2310/11;;C12N2310/14;;C12N2310/141;;C12N2320/32;;C12Y304/21022;;A61K48/0033;;A61K9/1272;;A61K38/1816;;A61K38/4846;;A61K48/0025;;A61K48/0041;;A61K48/005;;C07D319/12;;C12N15/111;;C12N2310/11;;C12N2310/14;;C12N2310/141;;C12N2320/32;;C12Y304/21022</t>
  </si>
  <si>
    <t>A61K48/00;;A61K9/127;;A61K38/18;;A61K38/48;;C07D319/12</t>
  </si>
  <si>
    <t>https://lens.org/127-840-001-327-433</t>
  </si>
  <si>
    <t>051-495-557-102-985;;149-580-861-129-808;;018-801-601-072-32X;;030-106-085-882-94X;;019-078-747-597-336;;040-970-105-179-464;;150-179-544-614-505;;164-204-706-055-292;;050-691-830-209-532;;193-539-165-855-524;;170-921-901-785-310;;126-983-712-106-372;;071-546-359-366-042;;027-816-787-062-426;;130-927-307-953-533;;171-506-991-934-727;;032-087-704-709-073;;168-955-185-350-626;;199-980-973-379-314;;127-840-001-327-433;;143-285-574-453-47X;;080-848-627-390-939;;038-310-963-785-502;;174-157-194-110-780;;073-023-130-197-703;;192-030-706-342-10X;;115-603-992-669-332;;031-721-489-107-334;;151-665-514-249-041;;107-606-574-636-056;;189-948-872-136-783;;115-458-745-751-138;;078-477-792-312-254;;023-188-102-448-60X;;127-115-070-922-533;;005-966-905-660-319;;007-093-685-526-726</t>
  </si>
  <si>
    <t>069-177-451-389-498</t>
  </si>
  <si>
    <t>US 2017/0240501 A1</t>
  </si>
  <si>
    <t>SHIRE HUMAN GENETIC THERAPIES INC (2013-05-11);;TRANSLATE BIO INC (2016-12-16)</t>
  </si>
  <si>
    <t>IONIZABLE CATIONIC LIPIDS</t>
  </si>
  <si>
    <t>A61K9/1271;;A61K9/1272;;C07C211/21;;A61K38/1816;;A61K38/47;;C12Y302/01023;;A61P43/00;;A61K9/1271;;A61K9/1272;;C07C211/21;;C12N15/85;;A61K9/5015;;A61K38/1816;;A61K38/47;;C12Y302/01023</t>
  </si>
  <si>
    <t>C07C211/21;;A61K9/50;;A61K38/18;;A61K38/47;;C12N15/113</t>
  </si>
  <si>
    <t>https://lens.org/069-177-451-389-498</t>
  </si>
  <si>
    <t>008-473-113-687-816;;011-036-049-688-509;;112-673-932-822-360;;194-706-185-363-369;;104-191-847-948-59X;;065-648-541-392-028;;108-464-479-346-54X;;138-604-746-108-328;;074-179-433-376-722;;044-023-750-466-896;;081-569-007-813-392;;136-465-673-480-689;;046-564-715-174-69X;;091-653-616-992-669;;017-569-394-344-993;;008-877-302-251-502;;112-209-499-697-773;;072-708-532-890-08X;;056-777-574-220-42X;;160-216-752-655-902;;026-915-529-961-354;;085-685-215-891-903;;194-640-016-834-95X;;118-411-288-898-388;;058-873-829-741-642;;078-852-716-785-588;;131-132-427-017-747;;168-054-129-783-971;;069-177-451-389-498;;191-776-552-606-102;;161-997-536-121-173;;161-866-065-631-379;;029-121-317-713-169;;172-707-689-903-628;;163-942-888-017-681;;024-075-432-164-816;;139-245-406-326-374;;137-934-056-580-807;;023-275-860-048-168</t>
  </si>
  <si>
    <t>033-231-410-047-262</t>
  </si>
  <si>
    <t>US 2017/0219566 A1</t>
  </si>
  <si>
    <t>SHIRE HUMAN GENETIC THERAPIES INC (2014-04-14);;TAKEDA PHARMACEUTICAL COMPANY LIMITED (2021-02-26)</t>
  </si>
  <si>
    <t>SUBSTRATE CLEARANCE ASSAYS FOR LYSOSOMAL ENZYMES</t>
  </si>
  <si>
    <t>G01N33/6893;;C12N9/16;;C12Y301/06;;C12Y301/06013;;G01N2800/7066;;G01N33/5038;;C12N9/16;;C12Q1/44;;C12Y301/06;;C12Y301/06013;;G01N33/60;;G01N33/6893;;G01N2333/916;;G01N2500/10;;G01N2800/7066</t>
  </si>
  <si>
    <t>G01N33/50;;C12N9/16;;C12Q1/44;;G01N33/60</t>
  </si>
  <si>
    <t>https://lens.org/033-231-410-047-262</t>
  </si>
  <si>
    <t>019-441-011-884-547;;148-898-280-452-037;;096-396-285-303-650;;124-292-393-186-890;;170-472-065-663-738;;156-032-188-213-079;;033-231-410-047-262;;178-786-519-874-20X;;003-138-735-142-626;;053-097-317-611-640;;177-444-195-988-107;;002-991-930-884-651;;041-995-824-563-670;;196-005-846-039-824;;079-363-663-497-935;;015-042-476-424-045;;079-068-234-887-116</t>
  </si>
  <si>
    <t>079-472-263-479-837</t>
  </si>
  <si>
    <t>US 9713626 B2</t>
  </si>
  <si>
    <t>SHIRE HUMAN GENETIC THERAPIES;;ETHRIS GMBH;;RANA THERAPEUTICS INC</t>
  </si>
  <si>
    <t>SHIRE HUMAN GENETIC THERAPIES INC (2014-07-14);;ETHRIS GMBH (2014-07-16);;TRANSLATE BIO INC (2016-12-16)</t>
  </si>
  <si>
    <t>CFTR mRNA compositions and related methods and uses</t>
  </si>
  <si>
    <t>A61K31/7105;;C07K14/4712;;C12N15/88;;A61K48/005;;A61K31/7115;;A61K9/0078;;A61K9/5123;;A61K47/6935;;C12N15/63;;C07H21/02;;C07K14/705;;A61K31/713;;C12N9/14;;C12Y306/03049;;A61P11/00;;A61P43/00;;A61K9/0073;;A61K9/0078;;A61K9/127;;A61K9/1271;;A61K9/5123;;A61K31/7105;;A61K31/7115;;A61K31/713;;A61K47/6935;;A61K48/00;;A61K48/005;;C07H21/02;;C07K14/4712;;C07K14/705;;C12N9/14;;C12N15/63;;C12N15/88;;C12Y306/03049;;A61P11/00;;A61P43/00;;C07H21/04;;A61K47/543;;A61K47/6935;;A61K9/5123;;A61K9/0078;;A61K31/7105;;A61K31/7115;;A61K48/005;;C07K14/4712;;C12N15/88;;C07K14/705;;C12N15/63;;C12N15/63;;C07H21/02;;A61K9/127;;A61K31/7105;;C07K14/4712;;C12N15/88;;A61K48/005;;A61K31/7115;;A61K9/0078;;A61K9/5123;;A61K47/6935;;C07H21/04;;C07K14/705;;A61K9/0073;;A61K9/1271;;A61K31/713;;C12N9/14;;C12Y306/03049;;A61K48/00</t>
  </si>
  <si>
    <t>A61K9/127;;A61K9/00;;A61K9/51;;A61K31/7105;;A61K31/7115;;A61K31/713;;A61K48/00;;C07H21/02;;C07H21/04;;C07K14/47;;C07K14/705;;C12N9/14;;C12N15/63;;C12N15/88</t>
  </si>
  <si>
    <t>https://lens.org/079-472-263-479-837</t>
  </si>
  <si>
    <t>082-679-818-243-921;;197-573-318-221-333;;013-678-021-460-18X;;090-773-827-781-01X;;180-561-828-757-677;;042-048-983-493-180;;125-987-665-810-464;;195-825-529-662-863;;151-784-610-265-385;;087-340-512-979-388;;100-108-615-473-964;;166-558-607-508-242;;154-757-190-611-872;;009-156-223-807-230;;039-446-206-667-460;;173-531-853-099-353;;174-687-601-186-650;;098-303-225-783-549;;164-313-842-509-239;;033-630-427-246-119;;169-409-098-011-843;;091-277-029-626-051;;074-779-697-151-657;;056-855-081-263-713;;014-202-429-232-650;;029-585-826-895-672;;056-649-385-888-790;;192-672-104-552-219;;080-058-726-353-889;;194-187-784-118-929;;095-529-156-284-836;;079-472-263-479-837;;039-464-150-905-982;;088-085-879-330-703;;192-210-871-442-866;;013-536-589-989-090;;066-818-109-050-657;;086-976-621-282-034;;053-843-457-915-71X;;083-927-278-888-089;;118-218-133-760-849;;089-241-495-638-31X;;119-103-816-436-892;;027-502-421-348-858;;059-235-348-527-514;;052-780-194-495-167;;035-485-970-120-854;;035-708-166-739-918;;160-896-095-137-540;;093-444-586-481-367;;075-468-356-967-55X;;071-277-503-430-49X;;115-224-923-932-520;;109-427-382-328-883;;106-197-575-216-386;;121-861-234-820-071;;030-193-955-901-170;;041-395-721-845-617;;084-894-007-732-312;;015-407-504-998-281;;079-769-651-629-929;;104-749-279-828-572;;162-966-012-066-710;;047-421-046-107-075;;197-499-789-049-514;;195-061-835-557-458;;026-476-588-347-74X;;185-092-368-546-029;;108-386-354-141-371;;196-462-748-542-585;;061-262-666-626-898;;193-665-219-041-17X;;175-628-086-724-915;;157-944-292-224-518;;028-086-302-665-97X;;014-452-711-977-033;;055-245-542-609-728;;109-820-760-625-609;;026-511-818-413-708</t>
  </si>
  <si>
    <t>110-834-561-041-208</t>
  </si>
  <si>
    <t>US 2017/0202929 A1</t>
  </si>
  <si>
    <t>SHIRE HUMAN GENETIC THERAPIES INC (2015-09-24)</t>
  </si>
  <si>
    <t>LIPOPROTEIN LIPASE FOR TREATMENT OF HYPERTRIGLYCERIDEMIC-RELATED CONDITIONS INCLUDING ACUTE PANCREATITIS</t>
  </si>
  <si>
    <t>A61K38/465;;A61P3/06;;C12N9/20;;C12Y301/01034;;A61K38/465;;A61K9/0019;;A61K9/08;;A61K9/19;;C12N9/20;;C12Y301/01034</t>
  </si>
  <si>
    <t>A61K38/46;;A61K9/00;;A61K9/08;;A61K9/19;;C12N9/20</t>
  </si>
  <si>
    <t>https://lens.org/110-834-561-041-208</t>
  </si>
  <si>
    <t>195-551-764-496-53X;;109-375-723-129-128;;113-298-601-286-887;;113-500-199-508-424;;110-834-561-041-208;;161-992-030-556-556;;042-472-559-025-014</t>
  </si>
  <si>
    <t>093-742-112-489-987</t>
  </si>
  <si>
    <t>US 9676837 B2</t>
  </si>
  <si>
    <t>VISWANATHAN MALINI;;DESOUZA MARK;;SHIRE HUMAN GENETIC THERAPIES</t>
  </si>
  <si>
    <t>SHIRE HUMAN GENETIC THERAPIES INC (2014-09-10);;PHOENIX TISSUE REPAIR INC (2017-07-21)</t>
  </si>
  <si>
    <t>Collagen 7 and related methods</t>
  </si>
  <si>
    <t>C07K14/78;;A61K38/00;;C12N9/1081;;C12N9/485;;C12N15/85;;C12N2800/22;;C12P21/02;;C12Y304/13009;;C07K14/78;;A61K38/00;;C12N9/0071;;C12N9/1048;;C12N9/1081;;C12N9/485;;C12N15/85;;C12N2800/22;;C12P21/02;;C12Y114/11002;;C12Y304/13009</t>
  </si>
  <si>
    <t>C07K14/78;;A61K38/00;;C12N9/02;;C12N9/10;;C12N9/48;;C12N15/85;;C12P21/02</t>
  </si>
  <si>
    <t>https://lens.org/093-742-112-489-987</t>
  </si>
  <si>
    <t>102-729-093-595-095;;141-212-822-185-735;;102-434-311-622-066;;081-128-211-249-107;;169-207-110-811-902;;078-110-706-621-704;;136-373-702-561-915;;105-577-640-725-397;;194-025-142-071-303;;175-175-558-141-242;;187-903-509-303-389;;192-148-876-076-549;;196-912-170-038-272;;093-742-112-489-987;;097-055-063-688-824;;039-481-554-933-765;;121-749-987-139-862</t>
  </si>
  <si>
    <t>133-755-244-906-959</t>
  </si>
  <si>
    <t>US 2017/0159093 A1</t>
  </si>
  <si>
    <t>SHIRE HUMAN GENETIC THERAPIES INC (2016-12-12);;TRANSLATE BIO INC (2016-12-16)</t>
  </si>
  <si>
    <t>MODIFICATION OF RNA-RELATED ENZYMES FOR ENHANCED PRODUCTION</t>
  </si>
  <si>
    <t>C12P19/34;;C12N9/1241;;C12N15/70;;C12Y207/0705;;C07K2319/95;;C07K2319/35;;C12N9/1241;;C07K2319/35;;C12Y207/0705;;C12N15/62;;C12N9/1241;;C07K2319/35;;C12Y207/0705;;C07K14/47;;C07K2319/95;;C12N15/62;;C12P19/34</t>
  </si>
  <si>
    <t>C12P19/34;;C07K14/47;;C12N9/12;;C12N15/62</t>
  </si>
  <si>
    <t>https://lens.org/133-755-244-906-959</t>
  </si>
  <si>
    <t>168-669-150-976-525;;145-005-144-834-145;;003-062-960-048-54X;;020-794-762-022-162;;068-022-363-385-398;;064-613-432-266-552;;161-273-857-477-847;;126-393-977-036-912;;111-767-588-040-95X;;028-677-337-125-230;;023-666-296-488-100;;066-397-818-818-291;;178-402-466-213-575;;137-690-882-925-100;;000-599-614-476-593;;056-963-259-382-153;;054-444-585-509-546;;136-447-734-956-451;;193-703-962-428-180;;133-755-244-906-959;;113-688-859-662-660;;098-084-839-873-20X;;007-857-681-636-466;;111-374-599-164-272;;150-228-554-416-72X</t>
  </si>
  <si>
    <t>186-682-178-223-735</t>
  </si>
  <si>
    <t>US 2017/0143848 A1</t>
  </si>
  <si>
    <t>SHIRE HUMAN GENETIC THERAPIES INC (2015-06-02);;TRANSLATE BIO INC (2016-12-16)</t>
  </si>
  <si>
    <t>MRNA THERAPY FOR THE TREATMENT OF OCULAR DISEASES</t>
  </si>
  <si>
    <t>A61K48/005;;A61K48/0075;;A61K48/0066;;A61K9/0048;;A61K9/127;;A61K9/51;;A61K48/005;;A61K48/0075</t>
  </si>
  <si>
    <t>A61K48/00;;A61K9/00;;A61K9/127;;A61K9/51</t>
  </si>
  <si>
    <t>https://lens.org/186-682-178-223-735</t>
  </si>
  <si>
    <t>023-493-706-570-957;;098-911-906-483-444;;071-005-056-543-484;;156-291-002-290-372;;005-069-661-303-912;;147-694-886-392-453;;060-339-519-000-031;;186-682-178-223-735;;096-776-625-372-172;;056-516-551-878-354;;153-737-034-874-668;;059-817-147-256-498;;175-466-054-801-489;;030-161-985-479-701;;129-533-214-045-483;;033-143-447-738-411;;049-746-025-428-054;;084-942-715-647-42X;;192-010-797-919-681;;102-107-305-228-275;;145-301-733-222-864;;161-487-713-261-549;;181-127-125-654-932;;052-828-510-577-106</t>
  </si>
  <si>
    <t>058-296-386-485-856</t>
  </si>
  <si>
    <t>US 9629804 B2</t>
  </si>
  <si>
    <t>SHIRE HUMAN GENETIC THERAPIES;;MASSACHUSETTS INST TECHNOLOGY</t>
  </si>
  <si>
    <t>MASSACHUSETTS INSTITUTE OF TECHNOLOGY (2015-01-23);;SHIRE HUMAN GENETIC THERAPIES INC (2015-01-30);;TRANSLATE BIO INC (2016-12-16)</t>
  </si>
  <si>
    <t>Lipid formulations for delivery of messenger RNA</t>
  </si>
  <si>
    <t>A61K9/0019;;A61K9/0073;;A61K9/12;;A61K9/1272;;A61K38/1709;;A61K38/177;;A61K38/4846;;A61K38/53;;A61K48/0033;;A61K48/005;;A61P7/04;;A61P25/02;;A61K48/0033;;A61K9/0019;;A61K9/0073;;A61K9/12;;A61K9/1272;;A61K38/1709;;A61K38/177;;A61K38/4846;;A61K38/53;;A61K48/005;;A61K9/1272;;A61K38/1709;;A61K38/177;;A61K38/4846;;A61K38/53;;A61K48/00;;A61K48/0033;;A61K48/005</t>
  </si>
  <si>
    <t>A61K31/497;;A61K9/127;;A61K38/17;;A61K38/48;;A61K38/53;;A61K48/00</t>
  </si>
  <si>
    <t>https://lens.org/058-296-386-485-856</t>
  </si>
  <si>
    <t>136-148-392-651-382;;081-806-693-490-656;;127-914-686-966-447;;012-847-783-055-613;;180-188-157-611-489;;035-326-787-910-366;;064-430-620-813-734;;122-382-555-093-600;;154-936-000-401-641;;098-948-025-227-140;;011-792-537-864-990;;175-954-202-141-447;;002-952-716-790-521;;058-319-432-591-895;;014-046-296-866-008;;029-305-901-843-049;;008-731-552-177-833;;185-206-060-427-114;;197-431-858-918-04X;;125-122-693-337-392;;086-284-918-768-310;;145-069-804-264-217;;058-296-386-485-856;;045-848-362-450-596;;146-101-868-641-708;;102-487-039-431-613;;001-277-115-754-434;;157-127-311-312-290;;098-994-395-423-576;;082-434-950-195-220;;022-681-764-833-817;;174-912-540-457-215;;068-860-765-127-909;;196-315-436-453-137;;184-897-958-054-35X;;075-118-192-112-132;;183-306-207-004-542;;083-020-838-730-752;;086-708-897-919-736;;133-048-176-122-518;;118-836-631-724-101;;046-256-338-143-032;;161-203-622-895-944;;196-634-971-208-350;;151-166-000-545-920;;002-344-660-177-509;;176-571-392-261-535;;019-779-572-580-314;;102-560-214-970-12X;;054-862-537-170-535;;005-038-069-441-740;;164-670-230-342-648;;107-624-229-087-542;;042-701-378-949-505;;117-111-452-934-985</t>
  </si>
  <si>
    <t>029-371-109-187-119</t>
  </si>
  <si>
    <t>US 9597413 B2</t>
  </si>
  <si>
    <t>SHIRE HUMAN GENETIC THERAPIES INC (2014-07-09);;TRANSLATE BIO INC (2016-12-16)</t>
  </si>
  <si>
    <t>Pulmonary delivery of mRNA</t>
  </si>
  <si>
    <t>A61K38/1816;;A61K38/57;;A61K48/00;;A61K31/713;;A61K9/0019;;A61K9/0073;;A61K9/1271;;A61K9/1272;;C07K14/505;;C07K14/8125;;C12N9/2465;;C12N9/644;;C12N15/52;;C12Y302/01022;;C12Y304/21022;;A61P1/16;;A61P3/00;;A61P5/00;;A61P7/06;;C12N15/88;;A61K48/0041;;A61K48/005;;A61K48/0083;;A61K9/0019;;A61K9/0073;;A61K9/1271;;A61K9/1272;;A61K9/5123;;A61K31/713;;A61K38/1816;;A61K38/47;;A61K38/4846;;A61K38/57;;A61K48/00;;A61K48/0008;;A61K48/0075;;A61K48/0091;;A61P1/16;;A61P3/00;;A61P5/00;;A61P7/06;;C07K14/505;;C07K14/8125;;C12N9/2465;;C12N9/644;;C12N15/52;;C12N15/85;;C12Y302/01022;;C12Y304/21022;;A61P43/00;;A61K48/0008;;A61K9/1271;;A61K38/1816;;A61K38/47;;A61K38/4846;;A61K38/57;;A61K48/00;;A61K31/713;;A61K9/0019;;A61K9/0073;;A61K9/1271;;A61K9/1272;;C07K14/505;;C07K14/8125;;C12N9/2465;;C12N9/644;;C12N15/52;;C12N15/85;;A61K48/0008;;A61K9/5123;;A61K48/0075;;A61K48/0091;;C12Y302/01022;;C12Y304/21022</t>
  </si>
  <si>
    <t>C12N15/85;;A61K9/00;;A61K9/127;;A61K31/713;;A61K38/18;;A61K38/47;;A61K38/48;;A61K38/57;;A61K48/00;;C07K14/505;;C07K14/81;;C12N9/40;;C12N9/64;;C12N15/52</t>
  </si>
  <si>
    <t>https://lens.org/029-371-109-187-119</t>
  </si>
  <si>
    <t>176-681-424-393-725;;150-623-216-220-046;;148-699-493-337-911;;195-391-478-102-210;;073-233-034-642-075;;019-853-442-890-317;;186-673-440-581-884;;136-315-319-904-713;;000-324-558-773-223;;082-941-324-691-40X;;107-634-286-215-810;;137-052-665-338-181;;028-240-331-338-209;;048-692-602-093-139;;150-758-078-935-622;;023-024-349-017-747;;064-036-659-036-201;;054-084-529-088-816;;015-860-146-818-310;;007-562-018-736-788;;020-868-337-884-588;;158-028-739-921-567;;038-987-946-089-286;;082-967-843-051-186;;090-422-534-149-024;;114-019-007-870-740;;003-076-508-559-244;;159-774-477-065-027;;133-436-654-961-741;;173-221-226-794-759;;019-587-524-572-321;;069-101-177-157-174;;034-707-366-257-322;;152-596-229-948-599;;195-961-902-358-672;;022-864-688-770-464;;052-289-613-323-408;;090-874-554-991-179;;166-299-052-734-807;;198-619-743-523-823;;051-863-959-406-101;;020-463-056-422-883;;116-400-491-479-780;;123-148-961-299-795;;073-273-234-544-492;;082-225-392-449-925;;093-042-039-563-150;;001-825-296-533-896;;179-452-410-094-695;;194-698-550-991-033;;199-309-738-817-678;;142-196-323-477-564;;042-527-280-156-645;;124-289-650-889-478;;172-142-288-448-323;;122-628-143-525-718;;051-647-014-259-660;;104-281-373-719-419;;099-167-808-264-364;;050-413-878-890-873;;127-333-360-485-63X;;050-196-907-575-461;;143-823-783-897-734;;174-817-179-341-231;;049-974-784-922-429;;033-886-935-305-807;;065-102-663-674-555;;191-608-328-232-65X;;153-658-618-996-92X;;165-299-691-751-359;;008-537-423-911-879;;014-024-849-176-123;;126-921-887-335-325;;009-028-380-482-189;;072-025-103-192-272;;111-805-333-500-138;;137-910-538-357-492;;056-125-847-030-557;;163-209-144-331-094;;037-897-580-476-963;;178-435-371-813-253;;065-722-971-745-244;;130-018-106-314-083;;128-047-969-692-849;;198-281-153-858-628;;130-098-629-813-95X;;077-575-088-395-87X;;104-284-502-668-173;;117-043-413-930-939;;010-248-285-703-22X;;172-631-179-359-118;;035-728-107-074-977;;199-437-343-690-074;;077-373-827-166-531;;196-111-650-781-276;;018-924-736-341-216;;039-041-454-882-076;;015-676-673-277-763;;125-133-086-895-871;;168-646-172-793-699;;117-420-299-017-548;;107-965-546-424-210;;060-579-428-754-295;;079-233-082-508-960;;078-666-383-471-409;;049-801-875-257-502;;029-371-109-187-119;;119-415-197-019-469;;182-873-268-734-922;;034-532-401-687-669;;198-988-146-988-730;;172-162-951-853-279;;159-493-587-930-009;;082-206-465-406-755;;158-084-890-556-730;;047-784-341-149-887;;170-243-393-652-49X;;024-942-534-035-276;;070-484-882-344-377;;091-769-689-376-845</t>
  </si>
  <si>
    <t>072-028-170-621-915</t>
  </si>
  <si>
    <t>US 2017/0073648 A1</t>
  </si>
  <si>
    <t>SHIRE HUMAN GENETIC THERAPIES INC (2014-11-06);;TRANSLATE BIO INC (2016-12-16)</t>
  </si>
  <si>
    <t>MRNA THERAPY FOR PHENYLKETONURIA</t>
  </si>
  <si>
    <t>A61K48/005;;A61P3/00;;A61P13/02;;A61P25/00;;A61K48/0033;;A61K48/005;;A61K38/44;;C12N9/0071;;C12Y114/16001;;A61P13/02;;A61P25/00;;A61P3/00;;A61K38/44;;A61K9/1272;;C12N9/0071;;A61K48/00;;C12Y114/16001;;A61K48/0033;;A61K48/005</t>
  </si>
  <si>
    <t>C12N9/02;;A61K9/127</t>
  </si>
  <si>
    <t>https://lens.org/072-028-170-621-915</t>
  </si>
  <si>
    <t>145-768-373-349-077;;027-642-054-610-58X;;060-079-015-050-790;;136-401-510-310-770;;077-162-472-539-684;;028-202-849-352-884;;134-050-878-997-852;;058-751-421-020-352;;114-194-703-930-821;;028-398-009-399-61X;;115-868-476-661-530;;010-150-218-903-541;;127-574-515-395-928;;073-929-897-895-049;;180-392-584-275-027;;064-438-717-457-55X;;052-575-810-308-183;;072-028-170-621-915;;103-968-269-887-10X;;040-914-217-693-891;;172-478-113-273-495;;097-671-984-298-168</t>
  </si>
  <si>
    <t>063-572-212-715-956</t>
  </si>
  <si>
    <t>US 9562904 B2</t>
  </si>
  <si>
    <t>SHIRE HUMAN GENETIC THERAPIES INC (2015-07-01);;TAKEDA PHARMACEUTICAL COMPANY LIMITED (2021-02-26)</t>
  </si>
  <si>
    <t>Competition based-detection assays</t>
  </si>
  <si>
    <t>G01N33/573;;G01N2333/42;;G01N2333/916;;G01N2400/10;;G01N33/573;;G01N2333/42;;G01N2333/914;;G01N2333/916;;G01N2400/10</t>
  </si>
  <si>
    <t>G01N33/573</t>
  </si>
  <si>
    <t>https://lens.org/063-572-212-715-956</t>
  </si>
  <si>
    <t>174-798-520-519-419;;027-224-484-801-149;;074-154-239-375-91X;;055-871-292-220-733;;191-716-970-400-997;;173-301-626-114-978;;173-572-695-440-966;;122-105-865-805-655;;063-572-212-715-956;;193-365-479-618-559;;046-862-891-114-165;;132-782-517-985-451;;065-100-230-977-332</t>
  </si>
  <si>
    <t>119-485-924-085-205</t>
  </si>
  <si>
    <t>US 2016/0324940 A1</t>
  </si>
  <si>
    <t>SHIRE HUMAN GENETIC THERAPIES INC (2016-07-15);;TRANSLATE BIO INC (2016-12-16)</t>
  </si>
  <si>
    <t>MRNA THERAPY FOR POMPE DISEASE</t>
  </si>
  <si>
    <t>A61K9/0019;;A61K9/127;;A61K9/1271;;A61K9/1272;;A61K31/7105;;C12Y302/0102;;C12N9/2465;;A61K38/47;;A61K47/22;;A61P1/16;;A61P21/00;;A61P3/00;;A61P39/02;;A61P9/00;;A61K9/0019;;A61K9/127;;A61K9/1271;;A61K9/1272;;A61K31/7105;;C12Y302/0102;;C12N9/2465;;A61K48/0058;;A61K38/47;;A61K47/22;;A61K48/0033</t>
  </si>
  <si>
    <t>A61K38/47;;A61K9/00;;A61K9/127;;A61K47/22;;A61K48/00</t>
  </si>
  <si>
    <t>https://lens.org/119-485-924-085-205</t>
  </si>
  <si>
    <t>043-895-536-683-357;;164-279-501-227-405;;190-468-044-150-70X;;160-654-825-567-963;;007-580-402-802-902;;059-540-621-147-581;;142-068-166-590-021;;043-775-597-164-087;;179-416-553-998-968;;135-861-485-227-051;;195-505-432-007-763;;176-347-470-676-562;;119-485-924-085-205;;196-148-499-002-266;;029-346-857-273-157;;104-535-657-092-192;;170-574-602-985-669;;028-411-732-850-610;;001-034-924-598-076;;048-160-374-773-716;;015-348-282-557-562;;120-876-599-798-706;;049-127-910-499-995;;146-253-588-065-93X;;047-898-596-295-734</t>
  </si>
  <si>
    <t>087-234-985-671-624</t>
  </si>
  <si>
    <t>EP 3060303 A1</t>
  </si>
  <si>
    <t>SHIRE HUMAN GENETIC THERAPIES, INC. (2016-11-23);;TRANSLATE BIO, INC. (2018-06-27)</t>
  </si>
  <si>
    <t>MRNA THERAPY FOR ARGININOSUCCINATE SYNTHETASE DEFICIENCY</t>
  </si>
  <si>
    <t>A61K31/7105;;A61K9/5123;;A61K48/005;;A61K38/53;;C12N9/93;;A61K9/1272;;C12Y603/04005;;A61P3/00;;A61K38/53;;C12N9/93;;A61K9/1272;;A61K48/00;;C12Y603/04005;;A61K9/5123;;A61K31/7105;;A61K48/005</t>
  </si>
  <si>
    <t>A61P3/00;;A61K9/127;;A61K31/7105;;A61K48/00</t>
  </si>
  <si>
    <t>https://lens.org/087-234-985-671-624</t>
  </si>
  <si>
    <t>130-866-252-443-694;;139-674-348-119-494;;141-567-764-159-231;;121-459-564-259-218;;031-742-497-142-861;;015-768-633-947-396;;122-632-445-012-709;;074-894-474-612-181;;089-709-951-572-846;;086-299-139-527-157;;168-466-881-256-986;;100-312-087-292-198;;141-843-428-597-951;;094-178-293-848-097;;082-513-201-557-330;;014-418-301-678-066;;157-918-722-766-669;;121-745-424-420-994;;137-755-197-050-240;;024-876-985-907-253;;154-515-868-142-52X;;087-234-985-671-624;;169-131-918-701-740;;181-274-573-581-992;;010-038-650-454-300;;034-932-470-358-714;;029-414-564-659-349;;085-952-580-450-747;;143-001-517-711-690;;100-006-016-652-576</t>
  </si>
  <si>
    <t>155-667-546-191-643</t>
  </si>
  <si>
    <t>EP 3060671 A1</t>
  </si>
  <si>
    <t>SHIRE HUMAN GENETIC THERAPIES, INC. (2016-11-23);;TRANSLATE BIO, INC. (2022-06-22)</t>
  </si>
  <si>
    <t>CNS DELIVERY OF MRNA AND USES THEREOF</t>
  </si>
  <si>
    <t>A61K38/1709;;A61P21/00;;A61P25/00;;A61P25/28;;A61P43/00;;C12N15/88;;A61K9/1272;;A61K38/1709;;A61K48/0033;;A61K48/005;;A61P25/00;;C07H21/02;;C12N15/88</t>
  </si>
  <si>
    <t>C12N15/88;;A61K38/00</t>
  </si>
  <si>
    <t>https://lens.org/155-667-546-191-643</t>
  </si>
  <si>
    <t>152-846-865-835-498;;018-878-103-692-767;;124-615-337-698-721;;117-001-601-823-369;;167-308-339-768-965;;071-221-557-392-561;;046-462-602-882-086;;069-851-464-463-898;;179-363-661-482-161;;192-349-014-585-842;;113-782-894-976-244;;165-122-331-244-595;;109-974-182-719-209;;192-529-450-365-457;;107-782-194-896-959;;142-647-871-366-881;;162-653-007-898-048;;076-339-659-427-951;;131-772-077-456-39X;;191-371-603-512-646;;099-563-350-745-813;;184-000-537-541-572;;194-013-899-245-75X;;020-295-930-099-796;;025-976-759-639-101;;035-822-766-311-236;;043-925-300-979-64X;;155-667-546-191-643;;196-230-957-591-815</t>
  </si>
  <si>
    <t>001-310-444-659-376</t>
  </si>
  <si>
    <t>EP 2968308 A4</t>
  </si>
  <si>
    <t>METHODS OF TREATING B2-BRADYKININ RECEPTOR MEDIATED ANGIOEDEMA</t>
  </si>
  <si>
    <t>A61K31/4709;;A61K9/0053;;A61K9/14;;A61K9/1652;;A61K31/185;;A61K31/47;;A61K45/06;;A61K47/10;;A61K47/22;;A61P7/10;;A61P9/00;;A61P17/00;;A61K31/4709;;A61K9/0053;;A61K9/10;;A61K9/14;;A61K9/1652;;A61K31/185;;A61K31/47;;A61K45/06;;A61K47/10;;A61K47/22;;A61K47/38</t>
  </si>
  <si>
    <t>A61K31/47;;A61P17/00;;C07D413/00</t>
  </si>
  <si>
    <t>https://lens.org/001-310-444-659-376</t>
  </si>
  <si>
    <t>005-998-228-587-551;;170-136-353-887-995;;064-555-286-398-481;;169-108-500-872-483;;118-710-468-630-493;;086-566-180-142-404;;001-310-444-659-376;;129-872-652-051-759;;062-694-739-245-208;;181-381-769-401-862;;079-720-715-385-699;;167-751-496-405-822;;063-868-157-502-677;;161-604-818-808-715</t>
  </si>
  <si>
    <t>153-847-202-514-82X</t>
  </si>
  <si>
    <t>EP 2809796 A4</t>
  </si>
  <si>
    <t>ASSAYS FOR DETECTION OF GLYCOSAMINOGLYCANS</t>
  </si>
  <si>
    <t>C12Q1/37;;G01N2400/40;;C12Q1/37;;G01N2400/40;;G01N2500/20;;G01N2800/04</t>
  </si>
  <si>
    <t>C12Q1/56;;C08B37/10</t>
  </si>
  <si>
    <t>https://lens.org/153-847-202-514-82X</t>
  </si>
  <si>
    <t>021-205-149-341-761;;115-570-833-897-057;;153-847-202-514-82X;;144-275-565-499-57X;;013-804-818-302-749;;111-709-295-869-961</t>
  </si>
  <si>
    <t>046-516-130-901-584</t>
  </si>
  <si>
    <t>US 2016/0184458 A1</t>
  </si>
  <si>
    <t>SHIRE HUMAN GENETIC THERAPIES INC (2014-05-14);;TRANSLATE BIO INC (2016-12-16)</t>
  </si>
  <si>
    <t>MRNA THERAPEUTIC COMPOSITIONS AND USE TO TREAT DISEASES AND DISORDERS</t>
  </si>
  <si>
    <t>A61K48/0075;;C07K2319/30;;C12N15/00;;C12N15/88;;A61K48/0075;;A61K48/0033;;A61K48/005;;A61K48/0066;;C07K2319/30;;C12N15/00;;C12N15/88</t>
  </si>
  <si>
    <t>A61K48/00</t>
  </si>
  <si>
    <t>https://lens.org/046-516-130-901-584</t>
  </si>
  <si>
    <t>050-454-533-878-933;;171-150-690-817-071;;174-237-919-782-462;;134-346-647-589-061;;177-117-237-906-870;;046-516-130-901-584;;023-492-143-559-791;;163-164-899-776-538</t>
  </si>
  <si>
    <t>102-420-214-961-771</t>
  </si>
  <si>
    <t>US 2016/0158354 A1</t>
  </si>
  <si>
    <t>SHIRE HUMAN GENETIC THERAPIES INC (2016-02-12);;TRANSLATE BIO INC (2016-12-16)</t>
  </si>
  <si>
    <t>Messenger RNA Therapy for Treatment of Articular Disease</t>
  </si>
  <si>
    <t>A61K38/177;;A61K48/0025;;A61K48/005;;A61P3/00;;A61P17/06;;A61P19/02;;A61P19/04;;A61P19/06;;A61P29/00;;C07K16/00;;A61K39/3955;;A61K9/1272;;A61K38/177;;A61K48/00;;A61K48/0025;;A61K48/005;;A61K48/0075;;C07K16/00</t>
  </si>
  <si>
    <t>A61K39/395;;A61K9/127;;A61K38/17</t>
  </si>
  <si>
    <t>https://lens.org/102-420-214-961-771</t>
  </si>
  <si>
    <t>172-463-890-712-796;;102-420-214-961-771;;195-151-112-510-946;;072-513-768-714-226;;030-928-838-458-522;;154-161-836-469-549;;170-615-037-308-857;;019-335-452-323-017;;130-272-782-049-354;;039-267-109-442-864;;030-429-023-345-598;;156-287-850-918-239;;043-712-938-566-714;;050-027-386-430-816;;015-837-810-627-542;;184-986-313-228-230;;152-561-745-822-204;;191-528-368-726-929;;019-237-319-465-885;;078-601-566-737-217</t>
  </si>
  <si>
    <t>071-786-612-145-562</t>
  </si>
  <si>
    <t>US 2016/0151409 A1</t>
  </si>
  <si>
    <t>SHIRE HUMAN GENETIC THERAPIES INC (2014-05-30);;TRANSLATE BIO INC (2016-12-16)</t>
  </si>
  <si>
    <t>SYNERGISTIC ENHANCEMENT OF THE DELIVERY OF NUCLEIC ACIDS VIA BLENDED FORMULATIONS</t>
  </si>
  <si>
    <t>A61K9/0019;;A61K9/0085;;A61K9/1271;;A61K9/1272;;A61K48/0025;;A61K48/0033;;A61K31/7105;;G01N33/543;;A61K9/0019;;A61K9/0085;;A61K9/1271;;A61K9/1272;;A61K48/0025;;A61K48/0033;;A61K9/145;;A61K9/146;;A61K31/7105</t>
  </si>
  <si>
    <t>A61K31/7105;;A61K9/14</t>
  </si>
  <si>
    <t>https://lens.org/071-786-612-145-562</t>
  </si>
  <si>
    <t>119-147-717-713-676;;029-053-331-762-539;;150-925-324-037-701;;062-962-513-406-812;;082-763-253-075-941;;106-834-153-808-962;;115-778-038-403-700;;168-649-747-524-240;;073-937-484-525-138;;015-706-489-680-645;;090-547-841-197-789;;069-606-113-269-349;;140-504-989-472-902;;000-463-587-768-028;;116-852-241-108-853;;123-005-236-681-838;;187-458-788-324-402;;122-368-518-734-543;;173-732-572-604-991;;180-036-474-893-35X;;184-215-730-589-859;;071-786-612-145-562;;083-858-861-487-913;;103-816-758-344-867;;056-587-545-135-835;;018-985-698-739-176;;128-292-472-070-98X;;138-434-469-575-577;;175-209-193-187-178;;179-835-294-743-675;;170-794-120-177-970;;028-013-751-343-450;;059-351-811-347-661;;123-169-886-200-232;;034-700-193-265-495;;108-193-342-907-404;;099-536-774-099-786;;049-527-129-045-277</t>
  </si>
  <si>
    <t>151-932-573-220-541</t>
  </si>
  <si>
    <t>US 2016/0130324 A1</t>
  </si>
  <si>
    <t>SHIRE HUMAN GENETIC THERAPIES INC (2016-04-12)</t>
  </si>
  <si>
    <t>C1 Inhibitor Fusion Proteins and Uses Thereof</t>
  </si>
  <si>
    <t>C07K14/8121;;C07K14/765;;C07K2319/00;;C07K2319/30;;C07K2319/31;;C07K14/8121;;A61P7/10;;A61P9/00;;A61P17/02;;A61P21/04;;A61P25/00;;A61P25/16;;A61P27/02;;A61P37/06;;A61P43/00;;C07K2317/52;;C07K2319/00;;C07K2319/31;;C07K14/70535;;A61K38/1774;;A61K38/385;;A61K38/55;;A61K47/6803;;C07K14/765;;C07K2317/52;;C07K2319/00;;C07K2319/30;;C07K2319/31;;C07K14/8121;;C07K14/765;;C07K2317/52;;C07K2319/00;;C07K2319/30;;C07K2319/31</t>
  </si>
  <si>
    <t>C07K14/81;;C07K14/765</t>
  </si>
  <si>
    <t>https://lens.org/151-932-573-220-541</t>
  </si>
  <si>
    <t>008-490-620-471-512;;004-398-556-531-260;;122-866-443-596-482;;148-895-879-458-001;;002-269-689-018-168;;151-932-573-220-541;;156-962-430-078-700;;004-632-175-732-23X;;005-842-348-740-441;;171-360-069-769-476;;033-610-593-424-699;;175-096-716-921-776;;188-031-076-058-656;;100-682-931-429-718;;083-824-928-912-73X;;197-251-925-872-304;;040-958-176-841-783;;131-831-316-747-678;;184-064-102-844-18X;;188-021-899-865-214;;073-867-469-521-55X;;047-908-155-777-515;;057-639-663-878-363</t>
  </si>
  <si>
    <t>080-740-945-161-467</t>
  </si>
  <si>
    <t>US 2016/0122727 A1</t>
  </si>
  <si>
    <t>SHIRE HUMAN GENETIC THERAPIES INC (2015-11-13);;TRANSLATE BIO INC (2016-12-16)</t>
  </si>
  <si>
    <t>MESSENGER RNA BASED VIRAL PRODUCTION</t>
  </si>
  <si>
    <t>C12N15/86;;A61K38/43;;A61K48/00;;C12N2740/15052;;C12N2750/14152;;C12N7/00;;A61K35/76;;A61K38/43;;A61K48/00;;C12N15/86;;C12N2740/10033;;C12N2740/10041;;C12N2740/10052;;C12N2740/15052;;C12N2750/14133;;C12N2750/14141;;C12N2750/14152;;C12N2800/40;;C12N2999/007</t>
  </si>
  <si>
    <t>C12N7/00;;A61K35/76;;A61K38/43;;C12N15/86</t>
  </si>
  <si>
    <t>https://lens.org/080-740-945-161-467</t>
  </si>
  <si>
    <t>080-740-945-161-467;;030-909-820-968-117;;053-243-879-369-692;;064-756-874-088-982;;104-152-699-267-554;;137-344-232-816-074</t>
  </si>
  <si>
    <t>016-067-062-479-262</t>
  </si>
  <si>
    <t>EP 2830596 A4</t>
  </si>
  <si>
    <t>LIPID-DERIVED NEUTRAL NANOPARTICLES</t>
  </si>
  <si>
    <t>A61K9/1277;;A61K9/1271;;A61K9/1272;;A61K38/44;;C12N15/111;;C12N2310/11;;C12N2310/14;;C12N2310/141;;C12N2310/16;;C12N2310/3515;;C12N2320/32;;C12Y113/12007;;A61K9/1277;;A61K9/1271;;A61K9/1272;;A61K38/44;;A61K47/28;;A61K48/00;;C12N15/111;;C12N2310/11;;C12N2310/14;;C12N2310/141;;C12N2310/16;;C12N2310/3515;;C12N2320/32;;C12Y113/12007</t>
  </si>
  <si>
    <t>A61K9/127;;C12N15/11;;C12N15/88;;G01N33/92</t>
  </si>
  <si>
    <t>https://lens.org/016-067-062-479-262</t>
  </si>
  <si>
    <t>016-067-062-479-262;;052-249-889-937-13X;;059-527-034-915-885;;018-173-030-299-728;;025-099-941-373-571;;103-815-749-399-917;;117-545-410-759-064;;014-772-388-765-497;;186-623-784-089-003;;104-995-406-153-509;;055-908-386-656-753;;076-293-485-507-829;;046-542-059-939-633;;092-632-156-197-958;;199-833-248-464-946;;002-893-431-345-283;;092-892-313-384-468;;104-043-762-828-199;;088-105-953-049-22X;;012-362-581-629-02X;;056-067-531-440-522;;049-533-107-310-915;;070-945-423-516-327;;162-241-283-297-58X;;102-020-756-211-681;;112-123-198-745-308;;172-430-238-201-556;;178-028-995-968-52X;;053-938-528-353-235</t>
  </si>
  <si>
    <t>098-594-420-945-93X</t>
  </si>
  <si>
    <t>US 2016/0038432 A1</t>
  </si>
  <si>
    <t>SHIRE HUMAN GENETIC THERAPIES INC (2015-09-10);;TRANSLATE BIO INC (2016-12-16)</t>
  </si>
  <si>
    <t>ENCAPSULATION OF MESSENGER RNA</t>
  </si>
  <si>
    <t>A61K9/1271;;A61K9/1272;;A61K9/1277;;A61K31/713;;A61K9/1271;;A61K9/1272;;A61K9/1277;;A61K31/713;;A61K9/1271;;A61K9/1272;;A61K9/1277;;A61K9/5015;;A61K9/5089;;A61K31/713</t>
  </si>
  <si>
    <t>A61K9/50;;A61K31/713</t>
  </si>
  <si>
    <t>https://lens.org/098-594-420-945-93X</t>
  </si>
  <si>
    <t>077-644-625-289-391;;023-136-586-242-08X;;032-918-710-130-353;;038-002-155-126-264;;187-050-655-475-582;;158-398-920-666-44X;;098-594-420-945-93X;;164-041-900-091-605;;170-422-343-408-935;;142-508-322-067-678;;090-974-505-392-733;;066-706-923-723-346;;006-739-385-421-846;;162-707-166-369-638;;088-719-197-853-672;;099-834-661-776-096;;103-943-268-147-90X;;008-246-380-240-453;;163-437-236-616-526;;176-322-907-778-895;;007-495-437-098-20X;;139-747-206-940-943;;114-941-403-902-737;;120-275-176-672-788;;184-962-545-852-845;;153-733-648-105-507;;077-897-172-038-156;;178-987-627-513-963;;151-289-236-377-150;;072-329-374-407-768</t>
  </si>
  <si>
    <t>102-749-100-852-124</t>
  </si>
  <si>
    <t>US 2016/0040154 A1</t>
  </si>
  <si>
    <t>SHIRE HUMAN GENETIC THERAPIES INC (2015-11-06);;TRANSLATE BIO INC (2016-12-16)</t>
  </si>
  <si>
    <t>METHODS FOR PURIFICATION OF MESSENGER RNA</t>
  </si>
  <si>
    <t>C12N15/1017;;C07H21/02;;A61P43/00;;C12P19/34;;C07H21/02;;C12N15/10;;C12N15/1017;;C12N15/1017;;C07H21/02;;C12N15/10</t>
  </si>
  <si>
    <t>C07H21/02;;C12N15/10</t>
  </si>
  <si>
    <t>https://lens.org/102-749-100-852-124</t>
  </si>
  <si>
    <t>052-819-492-827-890;;023-388-210-964-093;;066-847-666-433-469;;052-391-470-227-080;;135-048-797-367-764;;153-518-420-821-097;;017-683-813-915-084;;017-754-892-447-885;;042-107-868-529-464;;068-598-754-613-927;;101-634-925-936-22X;;128-562-809-896-953;;067-099-484-813-423;;102-750-851-286-360;;155-004-537-721-756;;006-091-075-304-549;;046-531-344-282-673;;162-819-196-599-932;;177-956-476-162-44X;;053-755-532-090-632;;136-221-126-526-966;;142-033-513-960-251;;062-729-232-221-087;;144-867-526-233-831;;013-764-282-670-346;;102-749-100-852-124;;004-981-035-172-459;;145-758-417-962-369;;004-428-575-058-784;;115-510-058-552-300;;154-606-217-898-482;;128-952-626-158-986;;114-243-730-972-654;;094-968-268-251-252;;021-515-384-755-562;;111-650-389-167-633;;042-336-718-768-530;;004-135-287-251-687;;180-356-445-009-329;;153-297-917-849-339;;158-410-251-086-374;;042-693-762-971-021;;163-015-319-410-515;;107-124-081-584-356;;010-948-345-271-316</t>
  </si>
  <si>
    <t>081-389-170-439-910</t>
  </si>
  <si>
    <t>US 2016/0032356 A1</t>
  </si>
  <si>
    <t>QUANTITATIVE ASSESSMENT FOR CAP EFFICIENCY OF MESSENGER RNA</t>
  </si>
  <si>
    <t>C12Q1/6823;;C12N9/0069;;C12Y113/12007;;C12Q1/68;;C07K14/505;;C12N9/0069;;C12Q1/6823;;C12Y113/12007</t>
  </si>
  <si>
    <t>C12Q1/68;;C07K14/505;;C12N9/02</t>
  </si>
  <si>
    <t>https://lens.org/081-389-170-439-910</t>
  </si>
  <si>
    <t>117-453-426-064-285;;128-484-223-886-589;;165-593-836-943-085;;130-341-130-930-011;;140-568-142-968-77X;;115-531-523-238-089;;154-788-324-464-612;;087-870-797-853-321;;056-856-330-207-777;;174-131-633-413-797;;059-349-818-366-926;;070-455-474-579-545;;112-509-649-001-546;;139-934-847-478-764;;198-113-258-599-391;;093-105-760-756-666;;081-389-170-439-910;;107-462-694-026-623;;061-977-635-963-196;;041-483-676-790-847</t>
  </si>
  <si>
    <t>195-345-663-557-113</t>
  </si>
  <si>
    <t>US 2016/0031928 A1</t>
  </si>
  <si>
    <t>SHIRE HUMAN GENETIC THERAPIES INC (2013-04-08);;TRANSLATE BIO INC (2016-12-16)</t>
  </si>
  <si>
    <t>RIBONUCLEIC ACIDs WITH 4'-THIO-MODIFIED NUCLEOTIDES AND RELATED METHODS</t>
  </si>
  <si>
    <t>A61P43/00;;C12N15/67;;C07H21/02;;A61K9/1271;;A61K9/1272;;C12N15/67;;C12N2310/3515</t>
  </si>
  <si>
    <t>C07H21/02</t>
  </si>
  <si>
    <t>https://lens.org/195-345-663-557-113</t>
  </si>
  <si>
    <t>080-809-817-576-708;;118-358-366-577-37X;;100-136-624-543-168;;103-832-949-397-574;;089-895-727-003-392;;122-607-783-521-851;;172-163-593-428-348;;176-166-249-426-094;;162-445-552-862-714;;152-106-827-827-354;;112-691-034-115-831;;185-569-370-050-992;;185-942-258-052-587;;003-396-536-272-980;;183-688-282-229-65X;;055-504-991-791-012;;195-044-937-043-533;;159-885-578-813-41X;;071-016-518-149-312;;112-237-030-801-922;;183-485-726-791-265;;165-110-600-019-284;;035-820-460-868-833;;110-775-447-770-530;;082-536-573-450-704;;026-782-398-814-023;;195-345-663-557-113;;078-575-950-333-35X;;161-351-570-688-293;;070-280-058-521-393;;170-825-732-919-065;;114-808-097-766-593;;172-206-578-024-991;;061-853-401-943-155</t>
  </si>
  <si>
    <t>191-786-397-905-696</t>
  </si>
  <si>
    <t>US 2016/0031981 A1</t>
  </si>
  <si>
    <t>SHIRE HUMAN GENETIC THERAPIES INC (2014-05-16);;TRANSLATE BIO INC (2016-12-16)</t>
  </si>
  <si>
    <t>METHODS AND COMPOSITIONS FOR DELIVERING MRNA CODED ANTIBODIES</t>
  </si>
  <si>
    <t>C07K16/22;;C12N15/88;;A61K9/0019;;A61K9/1271;;A61K9/1272;;A61K47/6911;;C07K16/24;;A61P35/00;;A61P37/04;;A61P37/06;;A61P9/00;;A61K2039/505;;C07K16/22;;C12N15/88;;A61K9/0019;;A61K9/1271;;A61K9/1272;;A61K47/6911;;C07K16/24;;A61K9/127;;C07K2317/14</t>
  </si>
  <si>
    <t>A61K9/00;;C07K16/24;;A61K9/127;;C07K16/22</t>
  </si>
  <si>
    <t>https://lens.org/191-786-397-905-696</t>
  </si>
  <si>
    <t>035-612-678-930-808;;034-873-831-572-963;;076-668-613-231-379;;140-720-344-532-839;;153-010-660-801-223;;177-237-727-349-786;;191-786-397-905-696;;195-294-870-987-469;;192-576-912-447-003;;147-219-303-668-452;;025-304-110-409-06X;;013-242-839-892-731;;094-662-641-233-350;;172-679-268-957-26X;;156-050-139-663-435;;020-914-486-049-388;;167-859-691-635-572;;048-322-386-149-653;;011-017-517-529-039;;070-092-292-680-044;;125-916-947-843-047;;084-542-452-815-686;;168-750-502-238-744;;142-726-981-741-860;;107-187-127-245-906;;129-395-654-267-378;;186-000-723-976-871;;039-035-196-694-37X;;199-167-704-172-436;;125-666-732-870-17X;;117-385-891-967-832;;049-202-361-912-43X;;168-533-065-130-514;;198-763-292-334-850;;052-529-759-947-950;;066-906-244-953-998;;150-257-451-651-666;;051-775-801-121-421;;070-616-477-912-993;;056-542-347-586-281;;189-526-919-876-093;;016-549-585-961-471;;048-525-373-279-950</t>
  </si>
  <si>
    <t>016-730-386-984-175</t>
  </si>
  <si>
    <t>EP 2971098 A1</t>
  </si>
  <si>
    <t>C12Q1/6804;;C12Q1/6804</t>
  </si>
  <si>
    <t>C12Q1/68</t>
  </si>
  <si>
    <t>https://lens.org/016-730-386-984-175</t>
  </si>
  <si>
    <t>150-254-912-210-449;;177-813-511-756-537;;121-767-671-244-884;;105-344-961-073-572;;130-100-605-722-965;;112-555-404-052-211;;155-011-277-466-028;;133-034-883-936-310;;043-269-456-821-029;;186-084-901-389-903;;177-929-116-857-869;;137-869-309-977-119;;004-525-331-445-897;;041-682-348-763-470;;133-079-956-117-148;;179-281-507-194-795;;157-484-224-969-484;;080-844-552-482-290;;064-188-245-976-108;;122-293-862-482-695;;119-814-693-536-906;;024-351-525-887-026;;016-730-386-984-175;;162-026-705-088-285;;159-884-275-076-542;;055-145-570-642-703;;127-353-147-765-964</t>
  </si>
  <si>
    <t>041-586-482-811-234</t>
  </si>
  <si>
    <t>US 2015/0376220 A1</t>
  </si>
  <si>
    <t>SHIRE HUMAN GENETIC THERAPIES INC (2015-09-11);;TRANSLATE BIO INC (2016-12-16)</t>
  </si>
  <si>
    <t>C07H21/00;;C12N15/1017;;C07H1/06;;C07H21/02;;C07H1/06;;C07H21/00;;C12N15/1017;;C07H21/02;;C07H21/00;;C12N15/1017;;C07H1/06;;C07H21/02</t>
  </si>
  <si>
    <t>C07H1/06;;C07H21/02</t>
  </si>
  <si>
    <t>https://lens.org/041-586-482-811-234</t>
  </si>
  <si>
    <t>185-779-015-766-190;;155-397-421-984-458;;037-979-708-121-758;;054-296-798-946-465;;151-705-441-473-192;;061-881-936-556-213;;064-182-264-703-300;;157-018-796-120-963;;171-527-784-924-086;;136-267-487-574-027;;108-937-110-230-771;;073-070-167-082-450;;000-791-299-744-542;;000-901-689-267-803;;042-096-253-596-15X;;099-464-860-463-257;;036-313-687-493-271;;186-117-583-902-801;;083-994-169-315-476;;176-630-527-427-713;;033-538-191-540-79X;;158-096-507-725-756;;015-389-575-105-317;;139-160-531-874-473;;085-055-017-331-685;;031-805-794-295-560;;196-820-252-227-079;;083-984-634-946-988;;025-814-265-015-532;;150-582-747-770-022;;041-586-482-811-234;;113-363-773-046-95X;;175-912-866-863-017;;123-726-527-626-193;;154-714-309-062-648;;088-094-776-736-019;;157-238-352-034-145;;001-864-498-032-872;;124-130-117-521-320;;124-318-542-810-152;;071-899-895-510-224;;178-415-785-799-561;;017-228-895-155-327;;023-403-169-474-270;;044-207-343-753-616;;085-098-018-541-748;;144-829-583-362-907;;030-406-924-531-601;;088-383-375-938-403;;187-282-753-906-57X;;199-954-780-332-932;;088-205-123-929-488;;024-844-070-630-827;;054-314-329-608-291;;198-665-228-012-655;;160-547-769-206-878;;107-237-321-660-989;;163-754-329-795-294;;173-754-812-511-266</t>
  </si>
  <si>
    <t>098-577-869-559-233</t>
  </si>
  <si>
    <t>US 2015/0376144 A1</t>
  </si>
  <si>
    <t>STEREOCHEMICALLY ENRICHED COMPOSITIONS FOR DELIVERY OF NUCLEIC ACIDS</t>
  </si>
  <si>
    <t>C07D241/08;;A61K9/1271;;A61K9/1272;;A61K31/495;;A61K31/7088;;A61K31/7105;;A61K47/22;;A61P43/00;;C07D241/08;;A61K9/1271;;A61K9/1272;;A61K31/7088;;A61K31/7105;;A61K47/22;;C07D241/08;;A61K9/1271;;A61K9/1272;;A61K31/495;;A61K31/7088;;A61K31/7105;;A61K47/22</t>
  </si>
  <si>
    <t>C07D241/08;;A61K9/127;;A61K31/7088;;A61K47/22</t>
  </si>
  <si>
    <t>https://lens.org/098-577-869-559-233</t>
  </si>
  <si>
    <t>043-569-854-729-10X;;181-071-113-853-571;;093-578-848-387-463;;018-740-861-737-870;;051-218-787-024-50X;;068-829-765-341-408;;127-905-163-103-090;;032-161-531-989-697;;176-786-786-775-22X;;198-551-416-598-643;;143-833-934-190-568;;040-987-282-395-759;;061-476-080-312-326;;174-093-673-113-292;;197-057-079-257-29X;;090-317-876-591-301;;177-881-382-063-615;;037-304-496-303-430;;108-511-914-188-478;;198-839-262-661-365;;107-392-609-395-125;;080-667-039-427-894;;189-209-710-567-864;;000-819-118-648-351;;082-327-916-358-600;;140-035-925-307-351;;151-231-469-576-925;;158-068-641-267-663;;177-545-274-614-261;;171-484-936-765-989;;098-577-869-559-233;;139-968-850-120-021;;153-436-300-098-608;;018-637-636-072-790;;141-636-711-420-092;;037-896-167-233-12X;;145-756-280-543-307;;019-604-430-423-597;;194-805-532-039-621;;100-735-951-940-827;;008-454-592-174-802;;190-498-497-312-684;;127-120-906-107-376;;041-629-334-620-409;;181-278-550-402-806;;186-203-189-573-246</t>
  </si>
  <si>
    <t>128-768-841-163-964</t>
  </si>
  <si>
    <t>US 2015/0366997 A1</t>
  </si>
  <si>
    <t>SHIRE HUMAN GENETIC THERAPIES;;SHIRE HUMAN GENETICS THERAPIES INC</t>
  </si>
  <si>
    <t>SHIRE HUMAN GENETIC THERAPIES INC (2014-02-07);;TRANSLATE BIO INC (2016-12-16)</t>
  </si>
  <si>
    <t>COMPOSITIONS AND METHODS FOR mRNA DELIVERY</t>
  </si>
  <si>
    <t>A61K9/5123;;A61K9/0019;;A61K9/19;;A61K31/7088;;A61P11/00;;C07K14/505;;C07K14/8125;;C12N9/2465;;C12N9/644;;C12N15/88;;C12Y302/01022;;C12Y304/21022;;A61K48/0008;;A61K47/14;;A61K47/24;;A61K47/28;;C12N15/88</t>
  </si>
  <si>
    <t>A61K48/00;;A61K47/14;;A61K47/24;;A61K47/28</t>
  </si>
  <si>
    <t>https://lens.org/128-768-841-163-964</t>
  </si>
  <si>
    <t>021-543-544-861-021;;133-158-778-601-53X;;138-988-711-033-552;;073-528-095-523-801;;117-239-333-036-069;;128-768-841-163-964;;063-018-686-666-369;;105-693-385-131-134;;008-143-576-450-100;;166-913-659-354-541;;180-677-452-437-687</t>
  </si>
  <si>
    <t>107-801-653-718-512</t>
  </si>
  <si>
    <t>US 2015/0267192 A1</t>
  </si>
  <si>
    <t>SHIRE HUMAN GENETIC THERAPIES INC (2013-08-28);;TRANSLATE BIO INC (2016-12-16)</t>
  </si>
  <si>
    <t>NUCLEASE RESISTANT POLYNUCLEOTIDES AND USES THEREOF</t>
  </si>
  <si>
    <t>C12N15/111;;C07H21/00;;C07H21/02;;C12N2320/51;;C12P21/02;;C12N15/111;;C07H21/00;;C07H21/02;;C07K14/505;;C12N2310/3519;;C12N2320/51;;C12P21/02</t>
  </si>
  <si>
    <t>C12N15/11;;C07K14/505</t>
  </si>
  <si>
    <t>https://lens.org/107-801-653-718-512</t>
  </si>
  <si>
    <t>026-261-210-823-005;;100-784-151-448-288;;072-425-401-981-811;;107-801-653-718-512;;161-456-503-862-416;;163-387-557-060-757;;178-927-269-087-241;;181-237-741-805-703</t>
  </si>
  <si>
    <t>197-778-711-782-590</t>
  </si>
  <si>
    <t>US 2015/0010898 A1</t>
  </si>
  <si>
    <t>SHIRE HUMAN GENETIC THERAPIES INC (2014-07-16)</t>
  </si>
  <si>
    <t>METHODS FOR PREPARATION OF CULTURE MEDIA</t>
  </si>
  <si>
    <t>C12N9/16;;C12N5/0018;;C12N2500/60;;C12N2511/00;;C12P21/02;;C12Y301/06001;;C12N9/16;;C12N5/0018;;C12N2500/60;;C12N2511/00;;C12P21/02;;C12Y301/06001</t>
  </si>
  <si>
    <t>https://lens.org/197-778-711-782-590</t>
  </si>
  <si>
    <t>189-517-655-115-13X;;197-778-711-782-590</t>
  </si>
  <si>
    <t>033-346-411-803-162</t>
  </si>
  <si>
    <t>US 2014/0288160 A1</t>
  </si>
  <si>
    <t>GUILD BRAYDON CHARLES;;HEARTLEIN MICHAEL;;DEROSA FRANK;;ZHANG JERRY CHI;;SHIRE HUMAN GENETIC THERAPIES</t>
  </si>
  <si>
    <t>SHIRE HUMAN GENETIC THERAPIES INC (2014-03-22);;TRANSLATE BIO INC (2016-12-16)</t>
  </si>
  <si>
    <t>CLEAVABLE LIPIDS</t>
  </si>
  <si>
    <t>C07J43/003;;A61K9/1271;;A61K9/1272;;A61K9/19;;A61K31/7088;;A61K47/20;;A61K47/22;;A61K47/28;;A61K48/0033;;A61K48/005;;C07C323/27;;C07C323/44;;C07D233/64;;C07J41/0055;;C12N15/88;;C12Y201/03003;;C12Y203/01;;C12Y207/08015;;C12Y301/06;;C12Y302/01022;;C12Y302/01035;;C12Y302/01046;;C12Y302/01076;;C12Y305/03001;;A61K9/19;;A61K9/1271;;A61K9/1272;;A61K9/5123;;A61K31/7105;;A61K38/45;;A61K38/465;;A61K38/47;;A61K38/50;;A61P3/00;;A61P7/04;;A61P21/02;;A61P25/00;;A61P25/14;;A61P25/16;;A61P35/00;;A61P35/02;;A61P43/00;;C07C323/25;;C07C323/44;;C07D233/64;;C07J41/0055;;C07J43/003;;C12N15/88;;C12Y201/03003;;C12Y203/01;;C12Y207/08015;;C12Y301/06;;C12Y302/01022;;C12Y302/01035;;C12Y302/01046;;C12Y302/01076;;C12Y305/03001;;A61K9/19;;A61K9/1271;;A61K9/1272;;A61K9/5123;;A61K31/7088;;A61K38/45;;A61K38/465;;A61K38/47;;A61K38/50;;C07C323/25;;C07C323/27;;C07C323/44;;C07D233/64;;C07J41/0055;;C07J43/003;;C12N15/88;;C12Y201/03003;;C12Y203/01;;C12Y207/08015;;C12Y301/06;;C12Y302/01022;;C12Y302/01035;;C12Y302/01046;;C12Y302/01076;;C12Y305/03001</t>
  </si>
  <si>
    <t>A61K9/19;;A61K31/7088;;C07C323/27;;C07J41/00;;C07J43/00</t>
  </si>
  <si>
    <t>https://lens.org/033-346-411-803-162</t>
  </si>
  <si>
    <t>171-064-959-649-111;;062-971-678-644-24X;;120-571-732-169-371;;118-664-457-246-74X;;071-005-218-152-997;;126-507-124-727-95X;;036-262-590-643-336;;189-785-580-797-674;;091-535-258-930-590;;150-598-877-251-526;;189-140-499-301-020;;060-260-118-516-932;;033-346-411-803-162;;115-625-723-522-735;;157-772-048-141-288;;148-947-852-883-827;;142-414-079-479-391;;114-847-230-779-88X;;035-386-703-802-312;;079-975-073-766-872;;097-001-793-825-241;;167-680-795-314-642;;017-085-787-868-797;;182-329-871-922-689;;099-029-014-818-323;;030-172-659-801-412;;145-522-768-533-08X;;091-845-204-499-479;;074-567-527-418-115;;068-945-267-029-110;;123-534-880-042-395;;081-210-030-551-342;;143-577-658-293-156;;098-102-126-626-248;;165-132-355-198-107;;070-253-086-705-698;;087-337-654-126-164;;149-234-038-828-432;;168-922-685-912-698;;119-597-699-271-816;;132-385-494-572-638;;049-418-031-358-694;;145-726-061-870-394;;160-634-533-029-284;;008-523-481-764-953;;172-604-609-214-047;;044-829-433-447-408;;094-353-682-681-10X;;000-501-380-026-54X</t>
  </si>
  <si>
    <t>105-842-040-579-511</t>
  </si>
  <si>
    <t>US 2014/0057296 A1</t>
  </si>
  <si>
    <t>RUIZ JUAN;;SELLOS-MOURA MARCIA;;SHIRE HUMAN GENETIC THERAPIES</t>
  </si>
  <si>
    <t>SHIRE HUMAN GENETIC THERAPIES INC (2012-05-05)</t>
  </si>
  <si>
    <t>ASSAYS FOR ANTIBODIES WHICH BIND TO THERAPEUTIC AGENTS</t>
  </si>
  <si>
    <t>G01N33/6854;;G01N33/6854</t>
  </si>
  <si>
    <t>G01N33/68</t>
  </si>
  <si>
    <t>https://lens.org/105-842-040-579-511</t>
  </si>
  <si>
    <t>138-780-484-871-886;;065-102-555-043-596;;096-057-506-362-149;;105-842-040-579-511</t>
  </si>
  <si>
    <t>049-979-921-659-456</t>
  </si>
  <si>
    <t>US 2014/0004097 A1</t>
  </si>
  <si>
    <t>SHIRE HUMAN GENETIC THERAPIES INC (2013-04-09)</t>
  </si>
  <si>
    <t>METHOD OF PRODUCING RECOMBINANT IDURONATE-2-SULFATASE</t>
  </si>
  <si>
    <t>C12N9/16;;A61P3/00;;A61P43/00;;C12Y301/06013;;C12N9/16;;A61K38/465;;C12N2500/32;;C12N2500/40;;C12N2500/44;;C12N2500/60;;C12N2523/00;;C12P21/00;;C12Y108/99;;C12Y301/06013;;C12N9/16;;C12Y301/06013</t>
  </si>
  <si>
    <t>https://lens.org/049-979-921-659-456</t>
  </si>
  <si>
    <t>052-594-444-283-943;;149-884-820-625-533;;129-367-182-180-531;;144-665-209-582-557;;197-424-051-543-632;;189-818-062-969-833;;105-615-694-019-409;;130-275-768-947-063;;008-024-398-643-978;;002-075-109-280-771;;008-342-647-150-60X;;004-037-758-349-244;;165-478-449-763-099;;041-199-728-823-789;;195-773-454-049-383;;113-841-075-908-691;;178-654-756-242-236;;049-979-921-659-456;;095-123-328-871-86X;;194-379-806-358-605;;120-778-045-211-855;;051-264-612-831-761;;185-810-258-002-77X</t>
  </si>
  <si>
    <t>069-354-600-732-953</t>
  </si>
  <si>
    <t>US 10660920 B2</t>
  </si>
  <si>
    <t>TIGENIX S A U;;TIGENIX NV</t>
  </si>
  <si>
    <t>TIGENIX NV (2015-12-21);;TIGENIX S.A.U (2015-12-21)</t>
  </si>
  <si>
    <t>Lymphocyte biomarkers for determining the clinical response to cell therapy</t>
  </si>
  <si>
    <t>G01N33/56972;;A61K35/28;;A61K35/33;;A61K40/10;;A61K40/22;;A61K40/416;;A61K40/50;;A61K2239/31;;A61K2239/38;;A61P9/00;;A61P9/10;;A61P29/00;;A61P37/02;;A61P37/06;;A61P43/00;;G01N2333/70514;;G01N2333/70517;;G01N2333/70539;;G01N2800/52;;A61K35/35;;A61K35/28;;A61K35/33;;A61K40/10;;A61K40/22;;A61K40/416;;A61K40/50;;A61K2239/31;;A61K2239/38;;G01N33/56972;;G01N2333/70514;;G01N2333/70517;;G01N2333/70539;;G01N2800/52</t>
  </si>
  <si>
    <t>A61K35/35;;A61K35/17;;A61K35/28;;A61K35/33;;G01N33/569</t>
  </si>
  <si>
    <t>https://lens.org/069-354-600-732-953</t>
  </si>
  <si>
    <t>162-132-642-980-610;;145-331-367-996-487;;154-133-766-793-248;;024-032-285-724-333;;040-805-550-460-976;;180-724-737-459-010;;069-035-534-347-820;;055-634-706-943-837;;072-072-233-300-210;;005-720-089-093-757;;128-113-824-227-674;;070-930-978-158-314;;002-216-064-465-014;;020-201-610-296-90X;;150-162-187-579-770;;161-416-533-972-10X;;166-525-058-083-972;;088-575-663-090-458;;156-545-087-185-252;;078-212-312-033-691;;172-439-351-152-603;;069-354-600-732-953;;153-026-121-982-658;;090-549-880-033-073;;126-266-304-519-993;;082-903-187-956-282;;113-966-743-250-792;;043-619-584-798-246</t>
  </si>
  <si>
    <t>142-653-431-591-365</t>
  </si>
  <si>
    <t>US 2014/0154274 A1</t>
  </si>
  <si>
    <t>LOMBARDO ELEUTERIO;;DALEMANS WILFRIED;;TIGENIX NV;;TIGENIX S A U</t>
  </si>
  <si>
    <t>TIGENIX NV (2013-09-23);;TIGENIX S.A.U (2013-09-23)</t>
  </si>
  <si>
    <t>METHODS AND COMPOSITIONS FOR USE IN INTRALYMPHATIC CELLULAR THERAPIES</t>
  </si>
  <si>
    <t>A61P1/04;;A61K35/17;;A61K2035/122;;A61P17/02;;A61P19/02;;A61P25/00;;A61P29/00;;A61P37/02;;C12N5/0667;;A61K35/12;;A61K35/17;;C12N5/0607;;C12N5/0652;;A61K9/0012;;A61K35/12;;A61K35/17;;A61K35/35;;A61K39/0005;;A61K2035/122;;C12N5/0667</t>
  </si>
  <si>
    <t>A61K9/00;;A61K35/12;;A61K35/14;;A61K39/00</t>
  </si>
  <si>
    <t>https://lens.org/142-653-431-591-365</t>
  </si>
  <si>
    <t>092-470-754-466-901;;193-472-205-980-909;;122-915-014-113-196;;166-981-202-960-079;;144-273-001-098-165;;030-870-861-351-943;;066-813-519-905-299;;142-653-431-591-365;;150-940-766-218-863;;172-709-121-078-484</t>
  </si>
  <si>
    <t>193-722-131-048-842</t>
  </si>
  <si>
    <t>US 12643877 B2</t>
  </si>
  <si>
    <t>UCB BIOPHARMA SRL</t>
  </si>
  <si>
    <t>UCB BIOPHARMA SRL (SOCIETE A RESPONSABILITE LIMITEE) (2019-12-02)</t>
  </si>
  <si>
    <t>Substituted tetrahydroisoquinoiline derivative as a D1 positive allosteric modulator</t>
  </si>
  <si>
    <t>C07D401/06;;A61P25/16;;A61P25/14;;A61P25/20;;A61P25/28;;A61P25/30;;A61P25/06;;C07D261/20;;C07D217/16;;A61P25/00;;A61P25/04;;C07B2200/07;;C07D401/06;;A61K31/4725;;A61P25/00;;C07D401/06;;A61P25/00;;A61K31/4725;;C07D401/06;;A61K31/4725;;A61P25/00;;A61P25/16;;A61P25/28;;C07D401/06</t>
  </si>
  <si>
    <t>C07D401/06</t>
  </si>
  <si>
    <t>https://lens.org/193-722-131-048-842</t>
  </si>
  <si>
    <t>007-057-770-827-496;;136-794-003-279-246;;029-261-354-122-864;;178-412-207-572-564;;121-236-249-292-01X;;082-613-517-249-594;;056-575-558-144-265;;177-341-525-728-024;;174-924-249-506-323;;049-770-570-187-911;;052-241-624-387-738;;139-492-251-811-508;;099-768-956-510-989;;001-421-663-948-524;;001-994-349-104-276;;021-453-786-283-296;;080-698-441-274-98X;;120-662-151-853-347;;079-230-053-079-200;;049-552-550-648-850;;116-143-532-645-155;;087-253-562-190-881;;112-944-241-969-998;;193-722-131-048-842;;113-758-164-343-71X;;187-346-910-375-857;;056-176-590-286-628;;176-093-866-500-03X;;191-166-007-988-602;;199-334-557-408-685;;126-080-906-616-314;;038-906-909-295-665;;166-184-756-278-803;;181-337-356-714-627;;076-678-607-848-371</t>
  </si>
  <si>
    <t>071-347-522-330-495</t>
  </si>
  <si>
    <t>EP 3555129 B1</t>
  </si>
  <si>
    <t>UCB BIOPHARMA SRL (2026-01-21)</t>
  </si>
  <si>
    <t>GREMLIN-1 CRYSTAL STRUCTURE AND INHIBITORY ANTIBODY</t>
  </si>
  <si>
    <t>A61K2039/505;;A61P9/12;;C07B2200/13;;C07K14/51;;C07K16/22;;C07K2299/00;;C07K2317/21;;C07K2317/34;;C07K2317/55;;C07K2317/565;;C07K2317/76;;C07K2317/92;;G01N33/6854;;C07K16/22;;A61K2039/505;;C07K2299/00;;C07K2317/21;;C07K2317/34;;C07K2317/55;;C07K2317/76;;C07K2317/92;;A61P11/00;;A61P13/12;;A61P35/00;;A61P43/00;;A61P9/12;;C07K16/22;;C07K2317/92;;C07K2317/21;;C07K2317/76;;C07K2299/00;;A61K2039/505;;C07K2317/34;;C07K2317/55;;C07K16/22;;A61P11/00;;C07K2299/00;;C07K2317/21;;C07K2317/34;;C07K2317/55;;C07K2317/76;;C07K2317/92;;A61K2039/505;;A61K39/3955;;A61P9/12;;C07K16/2863;;C12N15/63;;A61P9/12;;A61K2039/505;;C07B2200/13;;C07K14/51;;C07K16/22;;C07K2317/21;;C07K2317/34;;C07K2317/55;;C07K2317/565;;C07K2317/76;;G01N33/6854</t>
  </si>
  <si>
    <t>C07K16/22;;A61K39/395</t>
  </si>
  <si>
    <t>https://lens.org/071-347-522-330-495</t>
  </si>
  <si>
    <t>021-818-272-428-688;;080-269-044-811-440;;166-498-380-809-523;;136-266-401-928-951;;021-322-005-018-28X;;154-562-567-407-338;;111-263-466-493-249;;177-235-025-264-156;;032-894-964-608-448;;013-001-063-620-669;;121-376-600-303-80X;;065-270-086-310-075;;056-597-607-670-34X;;136-630-872-829-368;;060-776-932-973-756;;038-344-657-610-072;;036-227-323-780-121;;096-464-502-911-030;;079-772-330-841-555;;071-347-522-330-495;;106-767-413-606-017;;116-303-890-578-191;;130-719-390-150-929;;174-916-574-020-845;;016-145-747-853-799;;011-255-504-853-765;;154-534-116-399-342;;181-965-012-547-893;;105-835-099-269-571;;103-600-844-172-405;;022-813-101-673-981;;112-974-136-596-568;;088-132-771-305-708;;119-560-603-824-625;;196-116-211-865-235;;006-811-816-870-269;;025-402-160-240-433;;141-101-021-524-600;;022-842-367-741-892;;132-221-167-047-720;;060-671-371-256-157;;108-477-207-779-424;;132-540-214-055-319;;192-147-449-771-390;;002-965-883-445-322;;004-661-076-394-303;;102-983-637-809-260;;019-452-178-867-451;;170-027-598-477-318</t>
  </si>
  <si>
    <t>056-708-399-402-728</t>
  </si>
  <si>
    <t>EP 3319984 B1</t>
  </si>
  <si>
    <t>UCB BIOPHARMA SRL (2020-01-08)</t>
  </si>
  <si>
    <t>TAU-BINDING ANTIBODIES</t>
  </si>
  <si>
    <t>C07K14/4711;;A61K2039/505;;C07K2317/24;;C07K2317/34;;C07K2317/55;;C07K2317/92;;C07K16/18;;A61P25/28;;C07K14/4711;;G01N2800/2821;;A61K2039/505;;G01N33/6896;;C07K2317/56;;A61P25/28;;C07K2317/92;;C07K2317/565;;C07K2317/34;;C07K2317/55;;G01N2333/4703;;C07K16/18;;G01N2800/28;;C07K2317/24;;C07K14/4711;;C07K16/18;;A61K2039/505;;C07K2317/34;;C07K2317/55;;C07K2317/24;;C07K2317/92;;C07K14/4711;;A61K2039/505;;C07K2317/24;;C07K2317/34;;C07K2317/55;;C07K2317/92;;C07K16/18;;A61P25/28;;C07K2317/56;;C07K2317/565;;G01N33/6896;;G01N2333/4703;;G01N2800/28;;G01N2800/2821</t>
  </si>
  <si>
    <t>C07K14/47;;C07K16/18</t>
  </si>
  <si>
    <t>https://lens.org/056-708-399-402-728</t>
  </si>
  <si>
    <t>032-798-678-126-165;;160-991-648-055-103;;165-256-770-182-385;;068-878-669-802-316;;092-457-589-474-302;;183-521-378-497-582;;122-536-770-701-495;;029-406-376-588-846;;070-668-843-248-864;;026-063-517-890-619;;005-021-048-072-244;;056-708-399-402-728;;125-790-715-942-758;;035-559-308-970-44X;;094-223-548-961-623;;146-940-268-498-175;;053-033-333-352-359;;117-007-780-300-906;;087-107-891-240-813;;061-200-785-151-449;;061-656-891-258-640;;081-861-558-672-66X;;135-299-064-691-117;;123-421-149-858-028;;165-583-582-920-641;;124-859-282-711-941;;111-121-719-636-751;;117-090-321-786-177;;181-256-845-191-228;;013-526-760-524-228;;067-060-449-704-784;;116-893-709-979-824;;123-096-222-565-509;;045-614-231-947-269;;127-832-651-338-345;;058-897-656-707-513;;191-439-511-866-760;;139-997-865-328-864;;066-300-245-034-698;;042-439-491-768-772;;099-709-022-063-556;;131-495-406-698-363;;134-530-387-554-566</t>
  </si>
  <si>
    <t>079-698-238-907-539</t>
  </si>
  <si>
    <t>AU 2019/289176 B2</t>
  </si>
  <si>
    <t>UNIV ADELAIDE;;UNIV OXFORD INNOVATION LTD;;UCB BIOPHARMA SRL</t>
  </si>
  <si>
    <t>ADELAIDE UNIVERSITY (2026-03-19);;OXFORD UNIVERSITY INNOVATION LIMITED (2026-03-19);;UCB BIOPHARMA SRL (2026-03-19)</t>
  </si>
  <si>
    <t>Gremlin-1 antagonist for the prevention and treatment of cancer</t>
  </si>
  <si>
    <t>C07K16/18;;A61K2039/505;;C07K2317/21;;C07K2317/33;;C07K2317/34;;C07K2317/55;;C07K2317/622;;C07K2317/76;;C07K2317/92;;A61K45/06;;A61K2039/505;;C07K16/18;;C07K2317/21;;C07K2317/33;;C07K2317/34;;C07K2317/55;;C07K2317/622;;C07K2317/76;;C07K2317/92;;A61P35/00;;C12Q2600/106;;C07K16/24;;C12Q2600/118;;C07K16/2803;;C12Q2600/158;;A61K45/06;;C07K16/2896;;C12Q1/6886;;G01N2800/52;;C07K16/18;;A61P35/00;;C12Q1/6886;;C07K2317/21;;C07K2317/33;;C07K2317/34;;C07K2317/55;;C07K2317/622;;C07K2317/76;;C07K2317/92;;A61K2039/505;;C12Q2600/158;;C12Q2600/118;;C12Q2600/106;;A61P35/00;;A61K45/06;;A61K2039/505;;C07K16/24;;C07K16/2803;;C07K16/2896;;G01N2800/52;;G01N33/57575</t>
  </si>
  <si>
    <t>A61K39/395;;A61P35/00</t>
  </si>
  <si>
    <t>https://lens.org/079-698-238-907-539</t>
  </si>
  <si>
    <t>101-602-527-752-461;;121-231-521-548-000;;080-382-086-251-458;;169-408-174-534-060;;127-596-469-016-954;;162-079-348-936-475;;083-544-573-650-673;;142-176-799-421-402;;002-296-854-080-840;;170-533-962-303-683;;069-483-685-320-093;;067-578-159-233-466;;043-572-637-244-947;;093-855-363-090-218;;119-605-388-079-357;;158-886-992-045-389;;130-377-720-952-59X;;171-854-618-027-193;;186-066-356-189-500;;083-664-013-022-35X;;091-449-846-567-037;;034-085-421-060-95X;;088-328-881-397-513;;069-106-407-510-205;;029-417-819-967-225;;079-698-238-907-539;;114-326-903-855-434;;182-200-123-839-583;;055-412-145-668-690</t>
  </si>
  <si>
    <t>045-632-977-277-520</t>
  </si>
  <si>
    <t>EP 3384415 B1</t>
  </si>
  <si>
    <t>DE NOVO ANTIBODY DESIGN</t>
  </si>
  <si>
    <t>G16B15/00;;G16B20/00;;G16B20/30;;G16B20/50;;G16B15/30;;G16B15/00;;G16B20/30;;G06F30/20;;G16B20/50</t>
  </si>
  <si>
    <t>G16B15/00</t>
  </si>
  <si>
    <t>https://lens.org/045-632-977-277-520</t>
  </si>
  <si>
    <t>012-148-954-069-188;;092-407-816-966-61X;;188-149-165-730-049;;189-426-081-402-354;;129-553-173-372-557;;180-163-147-916-800;;014-545-865-654-133;;185-332-476-111-241;;105-612-469-906-630;;087-144-551-219-252;;160-818-476-836-077;;071-478-233-385-078;;014-572-170-358-374;;045-632-977-277-520;;178-939-997-093-082</t>
  </si>
  <si>
    <t>132-073-999-789-469</t>
  </si>
  <si>
    <t>C0</t>
  </si>
  <si>
    <t>EP 3319983 C0</t>
  </si>
  <si>
    <t>C07K14/4711;;C07K2317/24;;C07K2317/34;;C07K2317/55;;C07K2317/70;;C07K2317/92;;C07K2317/94;;C07K16/18;;A61P25/28;;C07K2317/76;;C07K14/4711;;C07K2317/34;;C07K2317/524;;C07K2317/55;;C07K2317/70;;C07K2317/56;;C07K2317/565;;C07K2317/92;;C07K2317/526;;C07K2317/76;;C07K16/18;;A61P25/28;;C07K2317/94;;C07K2317/24;;C07K16/18;;C07K2317/94;;C07K2317/92;;C07K2317/24;;A61P25/28;;G01N33/6896;;A61K2039/505;;C07K14/4711;;C07K2317/24;;C07K2317/34;;C07K2317/55;;C07K2317/70;;C07K2317/92;;C07K2317/94;;C07K16/18;;A61P25/28;;C07K2317/524;;C07K2317/526;;C07K2317/56;;C07K2317/565</t>
  </si>
  <si>
    <t>https://lens.org/132-073-999-789-469</t>
  </si>
  <si>
    <t>136-403-981-300-914;;160-735-632-885-695;;081-820-176-199-263;;136-756-892-822-562;;042-731-498-631-70X;;016-134-934-985-603;;023-733-813-449-095;;170-835-613-179-358;;111-558-963-487-809;;059-641-386-527-498;;084-514-097-017-568;;170-014-206-888-116;;197-978-438-462-110;;049-858-224-711-270;;036-089-131-392-80X;;079-981-120-505-896;;126-220-305-575-627;;134-380-023-079-492;;147-288-639-926-83X;;131-393-418-527-505;;029-823-029-114-467;;052-168-448-442-102;;099-584-659-360-690;;054-728-112-776-833;;056-444-096-666-893;;021-048-330-234-219;;087-306-279-736-419;;176-708-139-016-020;;051-710-554-937-820;;109-814-427-756-399;;025-430-487-702-01X;;131-623-722-437-820;;122-767-167-376-198;;101-140-574-178-614;;124-721-650-061-726;;126-736-223-739-058;;026-552-446-414-654;;130-788-694-541-370;;052-208-393-158-529;;072-614-503-683-543;;083-434-196-279-217;;162-233-335-934-158;;155-324-170-127-592;;192-924-762-319-521;;106-122-998-180-956;;026-236-537-369-276;;049-149-452-468-645;;092-585-771-141-172;;198-180-676-066-002;;127-155-421-275-769;;053-396-495-164-10X;;040-230-640-742-649;;092-176-763-047-648;;055-039-130-124-321;;130-805-146-475-108;;130-435-581-115-830;;069-754-570-120-771;;133-316-373-850-133;;132-073-999-789-469;;037-432-197-784-672</t>
  </si>
  <si>
    <t>034-959-221-439-177</t>
  </si>
  <si>
    <t>US 12516106 B2</t>
  </si>
  <si>
    <t>UCB BIOPHARMA SRL (2019-12-02)</t>
  </si>
  <si>
    <t>Method for protein purification</t>
  </si>
  <si>
    <t>C07K16/065;;C07K1/22;;C07K16/18;;C07K16/2878;;C07K2317/31;;C07K2317/55;;C07K2317/62;;C07K2317/622;;C07K2317/624;;C07K1/22;;C07K16/065;;C07K16/18;;C07K16/2878;;C07K2317/31;;C07K2317/55;;C07K2317/62;;C07K2317/622;;C07K2317/624;;C07K16/18;;C07K1/22;;C07K16/065;;C07K16/2878;;C07K2317/31;;C07K2317/55;;C07K2317/62;;C07K2317/622;;C07K2317/624;;C07K16/065;;C07K1/22;;C07K16/18;;C07K16/2878;;C07K2317/31;;C07K2317/55;;C07K2317/62;;C07K2317/622;;C07K2317/624</t>
  </si>
  <si>
    <t>C07K16/06;;C07K1/22;;C07K16/18;;C07K16/28</t>
  </si>
  <si>
    <t>https://lens.org/034-959-221-439-177</t>
  </si>
  <si>
    <t>002-920-134-901-942;;083-273-763-364-385;;115-254-567-237-819;;001-888-847-898-25X;;151-168-121-753-477;;115-175-970-286-674;;033-521-523-930-655;;174-591-519-625-873;;034-959-221-439-177;;071-777-922-980-593;;142-718-193-005-571;;037-131-698-115-064;;073-558-357-991-46X;;113-581-447-479-499;;152-865-057-900-283;;027-379-592-811-295;;171-631-981-123-261;;047-192-394-974-670;;123-213-871-991-372;;151-377-540-574-618;;063-803-333-833-364;;075-748-183-526-436;;091-452-408-809-355;;195-017-880-808-49X;;030-917-670-953-189;;104-006-861-787-49X;;101-629-548-241-652;;167-028-815-702-275;;126-408-103-319-566;;174-972-881-474-122</t>
  </si>
  <si>
    <t>195-574-204-570-553</t>
  </si>
  <si>
    <t>US 12428497 B2</t>
  </si>
  <si>
    <t>UCB BIOPHARMA SRL (2017-07-05)</t>
  </si>
  <si>
    <t>Multispecific antibody constructs</t>
  </si>
  <si>
    <t>C07K16/468;;C07K2317/55;;C07K2317/622;;C07K2317/624;;C07K2317/64;;C07K2317/94;;C07K2319/00;;C07K16/468;;C07K2317/31;;C07K2317/55;;C07K2317/622;;C07K2317/624;;C07K2317/64;;C07K2317/94;;C07K2319/00;;C07K16/468;;A61K48/00;;A61K2039/505;;C07K2317/55;;C07K2317/622;;C07K2317/624;;C07K2317/64;;C07K2317/94;;C07K2319/00;;C07K16/468;;C07K16/468;;C07K2317/31;;C07K2317/55;;C07K2317/622;;C07K2317/624;;C07K2317/64;;C07K2317/94;;C07K2319/00</t>
  </si>
  <si>
    <t>C07K16/46</t>
  </si>
  <si>
    <t>https://lens.org/195-574-204-570-553</t>
  </si>
  <si>
    <t>199-640-691-110-412;;031-342-804-955-369;;099-681-266-374-607;;140-783-341-262-587;;146-632-408-371-498;;085-330-696-516-190;;076-298-671-163-997;;195-574-204-570-553;;184-038-226-791-439;;130-479-849-428-235;;005-492-102-212-051;;155-668-376-249-834;;044-490-165-008-440;;137-038-806-365-001;;113-693-060-668-187;;011-493-101-950-214;;126-949-649-723-044;;064-454-266-782-205;;050-402-804-011-190;;003-967-399-520-71X;;041-288-880-049-390;;109-672-122-419-200;;163-338-773-646-049;;117-435-068-804-968;;081-312-450-208-505;;058-827-748-924-511;;149-348-837-421-52X;;017-040-005-257-010;;044-261-842-484-315;;099-946-783-519-502;;127-001-052-292-173;;067-919-186-217-325;;188-346-574-010-176;;164-812-810-735-254;;151-048-529-576-949;;175-708-160-679-797;;029-608-494-135-974;;154-020-965-174-414;;170-336-147-307-829;;175-918-832-224-134;;195-291-163-558-688;;047-074-276-175-82X;;147-165-658-981-56X;;076-942-530-168-940;;183-263-866-192-092;;135-064-460-263-433;;112-460-620-786-250;;122-473-750-147-41X;;004-041-814-326-146;;160-395-740-593-034;;095-508-243-713-106;;123-740-218-605-170;;146-901-722-947-806;;047-393-927-995-214;;146-475-426-318-870;;165-969-259-372-667;;100-670-153-747-235;;170-912-660-781-524</t>
  </si>
  <si>
    <t>091-228-839-492-728</t>
  </si>
  <si>
    <t>US 2025/0295728 A1</t>
  </si>
  <si>
    <t>UCB BIOPHARMA SRL;;RA PHARMACEUTICALS INC</t>
  </si>
  <si>
    <t>UCB HOLDINGS INC (2024-12-17);;UCB BIOPHARMA SRL (2023-03-30);;RA PHARMACEUTICALS INC (2023-03-30)</t>
  </si>
  <si>
    <t>Treatment of Myasthenia Gravis with Zilucoplan</t>
  </si>
  <si>
    <t>G01N33/564;;A61K38/12;;A61K38/13;;A61K45/06;;A61P21/04;;G01N33/944;;G01N2800/28;;A61K38/12;;A61K45/06;;A61P21/04;;A61P37/06</t>
  </si>
  <si>
    <t>A61K38/12;;A61K45/06;;A61P21/04;;A61P37/06</t>
  </si>
  <si>
    <t>https://lens.org/091-228-839-492-728</t>
  </si>
  <si>
    <t>168-377-070-668-042;;186-659-674-967-340;;091-228-839-492-728;;129-034-027-669-497;;128-920-912-371-634;;035-356-923-724-021</t>
  </si>
  <si>
    <t>127-539-203-806-093</t>
  </si>
  <si>
    <t>US 2025/0281570 A1</t>
  </si>
  <si>
    <t>G01N33/563;;A61K38/12;;A61K9/0019;;A61K45/06;;A61P21/04</t>
  </si>
  <si>
    <t>A61K38/12;;A61K9/00;;A61K45/06;;A61P21/04</t>
  </si>
  <si>
    <t>https://lens.org/127-539-203-806-093</t>
  </si>
  <si>
    <t>100-946-840-715-424;;075-254-978-051-657;;102-678-389-307-446;;127-539-203-806-093;;031-846-006-571-124;;015-340-742-045-714</t>
  </si>
  <si>
    <t>012-642-051-616-148</t>
  </si>
  <si>
    <t>US 2025/0281403 A1</t>
  </si>
  <si>
    <t>UCB BIOPHARMA SRL (2021-11-04)</t>
  </si>
  <si>
    <t>FORMULATIONS</t>
  </si>
  <si>
    <t>A61K9/08;;A61K9/0019;;A61K39/39591;;A61K47/183;;A61K47/26;;C07K16/18;;A61K39/39591;;A61K9/0019;;A61K9/08;;A61K47/183;;A61K47/26;;C07K16/18;;A61K9/0019;;A61K9/08;;A61K39/39591;;A61K47/183;;A61K47/26;;C07K16/18;;A61K9/08;;A61K47/183;;A61K47/22;;A61K47/26;;C07K16/40</t>
  </si>
  <si>
    <t>A61K9/08;;A61K47/18;;A61K47/22;;A61K47/26;;C07K16/40</t>
  </si>
  <si>
    <t>https://lens.org/012-642-051-616-148</t>
  </si>
  <si>
    <t>004-873-009-341-943;;063-646-408-557-119;;149-137-598-211-954;;034-588-490-858-935;;061-648-035-849-392;;100-617-458-746-185;;029-113-937-454-292;;145-015-967-995-432;;089-576-202-489-264;;057-299-609-423-319;;194-876-169-514-050;;140-165-099-386-988;;063-718-719-112-854;;186-147-882-569-444;;115-814-903-622-867;;088-080-997-933-828;;012-642-051-616-148;;198-746-303-383-611</t>
  </si>
  <si>
    <t>092-255-175-812-302</t>
  </si>
  <si>
    <t>US 12410244 B2</t>
  </si>
  <si>
    <t>UCB BIOPHARMA SRL (2018-11-26)</t>
  </si>
  <si>
    <t>Anti-alpha-synuclein antibodies</t>
  </si>
  <si>
    <t>A61K39/3955;;A61K2039/505;;A61P25/16;;A61P25/28;;C07K16/18;;C07K2317/24;;C07K2317/34;;C07K2317/55;;C07K2317/76;;C07K2317/92;;C07K2317/94;;C07K16/18;;A61K39/3955;;A61K2039/505;;A61P25/16;;A61P25/28;;C07K2317/24;;C07K2317/34;;C07K2317/55;;C07K2317/565;;C07K2317/76;;C07K2317/92;;C07K2317/94;;C07K16/18;;A61K2039/505;;A61P25/16;;A61P25/28;;C07K2317/24;;C07K2317/34;;C07K2317/55;;C07K2317/76;;C07K2317/92;;C07K2317/94;;G01N33/6896;;C07K16/18;;A61K2039/505;;A61P25/16;;C07K2317/24;;C07K2317/565;;C07K2317/92</t>
  </si>
  <si>
    <t>C07K16/18;;A61K39/00;;A61P25/16</t>
  </si>
  <si>
    <t>https://lens.org/092-255-175-812-302</t>
  </si>
  <si>
    <t>084-961-584-621-513;;164-657-221-955-286;;047-391-936-596-099;;006-135-061-575-008;;166-546-355-011-687;;147-459-558-929-565;;084-036-610-240-995;;022-109-493-186-920;;113-831-304-940-54X;;097-718-324-579-832;;149-646-847-533-838;;129-163-924-213-829;;181-718-700-126-699;;057-249-915-456-156;;149-932-257-323-352;;046-418-501-008-041;;115-587-912-019-843;;085-817-185-038-03X;;077-487-917-529-450;;000-401-215-722-463;;081-785-855-131-163;;187-334-413-283-005;;159-102-608-651-180;;025-880-645-459-296;;093-446-458-424-455;;102-668-807-622-862;;011-166-516-397-82X;;170-209-148-225-639;;181-670-161-521-074;;065-560-061-404-492;;025-668-202-331-463;;075-643-808-998-070;;026-162-293-997-09X;;163-486-565-961-487;;112-972-408-484-705;;095-839-103-048-673;;000-268-413-670-828;;051-500-383-191-239;;069-230-072-626-991;;029-979-813-433-964;;106-860-684-231-874;;001-496-913-799-207;;021-022-010-561-776;;092-255-175-812-302</t>
  </si>
  <si>
    <t>007-084-997-290-631</t>
  </si>
  <si>
    <t>US 12410161 B2</t>
  </si>
  <si>
    <t>EVOTEC (UK) LTD (2022-04-12);;CELLTECH R&amp;D LIMITED (2022-03-21);;UCB BIOPHARMA SRL (2022-03-21)</t>
  </si>
  <si>
    <t>Tetrahydrobenzo-quinoline sulfonamides derivative compounds</t>
  </si>
  <si>
    <t>A61P11/00;;C07D211/06;;C07D401/04;;C07D401/12;;C07D401/14;;C07D413/14;;C07D413/14;;C07D217/02;;C07D273/04;;C07D401/04;;C07D401/12;;C07D401/14</t>
  </si>
  <si>
    <t>C07D413/14;;C07D217/02;;C07D273/04;;C07D401/04;;C07D401/12;;C07D401/14</t>
  </si>
  <si>
    <t>https://lens.org/007-084-997-290-631</t>
  </si>
  <si>
    <t>151-455-612-097-242;;096-618-616-910-895;;191-649-820-080-302;;163-445-944-104-361;;154-774-648-497-392;;070-059-824-254-448;;019-368-778-381-816;;007-084-997-290-631;;050-646-103-278-993</t>
  </si>
  <si>
    <t>086-782-530-167-625</t>
  </si>
  <si>
    <t>US 2025/0270308 A1</t>
  </si>
  <si>
    <t>UCB BIOPHARMA SRL;;SANOFI SA</t>
  </si>
  <si>
    <t>UCB PHARMA S.A (2019-10-04);;SANOFI (2019-06-26);;CELLTECH R&amp;D LIMITED (2019-07-26);;UCB BIOPHARMA SRL (2019-06-26);;UCB S.A (2019-10-02)</t>
  </si>
  <si>
    <t>ANTIBODY EPITOPE</t>
  </si>
  <si>
    <t>C07K16/241;;A61P1/04;;A61P1/16;;A61P3/00;;A61P3/06;;A61P3/10;;A61P7/00;;A61P7/02;;A61P7/06;;A61P7/10;;A61P9/00;;A61P9/04;;A61P9/10;;A61P9/12;;A61P11/00;;A61P11/02;;A61P11/06;;A61P11/08;;A61P11/14;;A61P13/02;;A61P13/12;;A61P15/08;;A61P15/10;;A61P17/00;;A61P17/06;;A61P19/02;;A61P19/10;;A61P21/02;;A61P21/04;;A61P25/00;;A61P25/04;;A61P25/08;;A61P25/14;;A61P25/16;;A61P25/20;;A61P25/28;;A61P27/02;;A61P29/00;;A61P29/02;;A61P35/00;;A61P37/02;;A61P37/06;;A61P37/08;;A61P43/00;;C07K2317/32;;C07K2317/34;;C07K2317/55;;C07K2317/92;;C07K16/241;;C07K2317/32;;C07K2317/34;;C07K2317/55;;C07K2317/92</t>
  </si>
  <si>
    <t>C07K16/24</t>
  </si>
  <si>
    <t>https://lens.org/086-782-530-167-625</t>
  </si>
  <si>
    <t>018-589-807-151-204;;181-492-178-181-097;;073-696-826-485-646;;157-856-397-516-728;;145-220-077-649-40X;;085-446-368-438-677;;184-512-798-797-84X;;013-815-015-938-093;;065-152-006-843-043;;084-450-113-040-531;;104-943-949-915-35X;;086-782-530-167-625</t>
  </si>
  <si>
    <t>077-989-781-087-744</t>
  </si>
  <si>
    <t>US 2025/0266122 A1</t>
  </si>
  <si>
    <t>UCB BIOPHARMA SRL (2019-05-10)</t>
  </si>
  <si>
    <t>MULTI-DOMAIN PROTEINS WITH INCREASED NATIVE STATE COLLOIDAL STABILITY</t>
  </si>
  <si>
    <t>G16B15/20;;C07K16/00;;C07K2317/52;;C07K2317/92;;G16B20/50;;G16B15/20;;C07K16/00;;C07K2317/52;;C07K2317/92;;C07K2317/94;;G16B5/00;;G16B15/00;;G16B30/00;;G16B40/00;;G16C20/50</t>
  </si>
  <si>
    <t>G16B15/20;;C07K16/00;;G16B5/00;;G16B15/00;;G16B30/00;;G16B40/00;;G16C20/50</t>
  </si>
  <si>
    <t>https://lens.org/077-989-781-087-744</t>
  </si>
  <si>
    <t>077-989-781-087-744;;142-653-518-297-126;;001-646-533-269-432;;135-173-694-582-296;;017-117-360-054-800;;032-593-630-464-73X</t>
  </si>
  <si>
    <t>037-019-721-213-560</t>
  </si>
  <si>
    <t>US 12391688 B2</t>
  </si>
  <si>
    <t>EVOTEC (UK) LTD (2020-11-19);;UCB BIOPHARMA SRL (SOCIETE A RESPONSABILITE LIMITEE) (2020-06-19);;CELLTECH R&amp;D LIMITED (2020-06-19)</t>
  </si>
  <si>
    <t>Imidazopyridine derivatives as IL-17 modulators</t>
  </si>
  <si>
    <t>C07D471/04;;A61K45/06;;A61P1/00;;A61P1/04;;A61P11/00;;A61P11/06;;A61P17/00;;A61P17/06;;A61P19/02;;A61P29/00;;A61P35/00;;A61P37/02;;C07D487/04;;A61K31/437;;A61K45/06;;A61P29/00;;A61P37/00;;C07D471/04</t>
  </si>
  <si>
    <t>C07D471/04</t>
  </si>
  <si>
    <t>https://lens.org/037-019-721-213-560</t>
  </si>
  <si>
    <t>079-122-128-564-086;;077-844-175-215-585;;027-433-459-911-857;;125-925-976-133-591;;037-019-721-213-560;;166-457-664-420-834;;126-659-918-684-19X;;028-059-814-221-316;;061-657-192-001-533</t>
  </si>
  <si>
    <t>195-903-767-011-514</t>
  </si>
  <si>
    <t>US 2025/0248497 A1</t>
  </si>
  <si>
    <t>UCB BIOPHARMA SRL (2025-05-15)</t>
  </si>
  <si>
    <t>MEDICATION TRANSPORT WALLET AND METHODS OF USE</t>
  </si>
  <si>
    <t>A45C1/06;;A45C3/00;;A45C3/001;;A45C5/005;;A45C5/02;;A45C11/00;;A45C11/008;;A45C2011/007;;A61M15/00;;A61M15/009;;A61M2209/06;;A61P25/08;;A45C11/24;;A45C2011/007;;A61M15/00;;A61M2209/06</t>
  </si>
  <si>
    <t>A45C11/24;;A45C11/00;;A61M15/00</t>
  </si>
  <si>
    <t>https://lens.org/195-903-767-011-514</t>
  </si>
  <si>
    <t>051-969-634-008-24X;;129-327-486-781-743;;195-903-767-011-514</t>
  </si>
  <si>
    <t>071-495-570-315-649</t>
  </si>
  <si>
    <t>US 2025/0243267 A1</t>
  </si>
  <si>
    <t>BEATSON INSTITUTE FOR CANCER RESEARCH (2023-06-05);;CELLTECH R&amp;D LIMITED (2023-02-08);;UCB BIOPHARMA SRL (2023-02-08)</t>
  </si>
  <si>
    <t>COMBINATION OF A GREMLIN-1 ANTAGONIST WITH A CYTIDINE ANALOGUE OR DEOXYCYTIDINE ANALOGUE</t>
  </si>
  <si>
    <t>C07K16/22;;C07K2317/24;;A61K39/395;;A61K2039/505;;A61P35/00;;A61K31/7068;;A61K31/706;;A61K31/555;;A61K31/337;;A61K31/519;;A61K31/513;;A61K31/4745;;C07K16/22;;A61P35/00;;A61K31/706;;A61K31/7068;;A61K31/337;;A61K31/519;;A61K2039/505;;A61K31/513;;A61K39/395;;A61K31/4745;;C07K2317/24;;A61K31/555;;A61K2300/00;;A61K39/39558;;A61K31/7068;;A61K31/706;;A61K31/513;;A61P35/00;;C07K16/22;;A61K2300/00;;A61K2039/505;;C07K2317/24;;C07K2317/76;;G01N2800/52;;G01N33/57595;;A61P35/00;;A61K31/506;;A61K31/706;;A61K31/7068;;A61K45/06;;A61K2039/505;;C07K16/22;;C07K2317/565;;G01N33/6872;;G01N2800/52</t>
  </si>
  <si>
    <t>A61K31/506;;C07K16/22;;A61K31/706;;A61K31/7068;;A61K39/00;;A61K45/06;;A61P35/00;;G01N33/68</t>
  </si>
  <si>
    <t>https://lens.org/071-495-570-315-649</t>
  </si>
  <si>
    <t>035-580-271-165-485;;118-909-595-207-709;;149-421-091-889-457;;095-327-453-874-685;;097-831-014-652-963;;108-951-062-007-006;;068-591-536-312-550;;193-953-795-597-420;;177-224-390-931-611;;071-495-570-315-649;;037-529-260-623-494</t>
  </si>
  <si>
    <t>199-690-443-125-215</t>
  </si>
  <si>
    <t>EP 3237433 B1</t>
  </si>
  <si>
    <t>METHOD OF PROTEIN MANUFACTURE</t>
  </si>
  <si>
    <t>C07K1/1133;;C07K1/18;;C07K1/36;;C07K2317/55;;C07K1/36;;C07K1/1133;;C07K16/241;;C07K2317/14;;C07K2317/55;;C07K1/36;;B01D15/08;;B01J47/00;;C07K1/1133;;C07K1/18;;C07K14/705;;C07K16/241;;C07K2317/55;;C12N5/0018;;C12N15/74;;C12N15/79;;C12N2500/50;;C12N2501/20;;C12P21/02;;C07K1/1133;;C07K1/18;;C07K1/36;;C07K1/36;;C07K1/1133;;C07K1/18;;C07K14/705;;C07K16/241;;C12N5/0018;;C12N15/74;;C12N15/79;;C12N2500/50;;C12N2501/20;;C12P21/02</t>
  </si>
  <si>
    <t>C07K1/113;;C07K1/18;;C07K1/36;;C07K16/24</t>
  </si>
  <si>
    <t>https://lens.org/199-690-443-125-215</t>
  </si>
  <si>
    <t>142-439-235-349-291;;065-373-459-845-067;;160-241-026-386-167;;077-929-887-311-543;;052-217-102-651-386;;010-634-282-705-84X;;030-119-837-449-19X;;125-688-702-519-933;;122-365-151-157-474;;079-106-329-278-158;;131-377-916-440-533;;154-287-018-193-054;;040-829-687-348-607;;043-522-362-552-143;;120-818-351-859-741;;197-117-911-078-348;;146-401-905-491-468;;137-926-275-266-391;;134-754-593-412-473;;189-692-079-073-266;;070-920-244-613-091;;155-937-566-117-51X;;033-040-913-245-437;;005-312-762-765-005;;199-690-443-125-215;;168-133-833-248-062;;108-989-722-254-904;;115-423-791-971-414;;154-696-559-037-174;;059-177-177-566-005;;150-703-714-273-378;;047-295-162-532-445;;123-948-527-766-886;;065-377-797-757-156;;105-370-155-807-024;;197-974-286-947-515</t>
  </si>
  <si>
    <t>099-699-227-918-910</t>
  </si>
  <si>
    <t>US 2025/0228826 A1</t>
  </si>
  <si>
    <t>BEATSON INSTITUTE FOR CANCER RESEARCH (2023-06-05);;UCB PHARMA SA (2023-03-24);;CELLTECH R&amp;D LIMITED (2023-02-08);;UCB BIOPHARMA SRL (2023-02-08)</t>
  </si>
  <si>
    <t>COMBINATION OF A GREMLIN-1 ANTAGONIST WITH AN INHIBITOR OF RAS-RAF-MEK-ERK SIGNALLING</t>
  </si>
  <si>
    <t>A61P35/00;;A61K31/4184;;A61K39/395;;C07K16/22;;C07K2317/24;;A61K45/06;;A61K31/7088;;A61K31/4365;;G01N2800/52;;G01N2333/51;;G01N33/57595;;A61P35/00;;A61K31/7088;;G01N2333/51;;G01N2800/52;;C07K2317/24;;A61K45/06;;C07K16/22;;A61K31/4184;;A61K2300/00;;A61K39/395;;A61K31/4365;;G01N33/57595;;A61K39/39558;;A61K31/4184;;A61K31/519;;A61K31/4365;;A61K31/4439;;A61K45/06;;A61P35/00;;C07K16/22;;G01N33/57595;;C12Q1/6886;;A61K2300/00;;A61K2039/505;;C07K2317/76;;C07K2317/24;;G01N2800/52;;C12Q2600/106;;C12Q2600/156;;A61P35/00;;A61K31/4184;;A61K31/4365;;A61K31/4439;;A61K31/519;;A61K39/3955;;A61K45/06;;C07K16/18;;C07K2317/21;;C07K2317/24;;C07K2317/569;;C07K2317/622;;C12N15/113;;C12N2310/11;;C12N2310/14;;C12N2310/531;;C12Q1/6886;;C12Q2600/106;;C12Q2600/158</t>
  </si>
  <si>
    <t>A61K31/4365;;A61K31/4184;;A61K31/4439;;A61K31/519;;A61K39/395;;A61K45/06;;A61P35/00;;C07K16/18;;C12N15/113;;C12Q1/6886</t>
  </si>
  <si>
    <t>https://lens.org/099-699-227-918-910</t>
  </si>
  <si>
    <t>187-062-403-845-338;;181-085-967-034-657;;030-149-763-251-46X;;084-377-102-114-787;;112-011-197-386-44X;;099-699-227-918-910;;141-456-443-044-677;;104-959-958-752-907;;184-518-530-169-209;;125-614-897-808-935;;149-757-312-235-262</t>
  </si>
  <si>
    <t>146-707-648-310-217</t>
  </si>
  <si>
    <t>US 12358890 B2</t>
  </si>
  <si>
    <t>UCB BIOPHARMA SRL (2020-03-27)</t>
  </si>
  <si>
    <t>Substituted tetrahydroisoquinoline derivative as a D1 positive allosteric modulator</t>
  </si>
  <si>
    <t>C07D401/06;;A61P25/28;;A61P25/14;;A61P25/16;;A61P25/02;;A61P25/04;;A61P25/18;;A61P25/00;;C07D401/06;;A61P25/00;;C07D401/06;;A61P25/00;;C07D401/06;;A61K31/4725;;A61P25/00;;A61P25/16;;A61P25/28;;C07D401/06</t>
  </si>
  <si>
    <t>https://lens.org/146-707-648-310-217</t>
  </si>
  <si>
    <t>031-768-214-722-256;;109-282-663-329-925;;001-339-137-281-86X;;096-272-002-323-180;;102-475-773-943-64X;;036-746-920-736-780;;153-079-150-325-904;;055-477-764-745-920;;165-293-583-347-466;;145-716-895-835-983;;087-581-308-808-087;;034-413-510-990-657;;172-330-515-670-425;;127-313-150-081-743;;139-267-146-100-615;;039-368-343-138-951;;188-145-853-440-477;;195-652-499-716-580;;170-140-689-147-183;;095-116-451-943-851;;136-999-831-769-522;;176-318-908-366-794;;182-386-577-326-182;;146-707-648-310-217;;020-534-159-788-365;;155-342-554-894-845;;037-262-228-774-33X;;164-054-982-991-959;;105-225-444-145-812;;177-457-180-718-406;;078-124-281-719-200;;118-747-842-077-966;;181-699-219-926-402;;144-997-204-570-320;;049-771-672-179-570;;082-300-521-334-815;;107-285-515-866-201</t>
  </si>
  <si>
    <t>150-888-464-852-986</t>
  </si>
  <si>
    <t>US 12338285 B2</t>
  </si>
  <si>
    <t>UCB BIOPHARMA SRL (2016-04-25)</t>
  </si>
  <si>
    <t>Anti-FcRn antibodies</t>
  </si>
  <si>
    <t>A61K47/643;;A61K47/60;;A61K39/3955;;C07K16/283;;G01N33/5047;;G01N33/564;;G01N33/6854;;G01N33/6857;;G01N33/6893;;G01N2800/28;;G01N2800/24;;G01N2500/02;;G01N2500/10;;G01N2800/104;;G01N2333/70535;;A61K2039/505;;C07K2317/92;;C07K2317/76;;C07K2317/55;;C07K2317/565;;C07K2317/33;;C07K2317/21;;C07K2317/24;;G01N33/5047;;G01N33/564;;G01N33/6857;;G01N33/6893;;C07K2317/92;;G01N2333/70535;;G01N2800/104;;G01N2800/24;;G01N2800/28;;C07K2317/33;;C07K2317/55;;C07K2317/76;;A61K47/60;;A61K47/643;;C07K16/283;;A61P17/00;;A61P21/04;;A61P25/00;;A61P37/00;;A61P37/06;;A61P7/02;;C07K16/28;;G01N33/53;;A61K39/395;;Y10S530/809;;G01N33/5047;;G01N33/564;;G01N33/6857;;G01N33/6893;;C07K2317/92;;G01N2333/70535;;G01N2800/104;;G01N2800/24;;G01N2800/28;;C07K2317/33;;C07K2317/55;;C07K2317/76;;A61K47/60;;A61K47/643;;C07K16/283;;A61K39/3955;;A61K2039/505;;C07K2317/21;;C07K2317/24;;C07K2317/565;;G01N33/6854;;G01N2500/02;;G01N2500/10</t>
  </si>
  <si>
    <t>C07H21/02;;A61K39/00;;A61K39/395;;A61K47/60;;A61K47/64;;C07K16/00;;C07K16/28;;C12N1/20;;C12N5/02;;C12P21/06;;G01N33/50;;G01N33/564;;G01N33/68</t>
  </si>
  <si>
    <t>https://lens.org/150-888-464-852-986</t>
  </si>
  <si>
    <t>104-585-042-366-578;;137-169-806-633-90X;;060-550-539-587-371;;135-078-026-690-595;;115-852-162-141-376;;124-253-749-205-633;;077-878-582-522-705;;098-588-684-533-604;;027-621-686-524-951;;109-437-494-087-956;;080-539-168-533-38X;;148-442-360-165-868;;172-809-393-049-490;;061-228-591-763-88X;;057-532-714-825-553;;155-623-962-687-416;;181-237-263-684-07X;;047-666-749-488-391;;183-853-971-889-641;;058-299-388-759-551;;071-297-603-225-176;;048-440-523-546-346;;057-386-326-456-124;;101-679-110-273-460;;078-554-544-902-737;;150-888-464-852-986;;100-048-936-371-588;;132-669-738-085-102;;179-188-632-989-03X;;097-339-189-407-703;;055-679-019-373-923;;116-478-694-024-401;;098-657-946-799-194;;020-224-694-153-878;;041-170-866-022-817;;155-853-560-285-485;;039-456-438-389-876;;082-508-396-945-66X;;059-268-200-310-619;;197-871-281-384-58X;;116-630-315-233-662;;047-348-911-377-689;;061-129-940-662-670;;139-383-528-145-972;;000-379-551-498-749;;191-274-052-095-238;;030-212-139-700-152;;199-287-711-540-731;;172-878-845-283-421;;176-516-914-946-020;;194-539-162-801-586;;187-134-350-064-449;;168-582-093-107-11X;;109-911-037-800-061;;183-067-462-785-491;;167-994-621-794-721;;101-662-711-770-103;;163-582-765-927-38X;;017-171-949-784-328;;035-202-474-050-575;;128-883-322-417-735;;010-139-854-029-413;;136-889-552-596-780;;081-633-693-742-021;;064-660-541-250-826;;170-321-686-044-296;;112-583-292-846-516;;038-896-272-852-391;;020-092-033-361-109;;130-544-533-478-664;;001-360-367-893-999;;197-113-036-039-851;;102-902-889-907-53X;;042-314-061-339-936;;172-489-982-010-439;;157-701-353-080-583;;044-894-678-227-121;;142-288-519-839-625;;098-218-602-653-461;;141-267-520-502-334;;141-644-688-224-762;;064-585-560-263-940;;144-973-469-405-885;;092-442-334-511-632;;081-766-505-173-255;;199-959-181-910-756;;008-074-853-324-297;;136-764-481-185-618;;020-328-669-352-310;;122-927-834-318-689;;055-144-838-268-413;;089-550-894-590-105;;143-230-397-797-90X;;091-681-659-410-786;;193-208-567-837-840;;182-155-375-146-484;;049-888-632-992-769;;070-934-681-450-646;;082-600-254-551-050;;124-130-944-393-908;;118-986-769-163-320;;141-400-915-756-128;;083-806-273-245-956</t>
  </si>
  <si>
    <t>093-526-582-695-80X</t>
  </si>
  <si>
    <t>US 12331117 B2</t>
  </si>
  <si>
    <t>UCB BIOPHARMA SRL (2018-01-29)</t>
  </si>
  <si>
    <t>Antibody molecules which bind CD22</t>
  </si>
  <si>
    <t>A01K67/0278;;A01K2267/01;;A61K2039/505;;C07K16/2803;;C07K16/2851;;C07K16/2896;;C07K2317/24;;C07K2317/31;;C07K2317/33;;C07K2317/35;;C07K2317/55;;C07K2317/56;;C07K2317/565;;C07K2317/567;;C07K2317/622;;C07K2317/64;;C07K2317/76;;C07K16/2803;;A01K67/0278;;A01K2267/01;;A61K2039/505;;A61P29/00;;A61P37/06;;C07K16/2851;;C07K2317/24;;C07K2317/31;;C07K2317/35;;C07K2317/55;;C07K2317/565;;C07K2317/622;;C07K2317/76;;C07K16/2803;;C07K16/2896;;C07K2317/24;;C07K2317/31;;C07K2317/33;;C07K2317/35;;C07K2317/55;;C07K2317/622;;C07K2317/64;;C07K2317/76;;C07K16/2803;;A01K67/0278;;A01K2267/01;;A61K2039/505;;C07K16/2851;;C07K2317/24;;C07K2317/31;;C07K2317/35;;C07K2317/55;;C07K2317/56;;C07K2317/565;;C07K2317/567;;C07K2317/622;;C07K2317/76</t>
  </si>
  <si>
    <t>C07K16/28;;A01K67/0278;;A61K39/00</t>
  </si>
  <si>
    <t>https://lens.org/093-526-582-695-80X</t>
  </si>
  <si>
    <t>096-152-763-591-132;;183-968-461-145-597;;034-213-258-418-731;;103-433-708-706-286;;173-996-682-479-481;;174-220-522-813-59X;;123-243-184-016-783;;172-515-273-270-533;;198-408-235-639-766;;010-767-448-715-247;;094-133-926-593-532;;078-133-001-748-280;;140-081-197-897-062;;101-359-763-492-385;;013-032-509-991-731;;112-501-657-809-426;;053-038-257-673-777;;009-908-279-465-179;;037-398-225-039-068;;166-197-367-145-41X;;177-203-783-189-398;;137-253-630-525-383;;093-526-582-695-80X;;034-962-190-175-283</t>
  </si>
  <si>
    <t>058-170-129-584-999</t>
  </si>
  <si>
    <t>US 2025/0188509 A1</t>
  </si>
  <si>
    <t>INOFEA AG (2022-10-11);;CELLTECH R&amp;D LIMITED (2022-10-14);;UCB BIOPHARMA SRL (2022-10-11)</t>
  </si>
  <si>
    <t>METHOD FOR DETECTING AND/OR QUANTIFYING CROSSLINKS FORMED BY TRANSGLUTAMINASES</t>
  </si>
  <si>
    <t>C12Q1/48;;G01N33/6848;;G01N2800/00;;C12Q1/48;;G01N33/6848;;G01N2333/91085</t>
  </si>
  <si>
    <t>C12Q1/48;;G01N33/68</t>
  </si>
  <si>
    <t>https://lens.org/058-170-129-584-999</t>
  </si>
  <si>
    <t>058-170-129-584-999;;154-305-922-639-452;;186-667-370-177-753;;100-121-810-934-988;;143-902-601-564-695</t>
  </si>
  <si>
    <t>154-751-146-079-228</t>
  </si>
  <si>
    <t>US 12296285 B2</t>
  </si>
  <si>
    <t>CELLTECH R&amp;D LIMITED (2020-03-27);;UCB BIOPHARMA SRL (2020-03-27)</t>
  </si>
  <si>
    <t>Methods for purifying antibodies</t>
  </si>
  <si>
    <t>C07K16/00;;C07K1/22;;C07K16/00;;C07K1/22;;G01N2030/381;;G01N2030/8831;;C07K16/00;;C07K1/22;;G01N2030/381;;G01N2030/8831;;C07K16/00;;C07K1/22;;B01D15/3809;;C07K1/18;;C07K1/22;;C07K16/065;;C07K16/12</t>
  </si>
  <si>
    <t>C07K1/18;;B01D15/38;;C07K1/22;;C07K16/06;;C07K16/12</t>
  </si>
  <si>
    <t>https://lens.org/154-751-146-079-228</t>
  </si>
  <si>
    <t>154-751-146-079-228;;022-650-445-002-256;;085-641-168-833-916;;070-973-491-068-181;;156-213-199-680-839;;023-346-353-711-127;;014-456-082-821-594;;094-497-389-670-607;;131-523-870-565-236;;041-152-390-054-266;;085-690-364-644-881;;099-780-766-988-385;;159-537-329-280-973;;136-943-156-171-937;;104-361-154-809-641;;028-082-021-111-200</t>
  </si>
  <si>
    <t>087-773-832-771-66X</t>
  </si>
  <si>
    <t>US 2025/0134890 A1</t>
  </si>
  <si>
    <t>CELLTECH R&amp;D LIMITED (2023-01-30);;UCB BIOPHARMA SRL (2022-11-30)</t>
  </si>
  <si>
    <t>ANTIMALARIAL HEXAHYDROPYRIMIDINE ANALOGUES</t>
  </si>
  <si>
    <t>C07D405/14;;A61P33/06;;C07D239/47;;C07D403/10;;C07D405/04;;C07D409/04;;C07D409/14;;C07D413/10;;C07D413/14;;C07D471/04;;C07D487/04;;Y02A50/30;;A61K31/513;;A61K31/675;;A61P33/06;;C07D239/22;;C07D405/04;;C07D405/14;;C07F9/65583;;C07F9/65586</t>
  </si>
  <si>
    <t>A61K31/513;;A61K31/675;;A61P33/06;;C07D239/22;;C07D405/04;;C07D405/14;;C07F9/6558</t>
  </si>
  <si>
    <t>https://lens.org/087-773-832-771-66X</t>
  </si>
  <si>
    <t>117-919-093-126-012;;087-773-832-771-66X;;187-162-757-581-390;;180-284-497-001-775</t>
  </si>
  <si>
    <t>101-967-590-159-646</t>
  </si>
  <si>
    <t>US 2025/0121301 A1</t>
  </si>
  <si>
    <t>UCB PHARMA S.A (2020-03-27);;UCB BIOPHARMA SRL (2020-03-27)</t>
  </si>
  <si>
    <t>HPLC-BASED DETECTION OF FLOCCULATION AGENTS IN A PROTEIN SAMPLE</t>
  </si>
  <si>
    <t>B01D15/327;;B01D15/166;;G01N30/34;;G01N2030/8831;;B01D15/166;;B01D15/327;;G01N30/34;;G01N2030/8831;;B01D15/166;;B01D15/327;;G01N30/34;;G01N2030/8831;;B01D15/327;;B01D15/166;;G01N30/34;;G01N2030/8831;;B01D15/327;;B01D15/166;;G01N30/34;;G01N2030/8831</t>
  </si>
  <si>
    <t>B01D15/32;;B01D15/16;;G01N30/34;;G01N30/88</t>
  </si>
  <si>
    <t>https://lens.org/101-967-590-159-646</t>
  </si>
  <si>
    <t>168-948-651-656-468;;169-966-526-964-598;;095-997-611-655-262;;074-436-953-852-870;;101-967-590-159-646;;095-766-511-475-880;;125-918-094-111-248;;079-952-387-335-352;;194-806-002-367-294;;072-954-528-762-900;;183-170-472-590-706;;123-413-478-462-120;;058-343-165-687-170;;059-160-891-405-304;;178-654-621-274-820;;180-916-792-445-515;;133-559-646-623-582;;140-041-723-065-076;;016-500-999-560-478;;049-559-375-879-222;;077-912-145-139-501;;015-825-017-925-300;;115-578-444-336-527;;083-727-232-351-829;;147-059-598-134-844;;117-810-597-060-177;;066-636-146-900-22X;;083-284-436-967-043</t>
  </si>
  <si>
    <t>199-648-706-000-846</t>
  </si>
  <si>
    <t>EP 3452506 B1</t>
  </si>
  <si>
    <t>UCB BIOPHARMA SRL (2024-12-18)</t>
  </si>
  <si>
    <t>AFFINITY ENGINEERED SERUM PROTEIN CARRIER BINDING DOMAIN</t>
  </si>
  <si>
    <t>C07K16/18;;A61K2039/505;;A61P1/02;;A61P1/04;;A61P1/14;;A61P1/16;;A61P1/18;;A61P3/10;;A61P5/14;;A61P7/02;;A61P7/04;;A61P9/00;;A61P9/10;;A61P11/00;;A61P11/06;;A61P13/12;;A61P17/00;;A61P17/02;;A61P17/06;;A61P19/02;;A61P19/08;;A61P19/10;;A61P25/00;;A61P25/02;;A61P25/28;;A61P27/02;;A61P27/16;;A61P29/00;;A61P31/00;;A61P31/04;;A61P31/10;;A61P31/12;;A61P33/00;;A61P35/00;;A61P35/04;;A61P37/02;;A61P37/06;;A61P37/08;;A61P39/02;;C07K2317/24;;C07K2317/33;;C07K2317/34;;C07K2317/565;;C07K2317/567;;C07K2317/92;;C07K2317/94;;Y02A50/30;;C07K16/18;;A61K2039/505;;C07K16/464;;C07K2317/24;;C07K2317/33;;C07K2317/34;;C07K2317/55;;C07K2317/56;;C07K2317/565;;C07K2317/567;;C07K2317/92;;C07K2317/94</t>
  </si>
  <si>
    <t>C07K16/18;;A61K39/00</t>
  </si>
  <si>
    <t>https://lens.org/199-648-706-000-846</t>
  </si>
  <si>
    <t>189-867-409-660-351;;113-865-510-258-010;;173-191-858-999-184;;199-648-706-000-846;;108-597-232-901-360;;067-719-379-026-115;;025-169-735-882-78X;;057-945-010-054-311;;140-507-746-183-966;;124-124-554-420-789;;127-680-271-647-816;;132-887-741-327-040;;146-414-446-270-502;;107-174-275-219-096</t>
  </si>
  <si>
    <t>142-193-852-113-797</t>
  </si>
  <si>
    <t>US 2025/0108109 A1</t>
  </si>
  <si>
    <t>UCB BIOPHARMA SRL;;BIOGEN MA INC</t>
  </si>
  <si>
    <t>UCB PHARMA SA (2022-11-04);;CELLTECH R&amp;D LIMITED (2022-11-04);;UCB BIOPHARMA SRL (2022-11-04);;BIOGEN MA INC (2022-06-24)</t>
  </si>
  <si>
    <t>FORMULATIONS COMPRISING FAB-PEG</t>
  </si>
  <si>
    <t>A61K39/39591;;A61K9/08;;A61K9/19;;A61K47/26;;A61K47/60;;C07K16/2875;;C07K2317/24;;C07K2317/55;;C07K2317/94;;A61K39/39591;;A61K9/08;;A61K9/19;;A61K47/26;;A61K47/60;;C07K16/2875;;C07K2317/24;;C07K2317/55;;C07K2317/94;;A61K9/19;;A61K9/08;;A61K39/39591;;A61K47/26;;A61K47/60;;C07K16/2875;;C07K2317/24;;C07K2317/55;;C07K2317/94;;A61K39/3955;;A61K9/1694;;A61K9/19;;A61K47/10;;A61K47/26;;A61K47/60</t>
  </si>
  <si>
    <t>A61K39/395;;A61K9/16;;A61K9/19;;A61K47/10;;A61K47/26;;A61K47/60</t>
  </si>
  <si>
    <t>https://lens.org/142-193-852-113-797</t>
  </si>
  <si>
    <t>072-288-022-798-218;;142-316-176-209-730;;005-603-971-754-02X;;148-321-571-055-342;;142-193-852-113-797;;044-866-198-371-441;;134-272-063-297-947;;130-468-433-911-609;;051-186-018-117-660;;141-394-024-393-409;;059-082-400-635-236;;035-960-576-428-711;;044-960-585-336-698;;013-467-630-076-300;;137-223-869-479-262;;094-407-564-605-852</t>
  </si>
  <si>
    <t>187-316-299-574-618</t>
  </si>
  <si>
    <t>US 2025/0073179 A1</t>
  </si>
  <si>
    <t>UCB PHARMA SA (2022-03-04);;UNIVERSITÉ OF LIÈGE (2022-03-04);;UCB BIOPHARMA SRL (2022-03-04)</t>
  </si>
  <si>
    <t>FORMULATIONS COMPRISING A THERAPEUTIC PROTEIN AND AT LEAST ONE STABILIZER</t>
  </si>
  <si>
    <t>B33Y80/00;;A61K9/0024;;A61K9/146;;A61K9/1641;;A61K9/1647;;A61K9/19;;A61K38/18;;A61K38/19;;A61K38/22;;A61K39/395;;B33Y80/00;;A61K9/0024;;A61K9/146;;A61K9/1641;;A61K9/1647;;A61K9/19;;A61K38/18;;A61K38/19;;A61K38/22;;A61K39/395;;A61K9/1641;;A61K9/0024;;A61K9/0092;;A61K9/146;;A61K9/1647;;A61K9/19;;A61K38/00;;A61K39/39591;;A61K47/34;;A61K2039/505;;A61K9/70;;A61K45/06;;A61K47/10;;A61K47/593;;B33Y80/00</t>
  </si>
  <si>
    <t>A61K9/70;;A61K45/06;;A61K47/10;;A61K47/59;;B33Y80/00</t>
  </si>
  <si>
    <t>https://lens.org/187-316-299-574-618</t>
  </si>
  <si>
    <t>087-690-452-922-020;;024-547-077-330-973;;149-880-765-358-285;;156-939-475-883-935;;074-905-341-825-651;;134-491-805-444-951;;151-882-378-164-879;;113-212-985-343-536;;174-462-309-187-122;;100-987-903-769-894;;187-316-299-574-618;;095-932-360-742-013</t>
  </si>
  <si>
    <t>191-065-920-209-020</t>
  </si>
  <si>
    <t>US 12240896 B2</t>
  </si>
  <si>
    <t>CELLTECH R&amp;D LIMITED (2019-02-12);;UCB BIOPHARMA SRL (2019-02-12)</t>
  </si>
  <si>
    <t>Gremlin-1 inhibitor for the treatment of a bone fracture or bone defect</t>
  </si>
  <si>
    <t>C07K16/22;;A61K2039/505;;A61P19/00;;A61P19/10;;C07K2299/00;;C07K2317/21;;C07K2317/24;;C07K2317/33;;C07K2317/622;;C07K2317/76;;C07K2317/92;;C07K16/22;;A61K2039/505;;A61P19/00;;A61P19/10;;C07K2299/00;;C07K2317/21;;C07K2317/24;;C07K2317/33;;C07K2317/622;;C07K2317/76;;C07K2317/92;;C07K16/22;;A61K2039/505;;A61P19/00;;A61P19/10;;C07K2299/00;;C07K2317/21;;C07K2317/24;;C07K2317/33;;C07K2317/622;;C07K2317/76;;C07K2317/92;;C07K16/22;;A61K39/3955;;A61P19/08;;C07K2317/54;;C07K2317/55;;C07K2317/56;;C07K2317/565;;C07K2317/569;;C07K2317/76</t>
  </si>
  <si>
    <t>A61K39/395;;A61P19/08;;C07K16/22</t>
  </si>
  <si>
    <t>https://lens.org/191-065-920-209-020</t>
  </si>
  <si>
    <t>120-283-268-585-534;;151-419-081-196-154;;123-689-534-876-641;;044-498-776-195-819;;164-591-622-264-233;;133-356-066-334-258;;165-207-328-056-633;;056-366-044-550-572;;007-808-403-000-571;;095-109-925-199-708;;191-065-920-209-020;;047-288-034-270-094;;014-503-264-606-886;;090-724-494-451-520;;157-913-310-693-560;;031-691-503-418-020;;116-851-853-000-427;;143-386-389-955-737;;170-081-579-389-993;;154-722-919-185-32X;;170-119-157-273-721;;185-445-995-684-528;;064-264-333-401-568;;157-160-974-810-260;;065-940-980-413-909</t>
  </si>
  <si>
    <t>164-393-534-695-132</t>
  </si>
  <si>
    <t>US 2025/0066832 A1</t>
  </si>
  <si>
    <t>UCB PHARMA S.A (2018-05-22);;CELLTECH R&amp;D LIMITED (2018-07-12);;UCB BIOPHARMA SRL (2018-05-22)</t>
  </si>
  <si>
    <t>CELL CULTURE METHODS</t>
  </si>
  <si>
    <t>A61K9/08;;A61K47/22;;A61K47/26;;C12N5/0018;;C07K16/00;;C12P21/02;;A61K2039/505;;C07K2317/565;;C07K2317/14;;C12N2500/32;;C12N2510/02;;C12N2523/00;;C12N2511/00;;C07K16/00;;C12N5/0018;;C12P21/02;;C12P21/02;;C12N5/0018;;C12N5/0018;;C07K2317/14;;C12N2511/00;;C07K16/00;;C12N2510/02;;C07K2317/565;;C12N2523/00;;C07K1/16;;C12N2500/32;;C12P21/02;;A61K2039/505;;C07K16/00;;A61K2039/505;;A61K9/08;;A61K47/22;;A61K47/183;;A61K47/26;;C07K16/00;;C12N5/0018;;C12P21/02;;C07K16/00;;C07K2317/14;;C07K2317/565;;C12N5/0018;;C12N2510/02;;C12N2523/00;;C12P21/02;;C07K1/16;;C12N2500/32;;C12N2511/00</t>
  </si>
  <si>
    <t>C12P21/02;;C07K1/16;;C07K16/00;;C12N5/00</t>
  </si>
  <si>
    <t>https://lens.org/164-393-534-695-132</t>
  </si>
  <si>
    <t>024-331-168-604-922;;021-733-861-076-024;;098-358-869-817-757;;191-494-515-944-705;;162-175-428-880-176;;192-589-268-223-107;;001-335-890-058-811;;133-952-368-892-109;;040-139-304-612-514;;067-800-227-707-198;;107-157-782-182-270;;077-457-837-558-924;;154-333-234-820-31X;;004-992-833-407-797;;137-597-798-129-869;;187-127-115-880-133;;116-224-313-064-507;;126-169-678-647-450;;152-206-288-406-777;;068-012-274-757-226;;019-723-829-682-947;;062-369-407-454-493;;126-833-282-570-947;;164-393-534-695-132;;027-422-221-617-240;;072-628-316-370-696;;029-531-173-308-069;;159-236-730-803-786;;146-438-960-610-81X;;107-315-589-334-229;;147-494-329-722-273;;015-769-442-218-742;;169-709-508-483-021;;122-337-727-514-940;;023-555-294-896-221;;186-263-956-599-346;;162-977-934-271-394;;195-331-867-405-966;;120-404-309-492-499;;132-498-684-203-076;;022-760-560-269-180;;170-123-818-691-579;;181-971-170-409-032;;102-632-448-655-632;;009-728-057-302-43X;;139-961-358-804-112;;159-687-210-885-573;;098-828-243-035-810;;173-778-307-476-38X</t>
  </si>
  <si>
    <t>112-589-389-953-526</t>
  </si>
  <si>
    <t>US 2025/0034118 A1</t>
  </si>
  <si>
    <t>CELLTECH R&amp;D LIMITED (2021-11-29);;UCB BIOPHARMA SRL (2021-11-29)</t>
  </si>
  <si>
    <t>ANTIMALARIAL HEXAHYDROPYRIMIDINE DERIVATIVES</t>
  </si>
  <si>
    <t>C07D403/12;;A61P33/06;;Y02A50/30;;C07D403/12;;A61K31/513;;A61P33/06</t>
  </si>
  <si>
    <t>C07D403/12;;A61K31/513;;A61P33/06</t>
  </si>
  <si>
    <t>https://lens.org/112-589-389-953-526</t>
  </si>
  <si>
    <t>123-625-351-467-690;;186-286-862-881-625;;112-589-389-953-526;;161-472-130-739-49X;;141-930-266-085-27X</t>
  </si>
  <si>
    <t>115-230-215-632-405</t>
  </si>
  <si>
    <t>EP 3558342 B1</t>
  </si>
  <si>
    <t>UCB BIOPHARMA SRL;;FIVE PRIME THERAPEUTICS INC</t>
  </si>
  <si>
    <t>FIVE PRIME THERAPEUTICS, INC. (2024-10-09);;UCB BIOPHARMA SRL (2024-10-09)</t>
  </si>
  <si>
    <t>MEDICAL USE OF INTERFERON-LAMBDA FOR THE TREATMENT OF FIBROSIS</t>
  </si>
  <si>
    <t>A61K38/21;;A61K45/06;;A61K38/21;;A61K45/06;;A61P1/00;;A61P1/16;;A61P13/12;;A61P17/00;;A61K38/21;;A61K45/06;;A61K47/60;;A61P1/00;;A61P1/16;;A61P13/12;;A61P17/00</t>
  </si>
  <si>
    <t>A61K38/21</t>
  </si>
  <si>
    <t>https://lens.org/115-230-215-632-405</t>
  </si>
  <si>
    <t>190-106-437-487-356;;038-749-808-153-813;;098-094-331-668-634;;017-084-848-806-318;;033-513-326-115-387;;192-375-728-967-77X;;143-200-008-595-056;;076-321-957-644-756;;013-492-687-071-521;;062-390-709-062-002;;128-148-776-375-33X;;183-011-535-813-658;;093-061-484-305-188;;115-230-215-632-405;;030-605-462-243-817;;163-211-881-464-017;;032-307-247-816-368;;082-720-601-670-801;;162-642-389-541-218</t>
  </si>
  <si>
    <t>186-155-531-094-088</t>
  </si>
  <si>
    <t>US 2025/0026836 A1</t>
  </si>
  <si>
    <t>CELLTECH R&amp;D LIMITED (2022-08-03);;UCB BIOPHARMA SRL (2022-08-03)</t>
  </si>
  <si>
    <t>ANTI-HLA-G ANTIBODIES</t>
  </si>
  <si>
    <t>C07K16/2833;;C07K2317/76;;C07K2317/92;;C07K2317/24;;C07K2317/41;;C07K2317/34;;C07K2317/732;;C07K2317/734;;C07K16/2833;;C07K2317/41;;C07K2317/92;;C07K2317/34;;C07K2317/76;;C07K2317/732;;C07K2317/24;;C07K2317/734;;C07K16/2833;;A61P35/00;;C07K2317/24;;C07K2317/76;;C07K2317/92;;C07K2317/41;;C07K2317/34;;C07K2317/732;;C07K2317/734;;A61K2039/505;;G01N33/5758;;C07K16/2833;;C07K2317/24;;C07K2317/732;;C07K2317/92</t>
  </si>
  <si>
    <t>https://lens.org/186-155-531-094-088</t>
  </si>
  <si>
    <t>085-797-199-954-252;;023-751-155-027-825;;186-155-531-094-088;;064-772-938-639-254;;191-434-352-123-413;;159-647-983-606-568;;083-779-528-698-404;;159-903-281-811-92X;;088-753-006-567-577;;031-336-449-527-704;;145-928-227-894-018;;028-230-379-925-868;;131-969-050-053-290;;137-238-797-192-001;;113-934-189-514-423;;020-693-504-681-058</t>
  </si>
  <si>
    <t>163-694-972-234-574</t>
  </si>
  <si>
    <t>US 2025/0019463 A1</t>
  </si>
  <si>
    <t>UCB BIOPHARMA SRL (2022-07-20)</t>
  </si>
  <si>
    <t>METHOD FOR THE TREATMENT OF PROGRESSIVE CHRONIC INTERSTITIAL LUNG DISEASE</t>
  </si>
  <si>
    <t>C07K16/40;;A61K2039/505;;A61P11/00;;A61P31/14;;C07K2317/76;;C07K16/40;;A61K2039/505;;A61P11/00;;A61P31/14;;C07K2317/76;;C07K16/40;;A61K2039/505;;A61P11/00;;A61P31/14;;C07K2317/24;;C07K16/40;;A61K2039/505;;A61P11/00;;C07K2317/76</t>
  </si>
  <si>
    <t>C07K16/40;;A61K39/00;;A61P11/00</t>
  </si>
  <si>
    <t>https://lens.org/163-694-972-234-574</t>
  </si>
  <si>
    <t>113-823-212-514-017;;033-147-428-911-926;;008-117-420-444-821;;193-410-002-781-682;;156-731-439-478-323;;145-421-508-293-099;;048-109-664-370-938;;194-263-390-455-73X;;153-861-306-553-71X;;143-592-608-031-030;;194-209-760-448-231;;028-217-976-521-515;;115-335-258-887-310;;058-652-452-953-91X;;047-551-137-542-123;;163-694-972-234-574;;072-058-922-367-25X;;009-100-338-930-578;;020-386-313-658-031</t>
  </si>
  <si>
    <t>010-421-719-309-200</t>
  </si>
  <si>
    <t>US 2025/0012807 A1</t>
  </si>
  <si>
    <t>UCB PHARMA S.A (2018-06-07);;CELLTECH R&amp;D LIMITED (2018-05-18);;UCB BIOPHARMA SRL (2018-06-07);;UCB S.A (2018-06-07)</t>
  </si>
  <si>
    <t>MECHANISM OF ACTION</t>
  </si>
  <si>
    <t>G01N33/6845;;C07D401/14;;C07D471/00;;C07D471/04;;C07K14/525;;C07K14/70575;;C07K16/241;;G01N2500/02;;A61P35/00;;A61P37/00;;C07D401/04;;C07D401/14;;C07D471/04;;C07K14/525;;C07K14/70575;;C07K16/241;;C07K2317/32;;C07K2317/34;;C07K2317/565;;C07K2317/92;;G01N33/6863;;G01N2333/525;;G01N2333/7151;;G01N2500/04;;G01N33/6845;;C07D401/14;;C07D471/00;;C07K14/525;;C07K14/70575;;C07K16/241;;G01N2500/02;;C07K16/241;;C07D401/14;;C07D471/00;;C07K14/525;;C07K14/70575;;C07K2317/24;;C07K2317/92;;G01N33/6845;;G01N2333/525;;G01N2500/02;;G01N33/6845;;A61K47/6425;;A61P35/00;;A61P37/00;;C07D213/72;;C07D235/04;;C07D239/26;;C07D401/14;;C07D471/00;;C07D471/04;;C07K14/525;;C07K14/70575;;C07K16/241;;C07K2317/55;;C07K2317/92;;G01N33/6854;;G01N33/6863;;G01N2333/525;;G01N2500/02</t>
  </si>
  <si>
    <t>G01N33/68;;A61K47/64;;A61P35/00;;A61P37/00;;C07D213/72;;C07D235/04;;C07D239/26;;C07D401/14;;C07D471/00;;C07D471/04;;C07K14/525;;C07K14/705;;C07K16/24</t>
  </si>
  <si>
    <t>https://lens.org/010-421-719-309-200</t>
  </si>
  <si>
    <t>148-616-198-711-580;;056-077-194-779-400;;145-765-994-113-573;;079-109-963-238-659;;000-415-988-374-840;;164-205-565-960-612;;030-899-419-465-920;;056-187-684-348-563;;019-345-409-053-137;;059-379-693-733-506;;135-001-233-999-557;;067-263-626-782-530;;164-126-051-567-826;;028-882-437-950-054;;055-333-008-296-741;;060-203-735-083-107;;126-520-194-451-289;;019-941-775-204-389;;168-682-887-242-143;;054-475-173-045-038;;137-032-414-563-167;;100-315-983-502-871;;010-569-670-926-929;;123-110-252-763-758;;072-572-538-373-382;;139-084-963-606-040;;179-674-090-365-022;;179-661-920-977-202;;045-972-265-224-157;;013-835-628-855-096;;143-135-227-217-559;;156-049-204-476-815;;170-461-785-799-285;;059-748-481-732-799;;036-529-292-160-90X;;064-177-967-111-540;;169-716-952-328-509;;031-438-087-873-825;;123-326-549-495-769;;042-945-211-154-752;;127-585-622-172-299;;027-350-931-252-805;;167-000-905-849-823;;151-704-601-299-564;;165-867-668-340-669;;010-421-719-309-200;;077-749-658-690-107;;059-209-882-179-012;;117-970-517-054-774;;177-389-137-101-986;;070-530-331-762-817;;078-066-813-459-380;;056-514-921-366-120;;119-067-710-360-564;;164-959-703-272-449;;064-921-255-756-378;;163-296-736-584-595;;179-886-534-538-567;;058-752-878-852-33X;;014-710-420-871-449;;017-695-041-618-589;;132-074-093-559-426;;119-371-648-930-242;;159-842-673-442-194;;194-244-007-384-219;;173-644-814-950-812;;178-447-137-286-019;;179-554-662-898-398;;106-884-043-859-254;;002-706-815-889-902;;121-033-961-584-227;;034-784-096-060-739;;116-282-342-774-001;;065-179-231-605-295;;106-591-825-613-137;;162-435-382-382-822;;078-438-908-319-545;;007-681-580-630-755;;027-182-346-545-99X;;177-553-058-011-191;;185-705-901-456-451;;066-250-170-313-306;;132-084-638-382-819;;097-903-614-332-891;;147-005-312-760-070;;037-953-953-836-145;;064-910-966-549-515;;040-659-063-316-392;;152-048-488-996-328;;187-024-877-196-942;;063-537-725-163-399;;057-992-672-684-250;;006-627-391-518-349;;073-700-665-074-385;;107-773-668-543-57X;;031-125-700-187-739;;066-132-822-120-634;;081-417-173-999-898;;077-946-039-231-449;;134-646-259-853-179;;190-032-076-134-141;;067-628-515-383-78X;;188-784-873-739-864;;061-045-971-270-305;;082-781-642-788-207;;145-267-448-373-536;;171-387-063-172-791;;064-742-126-289-810;;028-742-295-736-823;;077-205-738-440-620</t>
  </si>
  <si>
    <t>039-566-726-544-25X</t>
  </si>
  <si>
    <t>US 2025/0011473 A1</t>
  </si>
  <si>
    <t>UCB BIOPHARMA SRL (2017-04-26)</t>
  </si>
  <si>
    <t>ANTI-IgE ANTIBODIES</t>
  </si>
  <si>
    <t>A61P37/08;;C07K14/70535;;C07K16/2851;;C07K16/4291;;C07K2317/565;;C07K2317/92;;C07K16/4291;;A61P37/08;;C07K14/70535;;C07K16/2851;;C07K2317/565;;C07K2317/92;;A61K39/3955;;A61K9/0021;;A61K47/183;;A61K47/22;;A61K2039/505;;A61K2039/54;;A61K2300/00;;A61P37/08;;C07K14/70535;;C07K16/2851;;C07K16/4291;;C07K2317/55;;C07K2317/565;;C07K2317/92;;C07K2319/31;;G01N33/6854;;C07K16/2851;;A61K9/0021;;A61K39/3955;;A61K47/183;;A61K47/22;;A61K2039/505;;A61K2039/54;;A61K2300/00;;A61P37/08;;C07K14/70535;;C07K16/4291;;C07K2317/55;;C07K2317/565;;C07K2317/92;;C07K2319/31;;G01N33/6854;;C07K16/4291;;A61P37/08;;C07K14/70535;;C07K16/2851;;C07K2317/565;;C07K2317/92</t>
  </si>
  <si>
    <t>C07K16/42;;A61P37/08;;C07K14/735;;C07K16/28</t>
  </si>
  <si>
    <t>https://lens.org/039-566-726-544-25X</t>
  </si>
  <si>
    <t>163-894-060-594-338;;078-086-571-963-91X;;128-111-230-266-781;;142-430-394-008-004;;191-836-869-986-686;;198-343-399-532-020;;196-537-253-983-155;;109-065-196-802-427;;144-612-413-947-34X;;066-040-977-328-677;;154-668-569-610-036;;025-510-900-681-209;;179-252-495-706-702;;122-319-784-310-857;;039-566-726-544-25X;;075-464-103-292-170;;016-529-791-239-895;;070-796-002-895-123;;125-179-811-344-997;;135-484-688-887-446;;086-679-713-221-502;;174-619-352-317-722;;017-110-862-916-069;;145-255-026-785-102;;191-138-611-376-09X;;123-398-780-694-528;;007-949-014-365-066;;176-771-880-771-856;;025-415-246-005-971;;180-057-847-424-189;;180-565-634-773-415;;189-499-187-084-70X;;095-927-847-386-86X;;097-284-629-428-087;;157-846-020-057-438;;086-227-906-419-374;;042-320-861-807-241;;124-608-704-063-408;;192-077-088-680-221;;065-092-115-569-969;;076-158-387-279-04X;;061-143-690-731-944;;029-485-992-108-728;;127-380-729-888-79X;;008-499-856-690-712;;064-561-993-302-857;;009-096-766-226-895</t>
  </si>
  <si>
    <t>193-678-222-369-187</t>
  </si>
  <si>
    <t>US 2024/0425894 A1</t>
  </si>
  <si>
    <t>UCB PHARMA SA (2021-02-11);;UCB BIOPHARMA SRL (2021-02-11)</t>
  </si>
  <si>
    <t>CELL CULTURE PROCESSES</t>
  </si>
  <si>
    <t>C12P21/02;;C07K16/00;;C07K2317/14;;C12N5/0018;;C12N2500/32;;C12P21/02;;C07K16/00;;C07K2317/14;;C12N5/0018;;C12N2500/32;;C12N5/0682;;C07K16/00;;C07K2317/14;;C12N2500/32;;C12P21/02;;C12P21/02;;C12N5/0018;;C12N2500/32</t>
  </si>
  <si>
    <t>C12P21/02;;C12N5/00</t>
  </si>
  <si>
    <t>https://lens.org/193-678-222-369-187</t>
  </si>
  <si>
    <t>153-110-532-693-916;;010-586-358-993-822;;160-721-663-406-75X;;192-343-698-506-30X;;066-531-234-582-785;;173-425-310-441-491;;009-614-503-952-008;;066-230-082-748-23X;;193-678-222-369-187;;172-962-398-958-790;;060-878-614-387-871;;083-525-026-255-339;;040-767-350-601-776</t>
  </si>
  <si>
    <t>072-351-751-878-970</t>
  </si>
  <si>
    <t>US 2024/0415769 A1</t>
  </si>
  <si>
    <t>A61K47/183;;A61K9/0019;;A61K39/39591;;A61K47/02;;C07K16/40;;C07K2317/90;;A61K39/39591;;A61K9/0019;;A61K47/02;;A61K47/183;;C07K16/40;;C07K2317/90;;A61K9/0019;;A61K9/08;;A61K39/39591;;A61K47/02;;A61K47/183;;C07K16/40;;C07K2317/90;;A61K9/08;;A61K47/02;;A61K47/12;;A61K47/183;;C07K16/40</t>
  </si>
  <si>
    <t>A61K9/08;;A61K47/02;;A61K47/12;;A61K47/18;;C07K16/40</t>
  </si>
  <si>
    <t>https://lens.org/072-351-751-878-970</t>
  </si>
  <si>
    <t>197-466-866-355-881;;048-653-865-207-351;;134-221-125-285-731;;163-001-388-913-362;;175-314-346-298-034;;027-640-848-843-802;;032-707-467-073-984;;090-397-293-694-416;;082-515-261-544-573;;080-780-142-387-469;;086-395-642-282-767;;041-404-419-539-477;;175-761-419-334-468;;144-946-130-095-431;;073-556-563-635-141;;087-110-279-538-493;;072-351-751-878-970;;087-533-335-524-243</t>
  </si>
  <si>
    <t>163-561-345-793-829</t>
  </si>
  <si>
    <t>US 2024/0417434 A1</t>
  </si>
  <si>
    <t>ELEMENT GENOMICS INC (2022-09-28);;UCB BIOSCIENCES INC (2022-09-28);;UCB BIOPHARMA SRL (2022-09-28)</t>
  </si>
  <si>
    <t>NUCLEIC ACID CONSTRUCTS, VIRAL VECTORS AND VIRAL PARTICLES</t>
  </si>
  <si>
    <t>C12N15/86;;A61K48/005;;A61K48/0058;;A61K48/0075;;A61P1/00;;C07K14/47;;C12N2750/14143;;C12N15/86;;A61K48/005;;A61K48/0058;;A61K48/0075;;A61P1/00;;C07K14/47;;C12N2750/14143;;C12N15/86;;A61K48/005;;A61P25/08;;C07K14/47;;C12N2750/14143;;C12N2750/14152;;C12N2830/50;;C07K14/4702;;A61K48/0025;;A61K48/0058;;A61P25/08;;C12N15/86;;C12N2750/14142;;C12N2750/14143;;C12N2830/50</t>
  </si>
  <si>
    <t>C07K14/47;;A61K48/00;;A61P25/08;;C12N15/86</t>
  </si>
  <si>
    <t>https://lens.org/163-561-345-793-829</t>
  </si>
  <si>
    <t>060-878-050-878-797;;028-980-422-132-672;;194-183-374-805-744;;023-501-239-213-48X;;091-807-177-035-726;;067-476-709-143-696;;082-870-933-886-119;;008-014-971-820-051;;197-558-461-189-748;;009-811-112-359-218;;028-471-199-628-37X;;042-271-532-927-615;;163-561-345-793-829;;026-307-644-358-092</t>
  </si>
  <si>
    <t>177-124-614-659-234</t>
  </si>
  <si>
    <t>US 2024/0409624 A1</t>
  </si>
  <si>
    <t>CELLTECH R&amp;D LIMITED (2021-12-03);;UCB BIOPHARMA SRL (2021-12-03)</t>
  </si>
  <si>
    <t>ANTIBODIES</t>
  </si>
  <si>
    <t>A61P25/28;;C07K16/18;;C07K2317/565;;A61K2039/505;;G01N33/6896;;C07K2317/24;;C07K2317/34;;C07K2317/33;;A61P25/28;;C07K16/18;;C07K2317/33;;C07K2317/565;;C07K2317/82;;G01N33/6896</t>
  </si>
  <si>
    <t>C07K16/18;;A61P25/28;;G01N33/68</t>
  </si>
  <si>
    <t>https://lens.org/177-124-614-659-234</t>
  </si>
  <si>
    <t>086-320-411-720-575;;144-845-990-475-714;;112-251-412-938-490;;040-768-222-684-583;;177-124-614-659-234;;091-117-933-694-914</t>
  </si>
  <si>
    <t>191-352-756-377-728</t>
  </si>
  <si>
    <t>US 12165316 B2</t>
  </si>
  <si>
    <t>UCB BIOPHARMA SRL (2021-10-27)</t>
  </si>
  <si>
    <t>Medical image analysis system and method for identification of lesions</t>
  </si>
  <si>
    <t>G06T7/0012;;G06T2207/10088;;G06T2207/20076;;G06T2207/20081;;G06T2207/20084;;G06T2207/30008;;G06T7/0012;;G06T15/08;;G06T2207/10088;;G06T2207/20076;;G06T2207/20081;;G06T2207/20084;;G06T2207/30012</t>
  </si>
  <si>
    <t>G06T7/12;;G06T7/00;;G06T15/08</t>
  </si>
  <si>
    <t>https://lens.org/191-352-756-377-728</t>
  </si>
  <si>
    <t>180-408-585-321-869;;191-352-756-377-728;;010-079-041-441-10X;;048-866-595-738-919</t>
  </si>
  <si>
    <t>019-385-210-755-533</t>
  </si>
  <si>
    <t>US 2024/0376191 A1</t>
  </si>
  <si>
    <t>UCB PHARMA S.A (2011-12-22);;UCB BIOPHARMA SRL (2016-02-05)</t>
  </si>
  <si>
    <t>ANTIBODY MOLECULES WHICH BIND IL-17A AND IL-17F</t>
  </si>
  <si>
    <t>C07K16/244;;A61P1/00;;A61P1/02;;A61P1/04;;A61P1/12;;A61P1/16;;A61P1/18;;A61P3/10;;A61P3/14;;A61P5/14;;A61P7/02;;A61P9/00;;A61P9/10;;A61P11/00;;A61P11/06;;A61P13/12;;A61P17/00;;A61P17/06;;A61P19/00;;A61P19/02;;A61P19/08;;A61P19/10;;A61P21/00;;A61P25/00;;A61P25/02;;A61P25/28;;A61P27/02;;A61P29/00;;A61P31/00;;A61P31/04;;A61P31/10;;A61P31/12;;A61P33/00;;A61P35/00;;A61P35/02;;A61P37/00;;A61P37/02;;A61P37/06;;A61P37/08;;A61P41/00;;C07K2317/33;;C07K2317/92;;A61K39/395;;C07K16/24;;C07K16/244;;C07K2317/33;;C07K2317/92</t>
  </si>
  <si>
    <t>https://lens.org/019-385-210-755-533</t>
  </si>
  <si>
    <t>137-140-556-473-43X;;160-173-614-589-102;;002-126-559-215-413;;049-095-525-941-106;;155-016-637-726-43X;;109-818-467-484-701;;114-240-026-114-978;;068-736-513-113-561;;017-770-131-365-885;;146-448-785-413-702;;123-366-403-699-554;;174-367-386-959-063;;188-464-477-272-673;;019-385-210-755-533;;101-830-743-096-424;;161-930-887-196-533;;070-531-661-156-814;;143-902-132-278-433;;069-445-844-728-890;;050-384-194-694-02X;;024-393-263-702-305;;138-499-540-510-141;;146-143-511-575-176;;022-132-152-452-149;;141-649-798-100-106;;168-074-003-699-211;;008-226-683-930-98X;;137-944-185-482-292;;046-312-026-006-374;;027-472-494-298-850;;198-313-304-888-175;;003-178-953-475-038;;196-448-363-414-936;;041-490-221-433-486;;028-794-729-332-59X;;015-809-697-995-504;;047-349-697-410-066;;121-833-346-869-971;;196-410-629-548-410;;016-259-401-276-651;;162-770-734-984-658;;065-419-233-096-404;;049-201-512-094-370;;081-448-702-420-717;;049-289-510-335-512;;083-676-628-253-937;;097-724-512-725-420;;098-310-358-048-527;;119-881-333-706-895;;045-586-117-517-518;;160-613-480-700-376;;058-405-962-415-435;;144-524-823-187-697;;107-901-228-953-325;;123-274-524-328-401;;010-482-776-812-67X;;191-858-137-886-118;;032-027-646-977-197;;072-434-515-814-653;;058-181-638-218-085;;185-932-109-809-823;;178-982-855-499-97X;;149-372-946-097-220;;171-367-416-359-036;;154-981-420-583-317;;159-347-121-410-030;;031-350-892-274-706;;132-720-150-669-060;;018-957-778-737-957;;056-514-928-082-366;;149-801-658-207-029</t>
  </si>
  <si>
    <t>065-378-523-692-871</t>
  </si>
  <si>
    <t>US 2024/0352083 A1</t>
  </si>
  <si>
    <t>UCB BIOPHARMA SRL (2019-07-01)</t>
  </si>
  <si>
    <t>ANTIBODIES COMPRISING A POLYPEPTIDE INSERTED IN FRAMEWORK 3 REGION</t>
  </si>
  <si>
    <t>C07K16/00;;C07K16/18;;C07K2317/55;;C07K2317/567;;C07K2317/569;;C07K2317/76;;C07K2317/92;;C07K2317/94;;C07K2319/00;;C07K16/00;;C07K16/18;;C07K2317/55;;C07K2317/567;;C07K2317/569;;C07K2317/76;;C07K2317/92;;C07K2317/94;;C07K2319/00;;C07K16/18;;A61K2039/505;;A61P29/00;;C07K14/505;;C07K14/5428;;C07K14/5443;;C07K14/55;;C07K14/7153;;C07K16/244;;C07K16/248;;C07K16/2809;;C07K16/2818;;C07K2317/24;;C07K2317/55;;C07K2317/565;;C07K2317/622;;C07K2317/92;;C07K2317/94;;C07K2319/00;;C07K14/5443;;C07K14/505;;C07K14/535;;C07K14/5428;;C07K14/55;;C07K16/18;;C07K16/244;;C07K16/248;;C07K16/2809;;C07K16/2818;;C07K2317/24;;C07K2317/31;;C07K2317/55;;C07K2317/56;;C07K2317/567;;C07K2317/569;;C07K2317/622;;C07K2317/76</t>
  </si>
  <si>
    <t>C07K14/54;;C07K14/505;;C07K14/535;;C07K14/55;;C07K16/18;;C07K16/24;;C07K16/28</t>
  </si>
  <si>
    <t>https://lens.org/065-378-523-692-871</t>
  </si>
  <si>
    <t>078-675-800-192-238;;010-140-125-166-432;;033-179-523-523-653;;061-074-632-788-313;;101-830-519-326-459;;196-459-115-565-528;;078-526-701-166-30X;;127-658-915-835-855;;131-244-922-100-114;;159-619-428-277-939;;176-283-174-479-011;;065-052-052-094-938;;173-665-569-453-224;;125-263-892-275-090;;136-992-175-146-666;;065-378-523-692-871;;168-966-078-045-080;;103-392-631-528-996;;024-290-003-773-041;;139-572-441-031-692;;175-708-613-410-37X;;036-114-197-384-169;;035-923-725-469-080</t>
  </si>
  <si>
    <t>025-441-499-344-17X</t>
  </si>
  <si>
    <t>US 2024/0343737 A1</t>
  </si>
  <si>
    <t>UCB BIOPHARMA SRL (2018-11-14)</t>
  </si>
  <si>
    <t>Imaging Agents</t>
  </si>
  <si>
    <t>A61K51/041;;A61K51/044;;C07B59/002;;C07D491/048;;C07D491/048;;A61K51/0459;;C07B59/002;;C07B2200/05</t>
  </si>
  <si>
    <t>C07D491/048;;A61K51/04;;C07B59/00</t>
  </si>
  <si>
    <t>https://lens.org/025-441-499-344-17X</t>
  </si>
  <si>
    <t>079-277-583-276-592;;153-998-177-597-448;;025-140-647-663-174;;067-566-265-057-744;;030-834-395-729-620;;012-861-241-763-683;;159-300-256-179-00X;;122-183-586-196-651;;080-188-526-957-229;;122-266-409-276-726;;025-441-499-344-17X;;102-480-582-256-288;;196-361-755-217-323;;167-376-651-433-54X;;095-071-545-987-293</t>
  </si>
  <si>
    <t>103-662-366-924-601</t>
  </si>
  <si>
    <t>US 2024/0294534 A1</t>
  </si>
  <si>
    <t>EVOTEC (UK) LTD (2022-06-23);;CELLTECH R&amp;D LIMITED (2023-03-03);;UCB BIOPHARMA SRL (2022-06-16)</t>
  </si>
  <si>
    <t>IMIDAZOTRIAZINE DERIVATIVES AS IL-17 MODULATORS</t>
  </si>
  <si>
    <t>C07D487/04;;A61P29/00;;A61P37/00;;A61K31/53;;A61K31/5377;;A61K31/541;;C07D487/04</t>
  </si>
  <si>
    <t>A61K31/53;;C07D487/04;;A61K31/5377;;A61K31/541</t>
  </si>
  <si>
    <t>https://lens.org/103-662-366-924-601</t>
  </si>
  <si>
    <t>022-635-667-730-499;;199-434-813-821-793;;026-300-207-850-802;;103-662-366-924-601;;137-826-966-508-38X;;198-118-200-121-179</t>
  </si>
  <si>
    <t>126-982-771-744-37X</t>
  </si>
  <si>
    <t>US 2024/0269274 A1</t>
  </si>
  <si>
    <t>UCB PHARMA SA</t>
  </si>
  <si>
    <t>UCB PHARMA S.A (2014-02-10)</t>
  </si>
  <si>
    <t>TREATMENT FOR BONE DISEASES</t>
  </si>
  <si>
    <t>C07K16/22;;A61K2039/505;;C07K2317/94;;A61K33/42;;A61P1/02;;A61P1/04;;A61P1/14;;A61P1/16;;A61P15/00;;A61P15/12;;A61P19/02;;A61P19/08;;A61P19/10;;A61P25/00;;A61P25/02;;A61P25/32;;A61P29/00;;A61P3/00;;A61P3/02;;A61P31/08;;A61P35/00;;A61P37/02;;A61P43/00;;A61P5/18;;A61P7/06;;A61P3/10;;A61K39/3955;;A61K33/42;;C07K16/18;;A61K45/06;;C07K16/22;;A61K2039/505;;C07K2317/94;;A61P19/08</t>
  </si>
  <si>
    <t>A61K39/395;;A61K33/42;;A61K39/00;;A61K45/06;;C07K16/18;;C07K16/22</t>
  </si>
  <si>
    <t>https://lens.org/126-982-771-744-37X</t>
  </si>
  <si>
    <t>071-140-086-834-604;;035-356-152-204-14X;;098-501-045-165-118;;054-089-838-356-119;;090-545-894-613-249;;130-905-002-207-903;;089-416-940-720-541;;140-697-804-730-594;;036-284-124-904-081;;126-092-554-790-666;;126-982-771-744-37X;;147-509-595-661-775;;147-396-598-344-267;;041-784-152-147-85X;;063-839-390-227-226;;064-013-859-959-711;;086-527-967-181-886;;183-797-474-879-369;;087-311-202-440-667;;081-448-764-939-127;;093-727-394-975-186;;181-926-555-720-793;;079-863-394-034-06X</t>
  </si>
  <si>
    <t>117-732-036-611-783</t>
  </si>
  <si>
    <t>US 2024/0254224 A1</t>
  </si>
  <si>
    <t>UCB BIOPHARMA SRL (2022-03-14)</t>
  </si>
  <si>
    <t>C07K16/2803;;A61P25/28;;C07K2317/24;;C07K2317/33;;C07K2317/34;;C07K2317/55;;C07K2317/71;;C07K2317/76;;C07K2317/92;;C07K2317/94;;C07K16/2803;;A61P25/28;;C07K2317/24;;C07K2317/33;;C07K2317/34;;C07K2317/55;;C07K2317/71;;C07K2317/76;;C07K2317/92;;C07K2317/94;;C07K16/2803;;A61K2039/505;;A61P25/28;;C07K2317/24;;C07K2317/33;;C07K2317/34;;C07K2317/55;;C07K2317/71;;C07K2317/76;;C07K2317/92;;C07K2317/94;;C07K16/2803;;A61K2039/505;;A61P25/28;;C07K2317/24;;C07K2317/33;;C07K2317/34;;C07K2317/55;;C07K2317/565;;C07K2317/76;;C07K2317/92</t>
  </si>
  <si>
    <t>C07K16/28;;A61K39/00;;A61P25/28</t>
  </si>
  <si>
    <t>https://lens.org/117-732-036-611-783</t>
  </si>
  <si>
    <t>167-938-975-128-631;;109-553-052-154-662;;021-182-184-500-351;;129-388-865-909-224;;060-342-009-247-963;;196-307-076-514-396;;055-189-771-153-492;;191-649-678-570-596;;136-262-526-423-422;;193-756-517-290-493;;004-009-212-872-166;;117-732-036-611-783;;003-212-868-498-100;;080-393-379-660-961;;128-118-579-870-801;;016-839-236-925-128;;106-665-133-718-439</t>
  </si>
  <si>
    <t>131-926-624-645-667</t>
  </si>
  <si>
    <t>US 2024/0247050 A1</t>
  </si>
  <si>
    <t>CELLTECH R&amp;D LIMITED (2022-04-05);;UCB BIOPHARMA SRL (2022-04-05)</t>
  </si>
  <si>
    <t>PROCESS FOR THE PRODUCTION OF RECOMBINANT PROTEINS</t>
  </si>
  <si>
    <t>C12N1/20;;C12P21/02;;C12N1/20;;C12P21/02;;C12P21/02;;C12N1/20;;C07K16/00;;C07K2317/14</t>
  </si>
  <si>
    <t>C07K16/00</t>
  </si>
  <si>
    <t>https://lens.org/131-926-624-645-667</t>
  </si>
  <si>
    <t>053-169-887-912-517;;000-105-506-602-764;;183-014-648-584-779;;173-941-428-699-480;;016-543-331-579-46X;;080-462-394-603-005;;094-178-059-846-069;;075-810-027-740-662;;184-915-931-866-207;;171-358-374-426-100;;131-926-624-645-667;;044-986-853-539-535</t>
  </si>
  <si>
    <t>105-543-139-412-578</t>
  </si>
  <si>
    <t>US 2024/0228082 A1</t>
  </si>
  <si>
    <t>UCB PHARMA SA (2022-04-21);;UCB BIOPHARMA SRL (2022-04-21)</t>
  </si>
  <si>
    <t>METHOD FOR FILLING VIALS CONTAINING LIQUID DRUG PRODUCTS</t>
  </si>
  <si>
    <t>B65B3/003;;G01F22/00;;B65B57/00;;B65B3/003;;G01F22/00</t>
  </si>
  <si>
    <t>G01F22/00;;B65B3/00</t>
  </si>
  <si>
    <t>https://lens.org/105-543-139-412-578</t>
  </si>
  <si>
    <t>036-164-013-768-973;;130-125-719-973-982;;183-518-960-813-299;;106-312-271-128-345;;047-464-817-749-894;;115-299-074-562-313;;105-543-139-412-578</t>
  </si>
  <si>
    <t>034-311-385-820-423</t>
  </si>
  <si>
    <t>US 2024/0221959 A1</t>
  </si>
  <si>
    <t>UCB BIOPHARMA SRL (2024-03-19)</t>
  </si>
  <si>
    <t>METHOD AND SYSTEM FOR PREDICTING INDIVIDUALIZED BINARY RESPONSE TO A TREATMENT</t>
  </si>
  <si>
    <t>G06N20/20;;G16H50/20;;G16H20/10;;G16H50/70;;G16H40/67;;G06N5/01;;G06N7/01;;G16H50/50;;G16H50/70;;G16H30/40;;G06N20/20</t>
  </si>
  <si>
    <t>G16H50/50;;G06N20/20;;G16H30/40;;G16H50/70</t>
  </si>
  <si>
    <t>https://lens.org/034-311-385-820-423</t>
  </si>
  <si>
    <t>054-964-896-679-373;;084-542-787-025-256;;034-311-385-820-423</t>
  </si>
  <si>
    <t>078-938-735-851-963</t>
  </si>
  <si>
    <t>US 12018021 B2</t>
  </si>
  <si>
    <t>EVOTEC (UK) LTD (2019-09-16);;CELLTECH R&amp;D LIMITED (2019-09-26);;UCB BIOPHARMA SRL (2019-09-16)</t>
  </si>
  <si>
    <t>Thiophene derivatives for the treatment of disorders caused by IgE</t>
  </si>
  <si>
    <t>C07D333/66;;C07D333/68;;C07D333/78;;C07D409/04;;C07D409/06;;C07D409/12;;C07D409/14;;C07D413/04;;C07D413/12;;C07D413/14;;C07D417/12;;C07D487/04;;C07D495/04;;C07D495/10;;C07D498/10;;A61P11/06;;A61P37/08;;C07D333/68;;C07D409/12;;C07D417/12;;C07D495/04;;C07D333/66;;C07D413/14;;C07D498/10;;C07D333/78;;C07D409/06;;C07D413/04;;C07D487/04;;C07D409/14;;C07D409/04;;C07D413/12;;C07D495/10;;A61K31/381;;A61K31/382;;A61K31/4365;;A61K31/506;;A61P11/06;;A61P37/08;;C07D333/66;;C07D333/68;;C07D333/78;;C07D409/04;;C07D409/06;;C07D409/12;;C07D409/14;;C07D413/04;;C07D413/06;;C07D413/12;;C07D413/14;;C07D417/12;;C07D487/04;;C07D495/04;;C07D495/10;;C07D498/10;;C07D333/50;;C07D333/78;;C07D409/04;;C07D409/06;;C07D409/12;;C07D409/14;;C07D413/04;;C07D413/12;;C07D417/12;;C07D487/04;;C07D495/04;;C07D495/10;;C07D498/10</t>
  </si>
  <si>
    <t>C07D409/14;;C07D333/50;;C07D333/78;;C07D409/04;;C07D409/06;;C07D409/12;;C07D413/04;;C07D413/12;;C07D417/12;;C07D487/04;;C07D495/04;;C07D495/10;;C07D498/10</t>
  </si>
  <si>
    <t>https://lens.org/078-938-735-851-963</t>
  </si>
  <si>
    <t>045-162-838-142-032;;196-866-850-687-917;;100-168-334-979-98X;;013-808-192-977-549;;116-601-586-489-86X;;043-363-915-405-042;;028-624-871-396-357;;078-938-735-851-963;;189-518-938-861-487;;084-208-751-417-844;;033-316-462-041-949;;103-839-806-417-357;;189-825-354-539-646;;102-121-552-307-035;;057-808-321-431-160;;182-896-940-987-98X;;051-133-932-597-898;;077-460-658-362-288;;197-130-759-211-621;;004-530-402-837-166;;052-433-816-170-062;;108-453-718-301-59X;;174-945-232-138-563;;110-894-760-500-862;;084-885-390-565-646;;110-466-615-565-028;;007-004-097-550-909;;182-897-472-363-985;;127-002-196-126-523;;162-439-132-777-82X</t>
  </si>
  <si>
    <t>047-936-278-165-277</t>
  </si>
  <si>
    <t>US 12006316 B2</t>
  </si>
  <si>
    <t>UCB BIOPHARMA SPRL;;UCB BIOPHARMA SRL</t>
  </si>
  <si>
    <t>UCB BIOPHARMA SRL (2017-10-17)</t>
  </si>
  <si>
    <t>9H-pyrrolo-dipyridine derivatives</t>
  </si>
  <si>
    <t>C07D471/14;;A61K51/0455;;C07B59/002;;C07D471/14;;A61K51/0455;;A61P25/00;;A61P25/28;;C07B59/002;;C07D471/14;;A61K51/0455;;C07B59/002;;C07D471/14;;A61K31/437;;A61K51/0455;;C07B59/002;;C07D471/14;;A61K51/0455;;A61K51/0459;;A61K51/0463;;C07B59/002;;C07B2200/05</t>
  </si>
  <si>
    <t>C07D471/14;;A61K31/437;;A61K51/04;;C07B59/00</t>
  </si>
  <si>
    <t>https://lens.org/047-936-278-165-277</t>
  </si>
  <si>
    <t>079-686-790-758-081;;069-467-200-137-881;;086-275-561-219-84X;;093-321-634-950-325;;173-933-070-002-211;;119-117-965-007-140;;160-708-141-882-090;;028-366-612-605-397;;172-356-901-204-815;;168-632-623-477-234;;019-808-208-727-631;;016-350-008-264-010;;115-735-328-681-67X;;139-881-098-201-170;;008-149-489-179-153;;145-164-126-261-513;;157-979-988-735-930;;077-944-085-056-398;;173-730-429-847-561;;135-963-642-393-14X;;016-966-825-765-099;;182-919-773-674-327;;066-678-544-740-749;;155-917-032-502-271;;086-796-462-828-862;;037-180-549-706-312;;047-936-278-165-277;;147-094-706-783-053;;006-513-852-468-255;;068-178-713-460-169</t>
  </si>
  <si>
    <t>068-324-125-246-644</t>
  </si>
  <si>
    <t>US 2024/0140951 A1</t>
  </si>
  <si>
    <t>EVOTEC (UK) LTD (2021-10-29);;CELLTECH R&amp;D LIMITED (2021-10-29);;UCB BIOPHARMA SRL (2021-10-29)</t>
  </si>
  <si>
    <t>IMIDAZOPYRIDAZINE DERIVATIVES AS IL-17 MODULATORS</t>
  </si>
  <si>
    <t>C07D487/04;;A61P29/00;;A61P29/00;;C07D487/04;;C07D519/00</t>
  </si>
  <si>
    <t>C07D487/04;;A61P29/00;;C07D519/00</t>
  </si>
  <si>
    <t>https://lens.org/068-324-125-246-644</t>
  </si>
  <si>
    <t>086-727-627-786-295;;187-243-661-623-095;;179-197-024-300-440;;039-477-893-634-856;;056-710-518-978-168;;068-324-125-246-644</t>
  </si>
  <si>
    <t>038-555-529-252-776</t>
  </si>
  <si>
    <t>US 2024/0123065 A1</t>
  </si>
  <si>
    <t>UCB BIOPHARMA SRL (2018-06-08)</t>
  </si>
  <si>
    <t>PHARMACEUTICAL COMPOSITIONS</t>
  </si>
  <si>
    <t>C07K16/244;;A61K39/39591;;A61K2039/505;;C07K2317/94;;C07K16/244;;A61K39/39591;;A61K2039/505;;C07K2317/94;;A61K39/39591;;A61K47/14;;A61K47/183;;A61K47/26;;A61K2039/505;;C07K16/244;;C07K2317/94;;A61K39/39591;;A61K47/12;;A61K47/183;;A61K47/26;;C07K16/244;;C07K2317/76</t>
  </si>
  <si>
    <t>A61K39/395;;A61K47/12;;A61K47/18;;A61K47/26;;C07K16/24</t>
  </si>
  <si>
    <t>https://lens.org/038-555-529-252-776</t>
  </si>
  <si>
    <t>032-393-298-021-438;;167-297-071-269-805;;084-695-613-458-374;;160-071-526-975-583;;075-449-684-562-611;;018-803-305-662-420;;055-236-975-794-805;;080-064-160-066-530;;138-002-256-502-519;;126-964-698-862-353;;017-853-787-726-333;;187-482-778-667-217;;038-555-529-252-776;;122-879-865-793-921;;010-151-568-704-694;;132-858-571-282-771;;141-161-110-903-017;;180-939-115-164-46X;;173-670-754-879-127;;128-597-806-813-024;;046-548-440-621-98X;;190-045-737-696-022;;067-016-884-171-224;;009-645-284-549-80X;;178-244-864-549-479;;154-107-886-761-225;;080-418-893-713-913;;041-499-453-222-830</t>
  </si>
  <si>
    <t>063-520-064-567-976</t>
  </si>
  <si>
    <t>US 11942188 B2</t>
  </si>
  <si>
    <t>UCB PHARMA S.A (2017-02-06);;CELLTECH R&amp;D LIMITED (2017-02-06);;UCB BIOPHARMA SRL (2017-01-19);;UCB S.A (2017-02-06)</t>
  </si>
  <si>
    <t>Obtaining an improved therapeutic ligand</t>
  </si>
  <si>
    <t>G16B5/00;;G16B15/30;;G16C20/50;;G16B5/00;;G16B15/00;;G16B15/30;;G16C20/50;;G16C20/90;;Y02A90/10;;G16B5/00;;C07K16/244;;C07K2317/55;;C07K2317/76;;G16B15/00;;G16B15/30;;G16C20/50;;G16C20/90</t>
  </si>
  <si>
    <t>G16C20/50;;C07K16/24;;G16B5/00;;G16B15/00;;G16B15/30;;G16C20/90</t>
  </si>
  <si>
    <t>https://lens.org/063-520-064-567-976</t>
  </si>
  <si>
    <t>162-729-443-086-837;;196-186-231-202-15X;;100-331-789-592-420;;155-950-257-365-786;;012-765-703-262-024;;173-281-342-801-594;;076-473-978-132-795;;136-094-830-277-888;;169-487-549-455-122;;040-701-471-149-77X;;088-570-751-699-009;;094-159-751-618-392;;063-520-064-567-976;;109-517-762-839-967;;161-277-988-031-915;;185-213-919-316-405;;194-285-769-906-811;;106-145-640-692-027;;125-651-774-213-969;;041-452-604-653-69X;;047-913-876-585-536;;152-895-809-126-233;;191-785-483-559-860</t>
  </si>
  <si>
    <t>112-978-300-299-935</t>
  </si>
  <si>
    <t>US 2024/0092773 A1</t>
  </si>
  <si>
    <t>DIHYDRO-CYCLOPENTA-ISOQUINOLINE SULFONAMIDES DERIVATIVES</t>
  </si>
  <si>
    <t>A61P11/00;;C07D401/04;;C07D401/12;;C07D401/14;;C07D221/06;;C07D413/14;;C07D471/04;;C07D491/04;;C07D217/02;;C07D237/30;;C07D401/04;;C07D401/12;;C07D401/14;;C07D403/12;;C07D403/14;;C07D413/14;;C07D417/12;;C07D471/04;;C07D491/04</t>
  </si>
  <si>
    <t>C07D471/04;;C07D217/02;;C07D237/30;;C07D401/04;;C07D401/12;;C07D401/14;;C07D403/12;;C07D403/14;;C07D413/14;;C07D417/12;;C07D491/04</t>
  </si>
  <si>
    <t>https://lens.org/112-978-300-299-935</t>
  </si>
  <si>
    <t>101-679-122-141-203;;168-128-042-507-762;;043-628-654-593-663;;120-387-013-648-296;;199-848-626-939-665;;060-235-904-960-753;;010-848-675-570-791;;184-820-913-262-643;;139-411-754-530-356;;112-978-300-299-935;;147-566-163-602-115;;144-999-227-625-653</t>
  </si>
  <si>
    <t>164-678-411-044-187</t>
  </si>
  <si>
    <t>EP 3454899 C0</t>
  </si>
  <si>
    <t>PHARMACEUTICAL COMPOSITION</t>
  </si>
  <si>
    <t>A61K39/39558;;A61K9/08;;A61K9/19;;A61K47/26;;C07K16/283;;C07K2317/21;;C07K2317/76;;A61K9/19;;A61K9/0019;;A61K9/08;;A61K39/39558;;A61K47/26;;C07K16/283;;C07K2317/21;;C07K2317/76;;A61K9/19;;A61K9/08;;A61K39/39566;;A61K47/22;;A61K47/26;;A61P29/00;;A61P37/00;;C07K16/283;;A61K9/19;;A61K47/183;;A61K47/22;;A61K47/26;;C07K2317/21;;C07K2317/24;;C07K2317/76</t>
  </si>
  <si>
    <t>A61K39/395;;A61K9/08;;A61K9/19;;A61K47/26;;C07K16/28</t>
  </si>
  <si>
    <t>https://lens.org/164-678-411-044-187</t>
  </si>
  <si>
    <t>164-678-411-044-187;;192-126-917-437-113;;020-711-962-449-383;;148-490-846-371-852;;198-067-947-835-375;;048-280-489-515-596;;181-012-685-726-076;;118-880-020-183-914;;096-716-087-713-333;;120-770-974-920-318;;066-088-019-601-759;;117-404-660-187-135;;064-717-899-510-041;;075-061-202-693-344;;124-899-121-702-709;;041-427-505-095-958;;135-524-626-224-405;;185-403-250-208-820;;156-656-728-938-341;;050-050-846-978-053;;076-046-956-234-241;;077-541-254-235-199;;129-434-937-200-551;;032-627-991-000-431;;004-721-307-717-803</t>
  </si>
  <si>
    <t>066-528-769-149-518</t>
  </si>
  <si>
    <t>US 2024/0083925 A1</t>
  </si>
  <si>
    <t>UCB PHARMA SA (2021-11-21);;UCB BIOPHARMA SRL (2021-11-17)</t>
  </si>
  <si>
    <t>Prodrugs of 2-(3,5-Dichloro-1-methyl-indazol-4-yl)-1-[(1S,3R)-3-(hydroxymethyl)-5-(1-hydroxy-1-methyl-ethyl)-1-methyl-3,4-dihydro-1H-isoquinolin-2-yl]ethanone</t>
  </si>
  <si>
    <t>C07D401/06;;A61P25/00;;C07F9/65583;;C07D401/06;;C07F9/65583</t>
  </si>
  <si>
    <t>C07F9/6558;;C07D401/06</t>
  </si>
  <si>
    <t>https://lens.org/066-528-769-149-518</t>
  </si>
  <si>
    <t>018-422-092-376-367;;066-528-769-149-518;;016-685-861-457-869;;194-374-531-287-55X;;153-288-349-457-374;;199-403-911-338-71X;;153-352-286-445-213;;021-477-143-246-164;;177-728-609-694-630;;047-846-504-848-860</t>
  </si>
  <si>
    <t>186-496-961-873-343</t>
  </si>
  <si>
    <t>US 2024/0083875 A1</t>
  </si>
  <si>
    <t>UCB BIOPHARMA SRL (2021-11-16)</t>
  </si>
  <si>
    <t>DIHYDROISOQUINOLINYL DERIVATIVES</t>
  </si>
  <si>
    <t>C07D401/14;;A61P25/00;;C07D401/14</t>
  </si>
  <si>
    <t>C07D401/14</t>
  </si>
  <si>
    <t>https://lens.org/186-496-961-873-343</t>
  </si>
  <si>
    <t>132-220-644-544-179;;152-503-936-663-757;;092-830-796-504-212;;041-242-135-732-671;;094-691-887-281-953;;141-690-425-121-486;;029-759-570-981-805;;066-120-530-505-817;;186-496-961-873-343</t>
  </si>
  <si>
    <t>067-346-624-485-827</t>
  </si>
  <si>
    <t>US 2024/0067758 A1</t>
  </si>
  <si>
    <t>MULTI-SPECIFIC ANTIBODIES AND ANTIBODY COMBINATIONS</t>
  </si>
  <si>
    <t>C07K16/244;;C07K2317/24;;C07K2317/30;;C07K2317/31;;C07K2317/34;;C07K2317/55;;C07K2317/76;;C07K16/244;;C07K2317/24;;C07K2317/30;;C07K2317/31;;C07K2317/34;;C07K2317/55;;C07K2317/76;;C07K16/244;;A61K2039/505;;A61P17/00;;C07K2317/31;;C07K2317/55;;C07K2317/76;;C07K16/468;;A61P17/00;;C07K2317/14;;C07K2317/31;;C07K2317/55;;C07K2317/565;;C07K2317/622;;C07K2317/76;;C12N15/63</t>
  </si>
  <si>
    <t>C07K16/46;;A61P17/00;;C12N15/63</t>
  </si>
  <si>
    <t>https://lens.org/067-346-624-485-827</t>
  </si>
  <si>
    <t>147-671-265-235-808;;039-321-799-076-180;;125-859-585-718-899;;125-352-128-806-698;;152-986-872-998-687;;136-924-519-950-742;;005-144-071-878-270;;067-346-624-485-827;;032-125-733-408-397;;073-852-438-904-126;;002-440-551-475-793;;179-722-916-810-027;;111-021-806-143-64X;;141-065-437-966-423;;070-061-091-299-333;;032-928-769-227-597;;008-928-612-708-27X</t>
  </si>
  <si>
    <t>053-376-145-461-712</t>
  </si>
  <si>
    <t>US 11912721 B2</t>
  </si>
  <si>
    <t>UCB BIOPHARMA SPRL (2019-06-26);;UCB PHARMA S.A (2018-09-11);;SANOFI (2017-04-19);;UCB BIOPHARMA SRL (SOCIETE A RESPONSABILITE LIMITEE) (2019-12-02);;BOHICKET PHARMA CONSULTING LLC (2017-07-07);;CELLTECH R&amp;D LIMITED (2015-09-29);;UCB S.A (2018-08-10)</t>
  </si>
  <si>
    <t>Fused pentacyclic imidazole derivatives</t>
  </si>
  <si>
    <t>C07F9/6561;;C07D471/18;;C07D487/18;;C07D491/08;;A61K31/4184;;A61K31/506;;A61K31/55;;C07D471/18;;C07D487/08;;C07D487/18;;C07D491/18;;C07D493/18;;C07D495/08;;C07D495/18;;C07D513/18;;C07D519/00;;C07F7/1804;;C07D519/00;;A61K31/4184;;A61K31/506;;A61K31/55;;A61P3/00;;A61P9/00;;A61P25/00;;A61P25/04;;A61P25/28;;A61P27/02;;A61P29/00;;A61P35/00;;A61P37/00;;A61P37/02;;A61P37/06;;A61P43/00;;C07D471/18;;C07D487/08;;C07D487/18;;C07D491/08;;C07D491/18;;C07D493/18;;C07D495/08;;C07D495/18;;C07D513/18;;C07F7/1804;;C07D471/18;;C07D487/18;;C07D493/18;;C07D487/18;;A61K31/4184;;A61K31/506;;A61K31/55;;C07D491/18;;C07D493/18;;C07D519/00;;A61K31/4184;;A61K31/506;;A61K31/55;;C07D471/18;;C07D487/08;;C07D487/18;;C07D491/08;;C07D491/18;;C07D493/18;;C07D495/08;;C07D495/18;;C07D513/18;;C07F7/1804</t>
  </si>
  <si>
    <t>C07D519/00;;A61K31/4184;;A61K31/506;;A61K31/55;;C07D471/18;;C07D487/08;;C07D487/18;;C07D491/08;;C07D491/18;;C07D493/18;;C07D495/08;;C07D495/18;;C07D513/18;;C07F7/18</t>
  </si>
  <si>
    <t>https://lens.org/053-376-145-461-712</t>
  </si>
  <si>
    <t>199-391-339-132-60X;;153-021-460-456-000;;192-769-704-970-968;;022-633-092-936-277;;166-298-892-343-134;;039-806-911-538-257;;187-606-294-349-898;;002-200-458-823-703;;104-130-230-509-58X;;122-214-481-342-658;;079-768-064-764-988;;083-794-268-380-357;;050-584-897-930-590;;014-384-491-836-121;;057-871-762-488-113;;168-006-437-935-707;;018-249-783-075-495;;027-712-722-807-726;;066-140-937-989-348;;111-260-794-253-304;;140-075-734-867-328;;076-335-537-843-561;;027-984-359-953-057;;071-846-194-628-730;;008-182-126-909-967;;156-085-143-774-525;;047-131-613-748-448;;149-241-951-307-552;;153-442-760-761-096;;197-292-805-708-308;;061-870-566-264-665;;062-624-462-145-840;;040-568-498-211-000;;022-180-132-608-739;;135-132-823-823-826;;113-151-568-980-626;;082-115-642-784-877;;046-630-720-986-951;;049-383-536-431-562;;099-972-925-712-826;;160-261-700-072-214;;092-474-094-699-184;;173-726-079-261-234;;137-183-387-130-806;;039-517-146-896-215;;111-568-600-017-401;;053-376-145-461-712;;021-130-667-630-236;;140-322-751-658-750;;135-099-613-831-164;;197-887-008-305-875;;115-477-012-003-101;;016-454-704-177-38X;;125-827-649-974-407;;017-267-362-590-58X</t>
  </si>
  <si>
    <t>081-447-467-030-270</t>
  </si>
  <si>
    <t>US 2024/0059665 A1</t>
  </si>
  <si>
    <t>UCB BIOPHARMA SRL (2021-11-23)</t>
  </si>
  <si>
    <t>A Substituted Tetrahydroisoquinoline Derivative As A D1 Positive Allosteric Modulator</t>
  </si>
  <si>
    <t>C07D401/06;;A61P25/00;;C07D401/06;;A61P25/00;;C07D401/06;;A61K31/4725;;A61P25/00;;C07D401/06</t>
  </si>
  <si>
    <t>https://lens.org/081-447-467-030-270</t>
  </si>
  <si>
    <t>118-897-181-073-178;;109-484-605-145-808;;103-706-103-230-183;;195-070-991-982-012;;134-394-668-314-311;;014-689-389-402-498;;012-701-670-125-505;;091-578-000-650-743;;063-125-009-327-451;;013-152-883-653-202;;005-260-854-626-019;;100-535-755-084-991;;120-558-981-494-347;;098-875-756-982-436;;095-520-820-381-589;;071-862-464-509-417;;103-455-191-408-004;;081-447-467-030-270;;036-060-073-043-951;;041-703-350-413-509;;053-991-748-448-925;;141-754-783-724-391;;140-951-131-920-326;;059-684-282-552-023;;147-508-384-042-072;;107-715-190-843-243;;146-418-657-432-207;;093-640-667-204-781;;164-680-979-217-493;;123-102-304-895-139;;113-459-576-878-526</t>
  </si>
  <si>
    <t>129-383-529-053-145</t>
  </si>
  <si>
    <t>US 11905310 B2</t>
  </si>
  <si>
    <t>UCB BIOPHARMA SRL (2018-08-10)</t>
  </si>
  <si>
    <t>Protein purification</t>
  </si>
  <si>
    <t>C07K1/18;;C07K1/16;;C07K1/22;;C07K1/16;;C07K1/165;;C07K1/18;;C07K1/22;;C07K1/16;;C07K1/18;;C07K1/22;;C07K16/065;;C07K1/18;;C07K1/16;;C07K1/165;;C07K1/22</t>
  </si>
  <si>
    <t>C07K1/18;;C07K1/16;;C07K1/22</t>
  </si>
  <si>
    <t>https://lens.org/129-383-529-053-145</t>
  </si>
  <si>
    <t>004-404-607-271-058;;133-721-241-451-551;;078-107-274-483-792;;193-892-733-047-478;;142-661-200-446-865;;007-553-561-114-206;;144-181-095-444-47X;;027-226-985-391-722;;046-857-783-930-548;;160-395-144-314-676;;142-742-503-137-28X;;006-982-720-439-622;;145-303-546-439-776;;000-129-939-279-903;;162-191-918-406-901;;143-694-427-385-419;;135-260-852-696-359;;185-300-134-884-491;;177-931-896-175-721;;008-726-818-161-112;;041-936-600-718-426;;044-939-630-290-013;;172-362-573-506-881;;027-762-629-159-58X;;188-684-734-489-270;;157-545-906-155-783;;129-383-529-053-145;;044-146-934-116-866;;100-229-488-407-50X;;052-935-007-083-399;;177-098-035-627-178;;001-014-648-806-984;;152-211-888-854-748;;100-788-096-102-433;;127-438-089-785-707;;157-533-467-291-186;;015-229-195-356-015;;178-460-974-056-129;;088-515-117-367-507;;035-664-963-998-267;;088-574-073-683-689;;088-112-980-357-223;;087-674-246-563-784;;161-881-681-373-516;;001-881-394-959-344;;105-440-181-439-393;;095-563-954-618-668</t>
  </si>
  <si>
    <t>188-242-655-169-588</t>
  </si>
  <si>
    <t>US 2024/0043400 A1</t>
  </si>
  <si>
    <t>Octahydroisoquinolinyl Derivatives</t>
  </si>
  <si>
    <t>C07D217/04;;A61P25/16;;A61P25/18;;A61P25/28;;C07D217/16;;C07D401/06;;C07D217/04;;C07D401/10;;C07D471/04</t>
  </si>
  <si>
    <t>C07D401/06;;C07D217/04;;C07D401/10;;C07D471/04</t>
  </si>
  <si>
    <t>https://lens.org/188-242-655-169-588</t>
  </si>
  <si>
    <t>138-889-842-063-934;;181-455-159-575-346;;018-999-712-170-164;;171-506-029-889-739;;129-785-104-737-498;;153-175-621-010-31X;;188-242-655-169-588</t>
  </si>
  <si>
    <t>134-215-543-950-967</t>
  </si>
  <si>
    <t>US 11884737 B2</t>
  </si>
  <si>
    <t>UCB BIOPHARMA SRL (2017-07-27);;BIOGEN MA INC (2017-06-15)</t>
  </si>
  <si>
    <t>Treatment of autoimmune disorders with CD154 antibodies</t>
  </si>
  <si>
    <t>C07K16/2875;;C07K2317/55;;C07K2317/92;;C07K16/2875;;A61K39/395;;A61P3/10;;A61P13/12;;A61P17/06;;A61P19/02;;A61P21/00;;A61P25/00;;A61P25/28;;A61P29/00;;A61P37/02;;A61P37/06;;C07K2317/55;;C07K2317/92;;C07K16/2875;;A61K2039/505;;C07K2317/55;;C07K2317/92;;A61P19/02;;C07K16/2875;;C07K16/2875;;A61K39/395;;A61K2039/505;;A61K2039/545;;C07K2317/35;;C07K2317/55;;C07K2317/565;;C07K2317/76;;C07K2317/92</t>
  </si>
  <si>
    <t>C07K16/02;;A61K39/00;;A61K39/395;;A61P37/06;;C07K16/28</t>
  </si>
  <si>
    <t>https://lens.org/134-215-543-950-967</t>
  </si>
  <si>
    <t>175-537-649-089-414;;035-133-781-010-542;;086-486-083-202-76X;;110-527-617-499-948;;019-617-086-935-878;;145-433-836-442-186;;027-956-604-381-77X;;039-790-450-922-462;;154-887-743-545-621;;111-131-731-814-492;;145-356-008-228-794;;095-148-974-511-798;;089-259-563-367-60X;;003-667-900-100-870;;034-371-272-380-999;;031-093-231-761-633;;134-215-543-950-967;;093-054-110-056-484;;135-538-815-565-193;;183-461-767-486-375;;000-106-319-322-972;;068-950-300-534-028;;193-459-968-711-292;;082-485-356-511-286;;176-376-120-111-556;;139-245-229-563-167;;072-009-595-902-778;;160-184-835-030-170;;181-759-080-588-702;;006-547-827-930-095;;111-263-755-865-15X</t>
  </si>
  <si>
    <t>068-780-044-326-414</t>
  </si>
  <si>
    <t>US 2024/0024520 A1</t>
  </si>
  <si>
    <t>UCB BIOPHARMA SRL (2020-02-18)</t>
  </si>
  <si>
    <t>AUTONOMOUS KNOB DOMAIN PEPTIDES</t>
  </si>
  <si>
    <t>C07K16/18;;C07K2317/31;;A61K2039/505;;C07K2317/20;;C07K2317/565;;C07K14/765;;C07K2319/31;;C07K2319/30;;C07K2317/64;;C07K16/18;;C07K2319/31;;C07K2317/31;;C07K2317/20;;C07K2317/64;;C07K2319/30;;C07K2317/565;;C07K14/765;;A61K2039/505;;C07K16/18;;C07K2317/31;;C07K2319/00;;A61K51/1096;;C07K16/18;;C07K2317/20;;C07K2317/24;;C12N15/1037</t>
  </si>
  <si>
    <t>A61K51/10;;C07K16/18;;C12N15/10</t>
  </si>
  <si>
    <t>https://lens.org/068-780-044-326-414</t>
  </si>
  <si>
    <t>153-953-355-808-30X;;036-062-108-446-881;;172-750-853-375-315;;121-434-559-145-303;;068-780-044-326-414;;128-366-578-162-064;;084-256-297-929-079;;198-870-768-370-181;;178-925-842-032-675;;038-549-012-922-078;;035-857-656-059-842;;090-622-999-227-308;;139-440-790-895-654;;083-032-389-333-417</t>
  </si>
  <si>
    <t>085-143-424-244-95X</t>
  </si>
  <si>
    <t>US 2024/0000719 A1</t>
  </si>
  <si>
    <t>UCB PHARMA SA (2021-11-16);;UNIVERSITE LIBRE DE BRUXELLES (2021-11-16);;UCB BIOPHARMA SRL (2021-11-16)</t>
  </si>
  <si>
    <t>A61K9/70;;A61K9/146;;A61K9/19;;A61K47/10;;A61K47/26;;A61K47/34;;A61K9/70;;A61K9/146;;A61K9/19;;A61K47/10;;A61K47/26;;A61K47/34;;A61K9/70;;A61K9/0024;;A61K47/10;;A61K47/34;;A61K2039/505;;A61K9/70;;A61K9/0024;;A61K9/146;;A61K9/19;;A61K47/10;;A61K47/183;;A61K47/26;;A61K47/34;;B33Y10/00;;B33Y70/00</t>
  </si>
  <si>
    <t>A61K9/70;;A61K9/00;;A61K9/14;;A61K9/19;;A61K47/10;;A61K47/18;;A61K47/26;;A61K47/34</t>
  </si>
  <si>
    <t>https://lens.org/085-143-424-244-95X</t>
  </si>
  <si>
    <t>088-539-170-153-440;;034-676-376-340-163;;085-143-424-244-95X;;073-399-133-278-088;;056-728-707-244-935;;082-081-887-062-167;;030-346-298-337-729;;072-345-215-471-666;;079-331-608-796-67X;;088-153-216-134-199;;050-952-101-318-723;;198-782-192-848-903</t>
  </si>
  <si>
    <t>158-063-587-806-036</t>
  </si>
  <si>
    <t>US 2024/0000769 A1</t>
  </si>
  <si>
    <t>UCB PHARMA SA (2021-11-23);;UCB BIOPHARMA SRL (2021-11-23)</t>
  </si>
  <si>
    <t>AMORPHOUS SOLID DISPERSIONS</t>
  </si>
  <si>
    <t>A61K31/4725;;A61P25/02;;A61P25/14;;A61P25/16;;A61P25/18;;A61K9/146;;A61K9/1635;;A61K9/1647;;A61K47/32;;C07D401/06;;A61P25/02;;A61K47/32;;A61P25/14;;A61P25/16;;A61K9/1635;;A61K31/4725;;C07D401/06;;A61K9/1647;;A61K9/146;;A61P25/18;;A61K9/146;;A61K9/1652;;A61K9/1635;;A61K9/1682;;A61K31/4725;;A61P25/00;;A61K9/1682;;A61K9/2004;;A61K9/28;;A61K31/4725</t>
  </si>
  <si>
    <t>A61K31/4725;;A61K9/16;;A61K9/20;;A61K9/28</t>
  </si>
  <si>
    <t>https://lens.org/158-063-587-806-036</t>
  </si>
  <si>
    <t>156-881-412-243-835;;052-563-161-878-830;;069-032-206-512-555;;023-947-860-925-692;;158-063-587-806-036;;087-122-478-761-362;;195-983-989-631-957;;018-931-944-811-169;;099-053-191-550-890;;088-202-311-514-032;;053-869-269-239-019;;189-885-642-112-027;;002-545-326-370-443;;160-440-942-391-414;;020-044-674-793-570;;063-987-367-411-10X;;043-127-920-285-861</t>
  </si>
  <si>
    <t>097-241-252-429-53X</t>
  </si>
  <si>
    <t>US 11859203 B2</t>
  </si>
  <si>
    <t>UCB PHARMA S.A (2018-11-22);;UCB BIOPHARMA SRL (2018-11-22)</t>
  </si>
  <si>
    <t>Cell culture methods</t>
  </si>
  <si>
    <t>C12N5/0018;;C12N2500/32;;C12N5/0018;;C12N2500/32;;C12N5/0018;;C07K16/00;;C07K2317/565;;C12N15/85;;C12N2500/32;;C12N5/0018;;C07K16/461;;C07K2317/14;;C07K2317/24;;C07K2317/515;;C12N2500/32</t>
  </si>
  <si>
    <t>C12N5/00;;C07K16/46</t>
  </si>
  <si>
    <t>https://lens.org/097-241-252-429-53X</t>
  </si>
  <si>
    <t>047-507-417-867-901;;075-815-952-489-228;;041-647-228-140-259;;012-814-490-177-077;;085-804-746-586-536;;105-156-682-140-404;;054-755-377-098-461;;188-117-314-588-554;;048-903-053-230-109;;042-468-272-928-011;;043-926-229-199-732;;156-097-697-972-177;;187-426-463-243-771;;136-936-354-676-674;;189-436-176-595-733;;066-616-498-999-35X;;097-241-252-429-53X;;040-717-967-110-613;;105-927-123-710-928;;066-690-233-231-869</t>
  </si>
  <si>
    <t>042-529-332-258-766</t>
  </si>
  <si>
    <t>US 2023/0416357 A1</t>
  </si>
  <si>
    <t>ANTIBODIES AGAINST INTERLEUKIN-22</t>
  </si>
  <si>
    <t>C07K16/244;;C07K2317/76;;C07K2317/34;;C07K2317/92;;C07K16/244;;C07K2317/76;;C07K2317/34;;C07K16/244;;A61P17/00;;C07K2317/34;;C07K2317/76;;A61K2039/505;;C07K16/244;;C07K2317/24;;C07K2317/33;;C07K2317/34;;C07K2317/55;;C07K2317/76;;C07K2317/92</t>
  </si>
  <si>
    <t>https://lens.org/042-529-332-258-766</t>
  </si>
  <si>
    <t>104-738-516-774-675;;110-902-758-174-954;;046-862-684-970-903;;034-626-559-542-66X;;139-933-065-182-841;;066-212-838-228-105;;006-327-671-820-740;;145-062-093-353-819;;125-450-384-035-940;;192-260-165-914-307;;065-751-283-283-050;;042-529-332-258-766;;006-446-891-101-328;;174-399-707-631-381;;191-462-332-598-006</t>
  </si>
  <si>
    <t>173-922-279-795-79X</t>
  </si>
  <si>
    <t>US 11851483 B2</t>
  </si>
  <si>
    <t>AMGEN INC;;UCB PHARMA SA</t>
  </si>
  <si>
    <t>UCB PHARMA S.A (2017-08-24);;AMGEN INC (2015-12-10)</t>
  </si>
  <si>
    <t>Anti-sclerostin antibodies and their use to treat bone disorders as part of a regimen</t>
  </si>
  <si>
    <t>C07K16/22;;A61K2039/505;;A61K2039/54;;A61K2039/545;;A61P19/08;;A61P19/10;;C07K2317/76;;C07K2317/90;;C07K2317/94;;C07K16/22;;A61K39/3955;;A61K45/06;;A61K2039/505;;A61K2039/54;;A61K2039/545;;A61P19/08;;A61P19/10;;C07K2317/76;;C07K2317/90;;C07K2317/94</t>
  </si>
  <si>
    <t>A61K39/395;;A61K39/00;;A61K45/06;;A61P19/08;;A61P19/10;;C07K16/22</t>
  </si>
  <si>
    <t>https://lens.org/173-922-279-795-79X</t>
  </si>
  <si>
    <t>039-051-516-954-389;;156-792-322-191-467;;113-250-022-032-230;;173-922-279-795-79X;;022-848-872-735-896;;088-916-818-210-761</t>
  </si>
  <si>
    <t>190-306-100-940-166</t>
  </si>
  <si>
    <t>US 2023/0406924 A1</t>
  </si>
  <si>
    <t>UCB BIOPHARMA SRL (2020-12-30)</t>
  </si>
  <si>
    <t>USE OF ANTI-TREM1 NEUTRALIZING ANTIBODIES FOR THE TREATMENT OF MOTOR NEURON NEURODEGENERATIVE DISORDERS</t>
  </si>
  <si>
    <t>C07K16/2803;;A61K2039/505;;A61P21/00;;A61P25/00;;C07K2317/76;;C07K2317/92;;C07K16/2803;;A61P25/28;;C07K2317/92</t>
  </si>
  <si>
    <t>C07K16/28;;A61P25/28</t>
  </si>
  <si>
    <t>https://lens.org/190-306-100-940-166</t>
  </si>
  <si>
    <t>057-059-762-131-205;;104-687-122-447-703;;050-584-113-242-969;;190-306-100-940-166;;014-501-124-284-513;;145-696-862-556-552;;191-558-299-748-901;;141-047-505-886-574</t>
  </si>
  <si>
    <t>171-070-750-594-456</t>
  </si>
  <si>
    <t>US 2023/0399328 A1</t>
  </si>
  <si>
    <t>UCB BIOPHARMA SRL (SOCIETE A RESPONSABILITE LIMITEE) (2021-09-30);;CELLTECH R&amp;D LIMITED (2021-09-30)</t>
  </si>
  <si>
    <t>DICYCLOPROPYLMETHYL DERIVATIVES AS IL-17 MODULATORS</t>
  </si>
  <si>
    <t>A61P29/00;;A61P37/00;;C07D471/04;;C07D471/04</t>
  </si>
  <si>
    <t>https://lens.org/171-070-750-594-456</t>
  </si>
  <si>
    <t>028-247-989-155-320;;104-293-823-005-690;;102-793-913-435-182;;067-010-756-048-910;;171-070-750-594-456;;144-960-105-345-25X;;171-877-377-583-093</t>
  </si>
  <si>
    <t>066-386-661-053-265</t>
  </si>
  <si>
    <t>US 11834514 B2</t>
  </si>
  <si>
    <t>UCB BIOPHARMA SRL (2017-11-01)</t>
  </si>
  <si>
    <t>Method for increasing the percentage of monomeric antibody Fab-dsFv multimeric species</t>
  </si>
  <si>
    <t>C07K16/2878;;C07K16/18;;C07K16/468;;C07K2317/14;;C07K2317/31;;C07K2317/55;;C07K2317/624;;C07K2317/66;;C07K16/468;;C07K16/18;;C07K16/2878;;C07K2317/14;;C07K2317/31;;C07K2317/55;;C07K2317/624;;C07K2317/66;;C07K16/18;;C07K16/2878;;C07K16/468;;C07K2317/14;;C07K2317/31;;C07K2317/55;;C07K2317/624;;C07K2317/66;;C07K16/468;;C07K16/18;;C07K16/2878;;C07K2317/14;;C07K2317/31;;C07K2317/52;;C07K2317/55;;C07K2317/565;;C07K2317/624;;C07K2317/66</t>
  </si>
  <si>
    <t>C07K16/46;;C07K16/18;;C07K16/28</t>
  </si>
  <si>
    <t>https://lens.org/066-386-661-053-265</t>
  </si>
  <si>
    <t>034-530-043-389-725;;151-351-855-142-46X;;177-128-762-035-093;;113-962-303-199-868;;151-252-704-192-474;;199-802-842-140-053;;195-068-368-900-342;;021-869-154-282-518;;023-401-191-176-801;;066-386-661-053-265;;016-834-570-731-289;;135-766-930-624-093;;070-361-896-541-435;;160-548-813-462-604;;016-481-521-991-155;;144-067-973-623-211;;194-221-626-829-553;;172-134-468-245-005;;089-757-876-071-588;;159-379-016-881-726;;184-837-825-434-231</t>
  </si>
  <si>
    <t>032-095-452-832-509</t>
  </si>
  <si>
    <t>US 2023/0374148 A1</t>
  </si>
  <si>
    <t>UCB BIOPHARMA SRL (2021-10-04)</t>
  </si>
  <si>
    <t>BINDING MOLECULES THAT MULTIMERISE CD45</t>
  </si>
  <si>
    <t>C07K16/289;;A61P35/00;;A61P37/06;;C07K16/18;;C07K2317/24;;C07K2317/30;;C07K2317/31;;C07K2317/35;;C07K2317/55;;C07K2317/624;;C07K2317/626;;C07K2317/73;;C07K2319/00;;C07K16/289;;A61P35/00;;A61P37/06;;C07K16/18;;C07K2317/24;;C07K2317/30;;C07K2317/31;;C07K2317/35;;C07K2317/55;;C07K2317/624;;C07K2317/626;;C07K2317/73;;C07K2319/00;;C07K16/289;;A61K2039/505;;A61P35/02;;A61P37/06;;C07K2317/24;;C07K2317/30;;C07K2317/31;;C07K2317/35;;C07K2317/55;;C07K2317/624;;C07K2317/626;;C07K2317/73;;C07K16/289;;A61P35/00;;A61P35/02;;C07K16/18;;C07K2317/24;;C07K2317/31;;C07K2317/35;;C07K2317/52;;C07K2317/55;;C07K2317/72;;C07K2317/73;;C07K2317/92</t>
  </si>
  <si>
    <t>C07K16/28;;A61P35/00;;A61P35/02;;C07K16/18</t>
  </si>
  <si>
    <t>https://lens.org/032-095-452-832-509</t>
  </si>
  <si>
    <t>158-976-825-320-098;;072-033-203-480-933;;057-436-116-415-837;;073-266-844-624-136;;150-768-116-411-651;;032-095-452-832-509;;038-594-706-707-076;;072-553-703-236-143;;122-170-001-767-218;;097-476-521-230-614;;069-294-477-849-117</t>
  </si>
  <si>
    <t>064-467-068-800-313</t>
  </si>
  <si>
    <t>US 2023/0365652 A1</t>
  </si>
  <si>
    <t>ELEMENT GENOMICS INC (2021-06-03);;UCB BIOSCIENCES INC (2022-01-01);;UCB BIOPHARMA SRL (2021-06-03)</t>
  </si>
  <si>
    <t>Nucleic Acid Constructs, Viral Vectors and Viral Particles</t>
  </si>
  <si>
    <t>C12N15/86;;C07K14/47;;C12N2750/14143;;A01K2227/105;;A01K2267/0356;;A01K2217/075;;A61K48/005;;A01K2217/077;;C07K14/47;;A01K2267/0356;;A01K2227/105;;A61K48/005;;A01K2217/077;;A01K2217/075;;C12N2750/14143;;C12N15/86;;C07K14/47;;C12N15/86;;A61K48/005;;A61P25/08;;A61P25/18;;C12N2750/14143;;A61P43/00;;C07K14/70571;;C12N15/86;;C12N2750/14143</t>
  </si>
  <si>
    <t>C07K14/705;;A61P43/00;;C12N15/86</t>
  </si>
  <si>
    <t>https://lens.org/064-467-068-800-313</t>
  </si>
  <si>
    <t>116-146-870-043-708;;064-467-068-800-313;;084-872-927-009-891;;086-595-977-968-134;;034-834-789-906-795;;042-616-292-342-693;;109-150-057-940-869;;042-984-514-830-772;;086-667-116-125-32X;;184-193-771-048-261;;073-942-039-117-888;;047-270-265-358-40X;;126-091-197-062-673;;162-642-254-275-864;;154-326-377-080-915;;091-842-379-038-777;;024-406-216-748-167;;034-814-650-658-16X;;108-809-000-812-571;;052-294-081-220-139;;019-296-053-032-82X</t>
  </si>
  <si>
    <t>158-793-922-611-821</t>
  </si>
  <si>
    <t>US 2023/0355758 A1</t>
  </si>
  <si>
    <t>UCB BIOPHARMA SRL (2023-02-03)</t>
  </si>
  <si>
    <t>Pharmaceutical Formulations</t>
  </si>
  <si>
    <t>A61K39/39591;;A61K9/0019;;A61K9/08;;A61K47/20;;A61K47/40;;A61K2039/54;;A61P19/08;;A61P19/10;;A61P29/00;;C07K16/22;;C07K2317/56;;C07K2317/565;;A61K39/39591;;A61K9/0019;;A61K9/08;;A61K47/20;;A61K47/40;;A61P19/08;;A61P19/10;;A61P29/00;;A61P43/00;;C07K16/22;;C07K2317/24;;A61K39/39591;;A61K9/0019;;A61K9/08;;A61K47/183;;A61K47/20;;A61K47/40;;A61K2039/54;;C07K16/22;;C07K2317/24</t>
  </si>
  <si>
    <t>A61K39/395;;A61K9/00;;A61K9/08;;A61K47/18;;A61K47/20;;A61K47/40;;C07K16/22</t>
  </si>
  <si>
    <t>https://lens.org/158-793-922-611-821</t>
  </si>
  <si>
    <t>150-330-482-734-163;;103-135-306-967-218;;035-958-844-021-422;;133-798-212-620-18X;;069-603-797-281-838;;093-415-678-299-252;;163-530-010-274-726;;152-507-412-246-985;;101-616-646-950-513;;152-414-429-376-409;;192-195-973-791-79X;;110-549-170-913-133;;158-793-922-611-821;;083-445-845-789-668;;107-169-147-131-501;;137-138-006-544-288;;027-220-614-283-75X;;100-513-073-448-295;;082-009-329-012-644;;046-843-981-281-676;;108-918-296-515-017;;072-186-748-596-810;;072-107-761-554-430;;057-967-083-787-134;;109-770-713-288-66X;;082-723-280-133-004</t>
  </si>
  <si>
    <t>096-389-821-024-052</t>
  </si>
  <si>
    <t>US 2023/0348850 A1</t>
  </si>
  <si>
    <t>UCB PHARMA SA (2021-04-20);;UCB BIOPHARMA SRL (2021-04-20)</t>
  </si>
  <si>
    <t>C12N5/0682;;C12N2500/60;;C12N2500/32;;C12P21/02;;C07K16/00;;C07K2317/14;;C12N2500/60;;C12N5/0018;;C12P21/02;;C12N2500/60;;C07K16/00;;C07K2317/14;;C12N5/0018;;C12P21/00;;C07K16/00;;C12N5/0018;;C07K2317/14;;C12N2500/60;;C07K16/06;;C07K2317/14;;C12N5/0018;;C12N5/0603</t>
  </si>
  <si>
    <t>C12N5/073;;C07K16/06;;C12N5/00</t>
  </si>
  <si>
    <t>https://lens.org/096-389-821-024-052</t>
  </si>
  <si>
    <t>096-330-934-428-524;;049-550-955-783-736;;182-963-548-212-757;;082-223-987-288-711;;175-987-150-513-392;;195-133-433-270-868;;122-700-589-987-515;;096-389-821-024-052;;150-750-234-741-824;;198-889-087-238-863;;073-780-930-839-063;;011-886-024-287-080;;030-673-574-922-261;;198-372-677-336-445;;072-727-690-073-310;;088-860-829-331-171</t>
  </si>
  <si>
    <t>077-715-020-908-386</t>
  </si>
  <si>
    <t>US 11786593 B2</t>
  </si>
  <si>
    <t>UCB BIOPHARMA SRL (2017-10-20)</t>
  </si>
  <si>
    <t>Method of monomerisation of recombinant antibody molecules</t>
  </si>
  <si>
    <t>C07K1/1133;;C07K1/1136;;C07K16/18;;C07K16/2878;;C07K2317/31;;A61K39/39591;;C07K1/1133;;C07K1/1136;;C07K16/18;;C07K16/2878;;C07K2317/31;;C07K16/18;;A61K39/39591;;C07K1/1133;;C07K1/1136;;C07K16/2878;;C07K2317/31;;A61K39/39591;;C07C323/12;;C07C323/25;;C07K1/1133;;C07K1/1136;;C07K5/123;;C07K16/18;;C07K16/2878;;C07K2317/31</t>
  </si>
  <si>
    <t>A61K39/395;;C07C323/12;;C07C323/25;;C07K1/113;;C07K5/12;;C07K16/18;;C07K16/28</t>
  </si>
  <si>
    <t>https://lens.org/077-715-020-908-386</t>
  </si>
  <si>
    <t>118-947-875-468-388;;175-936-362-037-308;;016-707-619-474-286;;141-131-783-916-309;;062-867-285-760-83X;;171-135-022-203-351;;172-225-982-275-868;;123-319-367-805-02X;;174-909-549-755-190;;044-236-313-496-965;;077-715-020-908-386;;166-985-815-504-832;;009-003-921-211-971;;000-481-250-332-738;;104-500-030-610-742;;017-274-864-365-062;;174-336-344-194-822;;174-075-315-709-230;;079-262-500-384-028;;072-440-768-385-296;;082-428-599-790-602;;154-823-322-559-854;;043-644-931-814-47X;;134-369-121-172-933</t>
  </si>
  <si>
    <t>021-518-591-210-972</t>
  </si>
  <si>
    <t>US 2023/0303517 A1</t>
  </si>
  <si>
    <t>UCB BIOPHARMA SRL (SOCIETE A RESPONSABILITE LIMITEE) (2022-03-29);;EVOTEC (UK) LTD (2022-04-12);;CELLTECH R&amp;D LIMITED (2022-03-29)</t>
  </si>
  <si>
    <t>DIHYDROCYCLOPENTA-ISOQUINOLINE-SULFONAMIDE DERIVATIVES COMPOUNDS</t>
  </si>
  <si>
    <t>A61P11/00;;C07D401/12;;C07D405/12;;C07D405/14;;C07D417/12;;C07D413/14;;C07D413/12;;C07D413/04;;C07D221/06;;C07D417/04;;C07D491/04;;C07D221/06;;C07D401/12;;C07D401/14;;C07D405/12;;C07D405/14;;C07D409/12;;C07D413/12;;C07D413/14;;C07D417/12;;C07D471/04;;C07D487/04;;C07D498/10</t>
  </si>
  <si>
    <t>C07D401/14;;C07D221/06;;C07D401/12;;C07D405/12;;C07D405/14;;C07D409/12;;C07D413/12;;C07D413/14;;C07D417/12;;C07D471/04;;C07D487/04;;C07D498/10</t>
  </si>
  <si>
    <t>https://lens.org/021-518-591-210-972</t>
  </si>
  <si>
    <t>139-928-923-848-94X;;040-083-657-647-050;;188-754-621-403-136;;052-031-716-666-675;;155-483-618-465-003;;021-518-591-210-972;;166-580-102-912-136;;158-325-553-792-745;;099-188-846-041-893;;121-943-626-066-126;;053-148-358-148-856;;121-321-123-120-956</t>
  </si>
  <si>
    <t>111-592-757-503-555</t>
  </si>
  <si>
    <t>US D0999906 S</t>
  </si>
  <si>
    <t>UCB BIOPHARMA SRL (2021-07-30)</t>
  </si>
  <si>
    <t>Gripper for auto-injector needle shield</t>
  </si>
  <si>
    <t>https://lens.org/111-592-757-503-555</t>
  </si>
  <si>
    <t>122-716-749-819-964</t>
  </si>
  <si>
    <t>US 2023/0295657 A1</t>
  </si>
  <si>
    <t>ELEMENT GENOMICS (2021-07-07);;UCB BIOPHARMA SRL (2021-06-30)</t>
  </si>
  <si>
    <t>GENE THERAPY USING NUCLEIC ACID CONSTRUCTS COMPRISING METHYL CPG BINDING PROTEIN 2 (MECP2) PROMOTER SEQUENCES</t>
  </si>
  <si>
    <t>C12N15/86;;A61K48/005;;A61K48/0058;;A61K48/0066;;A61K48/0075;;A61P25/28;;C07K14/4702;;C12N2830/50;;C12N2830/42;;C12N2830/48;;C12N2830/008;;C12N2750/14143;;C12N2740/16043;;A61K38/18;;A61K48/005;;C12N2830/50;;A61P25/28;;C12N2830/008;;C12N2740/16043;;C07K14/4702;;A61K38/18;;C12N15/86;;A61K48/0058;;C12N2750/14143;;C12N2830/42;;C12N2830/48;;A61K48/0066;;A61K48/0075;;C12N15/86;;C07K14/4702;;A61K48/0058;;A61K48/0066;;A61P25/28;;C12N2830/50;;C12N2830/42;;C12N2830/48;;C12N2830/008;;C12N2750/14143;;C12N2740/16043;;A61K48/0066;;C07K14/4702;;C12N15/86;;C12N2750/14143;;C12N2830/008</t>
  </si>
  <si>
    <t>C12N15/86;;A61K48/00;;C07K14/47</t>
  </si>
  <si>
    <t>https://lens.org/122-716-749-819-964</t>
  </si>
  <si>
    <t>013-513-164-753-988;;045-083-420-135-593;;122-716-749-819-964;;132-343-308-221-776;;148-562-191-318-718;;020-051-694-169-869;;161-599-169-233-582;;183-594-778-918-806;;123-982-547-762-97X;;011-758-728-935-289;;114-336-351-428-870;;096-726-950-057-680;;134-911-652-802-823;;035-602-856-463-239;;044-818-334-923-276;;155-862-723-314-629;;102-509-352-199-528;;188-494-799-518-899;;152-971-597-611-537;;190-344-421-283-651;;026-815-610-367-063;;095-494-722-060-638</t>
  </si>
  <si>
    <t>094-894-132-626-706</t>
  </si>
  <si>
    <t>US 2023/0287100 A1</t>
  </si>
  <si>
    <t>UCB BIOPHARMA SRL (2016-10-25)</t>
  </si>
  <si>
    <t>Methods of Treatment Using Anti-IL-17A/F Antibodies</t>
  </si>
  <si>
    <t>C07K16/244;;A61P17/06;;A61P19/02;;A61K2039/505;;A61K2039/54;;A61K2039/545;;A61K2039/55;;C07K2317/24;;C07K2317/33;;C07K2317/34;;C07K2317/56;;C07K2317/76;;C07K16/244;;A61K2039/505;;A61K2039/54;;A61K2039/545;;C07K2317/24;;C07K2317/33;;C07K2317/76;;A61P17/06;;A61P19/02;;C07K2317/76;;A61K2039/545;;C07K2317/24;;A61K2039/54;;A61K2039/505;;C07K16/244;;C07K2317/33;;C07K16/24;;A61P19/02;;C07K16/244;;A61K2039/505;;A61K2039/54;;A61K2039/545;;C07K2317/76;;A61P17/06;;C07K2317/92;;A61K39/395;;A61P17/06;;A61P19/02;;C07K16/244;;A61P17/06;;A61P19/02;;A61K2039/505;;A61K2039/54;;A61K2039/545;;A61K2039/55;;C07K16/244;;C07K2317/24;;C07K2317/33;;C07K2317/34;;C07K2317/56;;C07K2317/76</t>
  </si>
  <si>
    <t>C07K16/24;;A61P17/06;;A61P19/02</t>
  </si>
  <si>
    <t>https://lens.org/094-894-132-626-706</t>
  </si>
  <si>
    <t>110-934-256-241-738;;126-474-695-445-915;;141-457-139-614-377;;183-110-986-006-699;;197-919-912-231-812;;176-952-793-478-988;;140-786-659-596-521;;021-237-824-129-833;;012-981-554-272-013;;179-247-777-621-049;;178-420-337-044-356;;096-074-539-545-421;;100-157-876-631-765;;062-285-660-712-70X;;000-249-477-890-834;;091-908-064-283-785;;014-063-412-446-348;;154-612-849-131-205;;142-582-952-739-307;;166-685-284-746-052;;025-730-561-379-279;;183-972-076-664-501;;133-349-750-974-889;;008-302-292-003-283;;187-405-216-306-330;;110-358-658-796-813;;042-737-290-317-858;;044-426-791-024-337;;027-393-451-223-706;;094-894-132-626-706;;172-592-800-988-272;;109-282-369-918-77X;;150-771-811-182-851;;153-678-396-167-015;;167-462-753-529-631;;049-528-565-427-76X;;014-182-918-298-911;;026-885-164-997-260;;184-318-792-292-817;;184-137-829-340-948;;178-803-653-719-19X;;051-277-635-248-504;;113-792-031-446-79X;;070-699-956-714-43X;;004-928-449-699-143;;168-705-633-384-343;;192-880-347-888-477</t>
  </si>
  <si>
    <t>149-922-464-746-48X</t>
  </si>
  <si>
    <t>US 2023/0287134 A1</t>
  </si>
  <si>
    <t>UCB BIOPHARMA SRL (2017-12-20)</t>
  </si>
  <si>
    <t>ANTIBODY MOLECULES WHICH BIND CD45</t>
  </si>
  <si>
    <t>C07K16/289;;A61P35/00;;A61P37/02;;A61P37/04;;A61P43/00;;C07K16/18;;C07K16/2803;;C07K2317/24;;C07K2317/31;;C07K2317/35;;C07K2317/55;;C07K2317/622;;C07K2317/624;;C07K2317/64;;C07K2317/76;;C07K2317/90;;C07K16/2803;;A61K45/06;;C07K16/289;;C07K2317/24;;C07K2317/31;;C07K2317/35;;C07K2317/55;;C07K2317/622;;C07K2317/90;;C07K16/289;;C07K16/18;;C07K16/2803;;C07K2317/24;;C07K2317/31;;C07K2317/35;;C07K2317/55;;C07K2317/622;;C07K2317/624;;C07K2317/64;;C07K2317/76;;C07K2317/90</t>
  </si>
  <si>
    <t>C07K16/28;;C07K16/18</t>
  </si>
  <si>
    <t>https://lens.org/149-922-464-746-48X</t>
  </si>
  <si>
    <t>090-004-860-031-505;;191-480-105-197-084;;195-497-356-788-707;;078-666-414-051-731;;027-259-249-736-076;;125-229-038-997-394;;190-213-292-050-260;;021-494-527-085-333;;019-945-013-211-29X;;023-900-109-478-47X;;159-511-091-807-329;;166-355-498-155-23X;;094-169-442-255-224;;036-570-987-225-890;;052-958-880-896-097;;149-922-464-746-48X;;015-277-522-925-761;;178-859-592-921-011;;051-756-693-351-815;;087-001-099-056-339;;072-923-642-023-907;;190-354-235-566-788;;179-521-581-732-889;;174-463-747-947-210;;006-547-707-219-477</t>
  </si>
  <si>
    <t>152-810-525-542-301</t>
  </si>
  <si>
    <t>US 2023/0277687 A1</t>
  </si>
  <si>
    <t>FUNDACION PARA LA INVESTIG MEDICA APLICADA;;CONSORCIO CENTRO DE INVESTIG BIOMEDICA EN RED DEL AREA DE ENFERMEDADES NEURODEGENERATIVAS M P C;;UCB BIOPHARMA SRL</t>
  </si>
  <si>
    <t>HANDL THERAPEUTICS BV (2020-04-11);;FUNDACIÓN PARA LA INVESTIGACIÓN MÉDICA APLICADA (2022-01-10);;UCB BIOPHARMA SRL (2021-07-01);;CONSORCIO CENTRO DE INVESTIGACIÓN BIOMÉDICA EN RED (2022-01-26);;CONSORCIO CENTRO DE INVESTIGACIÓN BIOMÉDICA EN RED DEL ÁREA DE ENFERMEDADES NEURODEGENERATIVAS M.P (2021-12-31)</t>
  </si>
  <si>
    <t>VIRAL PARTICLES FOR USE IN TREATING TAUOPATHIES SUCH AS ALZHEIMER'S DISEASES BY GENE THERAPY</t>
  </si>
  <si>
    <t>A61K48/005;;A61P25/28;;C07K2319/02;;C12N9/2402;;C12N15/86;;C12N2750/14143;;C12N2750/14345;;C12N2800/22;;C12N2830/50;;C12Y302/01045;;A61K48/0058;;A61K38/47;;A61K48/0041;;A61K49/0004;;A61P25/28;;C12N9/2402;;C12N15/86;;C12N2750/14143;;C12N2750/14171;;C12Y302/01045</t>
  </si>
  <si>
    <t>A61K48/00;;A61K38/47;;A61K49/00;;A61P25/28;;C12N9/24;;C12N15/86</t>
  </si>
  <si>
    <t>https://lens.org/152-810-525-542-301</t>
  </si>
  <si>
    <t>192-011-700-456-604;;154-177-479-059-969;;056-829-620-801-869;;152-810-525-542-301;;026-753-903-801-459;;198-641-944-855-681;;167-735-410-729-798;;155-323-027-714-589;;020-747-124-785-745;;107-824-022-598-819</t>
  </si>
  <si>
    <t>001-225-920-059-35X</t>
  </si>
  <si>
    <t>EP 3237432 B1</t>
  </si>
  <si>
    <t>UCB DEVELOPED BRANDS SRL, BRUSSELS, BE (2026-06-08);;UCB BIOPHARMA SRL (2020-01-08);;UCB DEVELOPED BRANDS SRL; BE (2026-05-15)</t>
  </si>
  <si>
    <t>PROTEIN MANUFACTURE</t>
  </si>
  <si>
    <t>C07K1/145;;C07K1/145;;C07K1/145;;C07K16/241;;C07K16/2875;;C12N15/63;;C12P21/00;;C07K1/145;;C07K16/241;;C07K16/2875;;C12P21/00;;C07K1/145;;C12N15/63</t>
  </si>
  <si>
    <t>C07K1/14;;C12N15/63</t>
  </si>
  <si>
    <t>https://lens.org/001-225-920-059-35X</t>
  </si>
  <si>
    <t>094-761-937-221-619;;198-468-698-208-377;;144-985-439-130-735;;116-036-928-772-27X;;157-873-493-117-924;;122-494-362-293-530;;081-934-501-491-31X;;096-866-453-791-790;;089-047-008-101-154;;128-927-313-893-168;;193-175-382-083-300;;022-896-796-643-354;;067-978-688-948-670;;163-097-927-538-91X;;152-146-734-937-649;;172-233-306-154-534;;120-304-201-039-870;;039-717-474-496-313;;113-689-496-591-625;;120-613-563-569-114;;112-773-241-886-531;;186-218-026-632-725;;001-225-920-059-35X;;089-439-264-374-349;;096-708-773-219-300;;118-873-298-181-918;;099-651-998-419-797;;108-713-008-044-283;;158-382-169-555-076;;152-008-593-170-935;;082-500-489-213-55X;;160-550-176-594-964;;131-806-852-413-028;;123-201-583-456-975;;145-469-797-139-233</t>
  </si>
  <si>
    <t>182-486-673-283-598</t>
  </si>
  <si>
    <t>EP 3549599 B1</t>
  </si>
  <si>
    <t>ANTIBODIES AGAINST CSF-1R</t>
  </si>
  <si>
    <t>C07K16/2866;;A61K2039/505;;A61P11/00;;A61P35/00;;C07K2317/24;;C07K2317/33;;C07K2317/76;;C07K2317/92;;C07K2317/94;;C07K16/28;;A61K2039/505;;A61P11/00;;A61P35/00;;C07K16/2866;;C07K2317/24;;C07K2317/33;;C07K2317/565;;C07K2317/76;;C07K2317/92;;C07K2317/94;;C07K16/2866;;A61K2039/505;;A61P11/00;;A61P35/00;;C07K2317/24;;C07K2317/33;;C07K2317/565;;C07K2317/76;;C07K2317/92;;C07K2317/94</t>
  </si>
  <si>
    <t>A61K39/00;;A61P11/00;;A61P35/00;;C07K16/28</t>
  </si>
  <si>
    <t>https://lens.org/182-486-673-283-598</t>
  </si>
  <si>
    <t>149-727-471-331-684;;143-350-718-440-44X;;161-920-965-566-597;;198-991-533-392-520;;177-108-639-422-460;;070-649-304-730-439;;017-572-385-683-86X;;039-347-860-542-132;;136-004-917-686-594;;182-320-090-268-775;;174-599-622-441-489;;009-927-745-090-399;;108-059-639-124-016;;124-136-125-832-396;;182-486-673-283-598;;096-051-880-716-130;;165-429-418-325-191;;167-874-814-163-41X;;194-037-494-880-719;;146-144-041-870-254;;079-735-903-413-054;;037-878-663-415-206;;034-194-595-301-613;;179-334-971-997-82X;;183-664-944-542-543;;034-257-863-293-96X;;187-889-480-432-823;;154-028-103-724-212;;025-254-320-004-834;;188-694-064-908-77X;;196-234-691-820-42X;;160-974-020-312-077;;030-500-503-533-706;;100-786-804-339-53X;;142-866-138-040-539;;148-986-045-548-047;;015-459-326-135-110;;101-756-729-910-343;;042-386-487-912-528;;060-234-317-315-480;;097-871-293-044-309;;182-133-044-975-950;;010-238-693-321-117;;175-289-184-810-151;;022-083-494-739-686;;082-548-087-884-281;;155-961-282-059-303;;002-390-680-232-074;;193-190-229-304-15X;;022-332-823-624-818;;009-680-027-032-467;;159-928-961-027-486;;120-786-834-273-602;;019-245-552-427-025;;025-504-498-309-810;;136-555-109-108-252;;176-288-476-330-418;;186-999-192-773-894;;083-439-713-021-285;;112-199-092-586-282;;159-022-597-172-108;;115-764-405-941-90X;;035-071-738-005-800;;093-517-442-957-981;;160-043-000-629-039;;044-820-386-131-871;;110-880-944-001-235;;022-944-201-537-813;;001-634-158-567-64X;;047-251-052-863-636;;179-540-917-073-009;;067-188-380-997-656;;117-846-874-192-35X;;014-299-499-177-611;;100-118-267-603-716;;148-557-298-956-027;;105-414-354-057-723;;196-539-531-151-527;;013-553-373-442-98X</t>
  </si>
  <si>
    <t>100-146-498-050-66X</t>
  </si>
  <si>
    <t>US 2023/0271951 A1</t>
  </si>
  <si>
    <t>EVOTEC (UK) LTD (2021-07-05);;UCB BIOPHARMA SRL (SOCIETE A RESPONSABILITE LIMITEE) (2021-07-05);;CELLTECH R&amp;D LIMITED (2021-07-08)</t>
  </si>
  <si>
    <t>DIFLUOROCYCLOHEXYL DERIVATIVES AS IL-17 MODULATORS</t>
  </si>
  <si>
    <t>C07D413/14;;C07D413/12;;C07D403/14;;C07D235/24;;C07D403/12;;C07D471/04;;A61P29/00;;A61P37/00;;A61K45/06;;C07D235/24;;C07D403/12;;C07D403/14;;C07D413/12;;C07D413/14;;C07D471/04</t>
  </si>
  <si>
    <t>C07D413/14;;A61K45/06;;C07D235/24;;C07D403/12;;C07D403/14;;C07D413/12;;C07D471/04</t>
  </si>
  <si>
    <t>https://lens.org/100-146-498-050-66X</t>
  </si>
  <si>
    <t>155-010-530-368-794;;163-957-850-492-307;;154-315-969-341-636;;116-581-965-310-094;;186-657-865-420-584;;124-816-750-847-656;;112-707-520-056-121;;117-659-021-356-064;;100-146-498-050-66X;;004-932-629-095-517;;082-389-376-957-293</t>
  </si>
  <si>
    <t>048-761-370-763-426</t>
  </si>
  <si>
    <t>US 2023/0250105 A1</t>
  </si>
  <si>
    <t>UCB BIOPHARMA SRL (SOCIETE A RESPONSABILITE LIMITEE) (2018-02-26);;SANOFI-AVENTIS RECHERCHE &amp; DEVELOPPEMENT (2018-03-18);;SANOFI (2018-04-01);;BOHICKET PHARMA CONSULTING LLC (2018-02-26);;CELLTECH R&amp;D LIMITED (2018-04-24)</t>
  </si>
  <si>
    <t>Fused Pentacyclic Imidazole Derivatives as Modulators of TNF Activity</t>
  </si>
  <si>
    <t>A61K31/55;;A61P3/00;;A61P9/00;;A61P17/06;;A61P19/02;;A61P25/00;;A61P27/02;;A61P29/00;;A61P35/00;;A61P37/00;;A61P37/02;;C07D487/18;;C07D487/18;;A61P17/06;;A61P19/02;;A61P25/00;;A61P27/02;;A61P29/00;;A61P3/00;;A61P35/00;;A61P37/00;;A61P37/02;;A61P9/00;;Y02P20/55;;C07D487/18;;A61K31/55;;C07D487/18;;A61K31/55;;A61K31/55;;C07D487/18;;C07B2200/05</t>
  </si>
  <si>
    <t>C07D487/18</t>
  </si>
  <si>
    <t>https://lens.org/048-761-370-763-426</t>
  </si>
  <si>
    <t>135-227-463-189-535;;119-172-048-190-955;;139-597-509-768-828;;130-621-507-410-996;;182-517-755-803-429;;139-845-101-430-444;;014-673-723-447-08X;;138-790-870-224-90X;;114-088-859-682-001;;097-092-571-600-027;;061-890-722-304-63X;;161-783-493-757-10X;;105-790-799-821-519;;051-541-159-854-385;;038-074-615-064-010;;119-387-694-361-497;;060-755-165-245-041;;153-216-738-075-49X;;008-131-258-103-180;;041-869-219-994-045;;015-466-074-829-364;;176-717-833-584-591;;104-740-153-537-218;;056-663-661-215-99X;;108-365-389-998-831;;047-284-162-943-785;;040-717-120-787-928;;186-755-789-518-705;;198-414-895-078-379;;144-357-928-769-380;;088-956-661-083-106;;159-417-687-105-079;;045-233-911-498-242;;092-962-604-540-708;;127-237-502-784-214;;112-172-257-707-231;;039-174-129-788-130;;093-837-199-360-01X;;044-434-410-664-825;;072-887-351-652-652;;094-530-975-833-60X;;086-469-114-817-253;;123-411-405-127-736;;068-736-977-320-69X;;115-928-736-756-352;;061-799-891-761-551;;009-781-364-101-462;;115-871-994-841-846;;141-088-478-982-050;;195-023-133-272-186;;110-451-202-480-331;;089-783-133-920-568;;048-761-370-763-426;;196-582-638-954-34X;;027-332-287-197-50X;;100-549-537-369-507</t>
  </si>
  <si>
    <t>180-222-692-840-140</t>
  </si>
  <si>
    <t>US 2023/0242677 A1</t>
  </si>
  <si>
    <t>UCB BIOPHARMA SRL (2020-12-01)</t>
  </si>
  <si>
    <t>MULTI-SPECIFIC ANTIBODIES</t>
  </si>
  <si>
    <t>C07K2317/55;;C07K2317/624;;C07K2317/31;;C07K2317/94;;C07K2317/92;;C07K16/00;;C07K16/00;;C07K2317/94;;C07K2317/55;;C07K2317/31;;C07K2317/624;;C07K2317/92;;C07K16/00;;C07K2317/31;;C07K2317/624;;C07K2317/92;;C07K2317/55;;A61K2039/505;;C07K1/22;;C07K16/468;;C07K2317/31;;C07K2317/624;;C12N15/63</t>
  </si>
  <si>
    <t>C07K1/22;;C07K16/46;;C12N15/63</t>
  </si>
  <si>
    <t>https://lens.org/180-222-692-840-140</t>
  </si>
  <si>
    <t>125-258-597-246-290;;164-218-326-443-514;;037-963-699-545-324;;180-222-692-840-140;;079-961-840-372-78X;;061-452-170-319-779;;037-589-030-792-73X;;159-918-806-848-680;;006-521-935-918-477;;190-762-129-783-386;;146-753-790-111-267;;192-826-632-193-431</t>
  </si>
  <si>
    <t>176-558-127-804-109</t>
  </si>
  <si>
    <t>EP 3571700 B1</t>
  </si>
  <si>
    <t>METHOD AND SYSTEM FOR PREDICTING REFRACTORY EPILEPSY STATUS</t>
  </si>
  <si>
    <t>G16H50/20;;G06N3/0442;;G06N3/09;;G16H10/60;;G16H50/30;;G16H50/70;;G16H70/40;;G16H50/20;;G06N3/0442;;G16H10/60;;G16H50/30;;G16H50/70;;G16H70/40</t>
  </si>
  <si>
    <t>G16H50/70;;G16H10/60;;G16H50/20;;G16H50/30;;G16H70/40</t>
  </si>
  <si>
    <t>https://lens.org/176-558-127-804-109</t>
  </si>
  <si>
    <t>106-635-775-717-078;;176-558-127-804-109;;025-913-307-084-899;;179-357-887-529-259;;119-421-981-744-542</t>
  </si>
  <si>
    <t>150-842-472-656-754</t>
  </si>
  <si>
    <t>EP 3574505 B1</t>
  </si>
  <si>
    <t>METHOD AND SYSTEM FOR PREDICTING OPTIMAL EPILEPSY TREATMENT REGIMES</t>
  </si>
  <si>
    <t>G16H50/20;;G16H10/60;;G16H50/70;;G16H70/40;;G16H50/20;;A61B5/4848;;G16H10/60;;G16H50/70;;G16H70/40</t>
  </si>
  <si>
    <t>G16H50/70;;G16H10/60;;G16H50/20;;G16H70/40</t>
  </si>
  <si>
    <t>https://lens.org/150-842-472-656-754</t>
  </si>
  <si>
    <t>137-026-722-232-756;;150-842-472-656-754;;142-334-978-219-147;;015-153-846-385-306;;058-185-526-086-231</t>
  </si>
  <si>
    <t>122-157-640-149-153</t>
  </si>
  <si>
    <t>EP 3870586 B1</t>
  </si>
  <si>
    <t>SANOFI (2023-06-14);;UCB BIOPHARMA SRL (2023-06-14)</t>
  </si>
  <si>
    <t>FUSED PENTACYCLIC IMIDAZOLE DERIVATIVES AS MODULATORS OF TNF ACTIVITY</t>
  </si>
  <si>
    <t>C07D487/18;;A61K31/55;;C07D471/18;;C07D487/18</t>
  </si>
  <si>
    <t>C07D487/18;;A61K31/506;;A61P9/00;;A61P25/00;;A61P29/00;;A61P35/00;;A61P37/02</t>
  </si>
  <si>
    <t>https://lens.org/122-157-640-149-153</t>
  </si>
  <si>
    <t>170-371-654-747-70X;;027-849-114-068-736;;073-410-255-075-216;;113-866-289-267-974;;056-940-186-927-025;;162-244-703-522-733;;049-358-083-587-323;;122-157-640-149-153;;002-429-609-661-517;;119-635-030-971-989;;155-850-809-184-230;;110-516-619-730-919</t>
  </si>
  <si>
    <t>146-961-510-322-77X</t>
  </si>
  <si>
    <t>US 2023/0192900 A1</t>
  </si>
  <si>
    <t>UCB BIOPHARMA SRL (2021-02-09)</t>
  </si>
  <si>
    <t>BISPECIFIC ANTIBODIES BINDING HVEM AND CD9</t>
  </si>
  <si>
    <t>C07K16/2878;;C07K16/2896;;C07K2317/31;;C07K2317/55;;C07K2317/622;;C07K2317/64;;C07K2317/70;;C07K2317/74;;C07K2319/00;;C07K2319/70;;C07K16/468;;C07K2317/24;;C07K2317/31;;C07K2317/565;;C07K2317/94</t>
  </si>
  <si>
    <t>https://lens.org/146-961-510-322-77X</t>
  </si>
  <si>
    <t>100-006-645-396-405;;106-122-127-211-42X;;100-003-723-956-479;;153-545-137-163-483;;146-961-510-322-77X;;121-185-897-919-821</t>
  </si>
  <si>
    <t>112-922-929-079-54X</t>
  </si>
  <si>
    <t>US 2023/0192646 A1</t>
  </si>
  <si>
    <t>EVOTEC (UK) LTD (2022-04-12);;CELLTECH R&amp;D LIMITED (2022-03-10);;UCB BIOPHARMA SRL (2022-03-10)</t>
  </si>
  <si>
    <t>DIHYDRO-CYCLOPENTA-ISOQUINOLINE DERIVATIVES</t>
  </si>
  <si>
    <t>A61P11/00;;C07D401/12;;C07D401/14;;C07D405/14;;C07D215/06;;C07D401/12;;C07D401/14;;C07D405/14;;C07D409/14;;C07D413/14;;C07D471/04</t>
  </si>
  <si>
    <t>C07D401/12;;C07D215/06;;C07D401/14;;C07D405/14;;C07D409/14;;C07D413/14;;C07D471/04</t>
  </si>
  <si>
    <t>https://lens.org/112-922-929-079-54X</t>
  </si>
  <si>
    <t>052-865-852-957-38X;;124-792-856-155-638;;008-036-327-844-738;;161-176-398-662-44X;;142-736-567-947-512;;032-617-960-028-037;;104-949-313-738-287;;036-588-000-234-402;;112-922-929-079-54X;;062-717-628-817-022</t>
  </si>
  <si>
    <t>154-247-741-282-789</t>
  </si>
  <si>
    <t>US 2023/0176071 A1</t>
  </si>
  <si>
    <t>UCB BIOPHARMA SRL (2021-02-02)</t>
  </si>
  <si>
    <t>ARRAYS AND METHODS FOR IDENTIFYING BINDING SITES ON A PROTEIN</t>
  </si>
  <si>
    <t>G01N33/68;;C40B40/10;;G01N33/6857</t>
  </si>
  <si>
    <t>https://lens.org/154-247-741-282-789</t>
  </si>
  <si>
    <t>134-382-104-762-954;;078-371-551-364-381;;154-247-741-282-789;;092-803-496-495-39X</t>
  </si>
  <si>
    <t>145-698-976-970-849</t>
  </si>
  <si>
    <t>US 2023/0151108 A1</t>
  </si>
  <si>
    <t>BISPECIFIC ANTIBODIES AGAINST CD9 AND CD137</t>
  </si>
  <si>
    <t>C07K16/2896;;C07K16/2878;;C07K2317/31;;C07K2317/55;;C07K2317/62;;C07K2317/622;;C07K2317/75;;C07K2319/70;;C07K16/2896;;A61K2039/505;;A61P35/00;;C07K14/765;;C07K16/2878;;C07K2317/24;;C07K2317/31;;C07K2317/34;;C07K2317/52;;C07K2317/565;;C07K2317/74;;C07K2319/31</t>
  </si>
  <si>
    <t>C07K16/28;;A61P35/00;;C07K14/765</t>
  </si>
  <si>
    <t>https://lens.org/145-698-976-970-849</t>
  </si>
  <si>
    <t>188-301-955-245-017;;181-142-301-284-834;;145-698-976-970-849</t>
  </si>
  <si>
    <t>094-133-873-177-497</t>
  </si>
  <si>
    <t>US 2023/0151109 A1</t>
  </si>
  <si>
    <t>BISPECIFIC ANTIBODIES AGAINST CD9</t>
  </si>
  <si>
    <t>C07K16/2896;;C07K16/2803;;C07K16/2878;;C07K2317/31;;C07K2317/55;;C07K2317/62;;C07K2317/622;;C07K2317/75;;C07K2319/70;;C07K16/2896;;A61P35/00;;C07K16/2878;;C07K2317/31;;C07K2317/55;;C07K2317/622;;C07K2317/75</t>
  </si>
  <si>
    <t>C07K16/28;;A61P35/00</t>
  </si>
  <si>
    <t>https://lens.org/094-133-873-177-497</t>
  </si>
  <si>
    <t>079-564-435-303-01X;;130-480-741-707-417;;094-133-873-177-497</t>
  </si>
  <si>
    <t>131-126-793-997-561</t>
  </si>
  <si>
    <t>US 2023/0125234 A1</t>
  </si>
  <si>
    <t>ANTI CD44-CTLA4 BISPECIFIC ANTIBODIES</t>
  </si>
  <si>
    <t>C07K16/2884;;A61P35/00;;C07K16/2818;;C07K2317/21;;C07K2317/31;;C07K2317/33;;C07K2317/622;;C07K2317/76;;C07K2319/00;;C07K16/2884;;A61P35/00;;C07K16/2818;;C07K2317/31;;C07K2317/33;;C07K2317/565;;C07K2317/622;;C07K2317/76</t>
  </si>
  <si>
    <t>https://lens.org/131-126-793-997-561</t>
  </si>
  <si>
    <t>115-383-042-070-754;;011-392-255-500-23X;;131-126-793-997-561</t>
  </si>
  <si>
    <t>122-649-839-335-86X</t>
  </si>
  <si>
    <t>US 2023/0096030 A1</t>
  </si>
  <si>
    <t>BISPECIFIC ANTIBODIES AGAINST CD9 AND CD7</t>
  </si>
  <si>
    <t>C07K16/2803;;C07K16/2896;;C07K2317/31;;C07K2317/75;;C07K2317/622;;C07K16/18;;C07K2319/75;;C07K2317/62;;C07K16/2803;;C07K2317/31;;C07K2317/565;;C07K2317/622;;C07K2317/75</t>
  </si>
  <si>
    <t>https://lens.org/122-649-839-335-86X</t>
  </si>
  <si>
    <t>090-324-475-994-244;;010-957-765-883-25X;;122-649-839-335-86X;;090-374-636-549-156</t>
  </si>
  <si>
    <t>096-195-198-684-95X</t>
  </si>
  <si>
    <t>US 2023/0087378 A1</t>
  </si>
  <si>
    <t>UCB BIOPHARMA SRL (2020-11-26)</t>
  </si>
  <si>
    <t>MULTI-SPECIFIC ANTIBODY WITH BINDING SPECIFICITY FOR HUMAN IL-13 AND IL-17</t>
  </si>
  <si>
    <t>C07K16/18;;C07K16/244;;C07K2317/31;;A61K2039/505;;A61P37/08;;C07K16/18;;A61P37/08;;C07K2317/31;;C07K16/244;;A61K2039/505;;C07K16/244;;A61P37/08;;C07K2317/31;;C07K2317/622;;A61K2039/505;;A61P37/08;;A61K2039/505;;C07K16/244;;C07K2317/31;;C07K2317/565;;C07K2317/622</t>
  </si>
  <si>
    <t>C07K16/24;;A61P37/08</t>
  </si>
  <si>
    <t>https://lens.org/096-195-198-684-95X</t>
  </si>
  <si>
    <t>107-582-106-804-238;;105-078-907-324-933;;168-425-710-685-945;;159-639-342-779-717;;011-796-398-896-842;;057-924-582-607-855;;112-827-368-625-110;;070-348-738-850-818;;096-195-198-684-95X;;066-539-963-863-030;;047-238-464-905-912;;184-541-390-624-243;;028-792-544-757-285;;083-206-339-954-503;;112-159-994-156-410;;196-785-790-284-408;;090-685-179-089-358;;130-282-392-107-52X;;182-555-914-758-395;;151-505-118-774-861;;198-094-876-360-790;;023-212-532-923-56X;;132-610-697-079-067;;075-258-881-410-041</t>
  </si>
  <si>
    <t>193-712-474-443-298</t>
  </si>
  <si>
    <t>US 2023/0084464 A1</t>
  </si>
  <si>
    <t>UCB BIOPHARMA SRL (2020-11-27)</t>
  </si>
  <si>
    <t>ANTIBODY WITH BINDING SPECIFICITY FOR HUMAN IL-13</t>
  </si>
  <si>
    <t>C07K16/244;;A61K2039/505;;A61P37/08;;A61P37/08;;C07K16/244;;A61K2039/505;;C07K16/244;;A61P37/08;;C07K2317/24;;C07K2317/622;;A61K2039/505;;A61P17/00;;C07K16/244;;C07K2317/24;;C07K2317/55;;C07K2317/565;;C07K2317/622;;C12N15/63</t>
  </si>
  <si>
    <t>C07K16/24;;A61P17/00;;C12N15/63</t>
  </si>
  <si>
    <t>https://lens.org/193-712-474-443-298</t>
  </si>
  <si>
    <t>074-088-784-288-106;;124-944-178-478-672;;089-617-138-485-397;;074-785-317-228-407;;098-361-682-545-971;;006-627-400-861-043;;112-299-444-214-107;;193-712-474-443-298;;021-812-891-705-165;;180-983-678-086-125;;069-525-553-960-366;;114-157-194-854-345;;182-060-508-842-634;;188-820-195-727-201;;156-350-383-155-189;;060-430-904-844-123;;078-391-287-677-140</t>
  </si>
  <si>
    <t>022-461-707-146-530</t>
  </si>
  <si>
    <t>US 2023/0070261 A1</t>
  </si>
  <si>
    <t>UCB BIOPHARMA SRL (2020-12-22)</t>
  </si>
  <si>
    <t>ANTIBODIES AGAINST KLK5</t>
  </si>
  <si>
    <t>C07K16/40;;A61P35/00;;A61P17/00;;C07K2317/34;;C07K2317/76;;C07K2317/92;;C07K2317/94;;C07K2317/24;;C07K16/40;;C07K2317/34;;C07K2317/94;;C07K2317/76;;C07K2317/24;;C07K2317/92;;A61P17/00;;A61P35/00;;C07K16/40;;A61P17/00;;C07K2317/76;;C07K2317/24;;C07K2317/34;;C07K2317/92;;C07K2317/94;;A61K2039/505;;A61P35/00;;A61P17/00;;C07K16/40;;C07K2317/24;;C07K2317/55;;C07K2317/565;;C07K2317/622;;C07K2317/92;;C12N15/63;;C07K2317/76;;C07K2317/94</t>
  </si>
  <si>
    <t>C07K16/40</t>
  </si>
  <si>
    <t>https://lens.org/022-461-707-146-530</t>
  </si>
  <si>
    <t>035-395-375-036-624;;082-577-462-509-532;;022-461-707-146-530;;106-957-249-515-718;;029-907-395-362-514;;055-200-450-476-201;;097-249-024-735-259;;066-584-497-139-071;;170-324-578-697-031;;047-933-435-509-616;;156-626-324-623-901;;190-267-362-380-198;;014-123-562-817-222;;193-686-687-078-339;;085-260-868-419-768;;137-952-358-764-942;;122-587-298-727-105;;143-976-077-035-472;;086-010-412-487-521;;011-819-811-089-825;;120-801-750-873-881;;160-124-406-988-159;;085-576-996-851-695;;147-499-723-664-668;;075-310-154-649-270;;163-431-922-412-809;;193-065-687-094-994;;028-108-983-597-97X;;069-850-796-740-965;;106-221-155-343-968;;185-900-558-083-822;;108-549-271-766-820;;039-679-095-942-809;;036-683-308-523-505;;128-401-714-741-011;;115-655-408-440-366;;008-544-141-720-287;;026-148-017-236-170;;107-987-689-391-767;;086-323-143-070-644;;162-618-095-029-788;;132-527-483-771-632;;109-118-179-873-932;;047-797-711-280-384;;082-185-315-239-154</t>
  </si>
  <si>
    <t>151-708-384-019-447</t>
  </si>
  <si>
    <t>US 2023/0050670 A1</t>
  </si>
  <si>
    <t>TETRAHYDROBENZO-QUINOLINE SULFONAMIDE DERIVATIVES USEFUL AS IGE MODULATORS</t>
  </si>
  <si>
    <t>C07D401/12;;C07D401/14;;C07D401/04;;C07D413/14;;C07D221/06;;A61P11/00;;C07D221/06;;C07D413/14</t>
  </si>
  <si>
    <t>C07D221/06;;C07D413/14</t>
  </si>
  <si>
    <t>https://lens.org/151-708-384-019-447</t>
  </si>
  <si>
    <t>060-408-972-358-361;;053-979-953-414-343;;094-857-083-564-373;;139-733-037-256-499;;196-084-872-880-412;;111-964-320-677-16X;;086-338-625-248-814;;166-462-722-864-131;;151-708-384-019-447;;125-216-874-111-592;;196-960-538-958-63X</t>
  </si>
  <si>
    <t>137-131-658-818-641</t>
  </si>
  <si>
    <t>US 11517676 B2</t>
  </si>
  <si>
    <t>BESPAK EUROPE LTD;;UCB BIOPHARMA SPRL</t>
  </si>
  <si>
    <t>BESPAK EUROPE LIMITED (2016-02-26);;UCB BIOPHARMA SRL (2016-02-26)</t>
  </si>
  <si>
    <t>Assembly for an autoinjector device</t>
  </si>
  <si>
    <t>A61M5/20;;A61M5/2033;;A61M5/24;;A61M5/3135;;A61M5/2033;;A61M5/24;;A61M2005/2418;;A61M5/3134;;A61M5/20;;A61M5/2033;;A61M5/24;;A61M2005/3142;;A61M2205/19</t>
  </si>
  <si>
    <t>A61M5/31;;A61M5/20;;A61M5/24</t>
  </si>
  <si>
    <t>https://lens.org/137-131-658-818-641</t>
  </si>
  <si>
    <t>075-084-276-536-837;;023-774-463-757-696;;093-657-199-505-276;;090-143-441-051-691;;173-835-571-837-699;;166-874-416-258-927;;164-255-560-884-804;;124-649-278-255-589;;098-416-634-907-005;;106-264-632-583-893;;048-785-582-887-638;;137-131-658-818-641;;049-996-409-734-773;;027-364-881-614-587;;055-747-325-562-206;;032-368-968-623-100;;063-912-607-543-712;;118-999-672-431-301;;049-441-914-729-124;;141-815-909-876-654;;170-743-165-684-925;;031-802-603-333-795;;029-469-725-175-889</t>
  </si>
  <si>
    <t>067-362-041-195-780</t>
  </si>
  <si>
    <t>US 11518803 B2</t>
  </si>
  <si>
    <t>UCB BIOPHARMA SRL (2017-07-19)</t>
  </si>
  <si>
    <t>Antagonist antibodies that bind to human TGFB1, TGFB2 and to TGFB3 and their use for the treatment of lung fibrosis</t>
  </si>
  <si>
    <t>C07K16/22;;A61K2039/505;;A61K2039/544;;C07K2317/31;;C07K2317/76;;C07K2317/92;;C07K2317/94;;C07K16/22;;A61K2039/505;;A61K2039/544;;A61P11/00;;A61P35/00;;A61P43/00;;C07K2317/31;;C07K2317/76;;C07K2317/92;;C07K2317/94;;C07K16/22;;A61K2039/505;;A61K2039/544;;A61P11/00;;C07K2317/31;;C07K2317/76;;C07K2317/92;;C07K2317/94;;A61K39/39533;;A61P11/00;;A61P35/00;;C07K16/22;;C07K16/22;;A61K9/0075;;A61K39/39533;;A61K39/3955;;A61P11/00;;A61P11/12</t>
  </si>
  <si>
    <t>C07K16/22;;A61K9/00;;A61K39/395;;A61P11/00;;A61P11/12</t>
  </si>
  <si>
    <t>https://lens.org/067-362-041-195-780</t>
  </si>
  <si>
    <t>038-702-671-213-820;;191-732-461-270-928;;030-320-640-357-093;;032-797-482-518-20X;;153-852-383-391-73X;;129-019-525-389-02X;;019-266-783-508-482;;024-463-585-141-871;;032-393-616-858-867;;199-141-024-326-299;;043-917-863-099-646;;104-508-581-022-329;;056-836-527-852-122;;067-362-041-195-780;;154-889-461-880-121;;021-520-237-874-525;;011-157-856-247-831;;158-120-532-719-179;;146-218-658-634-576;;076-594-566-029-602;;109-407-170-631-700;;172-136-030-462-602;;117-700-105-533-189;;122-651-434-940-458;;094-100-673-180-391</t>
  </si>
  <si>
    <t>087-265-521-068-79X</t>
  </si>
  <si>
    <t>US 11498941 B2</t>
  </si>
  <si>
    <t>CELLTECH R&amp;D LIMITED (2018-07-12);;UCB BIOPHARMA SRL (2018-07-12)</t>
  </si>
  <si>
    <t>Chromatography</t>
  </si>
  <si>
    <t>C07K1/16;;C07K1/18;;C07K1/16;;C07K1/18;;C07K1/16;;B01D15/1814;;B01D15/247;;C07K1/18;;C07K1/34;;B01D15/245;;B01D15/3809;;C07K1/22;;C07K1/18;;C07K1/16;;B01D15/1814;;B01D15/245;;B01D15/247;;B01D15/3809;;C07K1/22;;C07K1/34</t>
  </si>
  <si>
    <t>C07K1/22;;B01D15/18;;B01D15/24;;B01D15/38;;C07K1/34</t>
  </si>
  <si>
    <t>https://lens.org/087-265-521-068-79X</t>
  </si>
  <si>
    <t>033-156-506-130-856;;192-441-298-067-212;;145-754-011-893-473;;083-861-512-687-674;;048-954-328-148-017;;117-719-373-393-40X;;009-684-453-301-613;;136-526-650-374-353;;164-358-036-959-795;;064-282-196-771-755;;174-138-647-929-243;;188-183-241-899-743;;075-180-446-591-012;;114-781-984-375-479;;167-000-273-082-168;;010-534-386-862-606;;125-446-321-053-250;;126-611-650-704-977;;124-535-718-755-865;;036-043-517-702-643;;087-265-521-068-79X;;068-201-849-268-603;;179-459-694-342-073;;152-331-581-763-979;;173-604-579-314-00X;;194-245-398-948-062;;123-760-290-752-296</t>
  </si>
  <si>
    <t>079-389-753-442-060</t>
  </si>
  <si>
    <t>US 11479546 B2</t>
  </si>
  <si>
    <t>BOHICKET PHARMA CONSULTING LLC (2019-03-22);;CELLTECH R&amp;D LIMITED (2019-03-14);;UCB BIOPHARMA SRL (2019-03-14)</t>
  </si>
  <si>
    <t>Antimalarial hexahydropyrimidine analogues</t>
  </si>
  <si>
    <t>C07D239/22;;A61P33/06;;C07D401/12;;C07D403/12;;C07D405/04;;C07D405/06;;C07D405/14;;C07D413/14;;C07D471/04;;C07D493/08;;Y02A50/30;;C07D405/14;;C07D239/22;;C07D401/12;;C07D403/12;;C07D405/04;;C07D405/06;;C07D413/14;;C07D471/04;;C07D493/08</t>
  </si>
  <si>
    <t>A61P33/06;;C07D239/22;;C07D401/12;;C07D403/12;;C07D405/04;;C07D405/06;;C07D405/14;;C07D413/14;;C07D471/04;;C07D493/08</t>
  </si>
  <si>
    <t>https://lens.org/079-389-753-442-060</t>
  </si>
  <si>
    <t>172-968-131-500-294;;082-254-703-674-373;;144-760-053-853-271;;131-410-449-228-876;;154-761-114-326-166;;085-700-448-342-238;;054-293-851-865-311;;079-389-753-442-060;;065-159-033-828-211;;156-260-697-463-804;;165-707-867-703-271;;178-380-487-526-496</t>
  </si>
  <si>
    <t>029-480-687-867-063</t>
  </si>
  <si>
    <t>US 11472794 B2</t>
  </si>
  <si>
    <t>UCB PHARMA S.A (2019-11-20);;EVOTEC (UK) LTD (2022-07-20);;CELLTECH R&amp;D LIMITED (2019-11-20);;UCB BIOPHARMA SRL (2019-11-20);;UCB S.A (2019-11-20)</t>
  </si>
  <si>
    <t>Fused imidazole derivatives as IL-17 modulators</t>
  </si>
  <si>
    <t>C07D487/04;;A61K31/4184;;A61K31/422;;A61K31/437;;A61K31/4439;;A61K31/454;;A61K31/496;;A61K31/497;;A61K31/4985;;A61K31/501;;A61K31/506;;A61K31/52;;A61K31/5377;;A61K31/553;;A61K45/06;;A61P29/00;;C07D403/12;;C07D403/14;;C07D405/14;;C07D413/12;;C07D413/14;;C07D407/14;;C07D235/16;;C07D401/14;;C07D403/12;;C07D413/12;;C07D413/14</t>
  </si>
  <si>
    <t>C07D403/12;;C07D235/16;;C07D401/14;;C07D407/14;;C07D413/12;;C07D413/14</t>
  </si>
  <si>
    <t>https://lens.org/029-480-687-867-063</t>
  </si>
  <si>
    <t>117-039-606-558-449;;100-505-285-928-397;;128-208-285-266-261;;130-806-282-541-952;;164-936-121-290-59X;;157-887-977-900-98X;;124-615-598-981-867;;075-270-636-243-763;;196-238-400-850-695;;196-107-095-999-388;;156-894-796-844-340;;029-480-687-867-063;;158-708-818-133-410</t>
  </si>
  <si>
    <t>114-300-187-793-598</t>
  </si>
  <si>
    <t>US 11466324 B2</t>
  </si>
  <si>
    <t>UCB BIOPHARMA SPRL (2016-02-12);;UCB PHARMA S.A (2018-09-11);;CELLTECH R&amp;D LTD (2003-03-03);;UCB S.A (2018-09-03)</t>
  </si>
  <si>
    <t>Lipocalin 2 as a biomarker for IL-17 inhibitor therapy efficacy</t>
  </si>
  <si>
    <t>C12Q1/6883;;C12Q1/6886;;C12Q2600/106;;C12Q2600/136;;C12Q2600/158;;G01N33/6869;;C12Q1/6883;;C12Q1/6886;;C12Q2600/106;;C12Q2600/136;;C12Q2600/158;;G01N33/68;;G01N33/6869;;G01N33/6893</t>
  </si>
  <si>
    <t>G01N33/68;;C12Q1/6883;;C12Q1/6886</t>
  </si>
  <si>
    <t>https://lens.org/114-300-187-793-598</t>
  </si>
  <si>
    <t>180-557-532-267-44X;;000-654-858-814-447;;193-359-940-290-782;;114-300-187-793-598</t>
  </si>
  <si>
    <t>127-326-614-003-528</t>
  </si>
  <si>
    <t>US 11458124 B2</t>
  </si>
  <si>
    <t>UCB BIOPHARMA SRL;;UCBBIOPHARMA SRL</t>
  </si>
  <si>
    <t>UCB BIOPHARMA SPRL (2019-05-20);;EVOTEC (UK) LTD (2019-05-28);;UCB BIOPHARMA SRL (SOCIETE A RESPONSABILITE LIMITEE) (2019-12-02);;CELLTECH R&amp;D LIMITED (2019-05-20)</t>
  </si>
  <si>
    <t>Spirocyclic indane analogues as IL-17 modulators</t>
  </si>
  <si>
    <t>C07D405/14;;A61P29/00;;A61P37/00;;C07D311/96;;C07D405/12;;C07D413/12;;C07D471/04;;C07D491/20;;C07D493/10;;A61K31/422;;A61K31/407;;A61K31/4155;;A61K31/4245;;A61K31/427;;A61K31/437;;C07D311/96;;C07D405/12;;C07D405/14;;C07D413/12;;C07D491/107;;C07D491/20;;C07D493/10</t>
  </si>
  <si>
    <t>C07D405/14;;A61K31/352;;A61K31/407;;A61K31/4155;;A61K31/422;;A61K31/4245;;A61K31/427;;A61K31/437;;C07D311/96;;C07D405/12;;C07D413/12;;C07D491/107;;C07D491/20;;C07D493/10</t>
  </si>
  <si>
    <t>https://lens.org/127-326-614-003-528</t>
  </si>
  <si>
    <t>060-244-905-924-046;;174-478-248-493-252;;112-234-441-616-63X;;020-410-965-038-900;;130-871-699-784-125;;127-326-614-003-528;;096-288-119-490-886;;117-381-149-487-967</t>
  </si>
  <si>
    <t>010-149-455-771-177</t>
  </si>
  <si>
    <t>US 2022/0298528 A1</t>
  </si>
  <si>
    <t>UCB BIOPHARMA SRL;;FUNDACION PARA LA INVESTIG MEDICA APLICADA;;CONSORCIO CENTRO DE INVESTIG BIOMEDICA EN RED</t>
  </si>
  <si>
    <t>HANDL THERAPEUTICS BV (2020-10-29);;FUNDACIÓN PARA LA INVESTIGACIÓN MÉDICA APLICADA (2019-09-02);;UCB BIOPHARMA SRL (2021-07-01);;CONSORCIOCENTRO DE INVESTIGACIÓN BIOMÉDICA EN RED (2022-01-26)</t>
  </si>
  <si>
    <t>VIRAL PARTICLES FOR USE IN TREATING SYNUCLEINOPATHIES SUCH AS PARKINSON'S DISEASES BY GENE THERAPY</t>
  </si>
  <si>
    <t>C12Y302/01062;;A61P25/00;;C12N9/2405;;C12N15/86;;C12N2750/14122;;C12N2750/14143;;C12N2750/14145;;C12Y302/01045;;C12Y302/01062;;A61P25/00;;C12N9/2405;;C12N15/86;;C12N2750/14122;;C12N2750/14143;;C12N2750/14145;;C12Y302/01045;;C12N15/86;;A61K35/76;;A61K38/47;;A61P25/00;;A61P25/16;;C12N9/2405;;C12N2750/14122;;C12N2750/14143;;C12N2750/14145;;C12N15/86;;A61K48/00;;A61K49/0004;;A61P25/16;;C12N9/2405;;C12N2750/14122;;C12N2750/14143;;C12N2750/14145;;C12Y302/01045</t>
  </si>
  <si>
    <t>C12N15/86;;A61K49/00;;A61P25/16;;C12N9/24</t>
  </si>
  <si>
    <t>https://lens.org/010-149-455-771-177</t>
  </si>
  <si>
    <t>187-850-537-348-481;;161-825-121-413-800;;091-653-149-478-897;;063-775-873-504-494;;110-266-741-075-867;;059-958-160-635-272;;130-974-174-995-837;;065-944-006-979-421;;106-953-143-187-21X;;093-073-282-675-533;;044-645-866-990-354;;158-279-199-719-689;;010-149-455-771-177;;047-555-862-117-830;;175-373-661-772-875;;181-092-491-307-562;;154-791-997-721-334;;120-242-165-670-241</t>
  </si>
  <si>
    <t>132-439-695-327-074</t>
  </si>
  <si>
    <t>US 2022/0289685 A1</t>
  </si>
  <si>
    <t>UCB BIOPHARMA SRL (SOCIETE A RESPONSABILITE LIMITEE) (2020-06-09);;BOHICKET PHARMA CONSULTING LLC (2020-06-09);;CELLTECH R&amp;D LIMITED (2020-08-12);;UCB BIOPHARMA SRL (2020-08-12)</t>
  </si>
  <si>
    <t>C07D405/04;;A61P33/06;;C07D239/22;;C07D405/14;;C07D413/14;;C07D471/04;;C07D487/04;;C07D407/04;;A61P33/06;;C07D239/22;;C07D407/14;;C07D471/04;;Y02A50/30;;C07D239/22;;A61K47/06;;A61P33/06;;C07D407/04;;C07D407/14;;C07D471/04</t>
  </si>
  <si>
    <t>C07D239/22;;A61K47/06;;A61P33/06;;C07D407/04;;C07D407/14;;C07D471/04</t>
  </si>
  <si>
    <t>https://lens.org/132-439-695-327-074</t>
  </si>
  <si>
    <t>129-569-787-673-967;;029-391-956-129-882;;029-568-177-435-662;;086-407-030-920-284;;090-041-156-510-505;;132-439-695-327-074;;192-517-430-950-546</t>
  </si>
  <si>
    <t>109-571-424-727-062</t>
  </si>
  <si>
    <t>AU 2016/290523 B2</t>
  </si>
  <si>
    <t>UCB BIOPHARMA SRL (2021-10-21)</t>
  </si>
  <si>
    <t>Fusion proteins which bind to human Fc receptors</t>
  </si>
  <si>
    <t>C07K16/32;;A61P35/00;;C07K16/2887;;C07K2317/24;;C07K2317/64;;C07K2317/76;;C07K16/32;;A61P35/00;;C07K16/2887;;C07K16/30;;C07K2317/14;;C07K2317/24;;C07K2317/52;;C07K2317/53;;C07K2317/55;;C07K2317/56;;C07K2317/569;;C07K2317/622;;C07K2317/64;;C07K2317/734;;C07K2317/76;;C07K2317/94;;C07K2319/00</t>
  </si>
  <si>
    <t>C07K16/28;;C07K16/32</t>
  </si>
  <si>
    <t>https://lens.org/109-571-424-727-062</t>
  </si>
  <si>
    <t>176-904-201-181-464;;012-168-327-491-257;;055-172-276-187-379;;062-343-821-521-430;;088-088-920-817-18X;;177-364-678-694-621;;178-546-524-441-908;;013-378-719-327-300;;179-310-364-714-174;;109-571-424-727-062;;075-517-172-728-202;;180-410-602-797-694;;102-660-923-346-037</t>
  </si>
  <si>
    <t>119-267-164-516-205</t>
  </si>
  <si>
    <t>US 2022/0242855 A1</t>
  </si>
  <si>
    <t>UCB BIOPHARMA SRL (SOCIETE A RESPONSABILITE LIMITEE) (2020-06-19);;EVOTEC (UK) LTD (2021-07-05);;CELLTECH R&amp;D LIMITED (2021-07-22)</t>
  </si>
  <si>
    <t>Fused Imidazole Derivatives as IL-17 Modulators</t>
  </si>
  <si>
    <t>C07D405/14;;C07D403/14;;C07D413/14;;C07D417/14;;C07D487/04;;C07D498/04;;A61P29/00;;A61P37/00;;A61K31/4245;;A61K31/4353;;A61K31/4439;;A61K31/497;;A61K31/501;;A61K31/519;;A61K45/06;;C07D405/14;;C07D417/14;;C07D487/04;;C07D498/04</t>
  </si>
  <si>
    <t>C07D405/14;;A61K31/4245;;A61K31/4353;;A61K31/4439;;A61K31/497;;A61K31/501;;A61K31/519;;A61K45/06;;C07D417/14;;C07D487/04;;C07D498/04</t>
  </si>
  <si>
    <t>https://lens.org/119-267-164-516-205</t>
  </si>
  <si>
    <t>111-234-925-810-213;;100-826-586-818-586;;119-267-164-516-205;;098-939-276-311-721;;137-618-037-985-038;;071-712-317-767-578;;031-079-590-370-617;;180-459-508-422-164;;075-623-870-783-769</t>
  </si>
  <si>
    <t>040-749-060-438-588</t>
  </si>
  <si>
    <t>US 11401349 B2</t>
  </si>
  <si>
    <t>UCB BIOPHARMA SRL (2015-07-06)</t>
  </si>
  <si>
    <t>Single linker FabFv antibodies and methods of producing same</t>
  </si>
  <si>
    <t>C07K16/468;;A61P1/02;;A61P1/04;;A61P1/16;;A61P1/18;;A61P3/00;;A61P3/10;;A61P7/02;;A61P9/00;;A61P9/10;;A61P11/00;;A61P11/06;;A61P13/12;;A61P17/00;;A61P17/02;;A61P17/06;;A61P19/00;;A61P19/02;;A61P19/08;;A61P19/10;;A61P25/00;;A61P25/04;;A61P25/28;;A61P27/02;;A61P29/00;;A61P31/04;;A61P31/10;;A61P31/12;;A61P33/00;;A61P35/00;;A61P37/02;;A61P37/06;;A61P37/08;;C07K16/18;;C07K16/2878;;C07K2317/55;;C07K2317/56;;C07K2317/624;;C07K2317/64;;C07K2317/92;;C07K2319/00;;C07K16/468;;C12N15/8258;;C07K16/468;;C07K16/18;;C07K16/2878;;C07K2317/55;;C07K2317/56;;C07K2317/624;;C07K2317/64;;C07K2317/92;;C07K2319/00</t>
  </si>
  <si>
    <t>C07K16/18;;C07K16/28;;C07K16/46</t>
  </si>
  <si>
    <t>https://lens.org/040-749-060-438-588</t>
  </si>
  <si>
    <t>184-274-143-117-89X;;094-226-630-349-55X;;026-918-065-094-128;;189-151-963-255-325;;012-105-720-999-606;;177-819-314-926-899;;048-202-720-795-823;;007-982-876-136-499;;058-178-048-008-670;;018-077-473-248-241;;040-749-060-438-588;;064-961-900-394-91X;;040-516-507-572-381;;120-220-545-602-649;;122-869-641-377-946;;009-438-944-032-24X;;104-985-372-681-469;;058-277-467-298-979;;008-173-340-385-24X</t>
  </si>
  <si>
    <t>051-199-967-283-591</t>
  </si>
  <si>
    <t>AU 2017/242900 B2</t>
  </si>
  <si>
    <t>UCB BIOPHARMA SRL (2022-07-07)</t>
  </si>
  <si>
    <t>B01J47/014;;B01D15/265;;B01D15/3809;;B01J20/20;;C07K1/20;;C07K1/22;;C07K1/20;;B01D15/265;;B01D15/3809;;B01J20/20;;B01J47/014;;C07K1/22;;B01D15/1871;;B01D15/362;;B01D15/363;;B01J20/282;;B01D15/1871;;B01D15/265;;B01D15/362;;B01D15/363;;B01D15/3809;;B01J20/20;;B01J20/282;;B01J47/014;;C07K1/18;;C07K1/20;;C07K1/22;;C07K1/34;;C07K16/00;;C07K16/065;;B01J47/014;;B01D15/265;;B01D15/3809;;C07K1/20;;C07K1/22;;C07K16/065;;B01J20/20;;B01J20/282;;B01D15/1871;;B01D15/362;;B01D15/363;;B01D15/1871;;B01D15/265;;B01D15/362;;B01D15/363;;B01D15/3809;;B01J20/282;;C07K1/18;;C07K1/22;;C07K1/34;;C07K16/00;;B01D15/265;;B01D15/3809;;C07K1/20;;B01J20/20;;B01J47/014;;C07K1/22;;B01D15/1871;;B01D15/362;;B01D15/363;;B01J20/282;;C07K1/18;;C07K1/34;;C07K16/00</t>
  </si>
  <si>
    <t>B01D15/26;;B01J20/282;;C07K1/16;;C07K1/20;;C07K1/22;;C07K1/36</t>
  </si>
  <si>
    <t>https://lens.org/051-199-967-283-591</t>
  </si>
  <si>
    <t>115-049-049-020-035;;036-309-323-595-478;;078-654-777-238-003;;089-946-385-467-660;;161-961-467-047-525;;143-780-874-285-832;;094-582-531-740-589;;129-596-719-439-793;;172-415-825-505-540;;049-255-268-078-97X;;037-639-142-472-469;;129-796-559-042-071;;080-029-777-286-214;;033-779-752-239-022;;156-535-672-789-98X;;039-579-004-872-289;;153-179-723-818-350;;162-149-518-180-262;;151-175-764-192-525;;053-881-585-598-664;;020-701-904-639-18X;;073-788-060-036-924;;186-687-886-792-691;;042-787-707-126-199;;013-707-138-399-781;;051-199-967-283-591;;045-243-869-293-305;;184-881-435-080-413</t>
  </si>
  <si>
    <t>015-064-085-468-988</t>
  </si>
  <si>
    <t>US 2022/0220192 A1</t>
  </si>
  <si>
    <t>ANTI-ALPHA-SYNUCLEIN ANTIBODIES</t>
  </si>
  <si>
    <t>C07K16/18;;A61K2039/505;;C07K2317/24;;C07K2317/33;;C07K2317/34;;C07K2317/55;;C07K2317/565;;C07K2317/567;;C07K2317/76;;C07K2317/92;;C07K2317/94;;C07K16/18;;C07K2317/24;;C07K2317/34;;C07K2317/76;;A61K2039/505;;C07K2317/33;;C07K2317/92;;C07K2317/565;;C07K2317/567;;C07K2317/94;;C07K2317/55;;A61P25/16;;C07K2317/51;;G01N33/6896;;C07K2317/56;;C07K2317/515;;G01N2800/2835;;C07K16/18;;A61P25/16;;G01N33/6896;;C07K2317/24;;C07K2317/33;;C07K2317/34;;C07K2317/55;;C07K2317/565;;C07K2317/567;;C07K2317/76;;C07K2317/92;;C07K2317/94;;A61K2039/505;;G01N2800/2835;;A61K2039/505;;C07K16/18;;C07K2317/24;;C07K2317/34;;C07K2317/51;;C07K2317/515;;C07K2317/55;;C07K2317/56;;C07K2317/565;;C07K2317/92;;C07K2317/94</t>
  </si>
  <si>
    <t>C07K16/18</t>
  </si>
  <si>
    <t>https://lens.org/015-064-085-468-988</t>
  </si>
  <si>
    <t>146-493-190-998-716;;178-805-585-265-016;;100-708-694-009-519;;039-811-324-077-085;;182-114-445-717-318;;139-204-877-343-719;;197-646-566-344-054;;068-358-434-641-715;;099-577-166-679-702;;060-582-178-997-08X;;157-177-289-552-612;;178-532-283-985-703;;022-796-952-218-264;;098-430-273-447-963;;015-064-085-468-988;;165-538-690-266-541;;020-911-913-069-823;;031-404-718-917-981;;016-456-206-882-050;;197-214-194-805-198;;080-836-864-928-669;;087-932-068-415-429;;158-437-036-364-263;;138-623-967-134-144;;031-360-313-565-12X;;022-944-440-596-749;;070-274-287-195-033;;181-490-517-185-940;;112-099-965-640-711;;178-307-972-154-795;;139-795-563-797-387;;138-728-311-967-320;;183-009-973-162-59X;;186-242-822-487-741;;112-213-498-714-254;;020-594-255-538-213;;156-353-700-407-954;;055-741-725-233-850;;159-044-452-481-986;;048-872-204-428-106;;158-212-491-553-595;;147-483-663-473-125;;061-394-290-266-349;;052-005-018-855-699</t>
  </si>
  <si>
    <t>139-252-832-739-142</t>
  </si>
  <si>
    <t>EP 3555140 B1</t>
  </si>
  <si>
    <t>ANTIBODY FRAMEWORKS FOR REDUCING AGGREGATION OF MULTISPECIFIC ANTIBODIES</t>
  </si>
  <si>
    <t>C07K16/464;;C07K2317/24;;C07K2317/31;;C07K2317/55;;C07K2317/567;;C07K2317/94;;C07K16/464;;C07K2317/24;;C07K2317/31;;C07K2317/55;;C07K2317/567;;C07K2317/94;;C07K16/464;;C07K2317/31;;C07K2317/55;;C07K2317/565;;C07K2317/567;;C07K2317/622;;C07K2317/92;;C07K2317/94</t>
  </si>
  <si>
    <t>https://lens.org/139-252-832-739-142</t>
  </si>
  <si>
    <t>027-447-023-866-554;;029-536-465-955-244;;164-467-107-892-317;;102-846-225-509-340;;002-018-428-659-614;;076-416-104-864-206;;116-731-061-665-651;;174-134-140-759-400;;012-946-244-703-099;;139-252-832-739-142;;168-259-941-738-468;;199-629-061-700-453</t>
  </si>
  <si>
    <t>032-076-591-395-43X</t>
  </si>
  <si>
    <t>US 2022/0211627 A1</t>
  </si>
  <si>
    <t>DRY MICROPARTICLES</t>
  </si>
  <si>
    <t>A61K39/39591;;A61K9/16;;A61K9/5036;;A61K47/6951;;C07K16/00;;C08B37/0015;;A61K39/39591;;A61K9/16;;A61K9/5036;;A61K47/6951;;C07K16/00;;C08B37/0015;;A61K9/1647;;A61K9/107;;A61K9/1652;;A61K9/19;;A61K39/39591;;A61K47/26;;A61K47/40;;A61K2039/505;;C07K16/00;;A61K9/1647;;A61K9/1652;;A61K9/19;;A61K39/39591;;A61K2039/505</t>
  </si>
  <si>
    <t>A61K9/16;;A61K9/19;;A61K39/395</t>
  </si>
  <si>
    <t>https://lens.org/032-076-591-395-43X</t>
  </si>
  <si>
    <t>017-628-854-959-372;;029-624-340-093-409;;140-641-932-024-800;;051-146-581-680-130;;018-923-996-999-773;;194-516-003-364-612;;032-076-591-395-43X;;020-019-618-368-970;;090-564-634-131-810;;145-103-836-914-196;;190-938-726-865-343;;114-534-451-268-912;;104-936-057-560-447;;019-547-831-706-338;;139-682-392-316-110</t>
  </si>
  <si>
    <t>153-584-200-325-652</t>
  </si>
  <si>
    <t>US 11352414 B2</t>
  </si>
  <si>
    <t>UCB BIOPHARMA SRL (2016-08-22)</t>
  </si>
  <si>
    <t>Multimeric Fc proteins</t>
  </si>
  <si>
    <t>C07K16/00;;A61K2039/505;;C07K16/46;;C07K2317/41;;C07K2317/52;;C07K2317/524;;C07K2317/526;;C07K2317/62;;C07K2317/76;;C07K2317/92;;C07K16/00;;A61K2039/505;;A61P7/00;;A61P7/02;;A61P7/06;;A61P9/00;;A61P25/00;;A61P29/00;;A61P37/00;;A61P37/02;;C07K16/46;;C07K2317/41;;C07K2317/52;;C07K2317/524;;C07K2317/526;;C07K2317/62;;C07K2317/76;;C07K2317/92;;C12N15/62;;C07K16/00;;A61K39/395;;A61K2039/505;;C07K16/46;;C07K2317/41;;C07K2317/52;;C07K2317/524;;C07K2317/526;;C07K2317/62;;C07K2317/76;;C07K2317/92;;C07K16/00;;A61K2039/505;;C07K16/46;;C07K2317/41;;C07K2317/52;;C07K2317/524;;C07K2317/526;;C07K2317/528;;C07K2317/53;;C07K2317/62;;C07K2317/76;;C07K2317/92;;C12N15/62;;C12P21/02</t>
  </si>
  <si>
    <t>C07K1/00;;A61K39/00;;C07K16/00;;C07K16/46;;C12N15/62;;C12P21/02</t>
  </si>
  <si>
    <t>https://lens.org/153-584-200-325-652</t>
  </si>
  <si>
    <t>074-822-466-127-589;;053-251-916-273-201;;073-447-671-389-82X;;061-299-027-397-370;;061-583-974-995-65X;;085-890-534-823-433;;141-680-104-801-537;;173-455-203-194-840;;067-642-896-067-57X;;070-252-944-076-097;;076-456-077-537-133;;083-705-847-417-700;;153-584-200-325-652;;066-641-578-529-459;;189-960-514-762-313;;176-796-350-765-783;;096-411-624-844-308;;155-973-179-124-945;;131-584-962-077-191</t>
  </si>
  <si>
    <t>017-852-338-329-135</t>
  </si>
  <si>
    <t>US 2022/0162311 A1</t>
  </si>
  <si>
    <t>UCB BIOPHARMA SPRL</t>
  </si>
  <si>
    <t>UCB BIOPHARMA SRL (2016-06-02)</t>
  </si>
  <si>
    <t>ANTIBODIES SPECIFIC TO FCRN</t>
  </si>
  <si>
    <t>A61K39/395;;A61K47/60;;A61K47/6849;;A61K2039/505;;A61P3/10;;A61P7/04;;A61P17/00;;A61P21/00;;A61P21/04;;A61P25/00;;A61P25/02;;A61P25/08;;A61P27/02;;A61P37/00;;A61P37/06;;C07K16/283;;C07K2317/24;;C07K2317/33;;C07K2317/34;;C07K2317/51;;C07K2317/515;;C07K2317/55;;C07K2317/565;;C07K2317/624;;C07K2317/76;;C07K2317/92;;C07K2317/94;;C07K16/283;;A61K47/60;;A61K47/6849;;A61K2039/505;;A61P3/10;;A61P7/04;;A61P17/00;;A61P21/00;;A61P21/04;;A61P25/00;;A61P25/02;;A61P25/08;;A61P27/02;;A61P37/00;;A61P37/06;;C07K2317/24;;C07K2317/34;;C07K2317/55;;C07K2317/565;;C07K2317/624;;C07K2317/76;;C07K2317/92;;C07K2317/94;;A61K47/6849;;C07K16/283;;C07K16/283;;A61K39/395;;A61K2039/505;;C07K2317/24;;C07K2317/34;;C07K2317/55;;C07K2317/565;;C07K2317/624;;C07K2317/76;;C07K2317/92;;C07K2317/94;;C07K16/283;;A61K47/60;;A61K47/6849;;A61K2039/505;;C07K2317/24;;C07K2317/33;;C07K2317/34;;C07K2317/51;;C07K2317/515;;C07K2317/55;;C07K2317/565;;C07K2317/624;;C07K2317/76;;C07K2317/92;;C07K2317/94</t>
  </si>
  <si>
    <t>C07K16/28;;A61K47/60;;A61K47/68</t>
  </si>
  <si>
    <t>https://lens.org/017-852-338-329-135</t>
  </si>
  <si>
    <t>145-366-111-145-70X;;054-749-251-449-720;;029-889-968-649-381;;043-588-966-620-41X;;128-833-678-231-573;;160-572-155-571-381;;149-239-942-367-315;;147-212-748-233-134;;000-739-728-379-937;;170-834-113-810-305;;128-635-097-064-829;;148-003-117-100-170;;017-852-338-329-135;;135-971-621-555-664;;127-412-965-317-095;;133-618-133-906-795;;066-578-169-638-92X;;180-038-575-818-93X;;178-756-609-673-789;;158-024-692-221-513;;057-549-672-197-632;;043-393-087-615-067;;038-373-499-799-06X;;006-945-655-244-585;;122-198-380-643-251;;020-182-030-982-187;;196-259-444-463-307;;116-420-893-983-777;;074-780-547-927-366;;051-936-187-931-671;;154-152-583-483-988;;113-977-999-296-800;;162-073-032-758-433;;162-204-543-783-072;;066-077-556-419-115;;036-238-869-832-812;;114-662-225-085-057;;082-870-340-743-921;;096-226-386-844-120;;003-586-727-395-331;;151-395-874-269-866;;167-809-995-523-718;;045-623-958-129-78X;;130-728-980-435-865;;120-101-662-282-494;;057-396-690-541-850;;015-652-639-048-776;;047-656-680-627-55X</t>
  </si>
  <si>
    <t>100-860-340-250-192</t>
  </si>
  <si>
    <t>US 11341639 B2</t>
  </si>
  <si>
    <t>UCB BIOPHARMA SRL (2020-05-28)</t>
  </si>
  <si>
    <t>Three-dimensional medical image analysis method and system for identification of vertebral fractures</t>
  </si>
  <si>
    <t>G06T7/0012;;G06T2207/30012;;G06T2207/20084;;G06T7/0012;;G06T2207/30012;;A61B6/032;;G06T15/08;;G16H50/30;;A61B6/035;;A61B6/5217;;G06T2207/20081;;G16H30/40;;G16H50/50;;A61B6/505;;G06T2207/10081;;G06T7/11;;G16H50/00;;A61B2576/00;;G06T2207/20084;;G16H50/20;;G16H50/70;;A61B6/5217;;A61B6/505;;A61B6/032;;G06T7/0012;;G16H50/20;;G16H30/40;;G06T2207/30012;;G06T2207/10081;;G06T2207/20084;;A61B2576/00;;G06T7/11;;G06T7/0012;;G06T15/08;;G06T2207/20081;;G06T2207/20084;;G06T2207/30012;;G06F18/2415</t>
  </si>
  <si>
    <t>G06K9/00;;G06K9/62;;G06T7/00;;G06T7/11;;G06T15/08</t>
  </si>
  <si>
    <t>https://lens.org/100-860-340-250-192</t>
  </si>
  <si>
    <t>193-298-270-410-16X;;184-559-874-098-679;;013-853-789-797-690;;113-666-467-519-382;;055-922-963-797-662;;058-315-816-439-894;;125-703-462-591-778;;099-707-740-092-416;;100-860-340-250-192;;006-073-086-385-277;;145-904-274-411-414;;113-575-452-145-572;;047-845-744-654-999;;021-371-165-150-256;;048-705-793-937-188;;071-195-997-126-64X;;106-093-183-491-614;;041-780-302-494-753;;151-044-170-828-012;;046-410-378-771-773;;029-016-929-676-341;;191-771-306-467-781;;193-098-866-742-011;;023-539-234-219-448</t>
  </si>
  <si>
    <t>123-650-747-961-390</t>
  </si>
  <si>
    <t>US 11331438 B2</t>
  </si>
  <si>
    <t>UCB BIOPHARMA SPRL (2018-04-23)</t>
  </si>
  <si>
    <t>Cap for an injector</t>
  </si>
  <si>
    <t>A61M5/3204;;A61M5/3202;;A61M5/3204;;A61M5/3257;;A61M5/326;;A61M2005/3263;;A61M2005/3264;;A61M2205/0216</t>
  </si>
  <si>
    <t>A61M5/32</t>
  </si>
  <si>
    <t>https://lens.org/123-650-747-961-390</t>
  </si>
  <si>
    <t>197-465-103-563-661;;117-409-751-314-518;;122-645-317-103-473;;001-945-006-242-051;;128-116-709-877-448;;073-556-027-503-014;;040-853-667-522-84X;;075-092-194-248-006;;155-988-780-609-996;;123-650-747-961-390;;036-678-004-155-356;;158-712-142-982-579;;055-363-451-684-594</t>
  </si>
  <si>
    <t>012-002-633-308-318</t>
  </si>
  <si>
    <t>US 2022/0144941 A1</t>
  </si>
  <si>
    <t>UCB BIOPHARMA SRL (2019-09-05)</t>
  </si>
  <si>
    <t>METHOD FOR THE TREATMENT OF MYASTHENIA GRAVIS</t>
  </si>
  <si>
    <t>A61P37/06;;A61K39/39566;;A61K2039/545;;C07K16/283;;C07K2317/92;;C07K2317/30;;C07K2317/24;;C07K16/283;;A61P21/04;;A61P37/06;;A61K2039/505;;A61K2039/545;;A61K2039/54;;A61P21/04;;A61K39/3955;;A61K2039/545;;A61K2039/55;;C07K16/283;;C07K2317/51;;C07K2317/515;;C07K2317/565</t>
  </si>
  <si>
    <t>C07K16/28;;A61K39/395;;A61P21/04</t>
  </si>
  <si>
    <t>https://lens.org/012-002-633-308-318</t>
  </si>
  <si>
    <t>184-701-097-317-121;;184-032-321-698-892;;014-068-909-857-639;;071-637-821-257-027;;090-011-102-063-423;;009-122-255-904-558;;009-064-666-158-85X;;154-947-128-260-757;;070-794-417-416-631;;012-002-633-308-318;;107-370-843-563-951;;040-637-665-468-513;;181-953-768-313-458;;118-489-507-667-10X;;144-068-731-398-60X;;060-759-730-003-810;;066-094-961-138-039;;003-136-082-341-783;;160-295-468-863-999</t>
  </si>
  <si>
    <t>065-870-970-650-045</t>
  </si>
  <si>
    <t>US 11286266 B2</t>
  </si>
  <si>
    <t>UCB PHARMA S.A (2019-03-11);;UCB BIOPHARMA SPRL (2019-03-11);;UCB BIOPHARMA SRL (SOCIETE A RESPONSABILITE LIMITEE) (2019-12-02)</t>
  </si>
  <si>
    <t>1-imidazothiadiazolo-2H-pyrrol-5-one derivatives</t>
  </si>
  <si>
    <t>C07D513/04;;A61K31/429;;C07D513/04</t>
  </si>
  <si>
    <t>C07D513/04</t>
  </si>
  <si>
    <t>https://lens.org/065-870-970-650-045</t>
  </si>
  <si>
    <t>023-990-388-996-377;;052-771-855-218-083;;074-045-933-207-454;;035-872-050-532-75X;;012-676-147-059-513;;028-200-244-940-14X;;157-914-276-190-787;;080-109-920-682-472;;114-277-621-936-553;;002-911-933-981-235;;139-615-447-776-852;;181-663-905-213-125;;065-870-970-650-045;;023-558-632-397-083;;147-701-299-356-493;;046-421-061-022-217</t>
  </si>
  <si>
    <t>179-479-095-288-472</t>
  </si>
  <si>
    <t>US 11286312 B2</t>
  </si>
  <si>
    <t>UCB BIOPHARMA SRL (2016-11-18)</t>
  </si>
  <si>
    <t>Multispecific antibodies</t>
  </si>
  <si>
    <t>C07K16/468;;A61P35/00;;A61P37/06;;C07K14/395;;C07K16/00;;C07K16/14;;C07K2319/00;;C07K2319/21;;C07K2319/23;;C07K16/468;;C07K14/395;;C07K16/00;;C07K16/14;;C07K2317/31;;C07K2317/55;;C07K2317/569;;C07K2317/622;;C07K2317/92;;C07K2319/00;;C07K2319/21;;C07K2319/23;;C07K2319/30;;C12N15/1037</t>
  </si>
  <si>
    <t>C07K14/395;;C07K16/00;;C07K16/14;;C07K16/46;;C12N15/10</t>
  </si>
  <si>
    <t>https://lens.org/179-479-095-288-472</t>
  </si>
  <si>
    <t>198-820-690-377-643;;182-733-914-099-499;;111-416-529-429-055;;179-479-095-288-472;;087-134-896-982-350;;052-696-686-939-930;;068-125-380-482-765;;057-955-574-046-471;;175-369-762-680-978;;197-911-074-096-546</t>
  </si>
  <si>
    <t>079-780-888-415-467</t>
  </si>
  <si>
    <t>EP 3573981 B1</t>
  </si>
  <si>
    <t>ALKOXY BIS-HETEROARYL DERIVATIVES AS MODULATORS OF PROTEIN AGGREGATION</t>
  </si>
  <si>
    <t>C07D417/12;;C07D417/14;;C07D417/12;;A61P21/00;;A61P25/16;;A61P25/28;;A61P35/00;;C07D417/14;;C07D417/12;;A61K31/496;;A61P25/28;;C07D417/14;;C07D417/14</t>
  </si>
  <si>
    <t>C07D417/12;;A61K31/496;;A61P25/28;;C07D417/14</t>
  </si>
  <si>
    <t>https://lens.org/079-780-888-415-467</t>
  </si>
  <si>
    <t>130-934-124-358-577;;085-678-329-527-282;;142-901-683-948-172;;079-780-888-415-467;;009-001-375-720-541;;123-852-068-825-798;;132-887-691-929-579;;184-989-754-763-435;;132-874-773-746-685;;036-460-096-187-176;;068-813-850-104-486;;090-035-085-207-099;;100-838-215-930-307;;000-289-940-290-141;;128-994-372-563-644;;162-700-087-385-793;;121-064-815-545-053;;104-617-738-481-658;;173-453-771-266-882;;077-333-852-817-862;;146-240-596-061-151</t>
  </si>
  <si>
    <t>163-242-612-176-57X</t>
  </si>
  <si>
    <t>US 2022/0073485 A1</t>
  </si>
  <si>
    <t>UCB INC (2019-11-11);;UCB BIOPHARMA SRL (SOCIETE A RESPONSABILITE LIMITEE) (2019-10-28);;EVOTEC (UK) LTD (2021-05-15);;CELLTECH R&amp;D LIMITED (2019-10-28)</t>
  </si>
  <si>
    <t>Functionalised Amine Derivatives as IL-17 Modulators</t>
  </si>
  <si>
    <t>C07D261/18;;A61P29/00;;A61P37/00;;C07D309/04;;C07D405/04;;C07D405/12;;C07D413/12;;C07D413/14;;C07D417/14;;C07D309/04;;C07D413/14</t>
  </si>
  <si>
    <t>C07D309/04;;C07D413/14</t>
  </si>
  <si>
    <t>https://lens.org/163-242-612-176-57X</t>
  </si>
  <si>
    <t>089-543-664-245-845;;163-242-612-176-57X;;120-067-780-462-211;;109-619-350-387-017;;022-852-079-694-47X;;163-999-632-435-545;;113-508-017-253-413</t>
  </si>
  <si>
    <t>033-658-430-213-216</t>
  </si>
  <si>
    <t>US 11261252 B2</t>
  </si>
  <si>
    <t>UCB BIOPHARMA SRL (2017-01-20)</t>
  </si>
  <si>
    <t>Molecules with specificity for CD79 and CD22</t>
  </si>
  <si>
    <t>C07K16/468;;A61K2039/505;;C07K16/2803;;C07K16/2896;;C07K2317/31;;C07K2317/35;;C07K2317/55;;C07K2317/622;;C07K2317/624;;C07K2317/76;;C07K2317/92;;C07K16/2803;;A61P35/00;;A61P35/02;;A61P37/02;;C07K16/18;;C07K2317/31;;C07K2317/35;;C07K2317/55;;C07K2317/622;;C07K2317/624;;C07K2317/76;;C07K2317/92;;C07K16/18;;A61K2039/505;;C07K16/2803;;C07K2317/31;;C07K2317/35;;C07K2317/55;;C07K2317/622;;C07K2317/624;;C07K2317/76;;C07K2317/92;;A61P35/00;;C07K16/18;;C07K16/2803;;C07K16/2803;;A61K2039/505;;C07K16/18;;C07K2317/24;;C07K2317/31;;C07K2317/35;;C07K2317/55;;C07K2317/622;;C07K2317/624;;C07K2317/76;;C07K2317/92;;C07K2317/94</t>
  </si>
  <si>
    <t>C07K16/28;;A61K39/00;;C07K16/18</t>
  </si>
  <si>
    <t>https://lens.org/033-658-430-213-216</t>
  </si>
  <si>
    <t>036-600-001-203-471;;087-680-777-136-336;;015-217-079-136-498;;070-033-623-747-494;;086-582-301-360-281;;140-431-229-268-672;;164-326-650-127-255;;109-870-457-551-059;;172-772-377-167-853;;156-190-989-262-210;;033-658-430-213-216;;149-415-773-681-716;;067-472-852-168-951;;025-579-288-857-014;;085-138-544-582-906;;133-491-607-370-764;;007-915-247-344-009;;067-218-675-875-546;;047-110-317-291-380;;174-851-348-724-305;;041-902-155-217-483;;168-710-211-911-939;;196-082-384-227-757;;190-247-219-041-216;;148-661-554-902-598;;104-999-073-552-592</t>
  </si>
  <si>
    <t>186-761-112-885-889</t>
  </si>
  <si>
    <t>US 11261470 B2</t>
  </si>
  <si>
    <t>UCB PHARMA S.A (2014-12-04);;UCB BIOPHARMA SRL (2015-12-08)</t>
  </si>
  <si>
    <t>Recombinant bacterial host cell for protein expression</t>
  </si>
  <si>
    <t>C07K16/283;;C07K2317/10;;C12N9/52;;C12N15/70;;C12P21/02;;C12P21/00;;C07K16/283;;C07K2317/10;;C12N9/52;;C12N15/70;;C12P21/02</t>
  </si>
  <si>
    <t>C12P21/00;;C07K16/28;;C12N9/52;;C12N15/70;;C12P21/02</t>
  </si>
  <si>
    <t>https://lens.org/186-761-112-885-889</t>
  </si>
  <si>
    <t>175-670-737-365-522;;113-175-703-660-921;;167-281-356-276-850;;096-991-844-681-874;;007-813-830-606-523;;000-708-596-277-717;;015-205-896-267-561;;048-994-819-649-285;;076-751-025-537-678;;148-472-853-534-948;;048-795-042-442-805;;174-268-202-385-939;;091-226-422-141-78X;;035-356-274-889-474;;157-782-059-000-084;;130-278-163-181-273;;115-254-526-573-234;;175-328-301-241-226;;112-489-181-801-429;;031-360-254-997-968;;071-553-853-447-329;;084-688-293-571-064;;122-078-005-502-32X;;112-033-770-639-858;;042-597-744-515-786;;141-779-241-628-099;;173-395-119-123-909;;040-295-327-748-806;;037-135-250-971-178;;188-558-487-749-305;;143-874-546-406-524;;174-317-870-797-523;;091-123-449-111-829;;145-472-432-347-627;;198-269-075-146-390;;186-761-112-885-889;;166-907-718-903-053;;008-985-057-944-687;;015-233-501-637-280;;054-561-187-986-630;;092-959-674-506-567;;190-924-120-188-766</t>
  </si>
  <si>
    <t>030-304-306-414-232</t>
  </si>
  <si>
    <t>EP 3197526 B1</t>
  </si>
  <si>
    <t>UCB BIOPHARMA SRL;;BESPAK EUROPE LTD</t>
  </si>
  <si>
    <t>BESPAK EUROPE LIMITED (2020-01-08);;UCB BIOPHARMA SRL (2020-01-08)</t>
  </si>
  <si>
    <t>HOUSING PART FOR AN AUTO-INJECTOR</t>
  </si>
  <si>
    <t>A61M5/2033;;A61M5/3137;;A61M5/3202;;A61M5/3243;;A61M2005/3125;;A61M2205/0216;;A61M2205/0238;;A61M5/2033;;A61M5/3137;;A61M5/3202;;A61M5/3243;;A61M2005/3125;;A61M2205/0216;;A61M2205/0238;;A61M5/2033;;A61M5/3137;;A61M5/31576;;A61M5/3202;;A61M5/3243;;A61M2005/3125;;A61M2205/0216;;A61M2205/0238</t>
  </si>
  <si>
    <t>A61M5/20;;A61M5/31;;A61M5/32</t>
  </si>
  <si>
    <t>https://lens.org/030-304-306-414-232</t>
  </si>
  <si>
    <t>046-913-878-115-435;;038-832-640-275-266;;128-580-601-325-587;;000-369-053-121-261;;030-304-306-414-232;;054-874-469-452-503;;195-856-705-706-688;;186-123-112-450-053;;189-249-343-983-343;;041-898-631-252-548;;049-774-222-824-927;;190-284-181-254-234;;092-629-090-059-917;;097-124-174-253-133;;015-437-096-379-509</t>
  </si>
  <si>
    <t>061-440-212-899-161</t>
  </si>
  <si>
    <t>EP 3096743 B1</t>
  </si>
  <si>
    <t>EVEON;;UCB BIOPHARMA SRL</t>
  </si>
  <si>
    <t>EVEON (2022-11-30);;UCB BIOPHARMA SRL (2022-11-30);;UCB BIOPHARMA SRL; BE (2022-11-22)</t>
  </si>
  <si>
    <t>PROCESS FOR RECONSTITUTION OF A SOLID FORM OF A PHARMACEUTICAL COMPOSITION</t>
  </si>
  <si>
    <t>A61K9/19;;A61K47/60;;A61K9/19;;A61K9/08;;B01F29/60;;B01F2101/22;;B01F2101/2202;;A61K9/0095;;A61K9/19;;A61K47/60</t>
  </si>
  <si>
    <t>A61K9/19;;B01F29/60</t>
  </si>
  <si>
    <t>https://lens.org/061-440-212-899-161</t>
  </si>
  <si>
    <t>075-339-607-176-824;;189-894-135-314-104;;001-026-970-047-486;;149-328-548-487-073;;061-440-212-899-161;;193-509-649-831-564;;102-466-942-591-565;;117-775-007-059-045;;059-184-192-088-123;;010-607-417-015-720;;122-010-476-058-340;;137-202-749-274-518;;020-555-317-312-868;;101-991-145-114-263;;173-834-015-229-153;;008-292-604-170-165;;059-659-149-917-05X;;141-377-948-973-126;;188-014-506-917-592;;001-406-609-322-461;;134-770-342-388-915;;044-111-175-173-877;;039-817-586-735-807</t>
  </si>
  <si>
    <t>069-638-832-627-946</t>
  </si>
  <si>
    <t>US 2021/0380573 A1</t>
  </si>
  <si>
    <t>UCB BIOPHARMA SPRL (2019-11-22);;UCB BIOPHARMA SRL (SOCIETE A RESPONSABILITE LIMITEE) (2019-12-02);;CELLTECH R&amp;D LIMITED (2019-11-22)</t>
  </si>
  <si>
    <t>Benzimidazolone Derivatives, and Analogues Thereof, as IL-17 Modulators</t>
  </si>
  <si>
    <t>C07D413/14;;C07D413/14;;A61K45/06</t>
  </si>
  <si>
    <t>C07D413/14;;A61K45/06</t>
  </si>
  <si>
    <t>https://lens.org/069-638-832-627-946</t>
  </si>
  <si>
    <t>186-135-590-030-748;;069-638-832-627-946;;127-230-171-741-065;;157-767-697-116-983;;066-049-040-179-677;;094-460-319-195-290;;178-992-454-357-03X;;127-451-713-875-818;;016-896-818-050-457;;109-846-302-742-58X;;187-216-261-423-621</t>
  </si>
  <si>
    <t>056-987-711-070-647</t>
  </si>
  <si>
    <t>EP 3529275 B1</t>
  </si>
  <si>
    <t>PROTEINS AND USES</t>
  </si>
  <si>
    <t>C07K16/248;;C07K16/2866;;C07K2317/22;;C07K2317/24;;C07K2317/32;;C07K2317/569;;C07K2317/76;;C07K2317/92;;C07K16/248;;C07K2317/32;;C07K2317/565;;C07K2317/92;;C07K2319/70;;C07K2319/74</t>
  </si>
  <si>
    <t>C07K16/24;;C07K16/28</t>
  </si>
  <si>
    <t>https://lens.org/056-987-711-070-647</t>
  </si>
  <si>
    <t>001-641-918-663-358;;043-833-583-208-491;;056-987-711-070-647;;175-149-417-072-096;;054-253-363-242-354;;036-341-937-391-568</t>
  </si>
  <si>
    <t>062-643-386-756-431</t>
  </si>
  <si>
    <t>EP 3436456 B1</t>
  </si>
  <si>
    <t>SANOFI (2020-01-08);;UCB BIOPHARMA SRL (2020-01-08)</t>
  </si>
  <si>
    <t>FUSED HEXACYCLIC IMIDAZOLE DERIVATIVES AS MODULATORS OF TNF ACTIVITY</t>
  </si>
  <si>
    <t>C07D487/22;;C07D487/04;;C07D487/18;;C07D487/22;;A61P3/00;;A61P19/00;;A61P25/00;;A61P27/02;;A61P29/00;;A61P35/00;;A61P37/06;;C07D487/04;;C07D487/18;;C07D487/22;;C07D487/04;;C07D487/18</t>
  </si>
  <si>
    <t>A61P3/00;;A61P19/00;;A61P25/00;;A61P27/02;;A61P29/00;;A61P35/00;;A61P37/06;;C07D487/04;;C07D487/18;;C07D487/22</t>
  </si>
  <si>
    <t>https://lens.org/062-643-386-756-431</t>
  </si>
  <si>
    <t>111-637-745-704-655;;001-787-118-587-897;;043-782-259-818-805;;194-423-445-216-93X;;024-863-468-771-412;;062-643-386-756-431;;037-179-057-578-029;;137-127-644-747-262;;053-412-185-171-862;;028-264-467-666-267;;084-397-492-134-641;;181-308-855-730-186</t>
  </si>
  <si>
    <t>063-665-868-765-633</t>
  </si>
  <si>
    <t>US 11155565 B2</t>
  </si>
  <si>
    <t>UCB BIOPHARMA SRL (2018-06-20)</t>
  </si>
  <si>
    <t>2-oxo-1,3-oxazolidinyl imidazothiadiazole derivatives</t>
  </si>
  <si>
    <t>C07D513/04;;A61K31/433;;C07D513/04;;A61P25/08</t>
  </si>
  <si>
    <t>C07D513/04;;A61P25/08</t>
  </si>
  <si>
    <t>https://lens.org/063-665-868-765-633</t>
  </si>
  <si>
    <t>095-783-181-871-542;;023-880-991-113-607;;100-915-555-870-239;;039-758-223-321-595;;027-100-303-875-786;;168-210-038-681-170;;129-547-936-061-212;;145-871-803-150-558;;187-401-145-558-865;;061-824-223-754-198;;141-369-101-718-138;;194-143-358-750-089;;063-665-868-765-633;;025-243-589-383-474</t>
  </si>
  <si>
    <t>131-506-798-612-282</t>
  </si>
  <si>
    <t>US 11155564 B2</t>
  </si>
  <si>
    <t>2-oxo-1-imidazolidinyl imidazothiadiazole derivatives</t>
  </si>
  <si>
    <t>C07D513/04;;C07D513/04;;A61P25/08</t>
  </si>
  <si>
    <t>https://lens.org/131-506-798-612-282</t>
  </si>
  <si>
    <t>118-720-385-679-450;;115-463-393-286-004;;027-328-830-523-425;;160-243-177-638-201;;197-648-269-231-159;;131-506-798-612-282;;175-646-316-961-369;;038-197-324-274-130;;005-709-599-282-227;;124-654-164-303-059;;147-276-985-989-931;;050-092-879-088-749;;170-347-468-468-803;;148-224-379-819-889;;083-317-693-714-467;;075-373-056-929-322</t>
  </si>
  <si>
    <t>175-120-453-580-750</t>
  </si>
  <si>
    <t>US 11155566 B2</t>
  </si>
  <si>
    <t>UCB BIOPHARMA SRL (SOCIETE A RESPONSABILITE LIMITEE) (2018-10-17)</t>
  </si>
  <si>
    <t>2-OXO-1-pyrrolidinyl imidazothiadiazole derivatives</t>
  </si>
  <si>
    <t>C07D513/04;;C07D513/04</t>
  </si>
  <si>
    <t>https://lens.org/175-120-453-580-750</t>
  </si>
  <si>
    <t>059-462-908-441-963;;188-013-486-587-703;;011-477-209-228-848;;175-120-453-580-750;;010-884-640-847-680;;065-307-663-033-108;;128-616-552-335-245;;004-738-583-785-520;;179-528-128-862-994;;034-007-651-283-215;;042-235-055-063-915;;139-973-090-425-039;;156-523-738-979-375</t>
  </si>
  <si>
    <t>092-753-628-474-660</t>
  </si>
  <si>
    <t>US 11142794 B2</t>
  </si>
  <si>
    <t>UCB BIOPHARMA SRL (2015-11-26);;BIOGEN MA INC (2015-12-10)</t>
  </si>
  <si>
    <t>Molecular signatures for use in diagnosis and response to treatment analysis of autoimmune diseases</t>
  </si>
  <si>
    <t>C12Q1/6883;;C12Q2600/106;;C12Q2600/118;;C12Q1/6883;;C12Q2600/106;;C12Q2600/118;;C12Q2600/158</t>
  </si>
  <si>
    <t>C12Q1/68;;C12Q1/6883</t>
  </si>
  <si>
    <t>https://lens.org/092-753-628-474-660</t>
  </si>
  <si>
    <t>047-170-022-618-256;;180-996-222-230-806;;143-704-923-661-44X;;075-795-511-603-448;;078-985-991-659-067;;092-753-628-474-660;;182-418-027-762-741</t>
  </si>
  <si>
    <t>055-766-175-283-714</t>
  </si>
  <si>
    <t>EP 3033127 B1</t>
  </si>
  <si>
    <t>INJECTOR</t>
  </si>
  <si>
    <t>A61M5/3137;;A61M5/24;;A61M5/31505;;A61M5/31515;;A61M5/3202;;A61M5/3204;;A61M5/3213;;A61M5/5086;;A61M2005/2407;;A61M2005/2418;;A61M2005/244;;A61M2005/2477;;A61M2005/2481;;A61M2005/2492;;A61M2205/584;;A61M2205/586;;A61M2205/6054;;A61M5/3137;;A61M5/24;;A61M5/31505;;A61M5/31515;;A61M5/3158;;A61M5/3202;;A61M5/3204;;A61M5/3213;;A61M5/5086;;A61M2005/2407;;A61M2005/2418;;A61M2005/244;;A61M2005/2477;;A61M2005/2481;;A61M2005/2492;;A61M2005/3139;;A61M2205/584;;A61M2205/586;;A61M2205/6054</t>
  </si>
  <si>
    <t>A61M5/50;;A61M5/24;;A61M5/31;;A61M5/315;;A61M5/32</t>
  </si>
  <si>
    <t>https://lens.org/055-766-175-283-714</t>
  </si>
  <si>
    <t>000-262-914-374-43X;;140-755-210-220-485;;076-434-851-188-52X;;005-626-259-788-164;;004-289-527-363-971;;045-729-589-812-932;;055-766-175-283-714</t>
  </si>
  <si>
    <t>062-526-450-436-406</t>
  </si>
  <si>
    <t>US 11136310 B2</t>
  </si>
  <si>
    <t>UCB PHARMA S.A (2016-11-28);;BOHICKET PHARMA CONSULTING LLC (2016-11-28);;CELLTECH R&amp;D LIMITED (2016-10-28);;UCB BIOPHARMA SRL (2019-12-02);;UCB CELLTECH (THE UK REGISTERED BRANCH OF UCB PHARMA S.A.) (2020-08-12)</t>
  </si>
  <si>
    <t>Iminotetrahydropyrimidinone derivatives as plasmepsin V inhibitors</t>
  </si>
  <si>
    <t>C07D401/10;;C07D403/10;;C07D417/10;;C07D471/04;;C07D403/10;;A61P33/06;;C07D401/10;;C07D417/10;;C07D471/04;;Y02A50/30;;C07D403/10;;C07D417/10;;C07D471/04</t>
  </si>
  <si>
    <t>C07D403/10;;C07D417/10;;C07D471/04</t>
  </si>
  <si>
    <t>https://lens.org/062-526-450-436-406</t>
  </si>
  <si>
    <t>188-728-510-365-668;;027-454-529-484-997;;062-526-450-436-406;;116-062-469-841-465;;159-277-241-487-461;;024-165-457-907-953;;006-407-428-551-501;;064-344-492-789-125;;196-053-984-680-667;;029-577-334-733-060;;033-007-618-872-345;;080-857-568-073-670;;120-290-046-011-987;;152-600-493-865-396;;143-775-097-536-505</t>
  </si>
  <si>
    <t>149-120-234-383-869</t>
  </si>
  <si>
    <t>US 2021/0262024 A1</t>
  </si>
  <si>
    <t>UCB BIOPHARMA SRL (2020-12-03)</t>
  </si>
  <si>
    <t>POLYNUCLEOTIDE DUPLEX PROBE MOLECULE</t>
  </si>
  <si>
    <t>C12Q1/6806;;C12Q1/6869;;C12Q1/6869;;C12Q1/6806</t>
  </si>
  <si>
    <t>C12Q1/6869;;C12Q1/6806</t>
  </si>
  <si>
    <t>https://lens.org/149-120-234-383-869</t>
  </si>
  <si>
    <t>044-465-575-525-358;;007-030-798-562-653;;149-120-234-383-869;;116-855-034-478-599</t>
  </si>
  <si>
    <t>090-124-930-060-376</t>
  </si>
  <si>
    <t>EP 3436459 B1</t>
  </si>
  <si>
    <t>C07D487/04;;C07D487/18;;C07D519/00;;A61P3/00;;A61P3/10;;A61P9/00;;A61P25/00;;A61P25/04;;A61P25/28;;A61P27/00;;A61P29/00;;A61P35/00;;A61P37/02;;A61P37/04;;A61P43/00;;C07D487/04;;C07D487/18;;C07D487/22;;C07D519/00;;A61P3/10;;A61P9/00;;A61P25/28;;A61P35/00;;A61P37/04;;C07D487/04;;C07D487/18;;C07D487/22</t>
  </si>
  <si>
    <t>C07D487/04;;A61K31/4188;;A61P3/00;;A61P9/00;;A61P25/00;;A61P25/04;;A61P25/28;;A61P27/00;;A61P29/00;;A61P35/00;;A61P37/02;;A61P43/00;;C07D487/18;;C07D487/22;;C07D519/00</t>
  </si>
  <si>
    <t>https://lens.org/090-124-930-060-376</t>
  </si>
  <si>
    <t>091-920-946-885-843;;100-061-868-757-476;;030-129-088-789-857;;119-746-893-018-060;;090-124-930-060-376;;102-818-301-173-01X;;171-448-899-466-382;;076-563-748-227-499;;075-644-545-466-885;;061-216-778-028-457;;093-244-051-019-735;;084-118-546-336-237</t>
  </si>
  <si>
    <t>046-285-546-764-805</t>
  </si>
  <si>
    <t>US 2021/0251984 A1</t>
  </si>
  <si>
    <t>UCB BIOPHARMA SPRL (2016-11-30);;UCB BIOPHARMA SRL (SOCIETE A RESPONSABILITE LIMITEE) (2019-12-02)</t>
  </si>
  <si>
    <t>Pharmaceutical Compositions Comprising Levocetirizine</t>
  </si>
  <si>
    <t>A61K9/1676;;A61K9/0056;;A61K9/1623;;A61K9/1652;;A61K31/495;;A61K31/495;;A61K9/0056;;A61K9/0095;;A61K9/1623;;A61K9/1652;;A61K9/1676;;A61P37/08;;A61P43/00;;A61K9/1623;;A61K9/0056;;A61K9/0095;;A61K9/1652;;A61K9/1676;;A61K31/496;;A61K31/495;;A61K9/0053;;A61K9/0056;;A61K9/0095;;A61K9/1623;;A61K9/1652;;A61K9/1676;;A61K9/5036;;A61K9/5047</t>
  </si>
  <si>
    <t>A61K31/495;;A61K9/00;;A61K9/16;;A61K9/50</t>
  </si>
  <si>
    <t>https://lens.org/046-285-546-764-805</t>
  </si>
  <si>
    <t>194-442-240-393-506;;191-459-972-512-701;;180-883-094-666-179;;176-105-451-805-742;;131-977-841-876-699;;159-666-025-636-492;;091-270-342-288-245;;077-706-216-469-317;;153-297-253-225-530;;194-784-459-666-361;;008-706-579-235-015;;173-086-161-794-723;;178-157-044-617-354;;083-875-811-144-060;;046-285-546-764-805;;130-946-069-164-558;;189-583-307-029-150;;036-380-696-559-228;;182-663-840-180-006;;004-912-828-179-053;;153-644-233-237-773;;145-952-590-473-496;;183-518-207-192-103;;189-059-768-859-930;;102-338-188-001-052;;119-756-280-577-766;;136-439-753-871-162</t>
  </si>
  <si>
    <t>061-277-571-267-281</t>
  </si>
  <si>
    <t>EP 3436460 B1</t>
  </si>
  <si>
    <t>C07D487/04;;C07D487/18;;C07D487/18;;A61P3/00;;A61P9/00;;A61P25/00;;A61P25/04;;A61P27/02;;A61P29/00;;A61P35/00;;A61P37/02;;A61P43/00;;C07D487/04;;C07D487/18;;C07D487/04</t>
  </si>
  <si>
    <t>A61K31/4188;;A61P9/00;;A61P25/00;;A61P25/04;;A61P27/02;;A61P29/00;;A61P35/00;;A61P37/02;;A61P43/00;;C07D487/04;;C07D487/18</t>
  </si>
  <si>
    <t>https://lens.org/061-277-571-267-281</t>
  </si>
  <si>
    <t>069-075-534-347-237;;066-368-306-564-221;;005-415-496-026-729;;124-790-175-125-012;;133-217-817-189-427;;043-007-767-816-358;;061-277-571-267-281;;168-628-455-067-17X;;137-753-576-732-605;;177-480-444-455-562;;085-623-658-430-731;;020-907-771-878-243</t>
  </si>
  <si>
    <t>013-377-028-159-761</t>
  </si>
  <si>
    <t>EP 3371150 B1</t>
  </si>
  <si>
    <t>PROCESS FOR PREPARING BRIVARACETAM</t>
  </si>
  <si>
    <t>C07D207/27;;A61P25/08;;C07D207/26;;C07D207/27;;C07D207/26</t>
  </si>
  <si>
    <t>C07D207/27;;A61P25/08;;C07D207/26</t>
  </si>
  <si>
    <t>https://lens.org/013-377-028-159-761</t>
  </si>
  <si>
    <t>020-374-664-324-465;;116-508-187-513-547;;050-255-770-720-433;;174-104-394-725-668;;084-249-360-986-434;;013-377-028-159-761;;098-535-301-236-348;;098-456-907-148-70X;;133-511-328-943-588;;197-355-451-674-416;;031-634-762-515-756;;187-021-013-604-722;;164-132-392-924-677;;114-717-630-274-615;;127-007-732-819-220</t>
  </si>
  <si>
    <t>165-442-927-699-649</t>
  </si>
  <si>
    <t>US 11091542 B2</t>
  </si>
  <si>
    <t>UCB BIOPHARMA SPRL (2016-12-13)</t>
  </si>
  <si>
    <t>Antibody molecules which bind TNF alpha</t>
  </si>
  <si>
    <t>C07K16/241;;A61K2039/505;;A61P9/00;;A61P19/02;;A61P25/00;;A61P29/00;;A61P37/02;;C07K14/525;;C07K2317/24;;C07K2317/33;;C07K2317/55;;C07K2317/622;;C07K2317/73;;C07K2317/76;;C07K2317/92;;C07K2317/94;;C07K16/241;;A61K2039/505;;C07K2317/24;;C07K2317/33;;C07K2317/55;;C07K2317/622;;C07K2317/73;;C07K2317/76;;C07K2317/92;;C07K2317/94;;C07K16/241;;A61K2039/505;;A61K2039/545;;C07K2317/24;;C07K2317/33;;C07K2317/55;;C07K2317/565;;C07K2317/622;;C07K2317/624;;C07K2317/92;;C12N15/63</t>
  </si>
  <si>
    <t>C07K16/24;;A61K39/00;;C12N15/63</t>
  </si>
  <si>
    <t>https://lens.org/165-442-927-699-649</t>
  </si>
  <si>
    <t>198-790-713-627-031;;197-354-200-412-943;;101-951-645-899-697;;025-019-672-563-357;;141-972-626-613-431;;186-869-609-418-172;;165-442-927-699-649;;197-838-181-459-72X;;185-315-933-956-887;;095-256-236-027-281;;145-810-823-704-811;;106-339-275-187-625;;032-386-363-206-434;;089-740-062-291-695;;059-754-084-348-487;;092-701-833-380-757;;028-987-238-543-772;;103-978-586-678-570;;044-409-874-084-699;;039-183-173-738-899;;147-129-606-870-309;;176-914-872-440-585;;053-329-220-247-475;;037-377-907-013-057</t>
  </si>
  <si>
    <t>096-830-663-802-991</t>
  </si>
  <si>
    <t>EP 3386984 B1</t>
  </si>
  <si>
    <t>UCB BIOPHARMA SRL;;UNIV LEUVEN KATH</t>
  </si>
  <si>
    <t>KATHOLIEKE UNIVERSITEIT LEUVEN (2020-01-08);;UCB BIOPHARMA SRL (2020-01-08)</t>
  </si>
  <si>
    <t>HEXAHYDROPYRAZINOTRIAZINONE DERIVATIVES AS KINASE INHIBITORS</t>
  </si>
  <si>
    <t>C07D487/04;;A61K31/4985;;A61P29/00;;A61P31/12;;A61P33/06;;A61P35/00;;A61P37/06;;C07D519/00;;Y02A50/30;;C07D487/04;;A61K31/4985;;A61P29/00;;A61P31/12;;A61P33/06;;A61P35/00;;A61P37/06;;C07D519/00</t>
  </si>
  <si>
    <t>C07D487/04;;A61K31/4985;;A61P35/00</t>
  </si>
  <si>
    <t>https://lens.org/096-830-663-802-991</t>
  </si>
  <si>
    <t>051-430-627-939-768;;191-607-383-180-296;;160-959-800-428-577;;190-814-205-072-95X;;026-226-082-182-819;;154-641-648-004-595;;031-250-506-042-029;;052-546-919-755-793;;089-379-534-424-00X;;096-830-663-802-991;;190-120-949-443-964;;003-136-010-962-839;;179-554-578-915-220;;139-238-674-954-734;;132-516-650-115-736</t>
  </si>
  <si>
    <t>182-272-659-055-499</t>
  </si>
  <si>
    <t>US 11078196 B2</t>
  </si>
  <si>
    <t>UCB BIOPHARMA SRL;;UCB BIOPHAMA SRL</t>
  </si>
  <si>
    <t>UCB BIOPHARMA SPRL (2019-01-31);;NEUROPORE THERAPIES INC (2016-01-06);;UCB BIOPHARMA SRL (2019-12-02)</t>
  </si>
  <si>
    <t>Heteroaryl amides as inhibitors of protein aggregation</t>
  </si>
  <si>
    <t>C07D403/12;;C07D413/12;;C07D417/12;;C07D417/14;;C07D417/12;;A61P21/00;;A61P25/00;;A61P25/14;;A61P25/16;;A61P25/28;;A61P29/00;;A61P35/00;;A61P43/00;;C07D403/12;;C07D413/12;;C07D417/14;;C07D417/14;;A61K31/427;;A61K31/496;;A61K31/5377;;A61P25/00;;A61P25/14;;A61P25/16;;A61P25/28;;A61P35/00;;C07D413/14;;C07D417/14;;A61K31/4045;;A61K31/427;;A61K31/496;;C07D403/12;;C07D413/12;;C07D417/12;;C07D417/12;;C07D403/12;;C07D413/12;;C07D417/14</t>
  </si>
  <si>
    <t>C07D417/12;;C07D403/12;;C07D413/12;;C07D417/14</t>
  </si>
  <si>
    <t>https://lens.org/182-272-659-055-499</t>
  </si>
  <si>
    <t>176-657-625-570-425;;115-289-036-182-337;;011-850-098-390-318;;172-345-820-429-461;;140-262-140-404-231;;171-792-327-318-31X;;193-167-113-487-315;;178-968-355-333-542;;112-506-473-951-842;;058-549-355-888-049;;026-032-099-458-329;;151-290-856-176-788;;159-602-236-541-183;;182-144-173-009-437;;071-328-784-676-951;;182-272-659-055-499;;130-470-427-008-176;;197-532-244-366-298;;015-369-909-251-229;;008-175-575-149-822;;016-539-646-604-71X;;013-893-835-501-018;;062-924-640-358-975;;170-571-509-697-423;;154-957-161-790-062;;052-624-713-503-495;;035-489-548-109-009;;114-742-391-054-942;;109-559-348-046-473;;157-763-669-859-976;;085-802-311-253-186;;081-866-615-065-210;;158-336-824-261-06X;;111-317-850-313-24X;;031-471-746-009-673;;008-012-807-336-701;;169-908-779-242-07X;;170-439-469-304-024;;106-313-374-859-890;;080-943-289-949-386;;143-327-968-785-103;;023-932-732-349-414;;058-206-767-367-659;;038-960-729-754-358;;165-088-787-541-794;;136-749-001-669-74X;;014-449-415-444-93X;;042-511-823-866-824;;000-274-028-820-413;;001-847-294-025-377;;193-496-497-608-792;;077-300-224-603-715;;112-893-353-254-949;;104-255-301-751-736;;092-790-185-316-497;;013-357-740-937-098;;051-813-751-412-937;;166-601-230-196-111;;059-144-950-933-650;;056-574-199-261-093;;068-480-702-483-864;;028-806-410-340-446;;062-208-562-172-421;;008-901-157-015-518;;104-473-937-450-811;;006-688-956-666-111;;009-029-992-967-093;;049-949-332-888-165;;160-464-311-588-401;;175-281-144-189-755;;017-345-351-451-104;;039-777-531-136-977;;172-516-692-690-203;;144-760-467-704-081;;117-065-627-264-094;;132-389-428-495-273</t>
  </si>
  <si>
    <t>102-365-822-669-214</t>
  </si>
  <si>
    <t>EP 3328379 B1</t>
  </si>
  <si>
    <t>BIS-HETEROARYL DERIVATIVES AS MODULATORS OF PROTEIN AGGREGATION</t>
  </si>
  <si>
    <t>C07D417/12;;A61P25/28;;C07D403/12;;C07D403/14;;C07D413/12;;C07D413/14;;C07D417/14;;C07D487/08;;C07D417/12;;A61P25/28;;C07D403/12;;C07D403/14;;C07D413/12;;C07D413/14;;C07D417/14;;C07D487/08</t>
  </si>
  <si>
    <t>A61K31/404;;C07D403/12;;C07D413/12;;C07D417/12</t>
  </si>
  <si>
    <t>https://lens.org/102-365-822-669-214</t>
  </si>
  <si>
    <t>079-470-251-729-705;;044-250-912-562-494;;052-881-469-298-617;;089-376-264-943-665;;175-792-124-924-50X;;102-365-822-669-214;;027-736-698-152-577</t>
  </si>
  <si>
    <t>053-705-580-257-120</t>
  </si>
  <si>
    <t>AU 2017/371443 B2</t>
  </si>
  <si>
    <t>UCB BIOPHARMA SRL (2021-04-29)</t>
  </si>
  <si>
    <t>A substituted benzimidazole derivative as a modulator of TNF activity</t>
  </si>
  <si>
    <t>C07D403/04;;A61P3/00;;A61P37/08;;A61P9/00;;A61P25/28;;A61P29/00;;A61P35/00;;A61P37/00;;A61K31/506;;C07D403/04;;A61K31/506;;C07D403/04;;A61K31/506;;A61P3/00;;A61P9/00;;A61P25/28;;A61P29/00;;A61P35/00;;A61P37/00;;A61P37/08;;C07D403/04;;A61P29/00;;A61K31/506;;A61P35/00;;A61P37/00;;A61P37/08;;A61P3/00;;A61P25/28;;A61P9/00</t>
  </si>
  <si>
    <t>C07D403/04;;A61K31/506;;A61P3/00;;A61P9/00;;A61P25/28;;A61P29/00;;A61P35/00;;A61P37/00;;A61P37/08</t>
  </si>
  <si>
    <t>https://lens.org/053-705-580-257-120</t>
  </si>
  <si>
    <t>145-309-119-564-561;;036-695-957-693-705;;081-021-132-349-206;;066-208-768-590-560;;195-496-425-730-61X;;040-666-127-572-105;;129-352-226-143-918;;183-116-677-119-793;;123-212-467-153-022;;119-889-733-835-713;;168-495-056-156-726;;146-801-773-102-442;;173-468-980-673-101;;064-285-470-924-923;;138-406-440-375-776;;008-537-343-459-165;;105-806-354-155-270;;106-917-757-134-499;;126-998-878-377-465;;168-265-224-335-19X;;117-267-584-780-448;;163-753-552-801-939;;112-342-942-394-666;;115-051-711-752-445;;166-141-658-002-686;;146-677-039-260-264;;162-442-158-273-256;;189-532-987-120-184;;033-759-853-441-571;;003-709-957-607-771;;033-178-534-713-343;;190-766-659-566-459;;136-112-870-154-66X;;138-934-643-799-72X;;053-705-580-257-120</t>
  </si>
  <si>
    <t>119-919-886-565-00X</t>
  </si>
  <si>
    <t>US 11059911 B2</t>
  </si>
  <si>
    <t>UCB PHARMA S.A (2014-08-22);;UCB BIOPHARMA SRL (2015-12-08)</t>
  </si>
  <si>
    <t>Sequence symmetric modified IgG4 bispecific antibodies</t>
  </si>
  <si>
    <t>A61P29/00;;A61P35/00;;A61P37/02;;C07K16/00;;C07K16/468;;C07K2317/31;;C07K2317/51;;C07K2317/522;;C07K2317/53;;A61P29/00;;A61P35/00;;A61P37/02;;C07K16/00;;C07K2317/31;;C07K2317/522;;C07K2317/53;;C07K16/00;;C07K2317/31;;C07K2317/51;;C07K2317/522;;C07K2317/53;;C07K16/468;;C07K16/00;;C07K2317/31;;C07K2317/51;;C07K2317/522;;C07K2317/53</t>
  </si>
  <si>
    <t>C07K16/00;;C07K16/46</t>
  </si>
  <si>
    <t>https://lens.org/119-919-886-565-00X</t>
  </si>
  <si>
    <t>044-251-128-803-949;;189-018-513-608-602;;134-440-186-191-528;;051-764-388-180-597;;113-444-382-346-052;;159-787-686-999-910;;038-701-851-120-635;;197-157-527-061-126;;142-331-328-036-599;;001-861-373-598-385;;147-192-976-898-175;;147-502-914-672-112;;186-256-775-931-498;;188-307-859-044-239;;179-401-514-441-831;;074-358-629-302-286;;183-537-330-276-234;;072-293-201-320-769;;039-283-975-876-618;;039-347-460-412-590;;191-873-567-229-172;;190-636-087-480-338;;075-532-934-045-236;;084-792-767-529-678;;132-450-503-767-997;;119-919-886-565-00X;;196-090-986-025-482;;070-995-725-522-832;;007-430-097-128-857;;166-520-772-114-294;;095-282-171-074-00X;;147-777-177-152-805;;171-108-476-832-28X;;061-368-424-628-386;;044-355-763-816-702;;183-003-108-129-43X;;098-958-899-537-982;;136-699-786-061-239;;032-823-508-146-640;;035-172-900-575-223</t>
  </si>
  <si>
    <t>177-068-078-131-685</t>
  </si>
  <si>
    <t>US 11059820 B2</t>
  </si>
  <si>
    <t>Crystalline forms of seletalisib</t>
  </si>
  <si>
    <t>C07D471/04;;A61P1/00;;A61P3/00;;A61P7/02;;A61P9/00;;A61P9/12;;A61P11/06;;A61P17/06;;A61P19/02;;A61P25/00;;A61P25/28;;A61P27/02;;A61P29/00;;A61P35/00;;A61P35/02;;A61P37/06;;C07B2200/13;;A61K31/519;;A61P3/00;;A61P9/00;;A61P29/00;;C07B2200/13;;C07D471/04;;C07D471/04;;A61K31/519;;A61P3/00;;A61P9/00;;A61P29/00;;C07D487/04;;A61K31/519;;A61P3/00;;A61P9/00;;A61P29/00;;C07B2200/13;;C07D471/04;;C07B2200/13</t>
  </si>
  <si>
    <t>C07D471/04;;A61K31/519;;A61P3/00;;A61P9/00</t>
  </si>
  <si>
    <t>https://lens.org/177-068-078-131-685</t>
  </si>
  <si>
    <t>078-755-616-774-027;;014-902-873-593-441;;102-506-464-020-250;;041-191-980-394-705;;133-518-335-769-479;;185-334-500-121-087;;033-065-993-636-905;;058-917-710-294-648;;091-535-967-770-892;;142-874-631-613-96X;;074-167-164-745-324;;173-660-602-100-138;;169-630-668-229-143;;112-407-144-090-072;;060-176-859-438-95X;;139-266-368-648-577;;177-068-078-131-685;;001-372-707-893-361;;042-151-566-703-779;;065-449-836-145-663;;007-487-095-350-398;;008-025-282-096-137;;169-219-305-616-11X;;043-850-274-782-558</t>
  </si>
  <si>
    <t>044-068-854-172-875</t>
  </si>
  <si>
    <t>EP 3149032 B1</t>
  </si>
  <si>
    <t>NEW BISPECIFIC FORMAT SUITABLE FOR USE IN HIGH-THROUGH-PUT SCREENING</t>
  </si>
  <si>
    <t>C07K16/00;;C07K16/14;;C07K16/468;;C07K2319/00;;G01N33/6854;;C07K16/00;;C07K16/14;;C07K16/468;;C07K2319/00;;C07K2319/21;;C07K2319/73;;G01N33/536;;C07K16/28;;C07K16/00;;C07K16/14;;C07K16/468;;C07K2317/31;;C07K2317/55;;C07K2317/622;;C07K2317/76;;C07K2317/92;;C07K2319/00;;C07K2319/21;;C07K2319/73;;G01N33/536;;G01N33/6854;;C07K16/00;;C07K2317/31;;C07K2317/55;;C07K2317/622;;C07K2317/92;;C07K2319/00;;G01N33/6854;;C07K16/28;;C07K16/00;;C07K16/14;;C07K16/468;;C07K2317/31;;C07K2317/55;;C07K2317/622;;C07K2317/76;;C07K2317/92;;C07K2319/00;;G01N33/6854</t>
  </si>
  <si>
    <t>C07K16/00;;C07K14/39;;C07K16/14;;C07K16/46</t>
  </si>
  <si>
    <t>https://lens.org/044-068-854-172-875</t>
  </si>
  <si>
    <t>086-540-406-869-96X;;064-489-405-224-669;;032-122-699-008-520;;158-536-213-803-305;;004-134-260-704-530;;089-871-702-479-777;;058-445-091-440-331;;097-735-341-750-616;;171-065-675-302-663;;030-722-851-286-880;;078-396-282-554-320;;081-454-089-934-162;;090-002-134-749-396;;131-316-463-477-544;;083-927-203-909-148;;038-418-683-642-800;;007-766-864-785-225;;093-799-187-597-736;;026-053-743-737-963;;015-949-925-625-850;;177-017-054-285-591;;044-068-854-172-875;;024-684-287-383-337;;089-586-278-241-336;;184-942-775-949-900;;095-505-908-400-697;;112-135-080-246-544;;088-159-699-565-635;;159-883-333-184-484;;133-762-339-033-164;;171-703-998-022-539;;064-073-109-780-418;;185-929-192-467-459;;116-341-730-048-850;;075-540-948-834-703;;099-333-994-087-55X;;133-237-727-428-453;;083-089-141-125-603;;131-327-449-273-020;;037-977-616-695-034;;081-179-997-383-446;;064-891-419-960-566;;050-368-210-090-577;;071-390-439-877-91X;;041-467-839-683-983;;025-129-895-160-552;;170-146-493-134-257;;081-177-344-482-923;;018-613-650-788-393;;152-586-910-263-831;;189-997-595-024-302;;045-339-675-508-490;;136-381-459-254-869;;031-198-962-773-938;;045-843-914-195-851;;028-434-025-158-416;;060-827-673-037-257;;180-261-239-022-600</t>
  </si>
  <si>
    <t>156-127-810-205-370</t>
  </si>
  <si>
    <t>US 11052076 B2</t>
  </si>
  <si>
    <t>EVOTEK (UK) LTD (2018-06-12);;CELLTECH R&amp;D LIMITED (2018-06-12);;UCB BIOPHARMA SRL (2018-06-12)</t>
  </si>
  <si>
    <t>Spirocyclic indolines as IL-17 modulators</t>
  </si>
  <si>
    <t>A61K31/407;;A61K31/4155;;A61K31/4192;;A61K31/4196;;A61K31/422;;A61K31/427;;A61K31/433;;A61K31/437;;A61K31/4439;;A61K31/501;;A61K31/502;;A61K31/506;;C07D471/10;;C07D487/10;;C07D491/107;;C07D491/20;;C07D495/10;;C07D519/00;;C07D491/107;;C07D471/10;;C07D487/10;;C07D491/20;;A61K31/4439;;A61K31/407;;A61K31/4155;;A61K31/4192;;A61K31/4196;;A61K31/422;;A61K31/427;;A61K31/433;;A61K31/437;;A61K31/501;;A61K31/502;;A61K31/506;;C07D471/10;;C07D487/10;;C07D491/107;;C07D491/20;;C07D495/10;;C07D519/00</t>
  </si>
  <si>
    <t>C07D471/10;;A61K31/407;;A61K31/4155;;A61K31/4192;;A61K31/4196;;A61K31/422;;A61K31/427;;A61K31/433;;A61K31/437;;A61K31/4439;;A61K31/501;;A61K31/502;;A61K31/506;;C07D487/10;;C07D491/107;;C07D491/20;;C07D495/10;;C07D519/00</t>
  </si>
  <si>
    <t>https://lens.org/156-127-810-205-370</t>
  </si>
  <si>
    <t>106-819-778-623-102;;037-580-186-684-937;;006-028-095-300-05X;;130-597-007-395-980;;121-186-136-383-449;;055-749-065-510-117;;044-533-256-311-397;;156-127-810-205-370;;141-546-830-586-475;;154-940-533-762-329;;113-095-828-478-779;;144-571-598-208-085;;009-685-014-618-576;;155-080-354-396-967</t>
  </si>
  <si>
    <t>096-308-075-673-87X</t>
  </si>
  <si>
    <t>EP 3419975 B1</t>
  </si>
  <si>
    <t>IMINOTHIADIAZINANE DIOXIDE DERIVATIVES AS PLASMEPSIN V INHIBITORS</t>
  </si>
  <si>
    <t>A61P33/06;;C07D417/10;;C07D417/14;;C07D417/10;;A61P33/06;;C07D417/14;;Y02A50/30;;C07D417/10;;A61P33/06;;C07D417/14</t>
  </si>
  <si>
    <t>C07D417/10;;A61K31/54;;A61P33/06;;C07D417/14</t>
  </si>
  <si>
    <t>https://lens.org/096-308-075-673-87X</t>
  </si>
  <si>
    <t>195-574-361-648-270;;114-013-237-467-095;;063-057-278-668-332;;122-169-174-142-357;;189-439-932-996-369;;144-615-756-652-491;;140-829-891-873-172;;096-308-075-673-87X;;064-098-468-640-194;;125-835-464-203-454;;061-958-906-511-80X;;038-215-738-949-472;;056-078-033-960-49X;;156-364-390-142-244;;164-882-187-447-886;;078-386-000-853-551</t>
  </si>
  <si>
    <t>081-190-182-812-198</t>
  </si>
  <si>
    <t>EP 3573982 B1</t>
  </si>
  <si>
    <t>A61P25/16;;A61P25/28;;A61P35/00;;C07D417/12;;C07D417/14;;C07D417/12;;A61P25/28;;A61P35/00;;C07D417/14;;C07D417/12;;A61K31/497;;A61K31/501;;A61K31/506;;A61P25/28;;A61P35/00;;C07D417/14;;C07D417/14;;A61K31/496;;A61K31/501;;A61K31/506;;A61P25/16;;A61P25/28</t>
  </si>
  <si>
    <t>C07D417/12;;A61K31/496;;A61K31/501;;A61K31/506;;A61P25/28;;A61P35/00;;C07D417/14</t>
  </si>
  <si>
    <t>https://lens.org/081-190-182-812-198</t>
  </si>
  <si>
    <t>186-636-250-998-459;;096-647-620-852-600;;021-998-067-306-316;;028-029-333-665-269;;042-264-287-898-48X;;041-407-091-744-349;;081-190-182-812-198;;028-550-652-027-405;;068-457-959-919-402;;063-223-858-530-760;;093-050-231-060-983;;035-997-517-823-024;;073-893-880-012-674;;080-975-684-953-082;;127-390-846-523-158;;002-209-147-798-88X;;169-104-268-818-264;;170-562-443-235-327;;020-909-995-395-987;;064-671-188-568-780;;012-642-477-664-964</t>
  </si>
  <si>
    <t>074-678-664-498-168</t>
  </si>
  <si>
    <t>EP 3436458 B1</t>
  </si>
  <si>
    <t>C07D487/22;;A61P3/00;;A61P9/00;;A61P25/28;;A61P37/04;;C07D487/04;;C07D487/18;;C07D487/18;;A61P3/00;;A61P9/00;;A61P19/00;;A61P25/00;;A61P25/28;;A61P27/02;;A61P29/00;;A61P35/00;;A61P37/04;;A61P37/06;;C07D487/04;;C07D487/22;;C07D487/18;;A61P3/00;;A61P9/00;;A61P25/28;;A61P37/04;;C07D487/04;;C07D487/22</t>
  </si>
  <si>
    <t>C07D487/18;;A61K31/437;;A61P3/00;;A61P9/00;;A61P19/00;;A61P25/00;;A61P27/02;;A61P29/00;;A61P35/00;;A61P37/04;;A61P37/06</t>
  </si>
  <si>
    <t>https://lens.org/074-678-664-498-168</t>
  </si>
  <si>
    <t>007-801-907-816-580;;074-678-664-498-168;;062-806-791-222-306;;113-625-281-145-377;;099-316-075-099-037;;072-723-446-265-689;;128-064-793-104-998;;076-205-626-993-566;;014-380-412-044-065;;043-096-430-072-039;;183-797-456-952-964;;128-640-382-447-681</t>
  </si>
  <si>
    <t>162-795-604-736-358</t>
  </si>
  <si>
    <t>EP 3573986 B1</t>
  </si>
  <si>
    <t>BICYCLIC BIS-HETEROARYL DERIVATIVES AS MODULATORS OF PROTEIN AGGREGATION</t>
  </si>
  <si>
    <t>C07D471/04;;C07D487/04;;C07D498/04;;C07D487/04;;A61P25/00;;A61P25/16;;A61P25/28;;C07D471/04;;C07D498/04;;C07D487/04;;A61K31/4162;;A61K31/437;;A61K31/4985;;A61P25/28;;C07D471/04;;C07D498/04;;C07D471/04;;A61K31/496;;A61K31/501;;A61K31/506;;A61P25/28;;C07D487/04;;C07D498/04</t>
  </si>
  <si>
    <t>C07D471/04;;A61K31/4162;;A61K31/4355;;A61K31/437;;A61K31/4985;;A61P25/00;;A61P25/16;;A61P25/28;;C07D487/04;;C07D498/04</t>
  </si>
  <si>
    <t>https://lens.org/162-795-604-736-358</t>
  </si>
  <si>
    <t>172-793-261-843-058;;049-985-008-267-568;;053-388-254-642-836;;032-776-507-124-897;;032-718-868-865-142;;139-393-929-044-581;;127-162-859-760-270;;159-014-555-081-064;;054-806-108-930-27X;;034-554-758-720-318;;111-982-636-169-195;;162-795-604-736-358;;183-326-636-413-203;;004-229-854-875-38X;;137-762-187-307-466;;141-847-385-922-432;;115-535-011-541-656;;149-971-296-845-956;;109-688-551-086-041;;170-181-959-174-941;;196-069-542-755-330;;046-128-453-619-79X</t>
  </si>
  <si>
    <t>159-804-663-166-731</t>
  </si>
  <si>
    <t>EP 3519423 B1</t>
  </si>
  <si>
    <t>ENDOSOMOLYTIC AGENTS FOR GENE THERAPY</t>
  </si>
  <si>
    <t>C07J51/00;;C07F9/106;;C07F9/117;;C07F9/12;;A61K48/0008;;A61K48/0066;;A61K48/0083;;A61K48/0091;;C07F9/106;;C07F9/117;;C07F9/12;;C07J51/00</t>
  </si>
  <si>
    <t>C07J51/00;;A61K31/575;;A61K31/661;;C07F9/09;;C07F9/10;;C07F9/117;;C07F9/12</t>
  </si>
  <si>
    <t>https://lens.org/159-804-663-166-731</t>
  </si>
  <si>
    <t>159-804-663-166-731;;194-691-969-685-551;;187-343-464-457-524;;100-833-414-433-853;;003-731-849-841-430;;192-109-250-764-962;;042-848-089-524-873;;057-217-822-175-05X;;042-803-416-793-239</t>
  </si>
  <si>
    <t>112-804-992-767-807</t>
  </si>
  <si>
    <t>US 10954312 B2</t>
  </si>
  <si>
    <t>UCB BIOPHARMA SRL (2016-12-01)</t>
  </si>
  <si>
    <t>Method employing bispecific protein complex</t>
  </si>
  <si>
    <t>C07K16/468;;A61P35/00;;C07K14/39;;C07K16/00;;C07K2317/622;;C07K2319/00;;C07K2319/03;;C07K2319/33;;C07K16/468;;A61K2039/505;;A61K2039/572;;A61K2039/575;;A61P35/00;;C07K14/39;;C07K16/14;;C07K16/30;;C07K2317/31;;C07K2317/34;;C07K2317/52;;C07K2317/55;;C07K2317/569;;C07K2317/622;;C07K2317/73;;C07K2317/92;;C07K2319/03;;C07K2319/035;;C07K2319/30;;C07K2319/33</t>
  </si>
  <si>
    <t>G01N33/53;;A61K39/00;;A61P35/00;;C07K14/39;;C07K16/00;;C07K16/14;;C07K16/30;;C07K16/46;;G01N33/68</t>
  </si>
  <si>
    <t>https://lens.org/112-804-992-767-807</t>
  </si>
  <si>
    <t>012-665-876-532-880;;172-202-500-552-657;;199-162-541-358-662;;164-584-491-429-636;;189-137-286-830-861;;036-653-729-975-801;;117-857-309-458-702;;112-804-992-767-807;;154-563-270-836-371;;155-829-783-269-861</t>
  </si>
  <si>
    <t>114-036-621-103-132</t>
  </si>
  <si>
    <t>US 10953019 B2</t>
  </si>
  <si>
    <t>UCB PHARMA S.A (2018-02-21);;UCB BIOPHARMA SPRL (2019-11-08);;SANOFI (2019-11-08);;UCB BIOPHARMA SRL (SOCIETE A RESPONSABILITE LIMITEE) (2019-12-02);;CELLTECH R&amp;D LIMITED (2018-02-21);;UCB S.A (2018-02-21)</t>
  </si>
  <si>
    <t>Fused pentacyclic imidazole derivatives as modulators of TNF activity</t>
  </si>
  <si>
    <t>C07D487/18;;A61P29/00;;C07D471/18;;A61K31/55;;C07D471/22</t>
  </si>
  <si>
    <t>A61K31/55;;C07D471/22</t>
  </si>
  <si>
    <t>https://lens.org/114-036-621-103-132</t>
  </si>
  <si>
    <t>099-405-851-763-418;;122-246-694-113-919;;073-927-832-447-246;;017-279-596-451-003;;155-889-080-634-230;;114-036-621-103-132;;199-216-736-726-008;;195-268-198-031-303;;056-178-055-651-450</t>
  </si>
  <si>
    <t>110-175-773-093-10X</t>
  </si>
  <si>
    <t>EP 3378130 B1</t>
  </si>
  <si>
    <t>HOUSING FOR A USB CONNECTOR PLUG</t>
  </si>
  <si>
    <t>H01R13/516;;H01R13/516;;H01R13/62</t>
  </si>
  <si>
    <t>H01R13/516</t>
  </si>
  <si>
    <t>https://lens.org/110-175-773-093-10X</t>
  </si>
  <si>
    <t>149-632-274-481-315;;047-217-513-296-322;;190-920-718-091-59X;;149-353-856-735-168;;110-175-773-093-10X;;097-452-093-334-401</t>
  </si>
  <si>
    <t>023-932-737-501-817</t>
  </si>
  <si>
    <t>US 2020/0399268 A1</t>
  </si>
  <si>
    <t>EVOTEC (UK) LTD (2020-05-26);;CELLTECH R&amp;D LIMITED (2020-05-26);;UCB BIOPHARMA SRL (2020-05-26)</t>
  </si>
  <si>
    <t>Pharmaceutical 6,5 Heterobicyclic Ring Derivatives</t>
  </si>
  <si>
    <t>C07D471/04;;A61P19/00;;C07D498/04;;C07D513/04;;C07D471/04;;A61K31/496;;A61P29/00;;C07D487/04;;C07D495/04;;C07D498/04;;C07D513/04;;C07D471/04;;C07D487/04;;C07D513/04</t>
  </si>
  <si>
    <t>C07D471/04;;C07D487/04;;C07D513/04</t>
  </si>
  <si>
    <t>https://lens.org/023-932-737-501-817</t>
  </si>
  <si>
    <t>090-279-157-139-488;;164-459-492-138-088;;177-104-760-592-797;;126-596-307-285-602;;023-932-737-501-817;;076-485-141-948-678;;033-127-172-144-023;;187-226-295-796-409;;033-761-879-363-447;;155-321-492-084-632</t>
  </si>
  <si>
    <t>186-683-591-241-501</t>
  </si>
  <si>
    <t>US 2020/0390705 A1</t>
  </si>
  <si>
    <t>UCB BIOPHARMA SRL (2018-11-12)</t>
  </si>
  <si>
    <t>METHOD FOR REDUCING THE RECONSTITUTION TIME OF SPRAY-DRIED PROTEIN FORMULATIONS</t>
  </si>
  <si>
    <t>A61K9/0019;;A61K9/1617;;A61K9/1623;;A61K47/183;;A61K47/26;;A61K9/1623;;A61K9/0019;;A61K9/1617;;A61K47/183;;A61K47/26;;A61K9/1617;;A61K9/1623;;A61K39/39591</t>
  </si>
  <si>
    <t>A61K9/16;;A61K39/395</t>
  </si>
  <si>
    <t>https://lens.org/186-683-591-241-501</t>
  </si>
  <si>
    <t>069-631-940-258-699;;186-683-591-241-501;;047-295-810-771-007;;176-153-284-040-899;;015-857-337-689-497;;062-900-286-416-506;;181-629-856-629-802;;178-332-020-381-135;;009-488-407-463-090</t>
  </si>
  <si>
    <t>199-730-903-930-981</t>
  </si>
  <si>
    <t>US 2020/0377578 A1</t>
  </si>
  <si>
    <t>UCB PHARMA S.A (2014-04-01);;UCB BIOPHARMA SPRL (2016-02-05)</t>
  </si>
  <si>
    <t>NEUTRALISING ANTIBODIES TO THE MAJOR EXOTOXINS TCDA AND TCDB OF CLOSTRIDIUM DIFFICILE</t>
  </si>
  <si>
    <t>C07K16/1282;;A61K39/40;;A61K45/06;;A61K2039/505;;A61K2039/507;;A61K2039/545;;C07K2317/76;;C07K2317/92;;C07K2317/94;;G01N33/56911;;G01N33/573;;G01N33/6854;;G01N2333/91097;;C07K16/1282;;A61K2039/505;;A61K2039/507;;A61K2039/545;;A61P31/04;;C07K2317/76;;C07K2317/92;;C07K2317/94;;C07K16/1282;;A61K39/40;;A61K45/06;;A61K2039/505;;A61K2039/507;;A61K2039/545;;C07K2317/76;;C07K2317/92;;C07K2317/94;;G01N33/56911;;G01N33/573;;G01N33/6854;;G01N2333/91097</t>
  </si>
  <si>
    <t>C07K16/12;;A61K39/40;;A61K45/06;;G01N33/569;;G01N33/573;;G01N33/68</t>
  </si>
  <si>
    <t>https://lens.org/199-730-903-930-981</t>
  </si>
  <si>
    <t>156-041-137-054-033;;157-210-433-557-20X;;049-766-158-272-59X;;174-015-703-197-762;;045-649-229-358-844;;067-248-461-696-048;;030-568-178-201-564;;180-945-307-076-131;;087-164-308-538-403;;170-101-385-185-816;;123-459-752-507-883;;070-983-947-177-642;;165-778-863-533-015;;110-093-470-108-352;;105-600-703-501-511;;051-754-110-200-750;;199-730-903-930-981;;090-421-679-491-184;;085-429-158-725-69X;;003-303-514-775-397;;037-947-860-960-47X;;198-685-711-183-030;;104-677-496-489-343;;171-723-197-520-165;;124-604-167-435-49X;;138-565-516-232-797;;079-542-644-260-418;;063-951-694-671-000;;166-937-399-373-071;;199-430-356-557-449;;124-818-004-339-915;;099-617-348-109-106;;121-188-268-895-031;;175-976-980-775-89X;;007-069-106-559-276;;157-081-719-322-942;;133-833-654-731-734;;040-040-807-885-565;;017-858-207-896-647;;096-175-519-092-261;;080-641-470-912-162;;080-642-566-253-522;;113-091-680-999-050;;123-575-407-705-107;;105-509-565-391-707;;082-643-066-335-449</t>
  </si>
  <si>
    <t>024-838-950-336-801</t>
  </si>
  <si>
    <t>US 10829566 B2</t>
  </si>
  <si>
    <t>Method employing bispecific antibodies</t>
  </si>
  <si>
    <t>C07K16/468;;C07K14/39;;C07K16/00;;C07K16/14;;C07K2319/00;;G01N33/6854;;C07K16/468;;C07K14/39;;C07K16/00;;C07K16/14;;C07K2319/00;;G01N33/6854</t>
  </si>
  <si>
    <t>C07K14/39;;C07K16/00;;C07K16/14;;C07K16/46;;G01N33/68</t>
  </si>
  <si>
    <t>https://lens.org/024-838-950-336-801</t>
  </si>
  <si>
    <t>137-451-973-518-73X;;027-721-705-739-201;;100-340-932-858-768;;076-991-239-918-153;;061-779-852-499-038;;032-828-176-109-634;;027-401-603-884-886;;024-838-950-336-801;;012-881-740-368-731;;190-732-148-442-678</t>
  </si>
  <si>
    <t>083-278-165-645-50X</t>
  </si>
  <si>
    <t>US 10774152 B2</t>
  </si>
  <si>
    <t>Molecules with specificity for CD45 and CD79</t>
  </si>
  <si>
    <t>C07K16/2803;;C07K16/289;;C07K2317/31;;C07K16/289;;A61P35/00;;A61P37/06;;C07K16/2803;;C07K2317/31;;C07K16/2803;;A61K2039/505;;C07K16/289;;C07K2317/31;;C07K16/2803;;C07K16/289;;C07K16/289;;A61K2039/505;;C07K16/18;;C07K16/2803;;C07K16/468;;C07K2317/24;;C07K2317/31;;C07K2317/55;;C07K2317/622;;C07K2317/76</t>
  </si>
  <si>
    <t>A61K39/00;;C07K16/18;;C07K16/28;;C07K16/46</t>
  </si>
  <si>
    <t>https://lens.org/083-278-165-645-50X</t>
  </si>
  <si>
    <t>107-439-120-551-140;;096-971-739-590-227;;155-115-238-519-824;;142-744-792-455-899;;013-888-665-138-642;;100-180-666-659-028;;126-844-720-485-990;;027-829-364-758-934;;115-609-423-281-116;;168-956-993-330-812;;083-278-165-645-50X;;003-145-394-942-160;;056-157-986-740-248;;117-792-285-611-965;;014-280-101-142-241;;100-324-686-804-712;;090-695-409-286-541;;014-798-560-268-579;;069-283-762-591-203;;181-013-331-445-28X;;104-485-568-946-587;;032-670-111-556-209;;068-483-259-835-135;;141-766-274-729-897;;125-378-269-211-503;;187-031-157-096-279;;161-691-642-435-262;;057-090-985-487-685;;172-735-169-205-496;;125-470-779-687-167</t>
  </si>
  <si>
    <t>118-350-671-732-261</t>
  </si>
  <si>
    <t>US 10774157 B2</t>
  </si>
  <si>
    <t>C07K16/468;;A61P43/00;;C07K14/39;;C07K16/00;;C07K16/14;;C07K2319/00;;C07K16/468;;C07K14/39;;C07K16/00;;C07K16/14;;C07K2317/31;;C07K2317/34;;C07K2317/55;;C07K2317/622;;C07K2319/00</t>
  </si>
  <si>
    <t>C07K16/28;;C07K14/39;;C07K16/00;;C07K16/14;;C07K16/46</t>
  </si>
  <si>
    <t>https://lens.org/118-350-671-732-261</t>
  </si>
  <si>
    <t>118-350-671-732-261;;029-091-314-773-604;;193-711-876-879-700;;021-665-082-777-188;;085-311-220-704-555;;001-369-453-883-229;;035-885-668-356-869;;170-125-812-639-701;;104-163-638-733-746;;044-025-785-110-311</t>
  </si>
  <si>
    <t>092-288-399-613-434</t>
  </si>
  <si>
    <t>US 2020/0277366 A1</t>
  </si>
  <si>
    <t>UCB BIOPHRMA SPRL;;UCB BIOPHARMA SPRL</t>
  </si>
  <si>
    <t>UCB BIOPHARMA SPRL (2016-12-12)</t>
  </si>
  <si>
    <t>MULTI-SPECIFIC ANTIBODY MOLECULES HAVING SPECIFICITY FOR TNF-ALPHA, IL-17A and IL-17F</t>
  </si>
  <si>
    <t>C07K16/18;;C07K16/241;;C07K16/244;;A61K2039/505;;C07K2317/24;;C07K2317/31;;C07K2317/33;;C07K2317/55;;C07K2317/60;;C07K2317/622;;C07K2317/624;;C07K2317/70;;C07K2317/76;;C07K2317/92;;C07K2317/94;;A61P19/02;;C07K16/241;;C07K16/244;;A61K2039/505;;C07K2317/76;;C07K2317/92;;C07K2317/55;;C07K2317/624;;C07K2317/622;;C07K2317/60;;C07K2317/31;;C07K2317/33;;A61K2039/505;;C07K16/241;;C07K16/244;;C07K2317/24;;C07K2317/31;;C07K2317/55;;C07K2317/565;;C07K2317/622;;C07K2317/624;;C07K2317/76;;C07K2317/92;;C12N15/63</t>
  </si>
  <si>
    <t>C07K16/24;;C12N15/63</t>
  </si>
  <si>
    <t>https://lens.org/092-288-399-613-434</t>
  </si>
  <si>
    <t>098-939-276-616-170;;063-427-677-086-810;;170-399-672-372-133;;179-513-361-023-263;;126-923-684-578-182;;092-288-399-613-434;;013-591-927-458-543;;076-331-509-384-742;;071-573-410-105-90X;;002-113-244-232-662;;015-670-885-818-130;;005-189-961-354-611;;100-715-779-759-154;;139-225-998-886-093;;165-066-350-216-502;;066-563-764-661-938;;020-093-719-919-407;;190-134-152-785-905;;104-463-021-816-52X;;122-864-294-696-092;;176-384-821-156-781;;089-215-629-916-284;;076-686-520-292-489;;041-073-242-829-036;;171-053-854-491-22X;;096-035-391-087-863;;144-556-912-958-226;;047-568-633-497-879</t>
  </si>
  <si>
    <t>125-685-863-163-997</t>
  </si>
  <si>
    <t>US 10748226 B2</t>
  </si>
  <si>
    <t>UCB BIOPHARMA SRL (2016-09-05)</t>
  </si>
  <si>
    <t>Method of generating, storing and mining data related to key opinion leaders in scientific fields and computer system configured for presenting an explorable graphical user interface</t>
  </si>
  <si>
    <t>G06Q50/22;;G06F16/22;;G06F16/2465;;G06F16/25;;G06F16/9024;;G06Q30/0201;;G16H10/20;;G16H70/40;;G16H70/60;;G06Q50/22;;G06F16/22;;G06F16/2465;;G06F16/25;;G06F16/9024;;G06F2216/03;;G06Q30/0201;;G16H10/20;;G16H70/00;;G16H70/40;;G16H70/60</t>
  </si>
  <si>
    <t>G16H70/40;;G06F16/22;;G06F16/2458;;G06F16/25;;G06F16/901;;G06Q30/02;;G06Q50/22;;G16H10/20;;G16H70/00;;G16H70/60</t>
  </si>
  <si>
    <t>https://lens.org/125-685-863-163-997</t>
  </si>
  <si>
    <t>089-764-045-554-752;;059-132-929-084-780;;184-928-635-948-841;;125-685-863-163-997</t>
  </si>
  <si>
    <t>128-289-338-468-586</t>
  </si>
  <si>
    <t>EP 3080119 B1</t>
  </si>
  <si>
    <t>TETRAHYDROIMIDAZOPYRIDINE DERIVATIVES AS MODULATORS OF TNF ACTIVITY</t>
  </si>
  <si>
    <t>C07D471/04;;A61K31/437;;A61P3/00;;A61P9/00;;A61P25/00;;A61P25/04;;A61P25/28;;A61P27/00;;A61P27/02;;A61P29/00;;A61P29/02;;A61P35/00;;A61P37/00;;A61P37/02;;A61P43/00;;A61K31/437;;A61P3/00;;A61P9/00;;A61P25/28;;A61P27/00;;A61P29/00;;A61P35/00;;A61P37/00;;C07D471/04;;C07D471/04;;A61K31/437</t>
  </si>
  <si>
    <t>C07D471/04;;A61K31/437;;A61P29/00</t>
  </si>
  <si>
    <t>https://lens.org/128-289-338-468-586</t>
  </si>
  <si>
    <t>074-691-277-048-796;;136-408-887-171-098;;149-969-154-534-72X;;128-289-338-468-586;;060-736-671-510-959;;095-049-724-011-324;;153-557-156-199-084;;190-420-056-451-726;;156-950-582-211-672;;182-761-799-760-429;;081-939-068-755-97X;;069-488-551-969-367;;029-956-453-160-71X;;058-573-776-274-31X;;108-506-845-825-771;;057-245-609-700-917</t>
  </si>
  <si>
    <t>067-593-588-711-337</t>
  </si>
  <si>
    <t>EP 3442945 B1</t>
  </si>
  <si>
    <t>TETRAHYDROISOQUINOLINE DERIVATIVES</t>
  </si>
  <si>
    <t>C07D471/04;;C07D217/06;;C07D401/06;;C07D403/06;;C07D401/06;;A61P21/02;;A61P25/00;;A61P25/14;;A61P25/16;;A61P25/18;;A61P25/20;;A61P25/28;;A61P25/30;;A61P43/00;;C07D217/06;;C07D403/06;;C07D471/04;;C07D401/06;;C07D217/06;;C07D403/06;;C07D471/04</t>
  </si>
  <si>
    <t>C07D217/06;;A61K31/472;;C07D401/06;;C07D403/06</t>
  </si>
  <si>
    <t>https://lens.org/067-593-588-711-337</t>
  </si>
  <si>
    <t>130-672-602-129-510;;144-743-533-507-373;;132-604-322-795-891;;110-795-476-625-736;;033-228-448-188-995;;035-482-038-178-205;;067-593-588-711-337;;002-444-690-774-580;;048-337-663-931-486;;037-576-962-809-615;;098-972-463-013-839;;050-276-684-838-040;;180-870-012-118-118;;045-051-976-206-506</t>
  </si>
  <si>
    <t>114-631-741-100-354</t>
  </si>
  <si>
    <t>EP 3204359 B1</t>
  </si>
  <si>
    <t>C07D217/06;;C07D401/04;;C07D401/06;;C07D403/06;;C07D409/12;;C07D413/04;;A61K31/4725;;A61P25/14;;A61P25/16;;A61P25/18;;A61P25/20;;A61P25/28;;A61P25/30;;A61P43/00;;C07D217/06;;C07D401/04;;C07D401/06;;C07D403/06;;C07D409/12;;C07D413/04;;A61K31/4725;;A61P25/14;;A61P25/16;;A61P25/18;;A61P25/20;;A61P25/28;;A61P25/30;;A61P43/00;;C07D217/06;;C07D401/06;;C07D403/06;;C07D413/04;;A61K31/4725;;C07D217/06;;C07D401/06;;C07D403/06;;C07D413/04</t>
  </si>
  <si>
    <t>C07D217/06;;A61K31/472;;A61K31/4725;;C07D401/06;;C07D403/06;;C07D413/04</t>
  </si>
  <si>
    <t>https://lens.org/114-631-741-100-354</t>
  </si>
  <si>
    <t>087-516-039-117-403;;171-108-179-391-369;;176-287-737-010-398;;011-027-620-267-937;;042-518-481-246-001;;017-402-116-204-267;;083-878-056-601-62X;;173-544-212-372-623;;092-512-699-944-263;;170-741-318-297-856;;176-171-986-724-768;;152-058-302-313-111;;140-467-530-768-355;;062-555-181-613-808;;105-103-546-066-108;;112-237-521-557-661;;175-845-015-494-092;;146-038-891-266-695;;114-631-741-100-354;;034-111-985-935-674;;015-501-741-547-389;;125-946-039-338-624;;181-885-716-919-181;;192-594-084-100-950;;126-021-047-479-576</t>
  </si>
  <si>
    <t>099-570-564-419-832</t>
  </si>
  <si>
    <t>EP 3080128 B1</t>
  </si>
  <si>
    <t>IMIDAZOPYRIDAZINE DERIVATIVES AS MODULATORS OF TNF ACTIVITY</t>
  </si>
  <si>
    <t>C07D487/04;;A61P9/00;;A61P9/10;;A61P25/00;;A61P25/04;;A61P25/28;;A61P27/02;;A61P29/00;;A61P35/00;;A61P37/06;;A61P43/00;;C07D487/04;;A61K31/5025;;A61K31/506;;A61K31/5377;;C07D487/04;;A61K31/5025;;A61K31/506;;A61K31/5377</t>
  </si>
  <si>
    <t>C07D487/04;;A61K31/5025;;A61P29/00</t>
  </si>
  <si>
    <t>https://lens.org/099-570-564-419-832</t>
  </si>
  <si>
    <t>155-257-452-511-552;;027-708-750-228-172;;000-483-834-106-610;;115-964-538-503-424;;018-023-455-984-137;;046-566-759-992-554;;068-490-478-405-448;;085-919-406-549-878;;001-271-584-522-233;;149-581-593-350-673;;146-797-816-265-833;;158-851-240-727-096;;099-570-564-419-832;;118-604-549-779-602;;176-548-176-911-710;;017-172-074-259-92X</t>
  </si>
  <si>
    <t>025-856-249-487-412</t>
  </si>
  <si>
    <t>EP 3080127 B1</t>
  </si>
  <si>
    <t>IMIDAZOPYRIMIDINE DERIVATIVES AS MODULATORS OF TNF ACTIVITY</t>
  </si>
  <si>
    <t>C07D487/04;;A61P3/00;;A61P9/00;;A61P25/00;;A61P25/04;;A61P25/28;;A61P27/00;;A61P27/02;;A61P29/00;;A61P35/00;;A61P37/00;;A61P37/02;;A61P43/00;;C07D487/04;;A61K31/519;;A61K31/5377;;A61P3/00;;A61P9/00;;A61P25/28;;A61P27/00;;A61P29/00;;A61P35/00;;A61P37/00;;C07D487/04;;A61K31/519;;A61K31/5377</t>
  </si>
  <si>
    <t>https://lens.org/025-856-249-487-412</t>
  </si>
  <si>
    <t>025-856-249-487-412;;097-066-219-377-103;;132-785-658-702-05X;;076-235-340-252-188;;133-913-888-468-131;;186-243-364-772-346;;081-177-552-812-798;;061-035-418-160-347;;181-867-922-864-143;;191-619-945-328-976;;147-174-010-472-054;;194-872-796-262-288;;074-015-635-102-323;;199-800-585-011-701;;190-444-547-151-142;;111-838-664-922-694</t>
  </si>
  <si>
    <t>005-297-758-196-935</t>
  </si>
  <si>
    <t>EP 3080123 B1</t>
  </si>
  <si>
    <t>IMIDAZOPYRIDINE DERIVATIVES AS MODULATORS OF TNF ACTIVITY</t>
  </si>
  <si>
    <t>C07D471/04;;A61K31/437;;A61K31/506;;A61P1/00;;A61P3/00;;A61P9/00;;A61P19/02;;A61P25/00;;A61P25/04;;A61P27/02;;A61P29/00;;A61P35/00;;A61P37/00;;A61P37/06;;C07D471/04;;A61K31/437;;A61P1/00;;A61P19/02;;A61P37/00;;C07D471/04;;A61K31/437;;A61K31/506</t>
  </si>
  <si>
    <t>https://lens.org/005-297-758-196-935</t>
  </si>
  <si>
    <t>083-496-728-834-642;;063-850-854-274-184;;088-813-345-912-568;;189-867-756-091-042;;162-775-995-671-230;;005-297-758-196-935;;162-167-356-478-814;;145-473-387-962-675;;163-685-887-595-450;;023-552-692-942-277;;095-638-970-854-314;;024-500-707-995-788;;006-745-701-222-71X;;162-929-504-539-42X;;007-226-878-420-078;;013-887-524-616-677</t>
  </si>
  <si>
    <t>114-783-350-816-50X</t>
  </si>
  <si>
    <t>EP 3080130 B1</t>
  </si>
  <si>
    <t>UCB BIOPHARMA SPRL (2020-02-19);;UCB BIOPHARMA SRL (2020-03-04)</t>
  </si>
  <si>
    <t>TRIAZOLOPYRIDAZINE DERIVATIVES AS MODULATORS OF TNF ACTIVITY</t>
  </si>
  <si>
    <t>C07D487/04;;A61K31/5025;;A61K31/506;;A61K31/5377;;A61P3/00;;A61P9/00;;A61P25/00;;A61P25/04;;A61P27/02;;A61P29/00;;A61P29/02;;A61P35/00;;A61P37/02;;A61P43/00;;C07D487/04;;A61K31/5025;;A61K31/506;;A61K31/5377;;C07D487/04;;A61K31/5025;;A61K31/506;;A61K31/5377</t>
  </si>
  <si>
    <t>C07D487/04;;A61K31/5025;;A61K31/506;;A61K31/5377;;A61P29/00</t>
  </si>
  <si>
    <t>https://lens.org/114-783-350-816-50X</t>
  </si>
  <si>
    <t>027-766-000-592-210;;194-016-853-010-705;;095-166-274-897-983;;114-783-350-816-50X;;168-964-766-311-785;;024-711-427-180-269;;122-911-601-277-533;;067-068-478-673-143;;073-894-972-945-134;;188-707-238-058-120;;004-558-697-507-838;;054-064-875-989-66X;;057-220-274-991-722;;050-664-258-977-034;;031-124-534-727-757;;178-458-423-358-419</t>
  </si>
  <si>
    <t>004-072-266-450-067</t>
  </si>
  <si>
    <t>EP 3080112 B1</t>
  </si>
  <si>
    <t>C07D471/04;;A61K31/437;;A61K31/496;;A61K31/5377;;A61P3/00;;A61P9/00;;A61P25/04;;A61P25/28;;A61P27/00;;A61P27/02;;A61P29/00;;A61P35/00;;A61P37/00;;A61P37/02;;A61P43/00;;C07D471/04;;A61K31/437;;A61P3/00;;A61P9/00;;A61P25/28;;A61P27/00;;A61P29/00;;A61P35/00;;A61P37/00;;C07D471/04;;A61K31/437;;A61K31/496;;A61K31/5377</t>
  </si>
  <si>
    <t>C07D471/04;;A61K31/437;;A61K31/496;;A61K31/5377;;A61P29/00</t>
  </si>
  <si>
    <t>https://lens.org/004-072-266-450-067</t>
  </si>
  <si>
    <t>010-847-521-826-198;;080-516-627-929-411;;041-124-751-919-766;;088-514-265-673-51X;;133-388-057-619-75X;;190-549-178-541-479;;155-704-096-407-071;;064-791-163-868-96X;;004-072-266-450-067;;050-724-340-102-634;;171-611-968-304-019;;039-421-274-457-739;;068-933-577-455-467;;109-081-737-253-433;;114-303-265-692-244</t>
  </si>
  <si>
    <t>111-565-482-874-037</t>
  </si>
  <si>
    <t>EP 3080117 B1</t>
  </si>
  <si>
    <t>C07D471/04;;A61K31/437;;A61K31/444;;A61P3/00;;A61P9/00;;A61P25/02;;A61P25/28;;A61P27/02;;A61P29/00;;A61P35/00;;A61P37/02;;A61P43/00;;C07D471/04;;A61K31/437;;A61K31/444</t>
  </si>
  <si>
    <t>C07D471/04;;A61K31/437;;A61K31/444;;A61P29/00</t>
  </si>
  <si>
    <t>https://lens.org/111-565-482-874-037</t>
  </si>
  <si>
    <t>061-945-403-279-073;;045-314-417-476-640;;017-796-927-757-441;;020-322-742-636-76X;;111-565-482-874-037;;196-978-701-308-289;;038-999-482-979-405;;079-734-017-777-107;;158-415-814-268-108;;164-031-515-930-864;;122-801-230-756-481;;087-836-101-187-828;;120-835-648-359-312;;111-024-983-819-499;;151-863-132-561-248;;196-332-871-025-318</t>
  </si>
  <si>
    <t>195-199-664-461-76X</t>
  </si>
  <si>
    <t>EP 3080129 B1</t>
  </si>
  <si>
    <t>IMIDAZOTRIAZINE DERIVATIVES AS MODULATORS OF TNF ACTIVITY</t>
  </si>
  <si>
    <t>C07D487/04;;A61P3/00;;A61P9/10;;A61P19/02;;A61P25/00;;A61P25/04;;A61P27/02;;A61P29/00;;A61P35/00;;A61P37/02;;C07D401/04;;C07D401/12;;C07D401/14;;C07D403/04;;C07D403/12;;C07D403/14;;C07D487/04;;A61K31/53;;C07D487/04;;A61K31/53;;C07D401/04;;C07D401/12;;C07D401/14;;C07D403/04;;C07D403/12;;C07D403/14</t>
  </si>
  <si>
    <t>C07D487/04;;A61K31/5025</t>
  </si>
  <si>
    <t>https://lens.org/195-199-664-461-76X</t>
  </si>
  <si>
    <t>027-263-580-033-989;;129-308-036-267-76X;;026-466-090-728-415;;117-011-140-218-113;;050-467-290-339-988;;195-199-664-461-76X;;027-195-632-287-015;;055-110-213-041-942;;055-890-722-156-617;;089-432-367-181-37X;;038-478-360-834-861;;034-548-260-625-371;;083-547-390-922-895;;061-728-721-276-504;;022-809-605-352-725;;038-833-016-150-034</t>
  </si>
  <si>
    <t>028-936-732-931-332</t>
  </si>
  <si>
    <t>EP 3303337 B1</t>
  </si>
  <si>
    <t>FUSED TRICYCLIC IMIDAZO PYRAZINES AS MODULATORS OF TNF ACTIVITY</t>
  </si>
  <si>
    <t>C07D487/04;;C07D491/147;;C07D487/04;;A61P3/00;;A61P9/00;;A61P25/00;;A61P25/04;;A61P25/28;;A61P27/02;;A61P29/00;;A61P35/00;;A61P37/00;;A61P37/02;;A61P43/00;;C07D491/04;;C07D491/147;;C07D487/04;;C07D491/04;;C07D491/147</t>
  </si>
  <si>
    <t>C07D491/147;;A61K31/4985;;A61P3/00;;A61P9/00;;A61P25/00;;A61P27/02;;A61P29/00;;A61P35/00;;A61P37/00;;C07D487/04;;C07D491/04</t>
  </si>
  <si>
    <t>https://lens.org/028-936-732-931-332</t>
  </si>
  <si>
    <t>100-213-739-069-853;;022-314-869-433-612;;167-135-037-877-020;;136-047-547-015-696;;118-721-429-833-961;;184-014-394-501-975;;101-964-023-172-963;;008-191-477-332-738;;050-491-920-799-170;;028-936-732-931-332;;099-401-791-556-32X;;141-924-884-444-62X;;186-685-099-829-636;;164-790-776-944-292;;008-964-989-840-535</t>
  </si>
  <si>
    <t>140-230-306-130-394</t>
  </si>
  <si>
    <t>EP 3080111 B1</t>
  </si>
  <si>
    <t>C07D471/04;;A61P3/00;;A61P9/00;;A61P25/00;;A61P25/28;;A61P27/00;;A61P27/02;;A61P29/00;;A61P35/00;;A61P37/00;;C07D471/04;;A61K31/437;;A61P3/00;;A61P9/00;;A61P25/28;;A61P27/00;;A61P29/00;;A61P35/00;;A61P37/00;;C07D471/04;;A61K31/437</t>
  </si>
  <si>
    <t>https://lens.org/140-230-306-130-394</t>
  </si>
  <si>
    <t>051-026-443-276-918;;151-660-829-504-702;;001-351-723-127-760;;181-176-748-425-15X;;015-832-077-841-307;;193-832-164-532-11X;;140-230-306-130-394;;123-379-637-925-668;;089-526-921-575-382;;048-281-039-351-250;;173-265-632-108-018;;025-476-860-138-714;;099-320-882-416-838;;031-072-213-783-692;;108-077-092-994-884;;190-104-744-068-419</t>
  </si>
  <si>
    <t>090-225-366-735-936</t>
  </si>
  <si>
    <t>US 2020/0140548 A1</t>
  </si>
  <si>
    <t>UCB BIOPHARMA SRL (2021-01-15)</t>
  </si>
  <si>
    <t>METHOD FOR THE TREATMENT OF IMMUNE THROMBOCYTOPENIA</t>
  </si>
  <si>
    <t>C07K16/283;;A61K39/3955;;A61P7/02;;A61P7/04;;C07K2317/21;;C07K2317/24;;C07K2317/565;;C07K2317/92;;C07K16/283;;A61K2039/505;;A61K2039/545;;A61P7/02;;A61P7/04;;C07K2317/21;;C07K2317/24;;C07K2317/565;;C07K2317/92;;C07K16/283;;A61K9/0019;;A61K2039/505;;A61K2039/545;;A61P7/02;;C07K2317/24;;C07K2317/55;;C07K2317/565;;C07K2317/624;;C07K2317/92</t>
  </si>
  <si>
    <t>C07K16/28;;A61K9/00;;A61P7/02</t>
  </si>
  <si>
    <t>https://lens.org/090-225-366-735-936</t>
  </si>
  <si>
    <t>152-226-192-796-799;;037-179-269-118-016;;095-249-303-905-748;;137-235-079-812-137;;054-062-630-532-478;;078-435-063-735-657;;097-282-444-949-864;;119-187-080-261-882;;131-306-753-977-644;;090-225-366-735-936;;016-719-167-450-395;;112-648-956-471-142;;032-399-673-481-805;;043-486-986-159-58X;;046-564-615-864-01X;;086-281-546-000-744;;101-036-486-377-744</t>
  </si>
  <si>
    <t>006-687-616-144-638</t>
  </si>
  <si>
    <t>US 10618979 B2</t>
  </si>
  <si>
    <t>UCB BIOPHARMA SPRL (2016-11-18)</t>
  </si>
  <si>
    <t>C07K16/468;;A61P1/02;;A61P1/04;;A61P1/16;;A61P1/18;;A61P3/10;;A61P7/00;;A61P7/02;;A61P9/00;;A61P9/10;;A61P11/00;;A61P11/06;;A61P17/02;;A61P17/04;;A61P17/06;;A61P19/02;;A61P19/08;;A61P19/10;;A61P25/28;;A61P29/00;;A61P31/00;;A61P31/04;;A61P31/10;;A61P31/12;;A61P33/02;;A61P35/00;;A61P35/04;;A61P37/02;;A61P37/06;;A61P37/08;;A61P43/00;;C07K16/00;;C07K16/14;;C07K2319/00;;C07K16/468;;C07K16/00;;C07K16/14;;C07K2317/55;;C07K2317/622;;C07K2319/00</t>
  </si>
  <si>
    <t>C07K16/18;;C07K16/00;;C07K16/14;;C07K16/46</t>
  </si>
  <si>
    <t>https://lens.org/006-687-616-144-638</t>
  </si>
  <si>
    <t>115-122-562-031-278;;075-974-004-285-557;;150-255-866-877-334;;006-687-616-144-638;;095-270-526-091-610;;135-124-349-194-742;;119-233-765-610-517;;178-212-703-056-984;;026-235-193-305-572;;175-727-517-289-243</t>
  </si>
  <si>
    <t>063-907-320-043-861</t>
  </si>
  <si>
    <t>US 10618957 B2</t>
  </si>
  <si>
    <t>Antibody molecules which bind CD79</t>
  </si>
  <si>
    <t>C07K16/2803;;A61K47/6809;;A61K47/6849;;A61K47/6867;;A61P1/00;;A61P1/02;;A61P1/04;;A61P1/14;;A61P1/16;;A61P1/18;;A61P3/06;;A61P3/10;;A61P5/14;;A61P5/38;;A61P7/02;;A61P7/04;;A61P7/06;;A61P9/00;;A61P9/08;;A61P9/10;;A61P11/00;;A61P11/06;;A61P13/12;;A61P15/08;;A61P17/00;;A61P17/02;;A61P17/06;;A61P17/14;;A61P19/02;;A61P19/08;;A61P19/10;;A61P21/04;;A61P25/00;;A61P25/02;;A61P25/28;;A61P27/02;;A61P27/16;;A61P29/00;;A61P31/00;;A61P31/04;;A61P31/10;;A61P31/12;;A61P33/00;;A61P35/00;;A61P35/02;;A61P37/02;;A61P37/06;;A61P37/08;;A61P39/02;;A61P43/00;;C07K16/18;;C07K16/289;;C07K16/2896;;C07K2317/24;;C07K2317/31;;C07K2317/33;;C07K2317/35;;C07K2317/55;;C07K2317/622;;C07K2317/64;;C07K2317/76;;C07K16/2803;;C07K16/2896;;C07K2317/24;;C07K2317/31;;C07K2317/33;;C07K2317/35;;C07K2317/55;;C07K2317/622;;C07K2317/64;;C07K2317/76;;C07K16/2803;;A61K47/6809;;A61K47/6849;;A61K47/6867;;C07K16/18;;C07K16/289;;C07K16/2896;;C07K2317/24;;C07K2317/31;;C07K2317/33;;C07K2317/35;;C07K2317/55;;C07K2317/622;;C07K2317/64;;C07K2317/76</t>
  </si>
  <si>
    <t>C07K16/18;;A61K47/68;;C07K16/28</t>
  </si>
  <si>
    <t>https://lens.org/063-907-320-043-861</t>
  </si>
  <si>
    <t>103-538-636-944-015;;094-954-564-493-099;;186-633-600-558-434;;156-538-384-683-834;;101-114-447-478-105;;084-738-722-256-912;;134-767-938-798-790;;055-472-671-201-593;;074-318-459-681-626;;116-732-813-051-295;;112-244-695-386-335;;089-534-701-136-935;;093-864-256-259-457;;099-208-166-261-804;;169-344-860-434-529;;043-366-839-123-433;;197-374-507-969-496;;053-659-559-533-536;;027-852-047-909-845;;063-907-320-043-861</t>
  </si>
  <si>
    <t>188-865-590-371-507</t>
  </si>
  <si>
    <t>EP 2908888 B1</t>
  </si>
  <si>
    <t>AUTO-INJECTOR AND DRIVE UNIT THEREFOR</t>
  </si>
  <si>
    <t>A61M5/20;;A61M5/002;;A61M5/3134;;A61M5/31505;;A61M5/31515;;A61M5/3202;;A61M5/3204;;A61M5/326;;A61M2005/2013;;A61M2005/206;;A61M2005/208;;A61M2005/2477;;A61M2205/13;;A61M2205/50;;A61M2205/502;;A61M2205/505;;A61M2205/583;;A61M2205/586;;A61M2205/8206;;H05K1/0298;;H05K1/189;;H05K2201/052;;H05K2201/10151;;H05K2201/2009;;A61M5/20;;A61M5/002;;A61M5/3134;;A61M5/31505;;A61M5/31515;;A61M5/3202;;A61M5/3204;;A61M5/326;;A61M2005/2013;;A61M2005/206;;A61M2005/208;;A61M2005/2477;;A61M2205/13;;A61M2205/50;;A61M2205/502;;A61M2205/505;;A61M2205/583;;A61M2205/586;;A61M2205/8206;;H05K1/0298;;H05K1/189;;H05K2201/052;;H05K2201/10151;;H05K2201/2009</t>
  </si>
  <si>
    <t>https://lens.org/188-865-590-371-507</t>
  </si>
  <si>
    <t>196-985-605-083-214;;148-753-137-821-63X;;176-615-925-083-922;;188-865-590-371-507;;119-624-411-055-913;;130-720-269-812-001;;133-441-504-030-737;;071-106-578-475-696;;007-388-744-741-206;;138-773-085-776-667;;114-482-396-673-306;;075-317-939-252-638;;098-294-848-672-093</t>
  </si>
  <si>
    <t>004-878-900-110-645</t>
  </si>
  <si>
    <t>EP 3039041 B1</t>
  </si>
  <si>
    <t>METHOD FOR THE TREATMENT OF FIBROTIC DISEASE</t>
  </si>
  <si>
    <t>C07K16/2866;;A61K2039/505;;A61K2039/54;;A61K2039/545;;A61P9/10;;A61P11/00;;A61P13/12;;A61P17/00;;A61P37/06;;A61P43/00;;C07K2317/76;;C07K2317/92;;C07K16/2866;;A61K39/3955;;A61K45/06;;A61K2039/505;;A61K2039/54;;A61K2039/545;;C07K2317/76;;C07K2317/92;;C12N15/1138;;C12N2320/30</t>
  </si>
  <si>
    <t>C07K16/28;;A61P9/10;;A61P37/06</t>
  </si>
  <si>
    <t>https://lens.org/004-878-900-110-645</t>
  </si>
  <si>
    <t>073-184-516-324-709;;017-688-099-496-224;;054-581-300-076-988;;063-019-792-793-278;;094-356-975-181-110;;086-519-511-739-001;;061-334-500-203-641;;038-751-584-711-582;;189-145-678-393-189;;027-955-740-195-846;;080-442-428-655-914;;027-431-933-255-297;;053-686-507-892-151;;029-112-093-393-05X;;004-878-900-110-645;;129-826-736-895-863;;094-689-491-555-740;;106-559-757-722-445;;050-721-248-181-84X;;043-026-998-185-550;;180-119-722-840-518;;187-896-164-868-751;;075-175-647-822-933;;192-699-017-995-900;;139-780-192-271-420;;175-163-459-319-246;;053-171-622-340-640</t>
  </si>
  <si>
    <t>135-378-987-649-465</t>
  </si>
  <si>
    <t>EP 3080118 B1</t>
  </si>
  <si>
    <t>C07D471/04;;A61K31/444;;A61K31/5377;;A61P3/00;;A61P9/00;;A61P25/00;;A61P25/04;;A61P25/28;;A61P27/00;;A61P27/02;;A61P29/00;;A61P35/00;;A61P37/00;;A61P37/02;;A61P43/00;;C07D471/04;;A61K31/437;;A61K31/4427;;A61K31/5377;;A61P3/00;;A61P9/00;;A61P25/28;;A61P27/00;;A61P29/00;;A61P35/00;;A61P37/00;;C07D471/04;;A61K31/444;;A61K31/5377</t>
  </si>
  <si>
    <t>C07D471/04;;A61K31/437;;A61P29/00;;A61P37/00</t>
  </si>
  <si>
    <t>https://lens.org/135-378-987-649-465</t>
  </si>
  <si>
    <t>105-845-604-145-203;;041-827-395-971-875;;008-273-999-395-102;;065-786-459-674-080;;053-731-400-321-500;;065-036-074-123-39X;;161-209-766-971-480;;175-602-613-909-79X;;047-711-164-973-842;;034-387-626-343-033;;194-916-392-243-656;;018-737-835-653-991;;055-974-866-044-022;;135-419-320-293-091;;152-508-473-053-989;;135-378-987-649-465</t>
  </si>
  <si>
    <t>066-398-716-013-446</t>
  </si>
  <si>
    <t>AU 2016/218074 B2</t>
  </si>
  <si>
    <t>UCB BIOPHARMA SRL (2020-02-27)</t>
  </si>
  <si>
    <t>Pharmaceutical formulation</t>
  </si>
  <si>
    <t>A61K9/08;;A61K39/395;;A61K47/183;;A61K47/26;;A61K9/0019;;A61K9/08;;A61K39/395;;A61K39/39591;;A61K47/12;;A61K47/18;;A61K47/183;;A61K47/26;;A61P1/04;;A61P1/16;;A61P9/00;;A61P9/10;;A61P11/00;;A61P13/02;;A61P13/12;;A61P17/02;;A61P19/02;;A61P35/00;;A61P35/02;;A61P43/00;;C07K16/2866;;C07K2317/21;;C07K2317/24;;C07K2317/56;;C07K2317/565;;C07K2317/76;;A61K47/183;;A61K47/26;;A61K9/08;;C07K16/2866;;A61K9/0019;;A61K39/39591;;A61K47/12;;A61P1/04;;A61P1/16;;A61P11/00;;A61P13/02;;A61P13/12;;A61P17/02;;A61P19/02;;A61P35/00;;A61P35/02;;A61P43/00;;A61P9/00;;A61P9/10;;A61K9/08;;A61K39/395;;A61K39/39591;;A61K47/12;;A61K47/18;;A61K47/183;;A61K47/26;;A61K9/0019;;A61P1/04;;A61P1/16;;A61P11/00;;A61P13/02;;A61P13/12;;A61P17/02;;A61P19/02;;A61P35/00;;A61P35/02;;A61P43/00;;A61P9/00;;A61P9/10;;C07K16/2866;;C07K2317/21;;C07K2317/24;;C07K2317/56;;C07K2317/565;;C07K2317/76;;A61K9/0019;;A61K9/08;;A61K39/39591;;A61K47/18;;A61K47/26;;C07K16/2866;;C07K2317/21;;C07K2317/24;;C07K2317/565;;C07K2317/76;;A61K47/183;;A61K47/26;;C07K16/2866;;A61K9/08;;A61K9/0019;;A61K39/39591;;A61K47/12;;C07K2317/21;;C07K2317/24;;C07K2317/56;;C07K2317/565;;C07K2317/76</t>
  </si>
  <si>
    <t>A61K39/00;;A61K9/08;;A61K47/18;;A61K47/26</t>
  </si>
  <si>
    <t>https://lens.org/066-398-716-013-446</t>
  </si>
  <si>
    <t>083-976-291-758-87X;;000-519-459-540-950;;071-949-558-649-359;;148-945-340-183-297;;103-048-876-842-200;;066-398-716-013-446;;112-317-842-842-64X;;150-414-697-792-852;;026-833-664-788-938;;040-373-944-008-302;;071-850-310-031-846;;089-099-213-166-373;;114-236-365-263-394;;038-558-946-403-364;;045-529-655-489-250;;156-009-743-489-205;;092-556-397-753-757;;036-436-658-629-23X;;088-879-826-292-509;;147-974-486-858-388;;039-188-962-805-751;;023-000-878-417-635;;104-731-661-842-185;;094-917-902-159-825;;024-319-980-565-846;;081-754-917-700-615;;102-066-792-557-755;;144-949-265-513-059;;153-256-698-216-900;;160-630-724-113-51X;;174-929-059-414-594;;044-544-301-221-328;;177-522-372-347-652;;047-854-471-052-97X;;131-420-510-831-279;;098-499-676-890-797</t>
  </si>
  <si>
    <t>089-498-939-867-134</t>
  </si>
  <si>
    <t>EP 3080107 B1</t>
  </si>
  <si>
    <t>BENZOTRIAZOLE DERIVATIVES AS MODULATORS OF TNF ACTIVITY</t>
  </si>
  <si>
    <t>C07D403/04;;A61K31/506;;A61K31/5377;;A61P3/00;;A61P9/00;;A61P15/00;;A61P25/00;;A61P25/04;;A61P25/28;;A61P27/02;;A61P29/00;;A61P35/00;;A61P37/02;;A61P43/00;;C07D249/18;;C07D413/04;;C07D413/14;;C07D249/18;;A61K31/4192;;A61K31/506;;A61K31/5377;;C07D403/14;;C07D413/14;;C07D403/04;;A61K31/506;;A61K31/5377;;C07D249/18;;C07D413/04;;C07D413/14</t>
  </si>
  <si>
    <t>C07D413/14;;A61K31/538;;A61P15/00;;C07D249/18;;C07D403/14;;C07D413/04</t>
  </si>
  <si>
    <t>https://lens.org/089-498-939-867-134</t>
  </si>
  <si>
    <t>140-918-164-603-381;;030-277-672-885-842;;100-911-648-878-207;;109-086-655-222-062;;015-819-898-692-656;;089-498-939-867-134;;055-048-351-004-061;;045-074-706-608-128;;176-670-150-672-765;;043-976-432-459-486;;000-725-718-539-178;;024-544-386-900-884;;171-460-333-324-459;;107-712-774-100-108;;174-633-782-426-102;;162-500-476-888-62X;;067-124-980-801-327</t>
  </si>
  <si>
    <t>036-373-692-409-809</t>
  </si>
  <si>
    <t>EP 2830608 B8</t>
  </si>
  <si>
    <t>UCB BIOPHARMA SPRL (2018-04-25);;UCB BIOPHARMA SRL, BE (2020-01-21);;UCB BIOPHARMA SRL (2020-01-08)</t>
  </si>
  <si>
    <t>PHENYL-UREA AND PHENYL-CARBAMATE DERIVATIVES AS INHIBITORS OF PROTEIN AGGREGATION</t>
  </si>
  <si>
    <t>C07D403/12;;C07D209/10;;C07D209/12;;C07D209/14;;C07D209/18;;C07D235/06;;C07D235/14;;C07D401/12;;C07D471/04;;C07D487/04;;C07D487/04;;A61P21/04;;A61P25/00;;A61P25/16;;A61P25/28;;A61P43/00;;C07D209/10;;C07D209/12;;C07D209/14;;C07D209/18;;C07D235/06;;C07D235/14;;C07D401/12;;C07D403/12;;C07D471/04;;C07D487/04;;C07D209/10;;C07D209/12;;C07D209/14;;C07D209/18;;C07D235/06;;C07D235/14;;C07D401/12;;C07D403/12;;C07D471/04</t>
  </si>
  <si>
    <t>A61K31/17;;A61K31/27;;A61K31/404;;A61P25/28;;C07D209/12;;C07D235/12;;C07D403/12;;C07D487/04</t>
  </si>
  <si>
    <t>https://lens.org/036-373-692-409-809</t>
  </si>
  <si>
    <t>176-952-503-738-965;;146-657-342-960-214;;045-818-525-494-140;;110-463-777-402-041;;121-956-619-982-620;;155-098-927-141-730;;097-933-140-474-712;;119-255-197-742-26X;;144-214-695-550-450;;186-325-892-592-874;;028-231-979-385-230;;179-784-408-815-044;;199-599-812-806-968;;133-633-321-660-96X;;089-939-884-820-080;;039-205-006-108-843;;006-606-368-533-265;;061-718-528-317-90X;;190-021-063-842-866;;036-373-692-409-809</t>
  </si>
  <si>
    <t>199-239-294-097-225</t>
  </si>
  <si>
    <t>EP 2817333 B1</t>
  </si>
  <si>
    <t>UCB BIOPHARMA SPRL (2015-07-22);;UCB BIOPHARMA SRL (2020-01-08)</t>
  </si>
  <si>
    <t>ASYMMETRIC, MODIFIED IGG4 BISPECIFIC ANTIBODIES</t>
  </si>
  <si>
    <t>C07K16/00;;C07K16/24;;C07K16/468;;C07K2317/31;;C07K2317/51;;C07K2317/522;;C07K2317/53;;C07K2317/55;;C07K2317/94;;A61P1/04;;A61P1/16;;A61P3/10;;A61P9/00;;A61P9/12;;A61P11/00;;A61P11/02;;A61P11/06;;A61P13/12;;A61P17/00;;A61P17/02;;A61P17/06;;A61P19/02;;A61P25/00;;A61P27/02;;A61P27/12;;A61P29/00;;A61P35/00;;A61P37/02;;A61P37/06;;A61P37/08;;C07K16/00;;C07K2317/522;;C07K2317/53;;C07K2317/55;;C07K2317/94;;C07K16/24;;C07K16/00;;C07K16/468;;C07K2317/31;;C07K2317/51;;C07K2317/522;;C07K2317/53;;C07K2317/55;;C07K2317/94;;C07K16/00;;C07K2317/522;;C07K2317/53;;C07K2317/55;;C07K2317/94;;C07K16/24;;C07K16/00;;C07K16/468;;C07K2317/31;;C07K2317/51;;C07K2317/522;;C07K2317/53;;C07K2317/55;;C07K2317/94</t>
  </si>
  <si>
    <t>https://lens.org/199-239-294-097-225</t>
  </si>
  <si>
    <t>031-860-735-426-948;;056-907-546-651-276;;199-239-294-097-225;;072-650-627-278-660;;029-099-735-989-258;;094-268-848-319-201;;039-001-062-717-761;;176-020-169-767-33X;;089-141-342-590-660;;093-735-190-777-92X;;181-404-360-982-437;;112-106-627-370-328;;111-121-643-431-898;;054-637-438-897-105;;054-112-337-899-855;;113-295-874-945-952;;079-101-142-960-592;;026-021-285-194-140;;165-170-564-686-737;;068-934-368-946-029;;096-883-080-388-564;;015-857-220-931-091;;157-817-206-617-955;;061-351-818-259-033;;145-317-346-222-57X;;169-080-954-922-092;;066-397-864-821-387;;067-161-891-706-566;;143-356-476-301-187;;088-403-476-748-030;;088-128-355-849-552;;175-443-994-118-792;;014-497-000-092-780</t>
  </si>
  <si>
    <t>082-952-264-277-736</t>
  </si>
  <si>
    <t>US 10493074 B2</t>
  </si>
  <si>
    <t>UCB BIOPHARMA SPRL (2017-12-20)</t>
  </si>
  <si>
    <t>Specific trifluoroethyl quinoline analogue for use in the treatment of Sjögren's syndrome</t>
  </si>
  <si>
    <t>A61K31/4709;;A61K9/0014;;A61K9/0031;;A61K9/0048;;A61K9/006;;A61K9/0073;;A61K31/519;;A61K2300/00;;A61K31/519;;A61K31/4709;;A61P37/00;;A61P37/02;;A61K31/519;;A61P37/00;;A61K31/519;;A61K31/4725;;A61K31/519;;A61K9/0014;;A61K9/0031;;A61K9/0048;;A61K9/006;;A61K9/0073;;A61K31/4709;;A61K2300/00</t>
  </si>
  <si>
    <t>A61K31/519;;A61K9/00;;A61K31/4709</t>
  </si>
  <si>
    <t>https://lens.org/082-952-264-277-736</t>
  </si>
  <si>
    <t>121-982-730-283-341;;026-530-557-608-913;;113-423-494-899-564;;165-856-972-262-163;;044-918-915-604-650;;094-151-184-485-100;;049-878-503-947-102;;140-900-864-424-24X;;104-961-890-972-34X;;140-586-466-868-010;;124-663-149-252-673;;122-394-341-343-270;;072-255-452-498-177;;166-141-620-486-988;;130-189-592-778-137;;129-040-049-427-430;;034-259-595-550-980;;155-937-886-342-628;;111-548-142-955-223;;094-159-001-975-585;;177-038-300-625-866;;054-183-888-453-954;;173-092-933-861-625;;136-196-853-770-277;;138-343-542-070-089;;196-551-476-409-215;;088-920-240-726-906;;025-481-599-136-884;;176-820-625-388-890;;046-609-502-387-639;;018-287-241-021-625;;063-134-153-777-099;;082-952-264-277-736;;167-912-071-910-668;;101-651-060-316-13X;;189-201-430-823-011;;003-138-562-389-726;;187-961-397-056-082</t>
  </si>
  <si>
    <t>185-490-557-168-366</t>
  </si>
  <si>
    <t>EP 2879735 B1</t>
  </si>
  <si>
    <t>AUTO-INJECTOR</t>
  </si>
  <si>
    <t>A61M5/002;;A61M5/20;;A61M5/3134;;A61M5/31505;;A61M5/31515;;A61M5/3202;;A61M5/3204;;A61M5/326;;A61M2005/2013;;A61M2005/206;;A61M2005/2477;;A61M2205/50;;A61M2205/502;;A61M2205/505;;A61M2205/583;;A61M2205/586;;A61M2205/8206;;A61M5/5086;;A61M5/002;;A61M5/20;;A61M5/3134;;A61M5/31505;;A61M5/31515;;A61M5/3202;;A61M5/3204;;A61M5/3213;;A61M5/326;;A61M2005/2013;;A61M2005/206;;A61M2005/2477;;A61M2005/3139;;A61M2205/50;;A61M2205/502;;A61M2205/505;;A61M2205/583;;A61M2205/586;;A61M2205/8206</t>
  </si>
  <si>
    <t>A61M5/32;;A61M5/00;;A61M5/20;;A61M5/24;;A61M5/31;;A61M5/315;;A61M5/50</t>
  </si>
  <si>
    <t>https://lens.org/185-490-557-168-366</t>
  </si>
  <si>
    <t>118-554-440-925-116;;006-076-143-861-246;;131-001-441-588-407;;185-490-557-168-366;;101-242-526-997-655</t>
  </si>
  <si>
    <t>021-691-559-888-686</t>
  </si>
  <si>
    <t>EP 3099351 B1</t>
  </si>
  <si>
    <t>A61M5/20;;A61M5/3204;;A61M2005/206;;A61M2005/2418;;A61M5/204;;A61M5/20;;A61M5/2033;;A61M5/3202;;A61M5/3204;;A61M5/3243;;A61M2005/206;;A61M2005/2418;;A61M2005/3208</t>
  </si>
  <si>
    <t>A61M5/20;;A61M5/24;;A61M5/32</t>
  </si>
  <si>
    <t>https://lens.org/021-691-559-888-686</t>
  </si>
  <si>
    <t>091-621-760-277-225;;186-717-577-249-462;;122-941-076-210-214;;021-691-559-888-686;;096-893-413-471-518;;170-160-421-621-751</t>
  </si>
  <si>
    <t>113-183-446-953-722</t>
  </si>
  <si>
    <t>EP 3080114 B1</t>
  </si>
  <si>
    <t>FUSED TRICYCLIC IMIDAZOLE DERIVATIVES AS MODULATORS OF TNF ACTIVITY</t>
  </si>
  <si>
    <t>C07D491/147;;A61P1/06;;A61P3/00;;A61P9/00;;A61P9/10;;A61P17/06;;A61P19/02;;A61P25/00;;A61P25/04;;A61P27/02;;A61P29/00;;A61P35/00;;A61P37/06;;A61P43/00;;C07D471/04;;C07D471/14;;C07D491/14;;A61K31/437;;A61K31/506;;A61P1/06;;A61P17/06;;A61P19/02;;C07D471/04;;C07D471/14;;C07D491/147;;C07D491/147;;C07D471/04;;C07D471/14;;C07D491/14</t>
  </si>
  <si>
    <t>C07D471/04;;A61K31/437;;A61K31/4375;;C07D471/14;;C07D491/14</t>
  </si>
  <si>
    <t>https://lens.org/113-183-446-953-722</t>
  </si>
  <si>
    <t>096-400-258-703-084;;129-710-640-940-952;;113-183-446-953-722;;110-323-958-496-257;;148-354-936-654-593;;135-271-099-401-314;;042-572-456-230-689;;136-449-191-952-33X;;150-915-954-997-118;;121-548-899-474-854;;167-556-989-032-012;;033-921-127-359-920;;199-709-062-980-338;;140-526-708-208-388;;158-326-523-593-520;;050-825-185-671-281;;001-772-519-705-450</t>
  </si>
  <si>
    <t>126-059-032-176-138</t>
  </si>
  <si>
    <t>EP 3161008 B1</t>
  </si>
  <si>
    <t>UCB BIOPHARMA SPRL (2017-09-13);;UCB BIOPHARMA SRL (2020-01-08)</t>
  </si>
  <si>
    <t>MULTI-SPECIFIC ANTIBODY CONSTRUCTS</t>
  </si>
  <si>
    <t>C07K16/468;;C07K2317/622;;C07K2317/624;;C07K2317/64;;C07K2317/94;;C07K2319/00;;C07K16/468;;C07K2317/31;;C07K2317/622;;C07K2317/624;;C07K2317/64;;C07K2317/94;;C07K2319/00;;C07K16/46;;C07K16/468;;C07K16/468;;C07K2317/31;;C07K2317/622;;C07K2317/624;;C07K2317/64;;C07K2317/94;;C07K2319/00</t>
  </si>
  <si>
    <t>https://lens.org/126-059-032-176-138</t>
  </si>
  <si>
    <t>098-008-437-342-604;;017-264-266-976-673;;120-960-399-715-111;;192-932-853-562-260;;147-934-282-613-892;;035-424-677-019-926;;074-266-582-280-623;;181-690-576-351-925;;049-933-634-981-414;;040-401-099-252-871;;198-910-427-470-655;;126-059-032-176-138;;141-582-723-260-419</t>
  </si>
  <si>
    <t>017-792-872-070-977</t>
  </si>
  <si>
    <t>EP 3080113 B1</t>
  </si>
  <si>
    <t>C07D471/04;;A61K31/437;;A61P1/00;;A61P3/00;;A61P9/00;;A61P19/02;;A61P25/00;;A61P25/04;;A61P27/02;;A61P29/00;;A61P35/00;;A61P37/06;;C07D519/00;;C07D471/04;;A61K31/437;;A61P1/00;;A61P19/02;;C07D519/00;;C07D471/04;;A61K31/437;;C07D519/00</t>
  </si>
  <si>
    <t>C07D471/04;;A61K31/437;;C07D519/00</t>
  </si>
  <si>
    <t>https://lens.org/017-792-872-070-977</t>
  </si>
  <si>
    <t>102-689-774-849-982;;164-179-577-668-276;;123-422-028-640-094;;075-673-872-527-561;;055-272-488-073-769;;161-921-835-528-802;;017-792-872-070-977;;171-323-861-787-317;;102-359-239-708-051;;103-471-005-865-923;;190-811-229-921-422;;143-822-249-108-606;;132-003-366-982-345;;196-008-356-551-124;;089-817-809-047-969;;106-754-731-390-976;;169-717-894-326-509</t>
  </si>
  <si>
    <t>111-631-518-106-930</t>
  </si>
  <si>
    <t>EP 2879738 B1</t>
  </si>
  <si>
    <t>A61M5/31513;;A61M5/20;;A61M2005/2006;;A61M2005/2437;;A61M5/31513;;A61M5/20;;A61M5/24;;A61M2005/2006;;A61M2005/2437</t>
  </si>
  <si>
    <t>A61M5/20;;A61M5/24;;A61M5/315</t>
  </si>
  <si>
    <t>https://lens.org/111-631-518-106-930</t>
  </si>
  <si>
    <t>132-312-369-390-598;;196-196-523-774-490;;111-631-518-106-930;;100-541-862-891-108;;157-778-106-269-595</t>
  </si>
  <si>
    <t>171-608-220-715-056</t>
  </si>
  <si>
    <t>EP 3534159 A1</t>
  </si>
  <si>
    <t>LIPOCALIN 2 AS A BIOMARKER FOR IL-17 INHIBITOR THERAPY EFFICACY</t>
  </si>
  <si>
    <t>G01N33/6869;;G01N33/564;;G01N33/6893;;G01N2333/54;;G01N2800/52</t>
  </si>
  <si>
    <t>G01N33/564;;G01N33/68</t>
  </si>
  <si>
    <t>https://lens.org/171-608-220-715-056</t>
  </si>
  <si>
    <t>137-085-775-322-077;;171-608-220-715-056;;092-118-690-883-905;;194-110-382-676-607;;008-397-935-723-511;;008-328-971-975-944;;054-444-698-059-190</t>
  </si>
  <si>
    <t>085-214-804-265-555</t>
  </si>
  <si>
    <t>EP 3532500 A1</t>
  </si>
  <si>
    <t>VECTURA LTD;;UCB BIOPHARMA SPRL</t>
  </si>
  <si>
    <t>VECTURA LIMITED (2020-01-08);;UCB BIOPHARMA SRL (2020-01-08)</t>
  </si>
  <si>
    <t>INHALABLE POWDER COMPOSITION COMPRISING IL-13 ANTIBODY</t>
  </si>
  <si>
    <t>A61K9/0075;;A61K9/1617;;A61K9/1623;;A61K2039/505;;A61K2039/544;;A61K2039/545;;A61P11/06;;C07K16/244;;C07K2317/24;;C07K2317/76;;C07K2317/90;;A61K9/0075;;A61K9/1617;;A61K9/1623;;A61K2039/505;;A61K2039/544;;A61K2039/545;;A61P11/06;;C07K16/244;;C07K2317/24;;C07K2317/76;;C07K2317/90</t>
  </si>
  <si>
    <t>C07K16/24;;A61K9/16;;A61K39/395</t>
  </si>
  <si>
    <t>https://lens.org/085-214-804-265-555</t>
  </si>
  <si>
    <t>073-302-449-552-422;;083-989-549-881-000;;095-742-744-008-590;;066-380-650-307-146;;085-214-804-265-555;;180-065-635-889-208;;152-652-476-074-036;;163-845-484-828-694</t>
  </si>
  <si>
    <t>168-319-225-684-181</t>
  </si>
  <si>
    <t>EP 3080121 B1</t>
  </si>
  <si>
    <t>FUSED TRICYCLIC BENZIMIDAZOLES DERIVATIVES AS MODULATORS OF TNF ACTIVITY</t>
  </si>
  <si>
    <t>C07D487/04;;A61K31/4188;;A61P3/00;;A61P9/00;;A61P25/00;;A61P25/04;;A61P27/02;;A61P29/00;;A61P35/00;;A61P37/02;;A61P43/00;;C07D471/04;;C07D498/04;;C07D513/04;;C07D519/00;;C07D471/04;;A61K31/4184;;A61K31/4188;;A61K31/437;;A61K31/5365;;A61P3/00;;A61P9/00;;A61P25/00;;A61P27/02;;A61P29/00;;A61P35/00;;C07D487/04;;C07D498/04;;C07D513/04;;C07D519/00;;C07D487/04;;A61K31/4188;;C07D471/04;;C07D498/04;;C07D513/04;;C07D519/00</t>
  </si>
  <si>
    <t>C07D471/04;;A61K31/437;;A61P29/00;;C07D487/04;;C07D498/04;;C07D519/00</t>
  </si>
  <si>
    <t>https://lens.org/168-319-225-684-181</t>
  </si>
  <si>
    <t>004-702-756-634-962;;006-156-136-498-178;;090-222-293-980-530;;006-655-503-200-879;;190-744-451-175-419;;042-124-640-713-817;;100-358-490-291-287;;147-303-560-172-353;;091-681-884-497-953;;039-760-535-859-776;;144-804-748-083-594;;168-319-225-684-181;;080-785-924-406-348;;079-448-505-647-558;;130-336-079-673-091</t>
  </si>
  <si>
    <t>112-096-031-701-548</t>
  </si>
  <si>
    <t>EP 3080126 B1</t>
  </si>
  <si>
    <t>PURINE DERIVATIVES AS MODULATORS OF TNF ACTIVITY</t>
  </si>
  <si>
    <t>C07D473/00;;A61K31/5377;;A61P1/04;;A61P1/06;;A61P1/16;;A61P3/00;;A61P3/06;;A61P3/10;;A61P5/00;;A61P5/14;;A61P7/02;;A61P7/04;;A61P7/06;;A61P9/00;;A61P9/10;;A61P9/12;;A61P11/00;;A61P11/02;;A61P11/06;;A61P13/02;;A61P13/12;;A61P15/08;;A61P17/02;;A61P17/06;;A61P19/02;;A61P19/10;;A61P21/00;;A61P21/04;;A61P25/00;;A61P25/08;;A61P25/14;;A61P25/16;;A61P25/28;;A61P27/02;;A61P29/00;;A61P31/04;;A61P35/00;;A61P35/02;;A61P37/06;;A61P37/08;;A61P43/00;;C07D473/32;;C07D473/32;;A61K31/5377;;A61P1/04;;A61P19/02;;C07D473/00;;A61K31/5377;;C07D473/32</t>
  </si>
  <si>
    <t>C07D473/32;;A61K31/52;;A61P29/00</t>
  </si>
  <si>
    <t>https://lens.org/112-096-031-701-548</t>
  </si>
  <si>
    <t>112-096-031-701-548;;046-695-139-496-665;;130-047-129-678-632;;189-660-718-141-039;;078-071-689-126-20X;;152-418-976-649-128;;068-944-641-574-641;;090-413-875-148-834;;161-489-619-660-956;;005-024-618-610-07X;;177-314-177-954-039;;038-543-851-735-145;;136-779-835-224-808;;023-423-184-310-969;;191-674-649-334-337;;056-772-446-763-785</t>
  </si>
  <si>
    <t>049-206-625-112-267</t>
  </si>
  <si>
    <t>EP 3080091 B1</t>
  </si>
  <si>
    <t>TETRAHYDROBENZIMIDAZOLE DERIVATIVES AS MODULATORS OF TNF ACTIVITY</t>
  </si>
  <si>
    <t>C07D401/10;;A61K31/4439;;A61P3/00;;A61P9/00;;A61P19/00;;A61P25/00;;A61P25/28;;A61P27/00;;A61P27/02;;A61P29/00;;A61P35/00;;A61P37/00;;A61P37/06;;C07D235/12;;C07D235/12;;A61K31/4184;;A61P3/00;;A61P9/00;;A61P25/28;;A61P27/00;;A61P29/00;;A61P35/00;;A61P37/00;;C07D401/10;;A61K31/4439;;C07D235/12</t>
  </si>
  <si>
    <t>C07D235/12;;A61K31/4184;;A61P29/00</t>
  </si>
  <si>
    <t>https://lens.org/049-206-625-112-267</t>
  </si>
  <si>
    <t>076-659-343-754-22X;;193-566-710-313-709;;178-411-724-485-181;;194-151-440-212-933;;131-531-158-306-636;;142-450-666-156-085;;008-314-687-520-62X;;079-360-316-063-231;;051-976-601-240-881;;197-184-051-194-41X;;138-655-455-713-819;;100-990-730-080-999;;049-206-625-112-267;;028-508-528-743-122;;001-009-861-904-720;;003-761-300-182-172</t>
  </si>
  <si>
    <t>154-663-268-556-790</t>
  </si>
  <si>
    <t>EP 3080085 B1</t>
  </si>
  <si>
    <t>FUSED BICYCLIC HETEROAROMATIC DERIVATIVES AS MODULATORS OF TNF ACTIVITY</t>
  </si>
  <si>
    <t>C07D239/74;;A61K31/47;;A61K31/472;;A61K31/498;;A61K31/502;;A61K31/506;;A61K31/517;;A61K45/06;;A61P3/00;;A61P9/00;;A61P25/00;;A61P25/28;;A61P27/00;;A61P27/02;;A61P29/00;;A61P35/00;;A61P37/00;;A61P37/06;;C07D215/06;;C07D215/14;;C07D217/16;;C07D237/28;;C07D237/32;;C07D241/42;;C07D241/44;;C07D403/04;;C07D215/14;;A61K31/47;;A61K31/472;;A61K31/498;;A61K31/502;;A61K31/506;;A61K31/517;;A61P3/00;;A61P9/00;;A61P25/28;;A61P27/00;;A61P29/00;;A61P35/00;;A61P37/00;;C07D217/20;;C07D237/28;;C07D239/74;;C07D241/44;;C07D403/04;;C07D239/74;;A61K31/47;;A61K31/472;;A61K31/498;;A61K31/502;;A61K31/506;;A61K31/517;;A61K45/06;;C07D215/06;;C07D215/14;;C07D217/16;;C07D237/28;;C07D237/32;;C07D241/42;;C07D241/44;;C07D403/04</t>
  </si>
  <si>
    <t>C07D215/06;;A61K31/47;;A61K31/502;;A61K31/517;;C07D237/28;;C07D237/32;;C07D239/74;;C07D241/44</t>
  </si>
  <si>
    <t>https://lens.org/154-663-268-556-790</t>
  </si>
  <si>
    <t>035-363-590-562-33X;;180-662-269-149-60X;;056-576-728-360-759;;154-663-268-556-790;;125-460-726-846-903;;083-833-313-353-42X;;042-634-201-577-366;;136-796-465-991-536;;122-494-690-348-908;;008-996-849-021-219;;108-466-825-296-709;;148-211-574-105-942;;166-331-092-392-247;;143-001-174-351-274;;147-059-588-695-031</t>
  </si>
  <si>
    <t>164-813-420-675-801</t>
  </si>
  <si>
    <t>US 2019/0209567 A1</t>
  </si>
  <si>
    <t>UCB BIOPHARMA SPRL (2017-10-04);;UCB PHARMA S.A (2019-08-29);;IMAGINE INSTITUTE (2019-08-29);;CELLTECH R&amp;D LIMITED (2017-10-04);;INSERM TRANSFERT S.A (2019-08-29)</t>
  </si>
  <si>
    <t>A Specific Trifluoroethyl Quinoline Analogue For Use In The Treatment of APDS</t>
  </si>
  <si>
    <t>A61K31/519;;A61K31/519;;A61P37/06;;A61K31/519;;A61P37/00;;A61K31/519;;A61P37/06</t>
  </si>
  <si>
    <t>A61K31/519;;A61P37/06</t>
  </si>
  <si>
    <t>https://lens.org/164-813-420-675-801</t>
  </si>
  <si>
    <t>097-128-846-014-409;;063-632-532-014-499;;050-686-525-796-594;;173-035-875-020-332;;164-813-420-675-801;;174-757-589-668-972;;099-266-631-523-001;;155-260-498-393-827;;042-504-016-356-910;;013-355-283-230-791;;149-083-453-082-513;;029-148-855-724-64X;;139-850-439-612-516;;011-180-126-702-658;;016-226-450-218-027;;017-664-493-281-700;;055-402-098-902-747;;078-685-998-775-162;;170-890-570-089-599</t>
  </si>
  <si>
    <t>124-049-579-500-788</t>
  </si>
  <si>
    <t>EP 3080133 B1</t>
  </si>
  <si>
    <t>IMIDAZOTHIAZOLE DERIVATIVES AS MODULATORS OF TNF ACTIVITY</t>
  </si>
  <si>
    <t>C07D513/04;;A61K31/429;;A61K45/06;;A61P3/00;;A61P9/00;;A61P25/00;;A61P25/04;;A61P25/28;;A61P27/02;;A61P29/00;;A61P35/00;;A61P37/02;;C07D513/04;;A61K31/4188;;A61P29/00;;C07D513/04;;A61K31/429;;A61K45/06</t>
  </si>
  <si>
    <t>C07D513/04;;A61K31/4188;;A61P29/00</t>
  </si>
  <si>
    <t>https://lens.org/124-049-579-500-788</t>
  </si>
  <si>
    <t>147-546-460-327-190;;093-799-180-963-799;;120-612-604-640-470;;124-753-192-546-190;;142-328-674-920-806;;175-537-122-084-860;;158-208-052-394-199;;127-683-801-990-587;;083-101-070-685-142;;006-827-957-324-241;;196-554-273-712-592;;007-206-582-677-968;;059-463-476-148-388;;124-049-579-500-788;;067-154-372-084-835;;198-375-810-234-995;;044-241-029-292-259;;088-396-660-793-955</t>
  </si>
  <si>
    <t>030-799-584-396-190</t>
  </si>
  <si>
    <t>EP 3080110 B1</t>
  </si>
  <si>
    <t>C07D471/04;;A61K31/4184;;A61K31/437;;A61P3/00;;A61P9/00;;A61P25/00;;A61P25/04;;A61P25/28;;A61P27/00;;A61P27/02;;A61P29/00;;A61P35/00;;A61P37/00;;A61P37/06;;A61P43/00;;C07D471/04;;A61K31/4184;;A61K31/437</t>
  </si>
  <si>
    <t>C07D471/04;;A61K31/425</t>
  </si>
  <si>
    <t>https://lens.org/030-799-584-396-190</t>
  </si>
  <si>
    <t>185-775-263-281-805;;109-258-210-538-329;;147-730-593-450-344;;199-308-740-499-088;;179-357-266-278-194;;092-619-123-582-212;;183-832-689-567-179;;027-189-133-962-214;;193-545-820-232-130;;121-047-321-429-306;;043-851-775-494-751;;137-759-563-640-784;;030-799-584-396-190;;087-456-850-369-35X;;029-267-343-477-819;;199-548-164-739-989</t>
  </si>
  <si>
    <t>055-241-866-647-677</t>
  </si>
  <si>
    <t>EP 3080120 B1</t>
  </si>
  <si>
    <t>FUSED IMIDAZOLE AND PYRAZOLE DERIVATIVES AS MODULATORS OF TNF ACTIVITY</t>
  </si>
  <si>
    <t>A61K31/506;;A61K31/437;;A61K31/444;;A61K31/4985;;A61K31/5377;;A61K45/06;;A61P3/00;;A61P9/00;;A61P25/00;;A61P25/04;;A61P25/28;;A61P27/02;;A61P29/00;;A61P35/00;;A61P37/00;;A61P37/06;;A61P43/00;;C07D471/04;;C07D487/04;;C07D519/00;;C07D235/04;;A61K31/416;;A61K31/4184;;A61P3/00;;A61P9/00;;A61P25/00;;A61P25/28;;A61P27/02;;A61P29/00;;A61P37/00;;C07D231/56;;A61K31/506;;A61K31/437;;A61K31/444;;A61K31/4985;;A61K31/5377;;A61K45/06;;C07D471/04;;C07D487/04;;C07D519/00</t>
  </si>
  <si>
    <t>https://lens.org/055-241-866-647-677</t>
  </si>
  <si>
    <t>148-060-272-188-177;;085-346-184-619-731;;097-440-600-943-458;;021-674-765-020-330;;080-748-951-802-466;;088-635-290-844-350;;080-501-848-446-139;;172-655-767-343-207;;082-949-385-640-151;;086-181-465-901-788;;018-447-188-627-950;;011-775-317-889-219;;080-275-094-220-869;;120-728-803-457-729;;055-765-692-444-606;;176-283-021-622-85X;;055-241-866-647-677</t>
  </si>
  <si>
    <t>197-909-902-229-007</t>
  </si>
  <si>
    <t>EP 3099350 B1</t>
  </si>
  <si>
    <t>A61M5/20;;A61M5/24;;A61M2005/2418;;A61M2005/244;;A61M2005/2481;;A61M5/20;;A61M5/24;;A61M2005/2418;;A61M2005/244;;A61M2005/2481;;A61M2205/52;;A61M2205/584;;A61M2205/6054</t>
  </si>
  <si>
    <t>A61M5/20;;A61M5/24</t>
  </si>
  <si>
    <t>https://lens.org/197-909-902-229-007</t>
  </si>
  <si>
    <t>123-512-388-523-923;;015-885-552-475-019;;099-648-591-398-579;;065-503-088-677-908;;197-909-902-229-007</t>
  </si>
  <si>
    <t>166-355-921-531-299</t>
  </si>
  <si>
    <t>US 10316097 B2</t>
  </si>
  <si>
    <t>UCB BIOPHARMA SPRL (2018-01-03)</t>
  </si>
  <si>
    <t>Method for the treatment of epilepsy, epileptogenesis, seizures or convulsions by an anti-colony-stimulating factor 1 receptor (CSF-1R) antibody</t>
  </si>
  <si>
    <t>C07K16/2866;;A61K2039/505;;A61P25/00;;A61P25/08;;A61P25/16;;C07K2317/20;;C07K2317/565;;C07K2317/70;;C07K2317/76;;C07K2317/92;;C07K16/2866;;A61K2039/505;;A61P25/16;;A61P25/18;;A61P25/28;;C07K2317/20;;C07K2317/70;;C07K2317/76;;C07K2317/92;;C07K16/2866;;A61K2039/505;;C07K2317/20;;C07K2317/70;;C07K2317/76;;C07K2317/92;;C07K16/2866;;A61K2039/505;;A61P25/16;;A61P25/18;;A61P25/28;;C07K2317/20;;C07K2317/70;;C07K2317/76;;C07K2317/92</t>
  </si>
  <si>
    <t>G01N33/53;;A61K38/00;;A61K38/17;;A61K38/18;;A61K38/19;;A61K38/20;;A61K38/21;;A61K39/00;;A61K39/395;;A61K49/00;;A61K49/16;;A61P25/16;;A61P25/18;;A61P25/28;;C07K14/47;;C07K14/475;;C07K14/48;;C07K16/28</t>
  </si>
  <si>
    <t>https://lens.org/166-355-921-531-299</t>
  </si>
  <si>
    <t>028-097-194-104-828;;197-129-781-951-003;;197-039-232-358-806;;083-847-229-676-362;;122-333-990-129-742;;044-350-482-808-156;;030-691-712-932-417;;096-616-973-995-322;;094-334-274-924-762;;036-528-328-521-099;;158-323-341-471-369;;151-153-442-587-973;;050-327-826-894-505;;073-632-924-190-507;;014-683-464-922-390;;013-218-227-375-741;;160-091-455-794-045;;162-024-138-843-07X;;199-450-013-744-160;;070-531-716-252-003;;037-509-985-972-490;;197-454-810-835-271;;166-355-921-531-299</t>
  </si>
  <si>
    <t>146-772-348-170-735</t>
  </si>
  <si>
    <t>US 2019/0161536 A1</t>
  </si>
  <si>
    <t>HARVARD COLLEGE;;UCB BIOPHARMA SPRL</t>
  </si>
  <si>
    <t>UCB BIOPHARMA SPRL (2016-12-09);;PRESIDENT AND FELLOWS OF HARVARD COLLEGE (2016-04-27)</t>
  </si>
  <si>
    <t>ANTI-AP2 ANTIBODIES AND ANTIGEN BINDING AGENTS TO TREAT METABOLIC DISORDERS</t>
  </si>
  <si>
    <t>C07K16/18;;A61K39/00;;A61K2039/505;;A61K2039/507;;A61K2039/6018;;C07K16/28;;C07K2317/24;;C07K2317/55;;C07K2317/565;;C07K2317/70;;C07K2317/76;;C07K2317/92;;A61K39/00;;A61K2039/505;;A61K2039/507;;A61K2039/6018;;A61P1/16;;A61P3/00;;A61P3/04;;A61P3/06;;A61P3/10;;A61P5/50;;A61P9/00;;A61P9/10;;A61P15/08;;A61P15/12;;A61P29/00;;A61P35/00;;A61P37/04;;C07K2317/24;;C07K2317/55;;C07K2317/565;;C07K2317/70;;C07K2317/76;;C07K2317/92;;C07K16/28;;A61K39/00;;A61K2039/507;;A61K2039/6018;;A61P1/16;;A61P3/04;;A61P3/06;;A61P3/10;;A61P5/50;;A61P9/10;;A61P15/08;;A61P15/12;;A61P29/00;;A61P35/00;;A61P37/04;;C07K2317/24;;C07K2317/55;;C07K2317/565;;C07K2317/76;;C07K2317/92;;C07K16/18;;A61K39/00;;A61K2039/505;;A61K2039/507;;A61K2039/6018;;C07K2317/24;;C07K2317/55;;C07K2317/565;;C07K2317/70;;C07K2317/76;;C07K2317/92</t>
  </si>
  <si>
    <t>https://lens.org/146-772-348-170-735</t>
  </si>
  <si>
    <t>114-994-651-760-511;;046-124-346-357-861;;076-849-996-349-405;;193-390-425-611-305;;177-294-327-030-355;;010-723-546-886-571;;166-116-485-754-411;;015-020-427-627-041;;048-337-501-262-451;;069-419-697-464-987;;088-560-519-832-654;;025-930-153-256-049;;166-556-940-133-801;;082-773-131-101-290;;056-097-294-105-954;;100-671-770-484-148;;098-751-747-022-551;;039-595-820-755-312;;119-063-131-476-417;;051-364-481-592-788;;158-547-686-529-899;;146-772-348-170-735;;072-186-197-928-064;;062-574-699-591-061</t>
  </si>
  <si>
    <t>134-153-947-160-653</t>
  </si>
  <si>
    <t>EP 3080109 B1</t>
  </si>
  <si>
    <t>TRIAZOLOPYRIDINE DERIVATIVES AS MODULATORS OF TNF ACTIVITY</t>
  </si>
  <si>
    <t>C07D471/04;;A61K31/437;;A61K31/506;;A61K31/5377;;A61P3/00;;A61P9/00;;A61P9/10;;A61P25/00;;A61P25/04;;A61P27/02;;A61P29/00;;A61P35/00;;A61P37/06;;A61P43/00;;C07D471/04;;A61K31/437;;A61K31/506;;A61K31/5377;;C07D471/04;;A61K31/437;;A61K31/506;;A61K31/5377</t>
  </si>
  <si>
    <t>C07D471/04;;A61K31/437;;A61P35/00</t>
  </si>
  <si>
    <t>https://lens.org/134-153-947-160-653</t>
  </si>
  <si>
    <t>123-604-221-215-310;;149-189-082-416-179;;192-724-853-285-906;;031-693-063-551-387;;041-989-662-266-225;;084-066-020-694-548;;009-448-340-089-367;;119-719-763-271-339;;196-650-189-137-994;;081-383-131-519-427;;040-139-658-099-113;;064-045-898-749-57X;;134-153-947-160-653;;134-634-589-154-911;;049-182-418-941-042;;180-579-086-009-906;;164-928-876-488-393;;040-313-837-351-67X</t>
  </si>
  <si>
    <t>030-542-960-456-262</t>
  </si>
  <si>
    <t>US 10287299 B2</t>
  </si>
  <si>
    <t>UCB PHARMA S.A (2019-03-14);;UCB BIOPHARMA SPRL (2019-03-14);;EVOTEC (UK) LTD (2018-10-17);;CELLTECH R&amp;D LIMITED (2018-08-22);;EVOTEC AG (2019-01-30);;UCB S.A (2018-09-21)</t>
  </si>
  <si>
    <t>Substituted benzo[b][1,4]oxazines and pyrido[3,2-b][1,4]oxazines as modulators of tumor necrosis factor activity</t>
  </si>
  <si>
    <t>C07D498/04;;C07D413/06;;C07D413/14;;C07D471/04;;C07D487/04;;C07D495/04;;C07D519/00;;A61K31/423;;A61K31/4375;;A61K31/444;;A61K31/4545;;A61K31/4725;;A61K31/473;;A61K31/538;;A61K31/5383;;A61K31/55;;A61P3/00;;A61P9/00;;A61P23/00;;A61P25/00;;A61P27/02;;A61P29/00;;A61P35/00;;C07D401/06;;C07D413/06;;C07D413/12;;C07D413/14;;C07D471/04;;C07D487/04;;C07D495/04;;C07D498/04;;C07D519/00;;C07D498/04;;A61K31/423;;A61K31/4375;;A61K31/444;;A61K31/4545;;A61K31/4725;;A61K31/473;;A61K31/538;;A61K31/5383;;A61K31/55;;A61P3/00;;A61P9/00;;A61P23/00;;A61P25/00;;A61P27/02;;A61P29/00;;A61P35/00;;C07D401/06;;C07D413/06;;C07D413/12;;C07D413/14;;C07D471/04;;C07D519/00;;C07D498/04;;A61K31/423;;A61K31/4375;;A61K31/444;;A61K31/4545;;A61K31/4725;;A61K31/473;;A61K31/538;;A61K31/5383;;A61K31/55;;A61P3/00;;A61P9/00;;A61P23/00;;A61P25/00;;A61P27/02;;A61P29/00;;A61P35/00;;C07D401/06;;C07D413/06;;C07D413/12;;C07D413/14;;C07D471/04;;C07D519/00</t>
  </si>
  <si>
    <t>A61K31/5365;;A61K31/423;;A61K31/4375;;A61K31/444;;A61K31/4545;;A61K31/4725;;A61K31/473;;A61K31/538;;A61K31/5383;;A61K31/55;;A61P3/00;;A61P9/00;;A61P23/00;;A61P25/00;;A61P27/02;;A61P29/00;;A61P35/00;;C07D265/36;;C07D401/06;;C07D413/06;;C07D413/12;;C07D413/14;;C07D471/04;;C07D498/04;;C07D519/00</t>
  </si>
  <si>
    <t>https://lens.org/030-542-960-456-262</t>
  </si>
  <si>
    <t>133-762-075-975-448;;042-912-227-392-391;;128-242-695-536-147;;016-820-662-270-46X;;079-833-801-055-929;;100-917-847-207-657;;021-975-342-608-721;;154-193-029-018-860;;026-058-497-739-762;;030-542-960-456-262;;191-139-245-912-677;;150-565-434-289-313</t>
  </si>
  <si>
    <t>153-082-470-462-358</t>
  </si>
  <si>
    <t>EP 3080115 B1</t>
  </si>
  <si>
    <t>C07D519/00;;A61P3/00;;A61P9/00;;A61P25/00;;A61P25/04;;A61P27/02;;A61P29/00;;A61P35/00;;A61P37/00;;A61P37/02;;A61P43/00;;C07D471/04;;C07D471/04;;A61K31/437;;A61P37/00;;A61P43/00;;C07D519/00;;C07D519/00;;A61K31/4355;;A61K31/4709;;A61K31/538;;A61K31/5383;;C07D471/04</t>
  </si>
  <si>
    <t>C07D471/04;;A61K31/437;;A61P37/00;;A61P43/00;;C07D519/00</t>
  </si>
  <si>
    <t>https://lens.org/153-082-470-462-358</t>
  </si>
  <si>
    <t>021-844-356-464-079;;150-285-932-416-366;;098-806-095-615-401;;035-119-598-856-135;;081-898-704-513-990;;199-772-381-743-702;;186-069-306-266-161;;014-338-852-475-169;;042-335-700-823-218;;177-710-913-758-533;;123-229-345-361-422;;024-030-208-572-250;;128-040-142-738-288;;153-082-470-462-358;;102-134-453-259-990;;178-673-328-168-58X;;152-926-014-276-616</t>
  </si>
  <si>
    <t>039-487-651-071-025</t>
  </si>
  <si>
    <t>EP 3080116 B1</t>
  </si>
  <si>
    <t>PYRAZOLOPYRIDINE DERIVATIVES AS MODULATORS OF TNF ACTIVITY</t>
  </si>
  <si>
    <t>C07D471/04;;A61K31/437;;A61K31/506;;A61K31/5377;;A61P3/00;;A61P9/00;;A61P25/00;;A61P25/04;;A61P25/28;;A61P27/02;;A61P29/00;;A61P35/00;;A61P37/06;;A61P43/00;;C07D471/04;;A61K31/437;;A61K31/506;;A61K31/5377;;C07D471/04;;A61K31/437;;A61K31/506;;A61K31/5377</t>
  </si>
  <si>
    <t>https://lens.org/039-487-651-071-025</t>
  </si>
  <si>
    <t>176-193-968-402-682;;110-970-569-186-643;;185-592-715-774-191;;161-782-608-828-170;;039-487-651-071-025;;171-146-037-800-080;;051-929-764-364-262;;084-231-711-226-82X;;021-239-526-038-502;;194-363-638-866-611;;004-975-938-691-38X;;164-625-174-923-516;;114-797-717-027-281;;185-378-193-644-738;;187-273-078-576-938;;126-072-686-999-199</t>
  </si>
  <si>
    <t>063-788-397-088-962</t>
  </si>
  <si>
    <t>EP 2776469 B1</t>
  </si>
  <si>
    <t>UCB BIOPHARMA SPRL (2015-07-22);;UCB BIOPHARMA SRL, BE (2020-01-22);;UCB BIOPHARMA SRL (2020-01-08)</t>
  </si>
  <si>
    <t>ANTIBODY MOLECULES HAVING SPECIFICITY FOR HUMAN OX40</t>
  </si>
  <si>
    <t>A61K39/3955;;A61K2039/505;;A61P1/04;;A61P3/10;;A61P11/00;;A61P11/06;;A61P13/12;;A61P19/02;;A61P21/04;;A61P29/00;;A61P37/00;;A61P37/02;;A61P37/06;;A61P37/08;;C07K16/18;;C07K16/2866;;C07K16/2878;;C07K2317/31;;C07K2317/55;;C07K2317/622;;C07K2317/624;;C07K2317/64;;C07K2317/73;;C07K2317/76;;C07K2317/92;;C07K2317/94;;C07K16/18;;A61K2039/505;;A61P1/04;;A61P3/10;;A61P11/00;;A61P11/06;;A61P13/12;;A61P19/02;;A61P21/04;;A61P29/00;;A61P37/00;;A61P37/02;;A61P37/06;;A61P37/08;;C07K16/2878;;C07K2317/31;;C07K2317/55;;C07K2317/622;;C07K2317/624;;C07K2317/64;;C07K2317/73;;C07K2317/76;;C07K2317/92;;C07K2317/94;;C07K16/18;;A61K39/3955;;A61K2039/505;;C07K16/2866;;C07K16/2878;;C07K2317/31;;C07K2317/55;;C07K2317/622;;C07K2317/624;;C07K2317/64;;C07K2317/73;;C07K2317/76;;C07K2317/92;;C07K2317/94</t>
  </si>
  <si>
    <t>C07K16/28;;A61K39/00;;A61K39/395;;C07K16/00;;C07K16/44;;C07K16/46</t>
  </si>
  <si>
    <t>https://lens.org/063-788-397-088-962</t>
  </si>
  <si>
    <t>059-779-107-426-769;;107-912-126-576-278;;061-700-525-116-277;;075-194-856-152-917;;169-477-041-598-377;;097-706-116-268-417;;114-687-396-197-302;;035-443-287-258-546;;151-310-195-040-650;;034-184-519-654-303;;153-406-297-734-775;;177-702-010-701-587;;023-299-785-664-214;;178-688-313-002-335;;023-582-740-914-340;;053-625-616-441-991;;057-323-310-012-184;;015-458-123-051-174;;039-643-110-993-803;;087-045-756-828-154;;082-943-856-758-811;;037-196-544-555-312;;016-152-090-964-528;;128-617-368-625-095;;028-234-480-791-663;;042-409-039-352-730;;087-555-579-703-659;;135-839-431-365-546;;052-998-284-453-229;;134-548-424-136-757;;140-452-042-903-819;;044-252-068-418-102;;178-795-868-780-695;;128-957-918-464-70X;;065-345-986-571-311;;133-778-046-000-912;;058-283-675-101-115;;094-408-436-342-191;;022-421-486-839-942;;166-613-900-679-111;;102-614-599-327-477;;091-512-942-617-101;;148-943-050-528-200;;100-241-517-206-048;;116-412-468-657-575;;064-253-273-532-828;;061-644-828-292-880;;072-128-987-362-178;;073-172-348-582-662;;154-195-116-864-458;;063-788-397-088-962</t>
  </si>
  <si>
    <t>050-415-184-044-356</t>
  </si>
  <si>
    <t>US 10258740 B2</t>
  </si>
  <si>
    <t>MCLOUGHLIN MARTIN JOHN;;MORGAN DARRELL P;;LOZEAU KEVIN RICHARD;;ENGA AGNETE;;FREITAG ERIC;;FORMOSA DANIEL;;SCHUMANN MICHAEL;;LIPFORD BRIAN;;COWPERTHWAITE JAKE;;FLAMM ALEX;;MELZI ILARIO;;BODNAR JONATHAN;;UCB BIOPHARMA SPRL</t>
  </si>
  <si>
    <t>UCB PHARMA S.A (2014-05-12);;UCB BIOPHARMA SPRL (2016-03-15)</t>
  </si>
  <si>
    <t>Auto-injector</t>
  </si>
  <si>
    <t>A61M5/3202;;A61M5/20;;A61M5/3204;;A61M5/3213;;A61M2005/206;;A61M2005/3152;;A61M2005/3215;;A61M2205/583;;A61M2205/584;;A61M2205/586;;F04C2270/0421;;A61M5/14546;;A61M5/1452;;A61M5/158;;A61M5/172;;A61M5/20;;A61M5/3129;;A61M5/3134;;A61M5/3137;;A61M5/31511;;A61M5/3202;;A61M5/3204;;A61M5/3213;;A61M5/326;;A61M5/5086;;A61M2005/206;;A61M2005/3139;;A61M2005/3152;;A61M2005/3215;;A61M2202/04;;A61M2205/27;;A61M2205/276;;A61M2205/33;;A61M2205/50;;A61M2205/502;;A61M2205/505;;A61M2205/583;;A61M2205/584;;A61M2205/586;;A61M2205/8206;;F04C2270/0421</t>
  </si>
  <si>
    <t>A61M5/20;;A61M5/145;;A61M5/158;;A61M5/172;;A61M5/31;;A61M5/315;;A61M5/32;;A61M5/50</t>
  </si>
  <si>
    <t>https://lens.org/050-415-184-044-356</t>
  </si>
  <si>
    <t>110-643-691-728-989;;030-483-127-720-353;;127-888-658-698-127;;040-989-521-517-354;;089-484-627-786-856;;145-904-305-444-885;;114-426-102-203-012;;093-661-269-955-961;;075-660-663-193-814;;105-499-819-308-584;;193-308-713-600-98X;;068-243-173-490-348;;151-035-043-452-695;;173-416-529-225-115;;093-378-989-848-335;;127-748-640-322-709;;078-524-724-540-254;;122-068-328-867-367;;013-309-521-640-108;;134-500-610-915-292;;055-962-348-485-33X;;199-445-246-103-026;;055-106-768-548-497;;066-176-363-288-538;;043-922-282-062-585;;104-433-660-640-324;;056-119-486-946-437;;191-052-436-031-950;;105-402-148-593-113;;144-392-761-233-720;;168-189-772-362-568;;105-320-504-058-215;;021-246-584-917-324;;090-933-017-216-430;;127-827-813-231-078;;099-887-428-292-836;;033-744-168-264-376;;050-415-184-044-356;;007-706-009-672-401;;085-262-218-737-755;;006-151-430-266-471;;135-682-290-135-161;;192-205-186-334-30X;;046-770-507-785-418;;118-115-380-049-761;;049-954-562-438-764;;141-242-271-153-426;;177-515-257-725-587;;074-895-645-661-418;;188-093-615-989-657;;178-662-912-210-114;;136-478-390-884-205;;138-333-004-783-437;;127-694-294-065-568</t>
  </si>
  <si>
    <t>098-816-883-029-066</t>
  </si>
  <si>
    <t>EP 3204374 B1</t>
  </si>
  <si>
    <t>ISOINDOLINE DERIVATIVES</t>
  </si>
  <si>
    <t>C07D401/06;;A61K31/4035;;A61P25/16;;C07D209/44;;C07D487/04;;C07D401/06;;A61K31/4035;;C07D209/44;;C07D487/04</t>
  </si>
  <si>
    <t>C07D401/06;;A61K31/4035;;A61P25/16;;C07D209/44;;C07D487/04</t>
  </si>
  <si>
    <t>https://lens.org/098-816-883-029-066</t>
  </si>
  <si>
    <t>131-326-866-587-704;;135-511-566-626-054;;138-310-581-474-35X;;098-816-883-029-066;;144-456-436-123-077;;006-111-387-166-531;;046-853-505-471-611</t>
  </si>
  <si>
    <t>025-218-026-780-738</t>
  </si>
  <si>
    <t>EP 3099352 B1</t>
  </si>
  <si>
    <t>A61M5/3204;;A61M5/14546;;A61M5/14566;;A61M5/20;;A61M5/3134;;A61M5/31515;;A61M5/31583;;A61M5/3202;;A61M5/3213;;A61M2005/14553;;A61M2005/2411;;A61M2005/3215;;A61M2005/3252;;A61M2205/50;;A61M2205/502;;A61M2205/505;;A61M2205/581;;A61M2205/583;;A61M2205/584;;A61M2205/586;;A61M2205/6054;;A61M2205/8206;;A61M5/3204;;A61M5/20;;A61M5/3134;;A61M5/31515;;A61M5/31583;;A61M5/3202;;A61M5/3213;;A61M2005/3143;;A61M2005/3215;;A61M2005/3252;;A61M2205/13;;A61M2205/50;;A61M2205/502;;A61M2205/505;;A61M2205/52;;A61M2205/581;;A61M2205/583;;A61M2205/584;;A61M2205/586;;A61M2205/6054;;A61M2205/80;;A61M2205/8206</t>
  </si>
  <si>
    <t>A61M5/20;;A61M5/31;;A61M5/315;;A61M5/32</t>
  </si>
  <si>
    <t>https://lens.org/025-218-026-780-738</t>
  </si>
  <si>
    <t>145-369-543-903-846;;098-502-703-587-852;;025-218-026-780-738;;037-630-126-480-898;;040-360-320-179-047</t>
  </si>
  <si>
    <t>190-740-368-009-964</t>
  </si>
  <si>
    <t>EP 3420485 A1</t>
  </si>
  <si>
    <t>METHOD AND SYSTEM FOR QUANTIFYING THE LIKELIHOOD THAT A GENE IS CASUALLY LINKED TO A DISEASE</t>
  </si>
  <si>
    <t>G16B20/00;;G16B20/00</t>
  </si>
  <si>
    <t>G16B20/00</t>
  </si>
  <si>
    <t>https://lens.org/190-740-368-009-964</t>
  </si>
  <si>
    <t>002-313-201-265-559;;115-099-093-909-11X;;190-740-368-009-964</t>
  </si>
  <si>
    <t>092-732-954-722-081</t>
  </si>
  <si>
    <t>EP 2879736 B1</t>
  </si>
  <si>
    <t>UCB BIOPHARMA SPRL (2015-07-22)</t>
  </si>
  <si>
    <t>A61M5/20;;A61M5/3202;;A61M5/3213;;A61M2005/2026;;A61M2005/2073;;A61M5/2053;;A61M5/20;;A61M5/315;;A61M5/3202;;A61M5/3213;;A61M2005/2026;;A61M2005/2073</t>
  </si>
  <si>
    <t>A61M5/32;;A61M5/20;;A61M5/315</t>
  </si>
  <si>
    <t>https://lens.org/092-732-954-722-081</t>
  </si>
  <si>
    <t>092-732-954-722-081;;095-785-384-330-403;;071-464-690-316-548;;134-242-425-553-075;;078-236-054-424-345</t>
  </si>
  <si>
    <t>060-713-457-277-381</t>
  </si>
  <si>
    <t>US 2018/0298009 A1</t>
  </si>
  <si>
    <t>UCB BIOPHARMA SPRL;;UNIV LEUVEN KATH</t>
  </si>
  <si>
    <t>UCB BIOPHARMA SPRL (2016-09-23)</t>
  </si>
  <si>
    <t>Fused Pyrazole Derivatives As Kinase Inhibitors</t>
  </si>
  <si>
    <t>C07D487/04;;A61P29/00;;A61P31/00;;A61P31/12;;A61P33/00;;A61P33/06;;A61P35/00;;A61P37/06;;C07D451/06;;C07D491/08;;C07D491/107;;C07D498/04;;Y02A50/30;;C07D487/04;;C07D451/06;;C07D491/08;;C07D491/107;;C07D498/04</t>
  </si>
  <si>
    <t>C07D487/04;;C07D498/04</t>
  </si>
  <si>
    <t>https://lens.org/060-713-457-277-381</t>
  </si>
  <si>
    <t>060-713-457-277-381;;118-199-313-712-931;;100-124-461-023-484;;157-387-699-911-521;;173-397-803-189-997;;055-967-311-723-894;;001-124-075-958-67X;;199-373-964-215-380;;027-865-785-839-482</t>
  </si>
  <si>
    <t>094-415-405-130-351</t>
  </si>
  <si>
    <t>EP 2867674 B1</t>
  </si>
  <si>
    <t>A METHOD FOR IDENTIFYING COMPOUNDS OF THERAPEUTIC INTEREST</t>
  </si>
  <si>
    <t>G16B15/30;;C07K16/4291;;C07K2299/00;;C07K2317/55;;C07K2317/76;;C07K2317/92;;G01N33/542;;G01N2500/02;;G16B15/00;;G01N33/5308;;C07K16/4291;;C07K2299/00;;C07K2317/55;;C07K2317/76;;C07K2317/92;;C40B30/04;;G01N33/542;;G01N2500/02;;G01N2500/04;;G01N2500/20;;G16B15/00;;G16B15/30</t>
  </si>
  <si>
    <t>G01N33/542;;C07K16/42;;G16B15/30</t>
  </si>
  <si>
    <t>https://lens.org/094-415-405-130-351</t>
  </si>
  <si>
    <t>058-485-792-655-702;;058-244-489-622-265;;094-415-405-130-351;;180-796-921-148-354;;057-790-299-626-03X</t>
  </si>
  <si>
    <t>127-726-211-002-531</t>
  </si>
  <si>
    <t>US 10087180 B2</t>
  </si>
  <si>
    <t>UCB BIOPHARMA SPRL (2017-06-29)</t>
  </si>
  <si>
    <t>Pyrazolo-pyridine derivatives as kinase inhibitors</t>
  </si>
  <si>
    <t>C07D471/04;;C07D519/00;;C07D471/04;;A61P29/00;;A61P31/12;;A61P33/06;;A61P35/00;;A61P37/06;;C07D519/00;;Y02A50/30;;A61K31/437;;A61K31/496;;A61P29/00;;A61P31/12;;A61P33/06;;A61P35/00;;A61P37/06;;C07D471/04;;C07D471/04;;C07D519/00</t>
  </si>
  <si>
    <t>C07D471/04;;A61K31/496;;C07D519/00</t>
  </si>
  <si>
    <t>https://lens.org/127-726-211-002-531</t>
  </si>
  <si>
    <t>142-797-812-641-824;;020-495-358-850-425;;066-252-923-543-122;;174-484-958-749-831;;019-820-472-046-204;;148-718-809-417-792;;056-973-914-098-511;;056-492-260-236-550;;056-969-903-930-77X;;125-651-344-699-815;;183-293-468-567-204;;127-726-211-002-531;;088-664-971-102-857;;124-513-567-026-771;;127-551-574-051-744;;178-707-729-012-714;;170-404-891-286-650</t>
  </si>
  <si>
    <t>003-674-627-650-198</t>
  </si>
  <si>
    <t>EP 3377992 A1</t>
  </si>
  <si>
    <t>METHOD AND SYSTEM FOR GENERATING AND DISPLAYING TOPICS IN RAW UNCATEGORIZED DATA AND FOR CATEGORIZING SUCH DATA</t>
  </si>
  <si>
    <t>G16H40/63;;G06F16/2423;;G06F16/358;;G06F16/367;;G16Z99/00;;G16H40/63;;G06F3/04817;;G06F3/0482;;G06F3/04847;;G06F16/2423;;G06F16/358;;G06F16/367;;G16Z99/00</t>
  </si>
  <si>
    <t>G06F17/30;;G16Z99/00</t>
  </si>
  <si>
    <t>https://lens.org/003-674-627-650-198</t>
  </si>
  <si>
    <t>003-674-627-650-198;;058-327-948-299-318;;170-509-049-295-986</t>
  </si>
  <si>
    <t>100-559-459-014-530</t>
  </si>
  <si>
    <t>EP 3377999 A1</t>
  </si>
  <si>
    <t>METHOD AND SYSTEM FOR GENERATING AND VISUALLY DISPLAYING INTER-RELATIVITY BETWEEN TOPICS OF A HEALTHCARE TREATMENT TAXONOMY</t>
  </si>
  <si>
    <t>G16H40/63;;G16H40/60;;G16H50/70;;G16H70/00;;G16H40/63;;G06F3/04847;;G06F3/0486;;G16H40/60;;G16H50/70;;G16H70/00</t>
  </si>
  <si>
    <t>G16H40/60;;G16H70/00</t>
  </si>
  <si>
    <t>https://lens.org/100-559-459-014-530</t>
  </si>
  <si>
    <t>041-196-732-753-038;;100-559-459-014-530;;091-081-808-166-838</t>
  </si>
  <si>
    <t>005-696-505-444-054</t>
  </si>
  <si>
    <t>EP 2879737 B1</t>
  </si>
  <si>
    <t>A61M5/002;;A61M5/20;;A61M5/3134;;A61M5/31505;;A61M5/31515;;A61M5/3202;;A61M5/3204;;A61M5/326;;A61M2005/2013;;A61M2005/206;;A61M2005/2477;;A61M2205/50;;A61M2205/502;;A61M2205/505;;A61M2205/583;;A61M2205/586;;A61M2205/8206;;A61M5/1456;;A61M5/002;;A61M5/158;;A61M5/20;;A61M5/3134;;A61M5/31505;;A61M5/31515;;A61M5/3202;;A61M5/3204;;A61M5/326;;A61M2005/2013;;A61M2005/206;;A61M2005/2477;;A61M2205/50;;A61M2205/502;;A61M2205/505;;A61M2205/583;;A61M2205/586;;A61M2205/8206</t>
  </si>
  <si>
    <t>A61M5/315;;A61M5/20;;A61M5/31;;A61M5/32</t>
  </si>
  <si>
    <t>https://lens.org/005-696-505-444-054</t>
  </si>
  <si>
    <t>065-881-945-658-938;;138-500-365-247-440;;126-402-237-050-18X;;101-597-691-925-05X;;005-696-505-444-054</t>
  </si>
  <si>
    <t>017-378-356-129-764</t>
  </si>
  <si>
    <t>US 2018/0222868 A1</t>
  </si>
  <si>
    <t>UCB PHARMA S.A (2018-07-20);;UCB BIOPHARMA SPRL (2018-07-20);;EVOTEC (UK) LTD (2018-06-19);;CELLTECH R&amp;D LIMITED (2018-06-19);;EVOTEC AG (2018-06-21);;UCB S.A (2018-07-12)</t>
  </si>
  <si>
    <t>Indazole Derivatives as Modulators of TNF Activity</t>
  </si>
  <si>
    <t>C07D231/56;;C07D403/04;;C07D403/14;;C07D413/14;;C07D231/56;;A61K31/416;;A61K31/506;;A61P1/00;;A61P1/16;;A61P3/00;;A61P3/10;;A61P7/06;;A61P9/00;;A61P9/04;;A61P9/10;;A61P11/00;;A61P11/06;;A61P13/12;;A61P15/00;;A61P15/10;;A61P15/14;;A61P17/00;;A61P17/06;;A61P19/02;;A61P21/00;;A61P25/00;;A61P25/08;;A61P25/16;;A61P25/20;;A61P25/28;;A61P27/02;;A61P29/00;;A61P35/00;;A61P35/02;;A61P37/02;;A61P37/06;;A61P39/00;;C07D403/04;;C07D403/14;;C07D413/14;;C07D231/56;;A61K31/416;;A61K31/506;;C07D403/04;;C07D403/14;;C07D413/14</t>
  </si>
  <si>
    <t>C07D231/56;;A61K31/416;;A61K31/506;;C07D403/04;;C07D403/14;;C07D413/14</t>
  </si>
  <si>
    <t>https://lens.org/017-378-356-129-764</t>
  </si>
  <si>
    <t>030-754-395-738-121;;166-793-129-909-999;;056-848-599-280-010;;017-378-356-129-764;;156-302-423-856-347;;073-041-584-607-112;;029-526-484-113-14X;;064-384-417-276-430</t>
  </si>
  <si>
    <t>068-038-948-038-881</t>
  </si>
  <si>
    <t>EP 3356365 A1</t>
  </si>
  <si>
    <t>KATHOLIEKE UNIVERSITEIT LEUVEN K.U. LEUVEN R&amp;D (2020-01-08);;UCB BIOPHARMA SRL (2020-01-08)</t>
  </si>
  <si>
    <t>FUSED PYRIDINE DERIVATIVES AS KINASE INHIBITORS</t>
  </si>
  <si>
    <t>C07D471/04;;A61P29/00;;A61P31/12;;A61P33/06;;A61P35/00;;A61P37/06;;Y02A50/30;;C07D471/04;;A61K2121/00;;A61P29/00;;A61P31/12;;A61P33/06;;A61P35/00;;A61P37/06</t>
  </si>
  <si>
    <t>C07D471/04;;A61K31/4375;;A61K31/496;;A61K31/519;;A61P29/00;;A61P31/00;;A61P33/00;;A61P35/00</t>
  </si>
  <si>
    <t>https://lens.org/068-038-948-038-881</t>
  </si>
  <si>
    <t>063-643-768-634-671;;060-473-163-713-109;;155-115-373-327-446;;012-220-146-760-900;;111-559-224-624-042;;121-136-390-492-055;;068-038-948-038-881;;150-373-426-868-853;;127-155-246-364-472</t>
  </si>
  <si>
    <t>062-877-857-181-948</t>
  </si>
  <si>
    <t>US 2018/0201622 A1</t>
  </si>
  <si>
    <t>UCB BIOPHARMA SPRL (2017-06-28);;KATHOLIEKE UNIVERSITEIT LEUVEN K.U.LEUVEN R&amp;D (2017-06-27)</t>
  </si>
  <si>
    <t>Fused Bicyclic Heteroaromatic Derivatives as Kinase Inhibitors</t>
  </si>
  <si>
    <t>C07D487/04;;C07D495/04;;C07D498/04;;C07D498/04;;A61K31/519;;A61P29/00;;A61P31/12;;A61P33/06;;A61P35/00;;A61P37/00;;A61P37/02;;A61P37/06;;A61P43/00;;C07D487/04;;C07D495/04;;Y02A50/30;;C07D498/04;;A61K31/519;;C07D487/04;;C07D495/04;;Y02A50/30</t>
  </si>
  <si>
    <t>C07D498/04;;A61K31/519;;C07D487/04;;C07D495/04</t>
  </si>
  <si>
    <t>https://lens.org/062-877-857-181-948</t>
  </si>
  <si>
    <t>021-718-251-433-359;;003-753-539-827-42X;;097-164-091-868-083;;046-713-192-741-435;;193-439-579-235-976;;062-877-857-181-948;;113-368-500-165-374;;028-251-919-495-735;;179-406-300-032-015;;128-297-520-909-755;;017-109-266-783-724;;086-776-760-693-814;;077-664-825-942-795;;161-268-877-135-813;;144-664-405-742-04X</t>
  </si>
  <si>
    <t>133-542-038-756-540</t>
  </si>
  <si>
    <t>US 10023631 B2</t>
  </si>
  <si>
    <t>UCB PHARMA S.A (2014-08-29);;UCB BIOPHARMA SPRL (2015-07-03)</t>
  </si>
  <si>
    <t>Albumin binding antibodies and binding fragments thereof</t>
  </si>
  <si>
    <t>C07K16/18;;C07K16/2878;;C07K2317/24;;C07K2317/31;;C07K2317/55;;C07K2317/624;;C07K2317/92;;C07K16/18;;A61P1/04;;A61P1/16;;A61P3/10;;A61P9/12;;A61P9/14;;A61P11/00;;A61P11/02;;A61P13/12;;A61P17/02;;A61P17/04;;A61P17/06;;A61P19/02;;A61P25/00;;A61P27/02;;A61P27/12;;A61P29/00;;A61P35/00;;A61P35/04;;A61P37/02;;A61P37/06;;A61P37/08;;C07K16/2878;;C07K2317/24;;C07K2317/31;;C07K2317/55;;C07K2317/624;;C07K2317/92;;C07K16/18;;C07K16/2878;;C07K2317/24;;C07K2317/31;;C07K2317/55;;C07K2317/624;;C07K2317/92</t>
  </si>
  <si>
    <t>C07K16/18;;C07K16/28</t>
  </si>
  <si>
    <t>https://lens.org/133-542-038-756-540</t>
  </si>
  <si>
    <t>057-454-454-296-18X;;133-677-433-679-117;;154-448-978-607-925;;133-618-963-252-321;;102-764-882-662-645;;122-097-442-098-840;;110-299-926-324-736;;196-350-356-170-317;;124-036-486-140-119;;133-542-038-756-540;;139-909-654-283-667;;124-912-496-549-556;;038-939-817-151-059;;018-447-972-312-696;;168-685-062-475-106;;130-761-386-131-521;;125-835-414-868-52X;;031-369-484-485-723;;062-333-059-050-42X;;060-180-285-461-481;;073-069-554-661-93X;;008-145-030-918-700;;161-656-603-986-746;;198-781-712-827-467;;152-231-927-969-029;;191-810-432-628-426;;169-850-491-604-618;;165-829-117-814-429;;098-627-119-464-828;;079-311-942-209-68X;;123-866-214-425-133;;129-797-167-743-367;;005-450-707-101-615;;121-220-952-472-331;;191-788-754-780-65X;;062-509-744-454-007;;128-894-819-634-00X</t>
  </si>
  <si>
    <t>076-400-662-521-084</t>
  </si>
  <si>
    <t>US 10000497 B2</t>
  </si>
  <si>
    <t>Fused bicyclic heteroaromatic derivatives as kinase inhibitors</t>
  </si>
  <si>
    <t>C07D487/04;;C07D487/04;;A61K31/495;;A61K31/53;;A61P29/00;;A61P31/12;;A61P33/06;;A61P35/00;;A61P37/06;;A61P43/00;;C07D403/04;;Y02A50/30;;C07D487/04;;A61K31/495;;A61K31/53;;C07D403/04;;Y02A50/30</t>
  </si>
  <si>
    <t>C07D487/04;;A61K31/495;;A61K31/53;;A61P33/06;;A61P37/06;;C07D403/04</t>
  </si>
  <si>
    <t>https://lens.org/076-400-662-521-084</t>
  </si>
  <si>
    <t>166-468-456-293-627;;031-482-280-381-206;;152-171-160-760-497;;153-989-808-659-576;;156-717-629-787-310;;171-825-677-393-625;;171-894-242-661-634;;179-637-720-684-181;;076-400-662-521-084;;161-341-711-764-183;;082-383-604-387-96X</t>
  </si>
  <si>
    <t>148-117-175-017-813</t>
  </si>
  <si>
    <t>US D0819805 S</t>
  </si>
  <si>
    <t>UCB BIOPHARMA SPRL (2017-08-07)</t>
  </si>
  <si>
    <t>Injector</t>
  </si>
  <si>
    <t>https://lens.org/148-117-175-017-813</t>
  </si>
  <si>
    <t>113-526-433-682-267</t>
  </si>
  <si>
    <t>US D0819804 S</t>
  </si>
  <si>
    <t>https://lens.org/113-526-433-682-267</t>
  </si>
  <si>
    <t>009-700-378-417-647</t>
  </si>
  <si>
    <t>US 2018/0127498 A1</t>
  </si>
  <si>
    <t>UCB BIOPHARMA SPRL (2018-01-25)</t>
  </si>
  <si>
    <t>ANTI-FCRN ANTIBODIES</t>
  </si>
  <si>
    <t>C07K16/283;;A61K2039/505;;A61P7/00;;A61P17/00;;A61P21/04;;A61P25/00;;A61P37/00;;C07K16/18;;C07K16/28;;C07K2317/30;;C07K2317/31;;C07K2317/33;;C07K2317/35;;C07K2317/55;;C07K2317/56;;C07K2317/622;;C07K2317/624;;C07K2317/626;;C07K2317/76;;C07K2317/92;;C07K2317/94;;C07K16/18;;A61K2039/505;;C07K16/28;;C07K16/283;;C07K2317/31;;C07K2317/33;;C07K2317/35;;C07K2317/622;;C07K2317/624;;C07K2317/626;;C07K2317/76;;C07K16/283;;A61K2039/505;;A61P7/00;;A61P17/00;;A61P21/04;;A61P25/00;;A61P37/00;;C07K16/18;;C07K16/28;;C07K2317/24;;C07K2317/30;;C07K2317/31;;C07K2317/33;;C07K2317/35;;C07K2317/55;;C07K2317/56;;C07K2317/565;;C07K2317/622;;C07K2317/624;;C07K2317/626;;C07K2317/76;;C07K2317/92;;C07K2317/94;;C07K2319/74</t>
  </si>
  <si>
    <t>C07K16/28;;A61P7/00;;A61P17/00;;A61P21/04;;A61P25/00;;A61P37/00;;C07K16/18</t>
  </si>
  <si>
    <t>https://lens.org/009-700-378-417-647</t>
  </si>
  <si>
    <t>183-712-954-367-658;;122-425-808-451-275;;071-866-782-574-335;;013-466-174-912-12X;;009-700-378-417-647;;022-944-692-489-720;;186-007-104-961-189;;044-956-747-510-643;;088-094-359-228-961;;076-387-950-452-956;;178-552-402-988-56X;;029-329-812-726-656;;070-658-102-444-404;;143-140-908-832-019;;016-500-893-556-307;;068-043-680-258-563;;011-585-552-963-75X;;098-874-446-127-149</t>
  </si>
  <si>
    <t>088-998-975-312-595</t>
  </si>
  <si>
    <t>US D0816835 S</t>
  </si>
  <si>
    <t>Cap for injector</t>
  </si>
  <si>
    <t>https://lens.org/088-998-975-312-595</t>
  </si>
  <si>
    <t>137-440-014-631-346</t>
  </si>
  <si>
    <t>US 9957328 B2</t>
  </si>
  <si>
    <t>UCB PHARMA S.A (2014-02-19);;CELLTECH R&amp;D LTD (2014-02-10)</t>
  </si>
  <si>
    <t>Bacterial host strain expressing recombinant DSBC</t>
  </si>
  <si>
    <t>C07K16/2875;;C07K2317/14;;C07K2317/55;;C12N9/90;;C12N1/20;;C07K16/28;;C12N15/70;;C07K16/2875;;C07K2317/14;;C07K2317/55;;C12N9/90</t>
  </si>
  <si>
    <t>C12N1/20;;C07K16/28;;C12N9/90</t>
  </si>
  <si>
    <t>https://lens.org/137-440-014-631-346</t>
  </si>
  <si>
    <t>028-240-424-164-121;;150-612-106-628-899;;039-309-243-289-20X;;072-369-792-370-802;;051-076-751-481-900;;055-012-740-322-106;;158-669-366-521-017;;065-967-175-818-209;;053-274-998-331-066;;165-451-874-782-40X;;096-288-422-366-108;;109-299-006-351-445;;157-686-176-431-844;;154-176-070-700-947;;107-239-357-439-177;;193-507-706-191-833;;046-076-958-653-06X;;025-720-331-606-465;;195-931-840-536-519;;123-074-147-620-506;;075-282-567-081-251;;083-411-391-235-146;;137-440-014-631-346;;021-229-370-390-446;;176-994-214-734-971;;050-117-926-828-219;;041-853-204-984-390;;024-206-169-154-916;;129-723-341-159-843;;013-626-287-014-529;;016-198-198-548-327;;181-770-466-331-114;;055-983-561-331-666;;051-549-341-756-665;;082-597-153-584-422;;062-122-324-586-891;;120-757-167-169-621;;114-506-503-239-93X;;043-779-715-611-772;;045-453-907-889-368;;081-929-671-165-107;;115-194-079-574-283;;151-976-138-376-423;;117-350-665-771-495;;182-135-164-936-12X</t>
  </si>
  <si>
    <t>184-994-419-948-367</t>
  </si>
  <si>
    <t>US D0816834 S</t>
  </si>
  <si>
    <t>https://lens.org/184-994-419-948-367</t>
  </si>
  <si>
    <t>165-173-826-225-767</t>
  </si>
  <si>
    <t>EP 2935269 B1</t>
  </si>
  <si>
    <t>UCB BIOPHARMA SPRL (2017-11-29);;KATHOLIEKE UNIVERSITEIT LEUVEN, K.U.LEUVEN R&amp;D (2017-11-29)</t>
  </si>
  <si>
    <t>THERAPEUTICALLY ACTIVE PYRAZOLO-PYRIMIDINE DERIVATIVES</t>
  </si>
  <si>
    <t>C07D487/04;;C07D487/04;;A61P29/00;;A61P31/12;;A61P33/06;;A61P35/00;;A61P37/02;;A61P37/06;;A61P43/00;;C07D471/04;;Y02A50/30;;C07D487/04;;A61K31/519;;C07D471/04</t>
  </si>
  <si>
    <t>C07D471/04;;A61K31/519;;C07D487/04</t>
  </si>
  <si>
    <t>https://lens.org/165-173-826-225-767</t>
  </si>
  <si>
    <t>175-059-858-158-70X;;099-511-390-034-536;;015-332-709-084-121;;087-157-113-368-998;;138-665-991-122-659;;165-173-826-225-767;;177-685-942-047-915;;161-533-538-571-850;;064-153-100-741-076;;027-096-363-273-104;;160-849-304-115-064;;186-332-819-614-817;;022-495-684-488-065;;157-671-711-555-944;;157-282-116-134-695;;075-106-911-225-339;;168-050-486-638-061;;159-539-545-621-567;;110-494-919-692-761;;029-144-188-388-479;;088-267-260-413-799;;199-895-226-240-013;;089-231-270-353-779;;179-749-746-578-332;;019-059-709-957-173;;000-154-582-572-692;;120-972-651-698-746;;060-238-079-820-817;;029-086-540-273-142;;114-343-691-490-668;;192-916-735-305-183;;080-161-494-228-67X;;050-813-563-673-13X;;030-153-355-423-623;;146-478-607-188-95X;;124-954-262-612-618;;144-965-002-900-559;;107-057-224-345-735;;197-233-059-138-576;;193-565-040-769-656;;069-073-186-557-852;;048-657-711-454-630;;044-339-332-007-882;;116-301-026-024-63X;;172-653-618-452-742</t>
  </si>
  <si>
    <t>100-868-821-122-817</t>
  </si>
  <si>
    <t>EP 3027606 B1</t>
  </si>
  <si>
    <t>COMPOUNDS FOR ENHANCING THE COGNITIVE FUNCTION</t>
  </si>
  <si>
    <t>C07D403/06;;C07D403/06</t>
  </si>
  <si>
    <t>C07D403/06;;A61K31/4196</t>
  </si>
  <si>
    <t>https://lens.org/100-868-821-122-817</t>
  </si>
  <si>
    <t>134-188-497-367-664;;115-251-899-137-108;;131-136-771-760-490;;100-868-821-122-817;;183-788-148-960-466;;050-676-400-735-115;;133-053-218-189-347;;072-032-456-322-795;;197-995-309-393-707;;030-626-718-096-594;;154-311-395-596-454;;026-598-433-629-844;;013-359-583-631-309;;054-232-480-910-785;;004-706-255-482-057;;002-144-017-941-110;;065-642-632-243-020</t>
  </si>
  <si>
    <t>121-216-242-719-086</t>
  </si>
  <si>
    <t>US 2018/0044416 A1</t>
  </si>
  <si>
    <t>UCB BIOPHARMA SPRL (2017-10-18)</t>
  </si>
  <si>
    <t>Polymeric Fc proteins and methods of screening to alter their functional characteristics</t>
  </si>
  <si>
    <t>C07K16/2848;;A61K2039/505;;A61K2039/507;;A61P37/00;;A61P37/02;;A61P37/04;;C07K16/00;;C07K2317/35;;C07K2317/41;;C07K2317/52;;C07K2317/524;;C07K2317/526;;C07K2317/53;;C07K2317/60;;C07K2317/70;;C07K2317/71;;C07K2319/00;;C07K2319/02;;C07K2319/30;;C07K16/283;;A61K2039/505;;A61K2039/507;;C07K16/00;;C07K16/2848;;C07K2317/35;;C07K2317/41;;C07K2317/52;;C07K2317/524;;C07K2317/526;;C07K2317/53;;C07K2317/60;;C07K2317/70;;C07K2317/71;;C07K2317/92;;C07K2319/00;;C07K2319/02;;C07K2319/30;;C07K2319/74;;G01N33/53;;G01N33/6866;;G01N2333/57;;G01N2333/70535</t>
  </si>
  <si>
    <t>C07K16/28;;G01N33/53;;G01N33/68</t>
  </si>
  <si>
    <t>https://lens.org/121-216-242-719-086</t>
  </si>
  <si>
    <t>133-802-921-299-148;;134-920-436-949-622;;026-901-326-808-977;;121-216-242-719-086;;080-320-916-996-827;;131-171-864-924-515</t>
  </si>
  <si>
    <t>153-691-269-080-781</t>
  </si>
  <si>
    <t>US 2018/0021307 A1</t>
  </si>
  <si>
    <t>UCB BIOPHARMA SPRL (2017-08-09)</t>
  </si>
  <si>
    <t>Combination Treatment</t>
  </si>
  <si>
    <t>A61K31/4015;;A61K9/2004;;A61K31/165;;A61P25/08;;A61K31/4015;;A61K9/2004;;A61K31/165;;A61K2300/00</t>
  </si>
  <si>
    <t>A61K31/4015;;A61K31/165</t>
  </si>
  <si>
    <t>https://lens.org/153-691-269-080-781</t>
  </si>
  <si>
    <t>094-155-672-826-603;;153-691-269-080-781;;078-633-305-958-632</t>
  </si>
  <si>
    <t>056-025-290-985-576</t>
  </si>
  <si>
    <t>US D0806034 S</t>
  </si>
  <si>
    <t>UCB BIOPHARMA SPRL (2016-03-08)</t>
  </si>
  <si>
    <t>Connector plug with housing</t>
  </si>
  <si>
    <t>https://lens.org/056-025-290-985-576</t>
  </si>
  <si>
    <t>031-097-911-992-599</t>
  </si>
  <si>
    <t>US D0795194 S</t>
  </si>
  <si>
    <t>Housing for connector plug</t>
  </si>
  <si>
    <t>https://lens.org/031-097-911-992-599</t>
  </si>
  <si>
    <t>030-040-417-523-574</t>
  </si>
  <si>
    <t>EP 2922533 B1</t>
  </si>
  <si>
    <t>UCB BIOPHARMA SPRL;;LTS LOHMANN THERAPIE SYSTEME AG</t>
  </si>
  <si>
    <t>UCB BIOPHARMA SPRL (2016-06-29);;LTS LOHMANN THERAPIE-SYSTEME AG (2018-10-17)</t>
  </si>
  <si>
    <t>MULTI-DAY PATCH FOR THE TRANSDERMAL ADMINISTRATION OF ROTIGOTINE</t>
  </si>
  <si>
    <t>A61K9/7092;;A61K9/7069;;A61K9/7084;;A61K31/381;;A61P21/00;;A61P25/00;;A61P25/16;;A61P25/22;;A61P25/24;;A61P25/28;;A61K9/7092;;A61K9/7069;;A61K9/7084;;A61K31/381;;B32B37/12;;B32B2556/00</t>
  </si>
  <si>
    <t>A61K9/70;;A61K31/381</t>
  </si>
  <si>
    <t>https://lens.org/030-040-417-523-574</t>
  </si>
  <si>
    <t>008-782-658-563-599;;166-011-735-008-227;;032-130-442-749-008;;193-099-512-853-974;;127-518-911-044-293;;115-927-316-592-625;;146-421-563-513-185;;095-410-125-830-242;;138-557-278-334-041;;181-992-363-727-945;;123-831-474-129-517;;008-586-853-831-829;;064-554-228-113-789;;189-812-617-028-993;;030-040-417-523-574;;111-153-295-234-826;;197-588-556-488-588;;013-328-296-018-956;;149-014-607-055-368;;115-516-490-174-836;;129-659-942-059-617;;060-251-798-444-789;;025-798-814-262-652;;036-421-254-901-485;;145-690-005-116-758;;014-919-965-822-353;;035-456-165-300-454</t>
  </si>
  <si>
    <t>016-315-688-520-511</t>
  </si>
  <si>
    <t>US 2017/0140110 A1</t>
  </si>
  <si>
    <t>UCB BIOPHARMA SPRL (2016-09-05)</t>
  </si>
  <si>
    <t>METHOD AND SYSTEM FOR GENERATING AND DISPLAYING STRUCTURED TOPICS OF A HEALTHCARE TREATMENT TAXONOMY IN DIFFERENT FORMATS</t>
  </si>
  <si>
    <t>G06F16/358;;G06F16/2465;;G06F16/338;;G16H40/63;;G06F16/358;;G06F3/04847;;G06F16/2465;;G06F16/338;;G06V30/413;;G16H40/63</t>
  </si>
  <si>
    <t>G06F19/00;;G06F3/0484;;G06F17/30;;G06K9/00</t>
  </si>
  <si>
    <t>https://lens.org/016-315-688-520-511</t>
  </si>
  <si>
    <t>016-315-688-520-511;;165-272-384-543-787</t>
  </si>
  <si>
    <t>054-740-976-591-088</t>
  </si>
  <si>
    <t>EP 2838530 B1</t>
  </si>
  <si>
    <t>METHODS FOR TREATING PARKINSON'S DISEASE</t>
  </si>
  <si>
    <t>A61K45/06;;A61K31/195;;A61K31/198;;A61K31/445;;A61K31/451;;A61K31/454;;A61K31/495;;A61K31/497;;A61K31/501;;A61K31/506;;A61K31/519;;A61K31/52;;A61K31/5377;;A61K45/06;;A61K31/195;;A61K31/198;;A61K31/423;;A61K31/445;;A61K31/451;;A61K31/454;;A61K31/495;;A61K31/497;;A61K31/501;;A61K31/506;;A61K31/519;;A61K31/52;;A61K31/5377;;A61K31/5415;;A61P25/16;;A61P43/00;;A61K31/522;;A61K9/20;;A61K31/195;;A61K31/198;;A61K31/423;;A61K31/445;;A61K31/451;;A61K31/454;;A61K31/495;;A61K31/497;;A61K31/501;;A61K31/506;;A61K31/519;;A61K31/52;;A61K31/5377;;A61K31/5415;;A61K45/06</t>
  </si>
  <si>
    <t>A61K31/395;;A61K31/4439;;A61K31/4523;;A61K31/4985;;A61P25/16</t>
  </si>
  <si>
    <t>https://lens.org/054-740-976-591-088</t>
  </si>
  <si>
    <t>061-624-615-546-682;;044-518-813-518-679;;054-740-976-591-088;;156-774-807-175-386;;197-260-361-658-277;;148-719-838-046-040;;192-718-497-263-776;;194-750-019-031-009;;065-022-025-348-480;;178-525-768-981-123;;061-177-758-971-318;;105-218-667-692-383;;090-284-294-245-654;;184-201-876-909-969;;178-410-628-583-430;;106-218-402-200-626;;179-098-288-121-856</t>
  </si>
  <si>
    <t>013-691-106-773-835</t>
  </si>
  <si>
    <t>US 2017/0081406 A1</t>
  </si>
  <si>
    <t>UCB BIOPHARMA SPRL (2016-08-31)</t>
  </si>
  <si>
    <t>MULTIMERIC FC PROTEINS</t>
  </si>
  <si>
    <t>C07K16/00;;A61K2039/505;;C07K14/70535;;C07K2317/526;;C07K2317/60;;C07K2317/66;;C07K2317/76;;C07K2317/92;;C07K2319/00;;A61P7/00;;A61K2039/505;;A61P7/04;;A61P25/00;;A61P29/00;;A61P37/00;;A61P37/02;;A61P37/04;;A61P43/00;;C07K14/70535;;C07K16/00;;C07K2317/526;;C07K2317/60;;C07K2317/66;;C07K2317/76;;C07K2317/92;;C07K2319/00;;C07K16/00;;A61K39/395;;A61K2039/505;;C07K14/70535;;C07K2317/524;;C07K2317/526;;C07K2317/53;;C07K2317/66;;C07K2317/76;;C07K2317/92;;C07K2319/00;;C07K16/283;;A61K39/3955;;A61K45/06;;A61K2039/505;;C07K14/70535;;C07K16/00;;C07K2317/41;;C07K2317/51;;C07K2317/52;;C07K2317/524;;C07K2317/526;;C07K2317/528;;C07K2317/53;;C07K2317/60;;C07K2317/66;;C07K2317/76;;C07K2317/92;;C07K2319/00</t>
  </si>
  <si>
    <t>C07K16/28;;A61K39/395;;A61K45/06</t>
  </si>
  <si>
    <t>https://lens.org/013-691-106-773-835</t>
  </si>
  <si>
    <t>041-368-210-305-236;;139-322-235-827-225;;194-888-873-642-732;;013-691-106-773-835;;014-197-193-298-165;;072-245-181-635-539;;160-252-320-197-432;;078-703-710-650-691;;078-859-604-803-157;;059-888-421-405-299;;092-056-663-794-156;;172-220-718-462-805;;121-292-458-446-237;;128-804-345-277-44X;;149-374-537-118-755</t>
  </si>
  <si>
    <t>089-747-773-654-386</t>
  </si>
  <si>
    <t>US 2017/0029505 A1</t>
  </si>
  <si>
    <t>UCB BIOPHARMA SPRL (2016-09-08)</t>
  </si>
  <si>
    <t>C07K16/28;;A61K38/00;;A61K39/00;;C07K16/461;;C07K2319/00;;C07K16/00;;A61K2039/505;;A61P1/04;;A61P1/16;;A61P1/18;;A61P5/00;;A61P7/04;;A61P11/00;;A61P13/08;;A61P13/10;;A61P13/12;;A61P15/00;;A61P17/00;;A61P25/00;;A61P35/00;;A61P35/02;;A61P37/00;;A61P37/04;;C07K2317/524;;C07K2317/526;;C07K2317/528;;C07K2317/53;;C07K2317/76;;C07K16/283;;A61K2039/505;;C07K16/00;;C07K16/30;;C07K16/3015;;C07K16/3023;;C07K16/303;;C07K16/3038;;C07K16/3053;;C07K16/3061;;C07K16/3069;;C07K2317/22;;C07K2317/524;;C07K2317/526;;C07K2317/528;;C07K2317/53;;C07K2317/569;;C07K2317/622;;C07K2317/72;;C07K2317/76;;C07K2319/30</t>
  </si>
  <si>
    <t>C07K16/28;;C07K16/30</t>
  </si>
  <si>
    <t>https://lens.org/089-747-773-654-386</t>
  </si>
  <si>
    <t>155-335-426-453-29X;;185-304-852-967-791;;090-578-070-203-731;;089-027-574-351-280;;116-127-326-418-04X;;178-056-565-474-405;;089-747-773-654-386;;156-828-367-968-091</t>
  </si>
  <si>
    <t>154-446-451-303-58X</t>
  </si>
  <si>
    <t>US 9550737 B2</t>
  </si>
  <si>
    <t>UCB BIOPHARMA SPRL (2014-12-05)</t>
  </si>
  <si>
    <t>TNF -α modulating benzimidazoles</t>
  </si>
  <si>
    <t>C07D401/14;;C07D235/12;;C07D401/04;;C07D403/04;;C07D405/06;;C07D491/107;;C07D235/12;;A61K31/4184;;A61K31/4192;;A61K31/4439;;A61K31/444;;A61K31/454;;A61K31/4709;;A61K31/4725;;A61K31/506;;A61K31/5377;;A61K31/541;;A61K31/551;;A61P3/00;;A61P9/00;;A61P25/20;;A61P25/28;;A61P27/00;;A61P29/00;;A61P35/00;;A61P37/06;;C07D401/04;;C07D401/14;;C07D403/04;;C07D405/06;;C07D491/107;;C07D235/12;;A61K31/4184;;A61K31/4192;;A61K31/4439;;A61K31/444;;A61K31/454;;A61K31/4709;;A61K31/4725;;A61K31/506;;A61K31/5377;;A61K31/541;;A61K31/551;;C07D401/04;;C07D401/14;;C07D403/04;;C07D405/06;;C07D491/107</t>
  </si>
  <si>
    <t>C07D401/04;;A61K31/4184;;A61K31/4192;;A61K31/4439;;A61K31/444;;A61K31/454;;A61K31/4709;;A61K31/4725;;A61K31/506;;A61K31/5377;;A61K31/541;;A61K31/551;;C07D235/12;;C07D401/14;;C07D403/04;;C07D405/06;;C07D491/107</t>
  </si>
  <si>
    <t>https://lens.org/154-446-451-303-58X</t>
  </si>
  <si>
    <t>187-347-026-297-557;;195-361-584-434-668;;167-842-881-779-998;;154-446-451-303-58X;;002-677-941-173-323;;132-725-801-709-082;;092-718-601-630-658;;094-784-130-523-239;;037-249-736-971-35X;;091-770-870-227-076;;024-976-476-841-522;;107-044-472-531-219;;156-098-856-559-860;;065-620-056-096-802;;025-126-483-953-202;;138-291-279-689-762;;016-046-103-108-722</t>
  </si>
  <si>
    <t>060-199-798-831-388</t>
  </si>
  <si>
    <t>US 2017/0002378 A1</t>
  </si>
  <si>
    <t>UCB BIOPHARMA SPRL (2016-07-04)</t>
  </si>
  <si>
    <t>Synthetic Promoters</t>
  </si>
  <si>
    <t>C12N5/00;;C12N15/85;;C12N2310/10;;C12N2800/24;;C12N2800/40;;C12N2830/00;;C12N2830/008;;C12N2830/15;;C40B50/06;;C12N15/85;;C12N15/1051;;C12N15/1086;;C12N2800/24;;C12N2800/40;;C12N2830/00;;C12N2830/008;;C12N2830/15;;C12N15/85;;C12N2800/24;;C12N2800/40;;C12N2830/00;;C12N2830/008;;C12N2830/15;;C12N15/85;;C12N15/1051;;C12N15/1058;;C12N15/1086;;C12N2800/24;;C12N2800/40;;C12N2830/00;;C12N2830/008;;C12N2830/15</t>
  </si>
  <si>
    <t>C12N15/85;;C12N15/10</t>
  </si>
  <si>
    <t>https://lens.org/060-199-798-831-388</t>
  </si>
  <si>
    <t>060-349-947-509-562;;172-043-216-162-373;;060-199-798-831-388;;053-889-446-678-02X;;000-133-783-920-566;;157-249-061-165-974;;198-127-166-204-468;;038-076-247-788-144;;120-582-291-783-82X;;010-455-589-417-611;;120-379-944-509-69X;;131-835-188-422-227;;046-931-532-516-505;;072-982-743-332-397</t>
  </si>
  <si>
    <t>125-034-280-279-905</t>
  </si>
  <si>
    <t>US 9475820 B2</t>
  </si>
  <si>
    <t>UCB BIOPHARMA SPRL (2015-01-21)</t>
  </si>
  <si>
    <t>Substituted imidazo[1,2-a]pyrazines as TNF activity modulators</t>
  </si>
  <si>
    <t>C07D487/04;;C07D491/107;;A61K31/4985;;A61K31/506;;A61K31/5377;;A61K31/5513;;A61P3/00;;A61P9/00;;A61P25/00;;A61P25/04;;A61P25/28;;A61P27/02;;A61P29/00;;A61P29/02;;A61P35/00;;A61P37/06;;A61P43/00;;C07D451/02;;C07D471/08;;C07D487/04;;C07D491/107;;A61K31/4985;;A61K31/506;;A61K31/5377;;A61K31/5513;;C07D451/02;;C07D471/08;;C07D487/04</t>
  </si>
  <si>
    <t>A61K31/4985;;A61K31/506;;A61K31/5377;;A61K31/5513;;C07D241/36;;C07D451/02;;C07D471/08;;C07D487/04;;C07D491/107</t>
  </si>
  <si>
    <t>https://lens.org/125-034-280-279-905</t>
  </si>
  <si>
    <t>067-998-399-034-74X;;136-842-259-273-466;;145-467-257-310-336;;079-387-527-506-020;;011-659-615-164-023;;193-282-491-461-87X;;199-120-351-213-766;;072-441-643-633-799;;052-375-333-773-050;;109-997-368-503-889;;125-034-280-279-905;;153-316-813-503-561;;140-898-597-639-560;;196-361-342-034-414;;096-421-937-643-223;;144-180-186-407-899;;069-421-730-727-877;;034-370-184-825-455</t>
  </si>
  <si>
    <t>175-085-236-825-546</t>
  </si>
  <si>
    <t>EP 2723427 B1</t>
  </si>
  <si>
    <t>SYRINGE SAFETY ASSEMBLY</t>
  </si>
  <si>
    <t>A61M5/326;;A61M5/3134;;A61M5/3204;;A61M5/34;;A61M2005/3264;;A61M2005/3289;;A61M2207/00;;Y10T29/49826;;A61M5/3232;;A61M5/3134;;A61M5/3137;;A61M5/31573;;A61M5/3204;;A61M5/321;;A61M5/326;;A61M5/34;;A61M5/5066;;A61M2005/3264;;A61M2005/3289;;A61M2207/00;;Y10T29/49826</t>
  </si>
  <si>
    <t>A61M5/32;;A61M5/50</t>
  </si>
  <si>
    <t>https://lens.org/175-085-236-825-546</t>
  </si>
  <si>
    <t>175-085-236-825-546;;170-195-178-171-710;;173-328-988-538-137;;133-033-054-811-890;;178-170-503-250-165;;022-491-883-590-064;;148-539-646-218-946;;092-806-753-036-586</t>
  </si>
  <si>
    <t>104-162-471-476-092</t>
  </si>
  <si>
    <t>EP 2776445 B1</t>
  </si>
  <si>
    <t>UCB BIOPHARMA SPRL (2015-12-02);;KATHOLIEKE UNIVERSITEIT LEUVEN K.U. LEUVEN R&amp;D (2015-12-02)</t>
  </si>
  <si>
    <t>THERAPEUTICALLY ACTIVE THIAZOLO-PYRIMIDINE DERIVATIVES</t>
  </si>
  <si>
    <t>C07D513/04;;A61K31/519;;A61P29/00;;A61P31/00;;A61P35/00;;A61P37/00;;A61P37/06;;C07D519/00;;C07D513/04;;A61K31/519;;C07D519/00</t>
  </si>
  <si>
    <t>C07D513/04;;A61K31/519;;A61P29/00;;A61P31/00;;A61P35/00;;A61P37/00</t>
  </si>
  <si>
    <t>https://lens.org/104-162-471-476-092</t>
  </si>
  <si>
    <t>163-028-209-117-37X;;000-986-277-284-290;;104-162-471-476-092;;162-586-165-921-613;;098-326-520-166-027;;011-945-001-439-018;;031-793-232-915-179</t>
  </si>
  <si>
    <t>078-106-681-800-113</t>
  </si>
  <si>
    <t>EP 2744812 B1</t>
  </si>
  <si>
    <t>UCB BIOPHARMA SPRL (2016-03-02);;KATHOLIEKE UNIVERSITEIT LEUVEN, K.U. LEUVEN R&amp;D (2016-03-02)</t>
  </si>
  <si>
    <t>THERAPEUTICALLY ACTIVE FUSED PYRIMIDINE DERIVATIVES</t>
  </si>
  <si>
    <t>C07D495/04;;A61K31/519;;A61P29/00;;C07D513/04;;C07D519/00;;C07D495/04;;A61K31/519;;C07D513/04;;C07D519/00</t>
  </si>
  <si>
    <t>C07D495/04;;A61K31/519;;A61P29/00;;C07D513/04;;C07D519/00</t>
  </si>
  <si>
    <t>https://lens.org/078-106-681-800-113</t>
  </si>
  <si>
    <t>015-243-670-120-708;;110-640-497-194-107;;078-106-681-800-113;;021-797-330-004-307;;017-621-064-257-286;;057-207-292-862-151;;127-945-321-340-881;;024-464-898-995-557</t>
  </si>
  <si>
    <t>023-910-349-183-397</t>
  </si>
  <si>
    <t>US 9382263 B2</t>
  </si>
  <si>
    <t>UCB BIOPHARMA SPRL (2015-06-22)</t>
  </si>
  <si>
    <t>Therapeutically active oxazoline derivatives</t>
  </si>
  <si>
    <t>C07D495/04;;C07D495/04;;A61K31/424;;A61P29/00;;A61P31/12;;A61P35/00;;A61P37/00;;A61P37/06;;C07D413/14;;A61K31/519;;C07D495/04;;C07D495/04;;A61K31/424;;C07D413/14</t>
  </si>
  <si>
    <t>C07D495/04;;A61K31/424;;C07D413/14</t>
  </si>
  <si>
    <t>https://lens.org/023-910-349-183-397</t>
  </si>
  <si>
    <t>067-258-847-474-578;;016-575-512-321-755;;145-754-046-000-735;;183-906-256-257-377;;000-854-131-725-853;;165-603-573-187-826;;143-550-196-147-129;;099-065-070-956-067;;036-938-344-089-111;;023-910-349-183-397;;086-787-178-072-418;;138-654-379-766-26X;;125-300-188-182-464;;028-024-552-709-812;;045-661-788-958-83X;;119-697-702-543-674</t>
  </si>
  <si>
    <t>099-476-617-168-985</t>
  </si>
  <si>
    <t>US 2016/0138019 A1</t>
  </si>
  <si>
    <t>UCB BIOPHARMA SPRL (2016-02-01)</t>
  </si>
  <si>
    <t>Block Decoys</t>
  </si>
  <si>
    <t>C12N15/113;;C12N2310/13;;C12N2310/51;;C12N2310/532;;C12N2320/51;;C12N15/113;;C12N2310/13;;C12N2310/51;;C12N2310/532;;C12N2320/51;;C12P21/00</t>
  </si>
  <si>
    <t>C12N15/113;;C12P21/00</t>
  </si>
  <si>
    <t>https://lens.org/099-476-617-168-985</t>
  </si>
  <si>
    <t>094-028-703-762-429;;032-896-452-221-345;;099-476-617-168-985;;198-762-228-229-111</t>
  </si>
  <si>
    <t>156-121-306-151-097</t>
  </si>
  <si>
    <t>US D0755956 S</t>
  </si>
  <si>
    <t>UCB PHARMA S.A (2014-03-07)</t>
  </si>
  <si>
    <t>Cassette device for administering medication</t>
  </si>
  <si>
    <t>https://lens.org/156-121-306-151-097</t>
  </si>
  <si>
    <t>156-121-306-151-097;;010-572-710-428-375;;143-095-764-234-502</t>
  </si>
  <si>
    <t>057-541-602-718-715</t>
  </si>
  <si>
    <t>US 9309243 B2</t>
  </si>
  <si>
    <t>UCB BIOPHARMA SPRL (2015-01-26)</t>
  </si>
  <si>
    <t>Imidazopyridine derivatives as modulators of TNF activity</t>
  </si>
  <si>
    <t>C07D471/04;;C07D519/00;;C07D471/04;;A61K31/437;;A61K31/496;;A61K31/506;;A61K31/5377;;A61K31/541;;A61K31/5513;;A61K31/554;;A61P1/04;;A61P1/16;;A61P3/00;;A61P3/06;;A61P3/10;;A61P5/14;;A61P7/02;;A61P7/06;;A61P9/00;;A61P9/10;;A61P9/12;;A61P11/00;;A61P11/02;;A61P11/06;;A61P13/02;;A61P13/12;;A61P15/08;;A61P15/10;;A61P17/00;;A61P17/06;;A61P19/02;;A61P19/08;;A61P19/10;;A61P21/00;;A61P21/02;;A61P21/04;;A61P25/00;;A61P25/04;;A61P25/08;;A61P25/14;;A61P25/16;;A61P25/28;;A61P27/02;;A61P29/00;;A61P31/04;;A61P35/00;;A61P35/02;;A61P37/02;;A61P37/06;;A61P37/08;;A61P43/00;;C07D491/107;;C07D519/00;;C07D471/04;;A61K31/437;;A61K31/496;;A61K31/506;;A61K31/5377;;A61K31/541;;A61K31/5513;;A61K31/554;;C07D491/107;;C07D519/00</t>
  </si>
  <si>
    <t>C07D491/02;;A61K31/437;;A61K31/496;;A61K31/506;;A61K31/5377;;A61K31/541;;A61K31/5513;;A61K31/554;;C07D471/04;;C07D491/107;;C07D519/00</t>
  </si>
  <si>
    <t>https://lens.org/057-541-602-718-715</t>
  </si>
  <si>
    <t>057-541-602-718-715;;158-337-499-229-596;;126-823-979-226-661;;190-587-146-863-307;;162-838-556-962-429;;065-804-058-916-612;;096-969-806-473-301;;153-613-629-377-017;;193-318-955-260-200;;133-494-847-848-783;;095-709-519-154-79X;;107-056-890-607-974;;087-652-250-318-135;;134-077-818-844-213;;073-715-641-866-195;;082-629-033-566-418</t>
  </si>
  <si>
    <t>096-050-824-358-573</t>
  </si>
  <si>
    <t>US 2016/0090415 A1</t>
  </si>
  <si>
    <t>UCB BIOPHARMA SPRL (2015-12-15)</t>
  </si>
  <si>
    <t>METHODS TO PRODUCE PARTICLES COMPRISING THERAPEUTIC PROTEINS</t>
  </si>
  <si>
    <t>A61K9/0019;;A61K9/1623;;A61K9/1641;;A61K9/1694;;A61K9/5031;;A61K9/5089;;A61K39/3955;;A61K9/0019;;A61K9/146;;A61K9/1623;;A61K9/1641;;A61K9/1694;;A61K9/5031;;A61K9/5089;;C07K16/241;;C07K16/241;;A61K9/0019;;A61K9/146;;A61K9/1623;;A61K9/1641;;A61K9/1694;;A61K9/5031;;A61K9/5089;;A61K39/3955</t>
  </si>
  <si>
    <t>C07K16/24;;A61K9/14;;A61K39/395</t>
  </si>
  <si>
    <t>https://lens.org/096-050-824-358-573</t>
  </si>
  <si>
    <t>037-442-703-103-294;;142-159-934-789-388;;090-830-648-935-050;;121-599-787-953-72X;;048-180-711-219-969;;149-576-326-426-497;;016-242-862-458-035;;170-170-547-362-686;;045-699-243-260-128;;110-091-468-657-679;;194-866-252-710-563;;171-285-866-530-487;;096-050-824-358-573;;054-955-071-596-069</t>
  </si>
  <si>
    <t>164-312-237-850-514</t>
  </si>
  <si>
    <t>EP 2699581 B1</t>
  </si>
  <si>
    <t>UCB BIOPHARMA SPRL (2015-06-17)</t>
  </si>
  <si>
    <t>2-OXO-1-IMIDAZOLIDINYL IMIDAZOTHIADIAZOLE DERIVATIVES</t>
  </si>
  <si>
    <t>C07D513/04;;A61K31/433;;A61P25/00;;A61P25/08;;C07D513/04;;A61K31/433</t>
  </si>
  <si>
    <t>C07D513/04;;A61K31/433;;A61P25/08</t>
  </si>
  <si>
    <t>https://lens.org/164-312-237-850-514</t>
  </si>
  <si>
    <t>110-232-219-962-812;;079-476-801-943-763;;137-557-183-905-319;;040-483-577-179-093;;108-396-808-746-965;;146-020-166-383-586;;151-972-313-891-476;;098-152-829-943-229;;145-297-506-410-671;;117-733-241-737-742;;112-532-544-143-543;;194-470-322-641-09X;;105-207-093-549-049;;164-312-237-850-514;;127-483-145-818-343;;134-741-810-725-239;;130-418-518-365-031;;041-019-903-608-146;;133-069-017-057-790;;085-211-824-789-862;;096-754-314-930-379</t>
  </si>
  <si>
    <t>149-125-665-858-144</t>
  </si>
  <si>
    <t>US 2015/0252385 A1</t>
  </si>
  <si>
    <t>UCB BIOPHARMA SPRL (2015-04-14)</t>
  </si>
  <si>
    <t>Methods for Producing Recombinant Proteins</t>
  </si>
  <si>
    <t>C12N15/67;;C12N9/1205;;C12N15/90;;C07K16/00;;C07K2317/14;;C12N9/1205;;C12N9/14;;C12N15/67;;C12N15/85;;C12Y306/01;;C12Y306/04</t>
  </si>
  <si>
    <t>C12N15/90;;C07K16/00;;C12N9/14;;C12N15/85</t>
  </si>
  <si>
    <t>https://lens.org/149-125-665-858-144</t>
  </si>
  <si>
    <t>115-905-706-603-855;;189-646-098-623-692;;112-344-916-890-50X;;022-352-779-181-316;;112-122-403-075-872;;184-243-925-135-353;;149-125-665-858-144;;118-833-488-306-930;;024-523-453-521-954</t>
  </si>
  <si>
    <t>099-573-493-638-539</t>
  </si>
  <si>
    <t>US 9067930 B2</t>
  </si>
  <si>
    <t>UCB PHARMA S.A (2014-04-23);;UCB BIOPHARMA SPRL (2015-12-08)</t>
  </si>
  <si>
    <t>2-oxo-piperidinyl derivatives</t>
  </si>
  <si>
    <t>C07D401/10;;C07D211/76;;C07D401/14;;C07D405/14;;C07D413/14;;C07D417/14;;C07D417/14;;A61P25/06;;C07D401/10;;C07D401/14;;C07D405/14;;C07D413/14;;C07D417/14;;C07D401/10;;C07D401/14;;C07D405/14;;C07D413/14</t>
  </si>
  <si>
    <t>C07D417/14;;C07D401/10;;C07D401/14;;C07D405/14;;C07D413/14</t>
  </si>
  <si>
    <t>https://lens.org/099-573-493-638-539</t>
  </si>
  <si>
    <t>187-695-633-305-409;;099-573-493-638-539;;021-089-434-810-699;;011-903-013-958-813;;155-208-596-956-082;;036-809-701-917-536;;184-882-689-841-192;;151-179-480-654-458;;113-045-195-177-371;;180-920-617-250-237;;095-133-381-215-414;;108-663-500-716-675;;192-923-995-151-542;;012-455-546-459-304;;154-134-274-562-712;;088-478-463-398-39X;;090-753-624-380-701;;049-281-438-828-657;;137-071-336-703-962;;073-745-059-600-129</t>
  </si>
  <si>
    <t>042-173-347-055-326</t>
  </si>
  <si>
    <t>US 2015/0150979 A1</t>
  </si>
  <si>
    <t>UCB PHARMA S.A (2015-01-14)</t>
  </si>
  <si>
    <t>PHARMACEUTICAL FORMULATION</t>
  </si>
  <si>
    <t>A61K39/39591;;A61K9/0019;;A61K47/12;;A61K47/183;;A61P35/00;;A61P35/02;;A61P37/00;;C07K16/2803;;C07K2317/24;;A61K39/39591;;A61K9/0019;;A61K9/08;;C07K16/2803;;A61K47/12;;A61K9/0019;;A61K39/3955;;A61K39/39591;;A61K47/02;;A61K47/183;;A61K47/26;;C07K16/2803;;C07K2317/24</t>
  </si>
  <si>
    <t>A61K47/12;;A61K9/00;;A61K39/395;;A61K47/02;;A61K47/18;;A61K47/26</t>
  </si>
  <si>
    <t>https://lens.org/042-173-347-055-326</t>
  </si>
  <si>
    <t>020-257-125-582-737;;116-448-759-283-037;;164-306-331-535-632;;014-358-051-810-332;;106-288-763-569-625;;105-728-614-805-524;;171-183-909-553-674;;042-173-347-055-326;;194-700-596-612-721;;043-929-184-286-042;;040-514-065-581-707;;050-580-534-539-818;;176-834-161-466-922;;131-457-481-581-715;;129-181-537-560-088;;036-549-362-538-962;;172-702-853-771-75X;;078-240-258-668-335;;141-155-540-402-537;;139-082-150-996-943;;070-848-693-072-119;;057-668-333-450-148;;104-137-460-095-222;;168-894-634-444-710;;153-118-347-371-460;;123-846-038-036-754;;001-446-541-123-322</t>
  </si>
  <si>
    <t>026-128-406-603-335</t>
  </si>
  <si>
    <t>US D0724203 S</t>
  </si>
  <si>
    <t>UCB PHARMA S.A (2014-04-01);;UCB BIOPHARMA SPRL (2016-06-27)</t>
  </si>
  <si>
    <t>Drive device for administering medication</t>
  </si>
  <si>
    <t>https://lens.org/026-128-406-603-335</t>
  </si>
  <si>
    <t>125-117-176-732-435</t>
  </si>
  <si>
    <t>US 2014/0315737 A1</t>
  </si>
  <si>
    <t>UCB PHARMA S.A (2014-05-13)</t>
  </si>
  <si>
    <t>BIOMARKERS FOR EPILEPSY</t>
  </si>
  <si>
    <t>C12Q1/6883;;C12Q2600/106;;C12Q2600/156;;C12Q1/6883;;C12Q2600/106;;C12Q2600/156</t>
  </si>
  <si>
    <t>https://lens.org/125-117-176-732-435</t>
  </si>
  <si>
    <t>186-428-628-186-406;;125-117-176-732-435</t>
  </si>
  <si>
    <t>042-295-632-169-934</t>
  </si>
  <si>
    <t>US 2023/0331778 A1</t>
  </si>
  <si>
    <t>USV PRIVATE LTD</t>
  </si>
  <si>
    <t>USV PRIVATE LIMITED (2023-03-08)</t>
  </si>
  <si>
    <t>AN IMPROVED PROCESS FOR FMOC SYNTHESIS OF ETELCALCETIDE</t>
  </si>
  <si>
    <t>C07K7/06;;C07K7/06;;C07K1/042;;C07K1/303</t>
  </si>
  <si>
    <t>C07K7/06;;C07K1/04;;C07K1/30</t>
  </si>
  <si>
    <t>https://lens.org/042-295-632-169-934</t>
  </si>
  <si>
    <t>007-074-587-758-618;;018-551-883-550-473;;042-295-632-169-934</t>
  </si>
  <si>
    <t>007-560-772-920-203</t>
  </si>
  <si>
    <t>US 10815265 B2</t>
  </si>
  <si>
    <t>USV PRIVATE LIMITED (2019-07-29)</t>
  </si>
  <si>
    <t>Process for preparation of regadenoson and polymorphs thereof</t>
  </si>
  <si>
    <t>C07H19/16;;C07H19/16;;C07B2200/13</t>
  </si>
  <si>
    <t>C07H19/16</t>
  </si>
  <si>
    <t>https://lens.org/007-560-772-920-203</t>
  </si>
  <si>
    <t>000-048-807-243-437;;007-560-772-920-203</t>
  </si>
  <si>
    <t>151-566-019-957-995</t>
  </si>
  <si>
    <t>EP 2978750 B1</t>
  </si>
  <si>
    <t>USV PRIVATE LIMITED (2016-06-08)</t>
  </si>
  <si>
    <t>"SYNTHESIS OF DABIGATRAN"</t>
  </si>
  <si>
    <t>C07D401/12;;C07D401/12;;C07C271/20</t>
  </si>
  <si>
    <t>C07D401/12;;A61K31/4439</t>
  </si>
  <si>
    <t>https://lens.org/151-566-019-957-995</t>
  </si>
  <si>
    <t>071-984-091-987-306;;083-627-195-292-912;;162-981-284-038-751;;151-566-019-957-995;;084-447-921-492-870;;114-412-813-418-119;;163-352-775-987-825;;177-757-531-102-932;;151-865-636-145-765;;016-669-144-227-868</t>
  </si>
  <si>
    <t>069-148-468-709-141</t>
  </si>
  <si>
    <t>EP 2675824 B1</t>
  </si>
  <si>
    <t>COPOLYMER-1, PROCESS FOR PREPARATION AND ANALYTICAL METHODS THEREOF</t>
  </si>
  <si>
    <t>C07K2/00;;A61K38/00;;A61P25/28;;C07K14/001;;C08G69/10;;C07K2/00;;C07K14/00;;C08G69/10;;C12Q1/37;;A61K38/00;;C07K2/00;;C07K14/001;;C08G69/10;;G01N30/02</t>
  </si>
  <si>
    <t>C07K2/00;;A61K38/17;;A61P25/28;;C07K14/00</t>
  </si>
  <si>
    <t>https://lens.org/069-148-468-709-141</t>
  </si>
  <si>
    <t>026-348-520-378-420;;096-455-002-037-32X;;079-597-545-595-341;;178-519-563-774-787;;147-504-015-176-94X;;027-741-157-700-848;;003-740-763-322-853;;152-989-858-540-809;;127-218-330-672-449;;069-148-468-709-141</t>
  </si>
  <si>
    <t>130-052-087-840-895</t>
  </si>
  <si>
    <t>US 8846614 B2</t>
  </si>
  <si>
    <t>MOHE NIKHIL UMESH;;CHAVRE PRAFUL SHAMRAO;;DESHMUKH BHARTI PRABHAKARRAO;;MURALIDHARAN CHANDRAKESAN;;LOBO LESTER JOHN;;PAWAR DIGAMBER SHRIPATI;;SAKSENA DIVYA LAL;;USV LTD</t>
  </si>
  <si>
    <t>USV PRIVATE LIMITED (2012-06-12)</t>
  </si>
  <si>
    <t>Process for the synthesis of 37-mer peptide pramlintide</t>
  </si>
  <si>
    <t>C07K14/575;;A61K38/00;;C07K1/04;;A61K38/00;;C07K14/01;;C07K14/575</t>
  </si>
  <si>
    <t>A61K38/00;;C07K1/04;;C07K14/00;;C07K14/01;;C07K14/575</t>
  </si>
  <si>
    <t>https://lens.org/130-052-087-840-895</t>
  </si>
  <si>
    <t>106-612-314-707-975;;130-052-087-840-895</t>
  </si>
  <si>
    <t>176-851-910-504-135</t>
  </si>
  <si>
    <t>US 2025/0082784 A1</t>
  </si>
  <si>
    <t>VAXART INC</t>
  </si>
  <si>
    <t>VAXART INC (2015-09-15)</t>
  </si>
  <si>
    <t>FORMULATIONS FOR SMALL INTESTINAL DELIVERY OF RSV AND NOROVIRUS ANTIGENS</t>
  </si>
  <si>
    <t>A61K39/12;;A61K9/0053;;A61K9/2846;;A61K39/39;;A61K2039/5256;;A61K2039/542;;A61K2039/57;;A61K2039/575;;A61P31/14;;C12N2770/16034;;A61K9/2009;;A61K9/2054;;A61K9/2059;;A61K9/2846;;A61K39/12;;A61P31/14;;A61P31/16;;A61P37/04;;C12N2710/10341;;C12N2760/18534;;C12N2770/16034;;A61K9/284;;A61K39/12;;A61K39/155;;A61K2039/542;;A61P31/14;;C12N2710/10043;;A61K48/0058;;A61K9/0053;;A61K9/2009;;A61K9/2054;;A61K9/2059;;A61K9/2813;;A61K9/282;;A61K9/2846;;A61K39/12;;C12N2710/10341;;C12N2710/10343;;C12N2760/18534;;C12N2770/16034</t>
  </si>
  <si>
    <t>A61K48/00;;A61K9/00;;A61K9/20;;A61K9/28;;A61K39/12</t>
  </si>
  <si>
    <t>https://lens.org/176-851-910-504-135</t>
  </si>
  <si>
    <t>176-851-910-504-135;;071-610-437-049-477;;154-050-913-345-08X;;150-377-156-921-973;;141-418-929-887-802;;127-082-157-800-100;;096-287-618-957-810;;054-770-878-974-357;;192-981-605-162-381;;132-976-011-323-528;;147-074-102-192-377;;182-615-087-385-40X;;100-941-903-553-23X;;187-251-534-801-856;;081-880-383-541-986;;125-457-883-223-948;;120-942-350-190-503;;153-473-787-928-169;;091-715-384-432-523;;167-014-267-026-757;;017-699-027-645-28X;;028-572-736-178-443;;016-147-194-508-301;;187-692-409-830-600;;102-721-387-650-17X;;072-123-012-237-542;;028-624-380-817-006;;163-653-247-500-445</t>
  </si>
  <si>
    <t>093-380-507-415-805</t>
  </si>
  <si>
    <t>US 2025/0032602 A1</t>
  </si>
  <si>
    <t>VAXART INC (2014-02-25)</t>
  </si>
  <si>
    <t>FORMULATIONS FOR SMALL INTESTINAL DELIVERY</t>
  </si>
  <si>
    <t>A61K9/2846;;A61K2039/6093;;A61P37/04;;C12N2760/16134;;A61K39/00;;A61K9/0053;;A61K9/2813;;A61K9/282;;A61K9/2846;;A61K39/145;;A61K2039/5256;;A61K2039/542;;A61K2039/572;;A61K2039/575;;A61K2039/6093;;A61P37/04;;C12N7/00;;C12N2710/10343;;C12N2760/16134;;C12N2760/16171;;A61K9/2846;;A61K2039/6093;;C12N2760/16134;;A61K39/145;;A61K9/0053;;A61K9/2813;;A61K9/282;;A61K9/2846;;A61K2039/5256;;A61K2039/542;;A61K2039/572;;A61K2039/575;;A61K2039/6093;;C12N7/00;;C12N2710/10343;;C12N2760/16134;;C12N2760/16171</t>
  </si>
  <si>
    <t>A61K39/145;;A61K9/00;;A61K9/28;;A61K39/00;;C12N7/00</t>
  </si>
  <si>
    <t>https://lens.org/093-380-507-415-805</t>
  </si>
  <si>
    <t>166-598-210-226-454;;162-393-263-582-714;;012-343-338-629-86X;;082-677-772-854-313;;064-170-615-213-074;;003-175-365-088-337;;015-952-926-854-505;;041-506-934-955-384;;102-074-057-550-194;;008-521-665-355-055;;073-375-612-721-917;;152-859-812-105-945;;162-006-050-149-623;;026-483-314-405-362;;068-688-385-898-582;;086-707-174-433-172;;042-853-937-713-922;;185-157-124-151-236;;093-380-507-415-805;;091-990-611-449-509;;118-137-244-126-184;;134-985-115-908-35X;;146-796-849-884-388;;027-007-498-031-72X;;149-947-687-824-984;;037-936-805-876-060;;006-458-271-770-000;;001-002-095-497-123</t>
  </si>
  <si>
    <t>061-027-730-855-557</t>
  </si>
  <si>
    <t>US 2024/0093234 A1</t>
  </si>
  <si>
    <t>VAXART INC (2023-06-02)</t>
  </si>
  <si>
    <t>CHIMERIC ADENOVIRAL VECTORS</t>
  </si>
  <si>
    <t>C12N15/86;;C07K14/005;;C12N2770/20022;;A61K39/12;;C12N2710/10343;;A61K2039/53;;A61K2039/542;;A61K2039/6075;;C12N15/86;;C07K14/005;;A61K39/12;;A61P31/14;;C12N2770/20022;;C12N2710/10343;;C12N2840/203;;C12N2830/50;;A61K2039/53;;A61K2039/542;;A61K2039/6075;;A61P37/04;;A61K39/215;;A61K2039/5256;;C07K14/005;;C12N15/86;;C12N2710/10044;;C12N2710/10071;;C12N2770/20022;;C12N2830/50</t>
  </si>
  <si>
    <t>C12N15/86;;A61K39/215;;A61P37/04;;C07K14/005</t>
  </si>
  <si>
    <t>https://lens.org/061-027-730-855-557</t>
  </si>
  <si>
    <t>028-276-947-221-011;;036-119-912-354-19X;;109-523-585-071-934;;061-027-730-855-557;;030-608-176-600-936;;073-786-630-141-63X;;028-772-581-776-567;;073-896-273-142-331;;089-203-508-678-410;;140-563-125-447-777</t>
  </si>
  <si>
    <t>124-302-534-608-839</t>
  </si>
  <si>
    <t>US 2023/0210980 A1</t>
  </si>
  <si>
    <t>VAXART INC (2022-10-28)</t>
  </si>
  <si>
    <t>C12N15/86;;C12N2710/10343;;C12N2770/20022;;C12N2770/20034;;A61K39/12;;A61P31/14;;A61K2039/572;;A61K2039/543;;A61K2039/53;;A61K2039/70;;A61K2039/542;;A61K2039/575;;A61P31/14;;A61K39/215;;A61K2039/53;;A61K2039/543;;A61K2039/572;;C12N15/86;;C12N2710/10343;;C12N2770/20022;;C12N2770/20034</t>
  </si>
  <si>
    <t>A61K39/215;;A61P31/14;;C12N15/86</t>
  </si>
  <si>
    <t>https://lens.org/124-302-534-608-839</t>
  </si>
  <si>
    <t>197-669-184-433-395;;020-087-290-605-964;;107-006-205-673-266;;173-715-478-206-554;;088-617-909-718-173;;124-302-534-608-839;;078-018-870-585-555;;037-757-120-372-19X;;027-591-877-576-936</t>
  </si>
  <si>
    <t>176-712-949-525-806</t>
  </si>
  <si>
    <t>US 2018/0162849 A1</t>
  </si>
  <si>
    <t>BIOTA PHARMACEUTICALS INC</t>
  </si>
  <si>
    <t>VAXART INC (2018-02-13)</t>
  </si>
  <si>
    <t>ANHYDROUS CRYSTALLINE FREE BASE FORM OF 6-{2-[1-(6-METHYL-3-PYRIDAZINYL)-4-PIPERIDINYL]ETHOXY}-3-ETHOXY-1,2-BENZISOXAZOLE</t>
  </si>
  <si>
    <t>C07D413/14;;A61K9/0095;;A61K9/1617;;A61K9/1641;;A61K9/1652;;A61K9/2013;;A61K9/2018;;A61K9/2054;;A61K9/2059;;A61K9/284;;A61K9/4858;;A61K47/10;;A61K47/12;;A61K47/26;;A61K47/36;;A61K47/38;;A61P31/12;;C07D413/14;;A61K9/0095;;A61K9/10;;A61K9/1617;;A61K9/2013;;A61K9/4858;;A61K31/501;;A61K47/10;;A61K47/14;;A61K47/38;;C07B2200/13;;C07D413/14;;A61K9/0095;;A61K9/10;;A61K9/1617;;A61K9/1641;;A61K9/1652;;A61K9/20;;A61K9/2013;;A61K9/2018;;A61K9/2054;;A61K9/2059;;A61K9/284;;A61K9/4858;;A61K31/501;;A61K47/10;;A61K47/12;;A61K47/14;;A61K47/26;;A61K47/36;;A61K47/38</t>
  </si>
  <si>
    <t>C07D413/14;;A61K9/00;;A61K9/10;;A61K9/16;;A61K9/20;;A61K9/28;;A61K9/48;;A61K31/501;;A61K47/10;;A61K47/12;;A61K47/14;;A61K47/26;;A61K47/36;;A61K47/38</t>
  </si>
  <si>
    <t>https://lens.org/176-712-949-525-806</t>
  </si>
  <si>
    <t>052-453-402-157-819;;145-937-478-122-789;;044-589-571-438-796;;176-712-949-525-806;;022-925-426-193-157;;005-767-322-766-734;;086-378-054-579-666;;020-654-004-311-825;;061-521-340-447-48X;;074-679-661-641-971;;094-794-777-427-773;;125-254-320-490-532;;089-392-394-197-082;;076-339-149-439-856;;188-855-952-591-39X;;188-727-792-758-034;;180-771-414-250-345;;103-452-530-463-363;;156-552-830-669-583;;131-124-951-470-919;;131-694-231-067-683;;080-940-285-548-776;;077-517-087-541-470</t>
  </si>
  <si>
    <t>036-163-519-120-934</t>
  </si>
  <si>
    <t>US 12427270 B2</t>
  </si>
  <si>
    <t>VECTURA DELIVERY DEVICES LTD</t>
  </si>
  <si>
    <t>VECTURA DELIVERY DEVICES LIMITED (2022-10-03)</t>
  </si>
  <si>
    <t>Inhaler for use with a compliance monitor</t>
  </si>
  <si>
    <t>A61M11/003;;A61M15/0026;;A61M15/0035;;A61M15/008;;A61M2016/0027;;A61M2202/064;;A61M15/008;;A61M11/003;;A61M15/0026;;A61M15/0035;;A61M2016/0027;;A61M2202/064;;A61M15/008;;A61M11/003;;A61M15/0021;;A61M15/0026;;A61M15/0035;;A61M15/0051;;A61M15/0065;;A61M2016/0027;;A61M2202/064;;A61M2205/3331;;A61M15/008;;A61M11/003;;A61M15/0026;;A61M15/0035;;A61M15/0051;;A61M2202/064;;A61M2205/3331;;A61M15/0065;;A61M15/0021;;A61M15/0035;;A61M2202/064;;A61M2205/3331</t>
  </si>
  <si>
    <t>A61M15/00</t>
  </si>
  <si>
    <t>https://lens.org/036-163-519-120-934</t>
  </si>
  <si>
    <t>013-079-192-822-566;;036-163-519-120-934;;145-027-227-324-519;;106-468-030-932-51X;;057-088-529-809-721;;139-387-048-654-629;;153-157-355-273-846;;033-509-498-677-325;;008-082-240-635-404;;026-644-831-817-853;;081-649-268-106-098;;103-393-242-281-47X;;098-327-698-749-355;;171-859-671-511-868;;184-591-378-225-085;;137-490-467-557-455;;127-316-405-020-007;;139-914-513-848-683;;129-678-354-666-852;;039-389-457-590-56X;;045-594-221-531-408;;050-638-698-191-095;;004-063-991-507-316;;114-206-097-988-42X;;120-402-450-668-554;;066-401-228-953-695;;071-793-238-279-434;;035-789-025-822-635;;081-380-891-006-428</t>
  </si>
  <si>
    <t>063-185-466-167-873</t>
  </si>
  <si>
    <t>US 12343468 B2</t>
  </si>
  <si>
    <t>VECTURA DELIVERY DEVICES LIMITED (2019-09-26)</t>
  </si>
  <si>
    <t>Container for cleaning the membrane of a nebulizer</t>
  </si>
  <si>
    <t>A61M15/0085;;A61M11/005;;A61M15/00;;B05B17/0646;;A61M15/0085;;A61M11/003;;A61M11/005;;A61M15/0001;;A61M2209/10;;B05B17/0646;;A61M11/005;;A61M15/00;;A61M15/0085;;A61M11/005;;A61M15/0021;;A61M2209/10;;B05B15/55;;B05B17/0646;;B08B3/08;;B08B11/00;;B65D1/0223</t>
  </si>
  <si>
    <t>A61M11/00;;A61M15/00;;B05B15/55;;B05B17/00;;B08B3/08;;B08B11/00;;B65D1/02</t>
  </si>
  <si>
    <t>https://lens.org/063-185-466-167-873</t>
  </si>
  <si>
    <t>094-932-286-191-017;;020-957-336-157-682;;104-432-740-499-936;;051-361-943-823-584;;110-084-443-750-089;;038-041-759-982-16X;;037-704-135-806-553;;102-500-855-774-351;;143-461-660-693-533;;070-612-785-825-172;;113-868-380-930-799;;065-373-979-208-141;;137-449-069-165-830;;127-438-080-530-10X;;063-185-466-167-873;;013-359-211-190-901;;017-338-263-648-606;;118-050-854-382-802;;027-176-702-563-756</t>
  </si>
  <si>
    <t>033-370-971-285-148</t>
  </si>
  <si>
    <t>US 12303637 B2</t>
  </si>
  <si>
    <t>VECTURA DELIVERY DEVICES LIMITED (2018-02-08)</t>
  </si>
  <si>
    <t>Dry powder inhaler</t>
  </si>
  <si>
    <t>A61M15/0055;;A61M11/02;;A61M15/0026;;A61M15/0036;;A61M15/0041;;A61M15/0051;;A61M15/0056;;A61M15/08;;A61M2202/064;;A61M15/0026;;A61M11/02;;A61M15/00;;A61M15/0021;;A61M15/0036;;A61M15/0041;;A61M15/0051;;A61M15/0055;;A61M15/0056;;A61M15/08;;A61M2202/064;;A61M15/0051;;A61M15/0026;;A61M15/0036;;A61M15/0041;;A61M15/0055;;A61M15/0056;;A61M2202/064;;A61M15/00;;A61M15/0055;;A61M11/02;;A61M15/0021;;A61M15/0026;;A61M15/0036;;A61M15/0041;;A61M15/0051;;A61M15/0056;;A61M15/08;;A61M2202/064</t>
  </si>
  <si>
    <t>A61M15/00;;A61M11/02;;A61M15/08</t>
  </si>
  <si>
    <t>https://lens.org/033-370-971-285-148</t>
  </si>
  <si>
    <t>087-601-546-800-465;;109-076-589-659-75X;;033-370-971-285-148;;073-828-155-882-764;;114-443-679-847-650;;042-974-663-976-792;;065-696-529-158-331;;082-768-786-419-13X;;112-032-771-036-51X;;130-120-019-318-546;;158-037-989-667-279;;095-712-043-799-281;;183-262-110-913-166;;132-007-048-653-480;;131-685-855-458-688;;165-986-514-403-77X;;106-355-874-602-771;;082-811-009-777-320;;030-307-750-521-169;;029-908-976-364-264;;177-677-939-560-857;;120-370-343-576-765;;065-108-735-017-616;;115-309-020-162-919;;074-547-014-983-153;;008-739-916-698-821;;033-040-065-415-105;;154-037-398-990-319;;062-752-513-827-726;;039-204-623-053-249;;024-431-372-862-898;;144-517-330-741-228;;139-589-590-288-273;;166-579-789-844-206;;074-965-788-668-36X;;069-320-112-574-727;;154-607-778-206-196</t>
  </si>
  <si>
    <t>043-671-540-964-95X</t>
  </si>
  <si>
    <t>US 12251506 B2</t>
  </si>
  <si>
    <t>VECTURA GMBH</t>
  </si>
  <si>
    <t>VECTURA GMBH (2014-08-25)</t>
  </si>
  <si>
    <t>Mixing channel for an inhalation device and inhalation device</t>
  </si>
  <si>
    <t>A61M15/0001;;A61M15/0005;;A61M2206/10;;A61M2210/1025;;A61M11/06;;A61M11/005;;A61M15/00;;A61M15/0086;;A61M15/009;;A61M15/06;;A61M2206/10;;A61M11/06;;A61M11/003;;A61M11/005;;A61M11/02;;A61M11/06;;A61M15/00;;A61M15/0021;;A61M15/0086;;A61M15/009;;A61M15/06;;A61M2205/75;;A61M2206/10</t>
  </si>
  <si>
    <t>A61M11/00;;A61M11/02;;A61M11/06;;A61M15/00;;A61M15/06</t>
  </si>
  <si>
    <t>https://lens.org/043-671-540-964-95X</t>
  </si>
  <si>
    <t>113-391-960-786-759;;004-760-014-913-044;;128-369-478-914-787;;070-182-154-303-83X;;116-146-420-259-202;;161-562-598-010-601;;186-509-985-293-693;;153-714-130-798-181;;161-626-249-819-066;;036-467-610-716-918;;032-707-314-946-73X;;028-320-119-840-402;;119-174-689-562-05X;;157-469-040-969-126;;047-317-142-509-963;;134-773-201-907-738;;033-404-138-368-245;;159-495-666-277-940;;059-101-915-856-047;;136-893-488-922-597;;043-671-540-964-95X;;082-377-821-181-107;;022-926-771-133-221;;170-295-652-518-979;;195-890-477-515-810;;061-147-409-712-118;;066-969-800-505-829;;126-768-343-927-981;;009-055-444-173-689;;068-734-048-465-043;;138-415-458-633-432;;036-402-081-618-353;;069-610-936-347-434;;057-775-757-582-578;;059-198-271-741-263;;032-501-846-213-736;;001-412-888-433-877;;073-678-753-110-720</t>
  </si>
  <si>
    <t>168-256-353-142-71X</t>
  </si>
  <si>
    <t>US 12214122 B2</t>
  </si>
  <si>
    <t>VECTURA DELIVERY DEVICES LIMITED (2021-03-10)</t>
  </si>
  <si>
    <t>A61M15/0003;;A61M11/02;;A61M15/0026;;A61M15/0035;;A61M15/0041;;A61M15/0051;;A61M15/0055;;A61M15/0056;;A61M15/0078;;A61M2202/064;;A61M2205/581;;A61M2205/582;;A61M15/0051;;A61M15/0025;;A61M15/0026;;A61M15/007;;A61M2202/064</t>
  </si>
  <si>
    <t>https://lens.org/168-256-353-142-71X</t>
  </si>
  <si>
    <t>027-114-424-728-296;;168-256-353-142-71X;;029-808-491-342-149;;099-269-227-920-535;;167-787-154-703-47X;;159-744-458-352-234;;019-693-235-073-162;;120-412-698-291-008;;061-544-677-946-497;;028-574-767-695-389</t>
  </si>
  <si>
    <t>017-909-138-852-460</t>
  </si>
  <si>
    <t>US 12139282 B2</t>
  </si>
  <si>
    <t>VECTURA DELIVERY DEVICES LIMITED (2022-07-08)</t>
  </si>
  <si>
    <t>Process for manufacturing a blister strip for a dry powder inhaler</t>
  </si>
  <si>
    <t>B65B7/162;;B65B1/04;;B65B7/28;;B65B9/04;;B65B11/52;;B65D75/367;;B65B11/52;;B65B1/04;;B65B7/164;;B65B31/046;;B65B61/06;;B65D75/367</t>
  </si>
  <si>
    <t>B65B11/52;;B65B1/04;;B65B7/16;;B65B31/04;;B65B61/06;;B65D75/36</t>
  </si>
  <si>
    <t>https://lens.org/017-909-138-852-460</t>
  </si>
  <si>
    <t>102-404-945-518-175;;188-074-835-168-46X;;017-909-138-852-460;;167-871-705-092-92X;;002-632-487-072-311</t>
  </si>
  <si>
    <t>123-142-884-914-979</t>
  </si>
  <si>
    <t>US 12121650 B2</t>
  </si>
  <si>
    <t>VECTURA DELIVERY DEVICES LIMITED (2021-11-10)</t>
  </si>
  <si>
    <t>Pharmaceutical administration to neonates, infants and children</t>
  </si>
  <si>
    <t>A61M11/06;;A61K9/0078;;A61K31/573;;A61K31/58;;A61M11/02;;A61M16/0063;;A61M16/06;;A61M16/0816;;A61M16/20;;A61M2016/0018;;A61M2016/0027;;A61M2205/50;;A61M2240/00;;A61M11/02;;A61K9/0078;;A61K31/569;;A61K31/573;;A61K31/58;;A61M16/06;;A61M16/208;;A61M2240/00</t>
  </si>
  <si>
    <t>A61M11/02;;A61K9/00;;A61K31/569;;A61K31/573;;A61K31/58;;A61M16/06;;A61M16/20</t>
  </si>
  <si>
    <t>https://lens.org/123-142-884-914-979</t>
  </si>
  <si>
    <t>123-142-884-914-979;;045-825-594-980-893;;090-234-527-134-002;;137-454-498-211-299;;082-636-989-570-556;;139-874-226-017-162;;078-035-902-300-476</t>
  </si>
  <si>
    <t>053-899-238-303-679</t>
  </si>
  <si>
    <t>US 12083267 B2</t>
  </si>
  <si>
    <t>Inhaler</t>
  </si>
  <si>
    <t>A61M15/0045;;A61M15/0021;;A61M15/0026;;A61M15/0035;;A61M15/0041;;A61M15/0051;;A61M15/0055;;A61M15/0056;;A61M2202/064;;A61M15/0051;;A61M15/0001;;A61M2202/064</t>
  </si>
  <si>
    <t>https://lens.org/053-899-238-303-679</t>
  </si>
  <si>
    <t>051-484-377-286-760;;053-899-238-303-679;;083-787-913-871-103;;161-428-645-941-875;;011-647-226-659-745;;196-735-072-317-740</t>
  </si>
  <si>
    <t>180-002-517-783-72X</t>
  </si>
  <si>
    <t>US 2024/0252770 A1</t>
  </si>
  <si>
    <t>VECTURA DELIVERY DEVICES LIMITED (2023-10-09)</t>
  </si>
  <si>
    <t>INHALER WITH AN ADHERENCE/COMPLIANCE MONITOR</t>
  </si>
  <si>
    <t>A61M15/00;;A61M2202/064;;A61M2205/3306;;A61M2205/3553;;A61M2209/06;;A61M2209/08;;A61M2209/082;;A61M2209/086;;G16H20/13;;A61M15/008;;A61M15/0001;;A61M15/0045;;A61M2205/3306;;A61M2205/3327;;A61M2205/3331;;A61M2209/082;;A61M2230/40</t>
  </si>
  <si>
    <t>https://lens.org/180-002-517-783-72X</t>
  </si>
  <si>
    <t>015-734-055-075-50X;;149-294-068-045-986;;144-352-038-677-609;;103-379-698-357-97X;;180-002-517-783-72X;;121-311-290-787-177;;054-257-241-746-130;;016-185-082-643-186;;000-222-642-561-592;;126-043-703-584-110</t>
  </si>
  <si>
    <t>132-879-801-679-401</t>
  </si>
  <si>
    <t>US 2024/0238540 A1</t>
  </si>
  <si>
    <t>VECTURA DELIVERY DEVICES LIMITED (2023-10-18)</t>
  </si>
  <si>
    <t>UNIT DOSE DRY POWDER INHALER</t>
  </si>
  <si>
    <t>A61M15/0051;;A61M2207/00;;A61M15/0051;;A61M2202/0007;;A61M2202/064;;A61M2207/10</t>
  </si>
  <si>
    <t>https://lens.org/132-879-801-679-401</t>
  </si>
  <si>
    <t>122-310-298-414-799;;035-973-367-560-057;;163-720-563-273-595;;006-522-916-459-820;;111-480-897-085-07X;;106-452-830-184-170;;187-588-931-367-380;;071-251-598-638-596;;009-154-764-825-731;;141-193-611-056-174;;132-879-801-679-401</t>
  </si>
  <si>
    <t>199-011-330-364-490</t>
  </si>
  <si>
    <t>US 11998684 B2</t>
  </si>
  <si>
    <t>VECTURA DELIVERY DEVICES LIMITED (2020-01-02)</t>
  </si>
  <si>
    <t>Dosing system for a nebulizer</t>
  </si>
  <si>
    <t>A61M15/0028;;A61M11/005;;A61M15/0065;;A61M15/0085;;A61M2202/0468;;A61M15/0065;;A61M15/0085;;A61M2202/0468</t>
  </si>
  <si>
    <t>https://lens.org/199-011-330-364-490</t>
  </si>
  <si>
    <t>078-154-501-797-76X;;190-660-609-633-718;;199-011-330-364-490;;082-088-251-263-74X;;006-718-476-121-66X;;073-528-705-535-00X;;192-572-488-642-011;;069-121-781-372-696;;090-047-935-089-50X;;083-633-469-244-901;;199-542-437-916-331;;024-477-984-556-094</t>
  </si>
  <si>
    <t>133-698-603-069-497</t>
  </si>
  <si>
    <t>US 2024/0108825 A1</t>
  </si>
  <si>
    <t>VECTURA DELIVERY DEVICES LIMITED (2023-10-11)</t>
  </si>
  <si>
    <t>ADHERENCE MONITOR FOR A DRY POWDER INHALER</t>
  </si>
  <si>
    <t>A61M15/00;;A61M15/0051;;A61M2202/064;;A61M2205/3306;;A61M2205/3553;;G16H20/13;;A61M15/0051;;A61M15/0068;;A61M2202/064;;A61M2205/3306;;A61M2205/3553;;G16H20/13</t>
  </si>
  <si>
    <t>A61M15/00;;G16H20/13</t>
  </si>
  <si>
    <t>https://lens.org/133-698-603-069-497</t>
  </si>
  <si>
    <t>199-134-512-411-374;;087-366-398-998-619;;022-243-039-867-897;;012-892-713-662-04X;;191-038-562-562-778;;092-810-041-368-875;;133-698-603-069-497;;113-108-366-727-573;;150-773-729-502-085;;100-447-586-808-484;;022-696-728-663-795</t>
  </si>
  <si>
    <t>109-342-594-951-973</t>
  </si>
  <si>
    <t>US 2024/0058556 A1</t>
  </si>
  <si>
    <t>VECTURA DELIVERY DEVICES LIMITED (2023-07-17)</t>
  </si>
  <si>
    <t>DETECTING THE PRESENCE OF LIQUID IN A VIBRATING MEMBRANE NEBULIZER</t>
  </si>
  <si>
    <t>B05B12/081;;B05B17/0646;;A61M15/0085;;A61M11/005;;A61M15/0021;;A61M2205/8206;;A61M2205/3386;;A61M2205/50;;A61M2205/276;;A61M2016/0027;;A61M2205/3331;;A61M2016/0024;;A61M2202/0468;;A61M15/0083;;A61M2205/0294;;A61M2205/3317;;A61M2205/6045;;A61M15/0021;;A61M16/0003;;A61M15/0085;;A61M2016/0024;;A61M2016/0027;;A61M2205/0294</t>
  </si>
  <si>
    <t>A61M15/00;;A61M16/00</t>
  </si>
  <si>
    <t>https://lens.org/109-342-594-951-973</t>
  </si>
  <si>
    <t>114-994-609-605-841;;148-261-305-854-182;;171-122-211-737-907;;144-689-588-104-438;;139-666-223-175-011;;130-494-694-950-074;;058-343-004-317-822;;002-128-323-255-557;;109-342-594-951-973</t>
  </si>
  <si>
    <t>187-295-282-089-659</t>
  </si>
  <si>
    <t>EP 2914244 B1</t>
  </si>
  <si>
    <t>VECTURA GMBH (2016-06-08)</t>
  </si>
  <si>
    <t>ADMINISTRATION OF AEROSOLISED ILOPROST</t>
  </si>
  <si>
    <t>G16H70/40;;A61K9/0078;;A61K31/5578;;A61P9/12;;G16H20/13;;Y02A90/10;;G16H70/40;;A61K9/0073;;A61K9/0078;;A61K9/008;;A61K9/12;;A61K31/191;;A61K31/5578;;A61M15/0065;;A61M15/0085;;A61M15/009;;G16H20/13;;Y02A90/10</t>
  </si>
  <si>
    <t>A61P9/12;;A61K9/00;;A61K31/5578;;A61P9/08;;G16H20/13;;G16H70/40</t>
  </si>
  <si>
    <t>https://lens.org/187-295-282-089-659</t>
  </si>
  <si>
    <t>168-118-853-739-322;;023-540-589-926-326;;093-793-262-447-694;;187-295-282-089-659;;066-094-428-529-787;;021-153-804-303-162;;091-860-918-853-13X;;042-310-582-977-054;;196-955-704-473-931;;058-129-366-740-110</t>
  </si>
  <si>
    <t>095-308-643-603-882</t>
  </si>
  <si>
    <t>US 2023/0390507 A1</t>
  </si>
  <si>
    <t>VECTURA DELIVERY DEVICES LIMITED (2023-04-25)</t>
  </si>
  <si>
    <t>METHOD FOR DETECTING THE PRESENCE OF LIQUID IN A VIBRATING MEMBRANE NEBULIZER</t>
  </si>
  <si>
    <t>B05B12/082;;B05B17/0646;;A61M11/005;;A61M11/042;;A61M15/00;;A61M15/002;;A61M15/0021;;A61M15/0071;;A61M15/0085;;A61M15/025;;A61M2016/0027;;A61M2016/0033;;A61M2205/276;;A61M2205/583;;A61M2205/6045;;A61K9/0078;;A61M2205/3386;;A61M2205/3317;;A61M11/005;;A61M15/0085;;A61M2205/3313</t>
  </si>
  <si>
    <t>A61M15/00;;A61M11/00</t>
  </si>
  <si>
    <t>https://lens.org/095-308-643-603-882</t>
  </si>
  <si>
    <t>090-686-962-566-819;;062-854-017-780-241;;103-347-326-055-050;;013-553-530-965-654;;195-125-111-050-31X;;178-061-831-918-678;;097-801-873-028-942;;095-861-613-980-525;;083-399-013-352-952;;095-308-643-603-882</t>
  </si>
  <si>
    <t>001-936-586-796-864</t>
  </si>
  <si>
    <t>US 2023/0364355 A1</t>
  </si>
  <si>
    <t>VECTURA DELIVERY DEVICES LIMITED (2023-03-02)</t>
  </si>
  <si>
    <t>INHALATION DEVICE</t>
  </si>
  <si>
    <t>A61M11/06;;A61M15/0021;;A61M16/107;;A61M2016/0027;;A61M2205/07;;A61M2205/14;;A61M2205/33;;A61M2205/3334;;A61M2205/3341;;A61M2205/42;;A61M2205/505;;A61M2205/583;;A61M2230/005;;A61M2230/42;;A61M2240/00;;A61M11/007;;A61M15/0021;;A61M15/0086;;A61M2205/3331;;A61M2205/3334;;A61M2205/502</t>
  </si>
  <si>
    <t>A61M11/00;;A61M15/00</t>
  </si>
  <si>
    <t>https://lens.org/001-936-586-796-864</t>
  </si>
  <si>
    <t>001-936-586-796-864;;099-133-319-950-894;;198-432-761-368-943;;067-355-094-387-166</t>
  </si>
  <si>
    <t>116-535-823-290-094</t>
  </si>
  <si>
    <t>US 2023/0321371 A1</t>
  </si>
  <si>
    <t>VECTURA DELIVERY DEVICES LIMITED (2022-09-27)</t>
  </si>
  <si>
    <t>DRY POWDER INHALER WITH AN ADHERENCE MONITOR</t>
  </si>
  <si>
    <t>A61M11/003;;A61M15/0026;;A61M15/0035;;A61M15/008;;A61M2016/0027;;A61M2202/064;;A61M15/008;;A61M11/003;;A61M15/0026;;A61M15/0035;;A61M2016/0027;;A61M2202/064;;A61M15/008;;A61M11/003;;A61M15/0021;;A61M15/0026;;A61M15/0035;;A61M15/0051;;A61M2016/0027;;A61M2202/064;;A61M2205/3331;;A61M15/008;;A61M11/003;;A61M15/0026;;A61M15/0035;;A61M15/0051;;A61M2202/064;;A61M2205/3331;;A61M15/008;;A61M15/0021;;A61M15/0051;;A61M2202/064</t>
  </si>
  <si>
    <t>https://lens.org/116-535-823-290-094</t>
  </si>
  <si>
    <t>105-886-829-916-719;;118-055-027-395-434;;049-184-019-218-69X;;102-613-567-598-825;;164-598-433-036-524;;127-218-560-773-683;;028-519-393-966-647;;069-208-342-152-271;;180-250-088-061-923;;146-806-831-502-755;;110-129-557-011-31X;;076-445-622-631-560;;111-775-547-044-698;;030-530-084-820-539;;037-682-615-536-324;;118-145-405-602-912;;010-433-708-055-194;;116-535-823-290-094;;076-246-376-442-542;;105-065-793-983-996;;189-181-521-355-254;;155-129-769-870-565;;143-279-852-863-567;;157-668-468-086-430;;000-483-766-403-954;;149-153-618-775-248</t>
  </si>
  <si>
    <t>061-289-791-381-375</t>
  </si>
  <si>
    <t>US 2023/0293831 A1</t>
  </si>
  <si>
    <t>VECTURA DELIVERY DEVICES LIMITED (2023-01-19)</t>
  </si>
  <si>
    <t>A61M15/0028;;A61M15/0003;;A61M15/0031;;A61M15/0021;;A61M15/0051;;A61M15/0061;;A61M2202/064;;A61M2207/10;;A61M2206/16;;A61M15/0003;;A61M15/0043;;A61M15/0046;;A61M2202/064;;A61M2207/10</t>
  </si>
  <si>
    <t>https://lens.org/061-289-791-381-375</t>
  </si>
  <si>
    <t>159-242-123-812-809;;025-603-829-489-363;;070-692-996-750-740;;134-293-699-286-672;;179-611-285-816-534;;101-985-469-923-971;;083-554-644-405-413;;029-662-333-281-628;;045-328-743-845-939;;018-112-189-649-583;;061-289-791-381-375</t>
  </si>
  <si>
    <t>119-933-578-712-427</t>
  </si>
  <si>
    <t>US 11759791 B2</t>
  </si>
  <si>
    <t>VECTURA LTD</t>
  </si>
  <si>
    <t>VECTURA LIMITED (2018-03-27)</t>
  </si>
  <si>
    <t>Jet milling method</t>
  </si>
  <si>
    <t>A61K9/145;;A61K31/40;;B02C19/06;;B02C19/061;;A61K9/145;;A61K31/40;;B02C19/06;;B02C23/18</t>
  </si>
  <si>
    <t>B02C19/06;;A61K9/14;;A61K31/40;;B02C23/18</t>
  </si>
  <si>
    <t>https://lens.org/119-933-578-712-427</t>
  </si>
  <si>
    <t>069-258-641-334-345;;031-188-829-633-38X;;084-231-494-296-177;;148-229-599-428-022;;110-970-435-432-095;;000-612-921-363-744;;181-035-594-574-347;;182-312-223-243-353;;196-243-177-192-605;;108-486-992-600-059;;129-771-189-178-164;;010-639-003-958-59X;;054-377-496-663-093;;028-894-785-688-089;;080-973-017-534-635;;175-017-435-816-445;;180-559-967-759-493;;043-808-231-615-259;;141-143-185-883-576;;128-017-046-747-082;;119-933-578-712-427;;137-790-649-426-055;;007-731-763-122-422;;096-686-838-987-243</t>
  </si>
  <si>
    <t>099-295-697-848-178</t>
  </si>
  <si>
    <t>US 2023/0201309 A1</t>
  </si>
  <si>
    <t>VECTURA LIMITED (2023-04-03)</t>
  </si>
  <si>
    <t>COMPOSITIONS FOR THE TREATMENT OF A RESPIRATORY CONDITION</t>
  </si>
  <si>
    <t>A61P11/00;;A61K9/0075;;A61K9/0078;;A61K9/008;;A61K31/4706;;A61K31/7052;;A61K38/21;;A61K38/212;;A61K38/215;;A61K47/26;;A61P31/14;;A61K38/215;;A61K31/4706;;A61K31/7052;;A61K38/212;;A61P31/14</t>
  </si>
  <si>
    <t>A61K38/21;;A61K31/4706;;A61K31/7052;;A61P31/14</t>
  </si>
  <si>
    <t>https://lens.org/099-295-697-848-178</t>
  </si>
  <si>
    <t>064-234-872-055-644;;099-295-697-848-178;;069-717-573-515-637;;178-144-627-348-173;;040-952-339-779-199</t>
  </si>
  <si>
    <t>192-469-932-924-096</t>
  </si>
  <si>
    <t>EP 3613421 B1</t>
  </si>
  <si>
    <t>VECTURA INC</t>
  </si>
  <si>
    <t>VECTURA INC. (2023-03-08);;ASPEYA US INC. (2025-06-11)</t>
  </si>
  <si>
    <t>ACETYLSALICYLIC ACID FOR REDUCING THE RISK OF A THROMBOEMBOLIC EVENT</t>
  </si>
  <si>
    <t>A61K31/616;;A61K9/0075;;A61K31/192;;A61K31/196;;A61K31/60;;A61P9/10;;A61K31/616;;A61K9/0075</t>
  </si>
  <si>
    <t>A61K31/60;;A61K31/616;;A61P9/10</t>
  </si>
  <si>
    <t>https://lens.org/192-469-932-924-096</t>
  </si>
  <si>
    <t>120-987-867-658-737;;086-091-421-022-942;;169-225-375-086-346;;034-769-934-513-640;;041-613-856-532-338;;093-095-673-302-360;;156-086-991-123-543;;066-427-565-721-874;;161-398-177-928-500;;133-110-265-181-979;;070-233-713-025-862;;156-040-257-490-732;;024-982-041-945-382;;065-551-896-131-459;;003-163-425-254-774;;172-439-621-818-20X;;004-662-300-817-556;;152-857-818-118-668;;077-737-609-426-31X;;052-451-913-779-119;;063-934-278-421-032;;060-713-314-716-682;;038-467-651-211-601;;169-383-631-774-214;;017-004-685-920-286;;030-046-051-328-359;;023-955-064-409-099;;178-066-413-583-150;;118-958-935-300-119;;192-469-932-924-096;;111-301-463-017-217;;030-303-068-752-249;;039-891-877-240-324;;041-512-761-011-393</t>
  </si>
  <si>
    <t>089-148-324-077-304</t>
  </si>
  <si>
    <t>EP 3179986 B1</t>
  </si>
  <si>
    <t>OTITOPIC INC. (2023-01-25);;VECTURA INC. (2023-03-01);;ASPEYA US INC. (2025-06-04)</t>
  </si>
  <si>
    <t>DRY POWDER FORMULATIONS FOR INHALATION</t>
  </si>
  <si>
    <t>A61K9/1617;;A61K9/0075;;A61P7/02;;A61P9/10;;A61P43/00;;A61K9/0075;;A61K9/1617;;A61K31/4365;;A61K31/616;;A61P7/02;;A61P9/10</t>
  </si>
  <si>
    <t>A61K31/616;;A61K9/16</t>
  </si>
  <si>
    <t>https://lens.org/089-148-324-077-304</t>
  </si>
  <si>
    <t>066-830-564-841-962;;011-979-118-232-032;;166-063-998-949-699;;121-038-152-680-115;;054-218-584-509-039;;089-148-324-077-304;;167-048-537-307-459;;046-985-068-027-532;;151-820-538-146-546;;026-187-820-482-241;;055-290-334-121-093;;044-283-794-254-191;;109-588-803-672-832;;174-482-945-705-54X;;065-017-237-339-707;;158-170-215-910-610;;174-656-566-152-751;;159-684-030-463-759;;069-656-267-204-658;;141-057-251-818-684;;018-622-937-812-594;;142-441-023-833-332</t>
  </si>
  <si>
    <t>053-266-540-548-95X</t>
  </si>
  <si>
    <t>US 11590297 B2</t>
  </si>
  <si>
    <t>VECTURA DELIVERY DEVICES LIMITED (2017-05-16)</t>
  </si>
  <si>
    <t>A61M15/0031;;A61M15/0021;;A61M15/0026;;A61M15/0041;;A61M15/0086;;A61M2202/0007;;A61M2202/0064;;A61M2206/16;;A61M15/0031;;A61M15/0021;;A61M15/0026;;A61M15/0041;;A61M15/0086;;A61M2202/0007;;A61M2202/0064;;A61M2206/16;;A61M15/0031;;A61M15/00;;A61M15/0021;;A61M15/0026;;A61M15/0041;;A61M15/0086;;A61M2202/0007;;A61M2206/16;;A61M15/0031;;A61M13/00;;A61M15/0021;;A61M15/0026;;A61M15/0041;;A61M15/0086;;A61M2202/0064;;A61M2206/16;;A61M15/00;;A61M15/0045;;A61K9/0075;;A61M15/0021;;A61M15/0023;;A61M15/0025;;A61M15/0026;;A61M15/0031;;A61M15/0041;;A61M15/0086;;A61M2202/0007;;A61M2202/0064;;A61M2206/16</t>
  </si>
  <si>
    <t>A61M15/00;;A61K9/00</t>
  </si>
  <si>
    <t>https://lens.org/053-266-540-548-95X</t>
  </si>
  <si>
    <t>076-818-040-384-722;;178-966-009-571-91X;;006-073-213-809-192;;018-104-546-691-801;;048-100-005-384-964;;189-680-938-876-81X;;014-869-533-469-434;;031-443-836-615-37X;;101-907-672-291-566;;094-421-766-251-272;;082-764-709-781-532;;053-863-091-870-067;;163-650-006-589-57X;;141-035-751-579-571;;174-270-505-835-709;;069-375-420-837-574;;160-058-939-682-280;;199-045-966-441-960;;046-640-180-032-08X;;129-373-511-828-898;;053-266-540-548-95X;;102-367-308-368-098;;165-450-182-358-910;;140-636-464-616-891;;128-870-832-639-706;;144-646-725-323-216;;012-231-548-119-925;;088-876-359-322-401;;140-650-070-480-793;;122-752-383-874-835;;027-824-231-678-946</t>
  </si>
  <si>
    <t>140-712-184-069-813</t>
  </si>
  <si>
    <t>US 11583587 B2</t>
  </si>
  <si>
    <t>VECTURA LIMITED (2019-02-08)</t>
  </si>
  <si>
    <t>Polymer</t>
  </si>
  <si>
    <t>C08G69/40;;A61K45/06;;B82Y5/00;;C08L2203/02;;A61K47/60;;A61K9/0075;;A61K39/395;;C08G69/42</t>
  </si>
  <si>
    <t>A61K47/60;;A61K9/00;;A61K39/395;;C08G69/42</t>
  </si>
  <si>
    <t>https://lens.org/140-712-184-069-813</t>
  </si>
  <si>
    <t>044-499-575-275-702;;045-804-964-825-485;;140-712-184-069-813;;172-225-285-234-729;;185-752-067-113-212;;168-994-624-486-907</t>
  </si>
  <si>
    <t>062-768-764-440-872</t>
  </si>
  <si>
    <t>US 2022/0395652 A1</t>
  </si>
  <si>
    <t>DRY POWDER INHALER WITH AN ADHERENCE/COMPLIANCE MONITOR</t>
  </si>
  <si>
    <t>A61M11/003;;A61M15/0026;;A61M15/0035;;A61M15/008;;A61M2016/0027;;A61M2202/064;;A61M11/003;;A61M15/0026;;A61M15/0035;;A61M15/008;;A61M2016/0027;;A61M2202/064;;A61M11/003;;A61M15/0026;;A61M15/0035;;A61M15/008;;A61M2016/0027;;A61M2202/064;;A61M15/0025;;A61M15/0065;;A61M2205/3331;;A61M15/0051;;A61M11/003;;A61M15/0026;;A61M15/0035;;A61M15/0051;;A61M15/008;;A61M2202/064;;A61M2205/3331;;A61M15/0025;;A61M15/0035;;A61M15/0065;;A61M2202/064;;A61M2205/3331</t>
  </si>
  <si>
    <t>https://lens.org/062-768-764-440-872</t>
  </si>
  <si>
    <t>066-855-343-689-750;;000-780-398-168-153;;110-388-413-948-142;;050-055-146-508-213;;021-673-893-754-510;;034-935-303-612-90X;;049-350-642-139-222;;102-172-574-409-577;;148-992-446-617-243;;062-140-694-192-434;;109-338-028-981-084;;138-624-252-487-418;;054-728-526-679-750;;185-808-295-545-746;;144-845-313-297-236;;112-524-865-851-452;;154-902-334-705-658;;062-768-764-440-872;;106-502-534-624-648;;182-848-792-117-432;;056-889-017-422-21X;;093-259-001-843-867;;166-399-808-194-176;;170-683-134-518-287;;065-745-397-568-90X;;043-574-950-322-074;;119-028-575-384-069;;184-152-580-549-388;;000-922-806-559-753;;025-565-578-477-709;;034-360-782-719-266</t>
  </si>
  <si>
    <t>193-813-585-969-332</t>
  </si>
  <si>
    <t>US D0960350 S</t>
  </si>
  <si>
    <t>VECTURA DELIVERY DEVICES LIMITED (2020-06-15)</t>
  </si>
  <si>
    <t>Combined inhaler and monitor</t>
  </si>
  <si>
    <t>https://lens.org/193-813-585-969-332</t>
  </si>
  <si>
    <t>082-831-779-355-544;;173-254-132-355-254;;193-813-585-969-332;;157-181-916-501-454;;009-793-123-935-384;;090-837-955-102-157;;122-917-051-317-509;;055-124-340-773-123;;102-127-086-198-085</t>
  </si>
  <si>
    <t>128-599-299-322-616</t>
  </si>
  <si>
    <t>US 11219602 B2</t>
  </si>
  <si>
    <t>VECTURA LIMITED (2019-09-13)</t>
  </si>
  <si>
    <t>Method for making a micronized dry powder formulation of glycopyrrolate and magnesium stearate</t>
  </si>
  <si>
    <t>A61K9/145;;A61K9/0075;;A61K31/40;;A61K9/145;;A61K9/0075;;A61K31/40;;A61K31/4704;;A61K31/573</t>
  </si>
  <si>
    <t>C07D207/12;;A61K9/00;;A61K9/14;;A61K31/40;;A61K31/4704;;A61K31/573</t>
  </si>
  <si>
    <t>https://lens.org/128-599-299-322-616</t>
  </si>
  <si>
    <t>036-854-647-568-744;;128-599-299-322-616;;179-192-622-423-376;;032-179-333-389-821;;047-020-234-528-865;;153-347-985-999-577</t>
  </si>
  <si>
    <t>061-768-251-776-147</t>
  </si>
  <si>
    <t>US 11097319 B2</t>
  </si>
  <si>
    <t>VECTURA DELIVERY DEVICES LIMITED (2019-10-01)</t>
  </si>
  <si>
    <t>Method and container for cleaning the membrane of a nebulizer</t>
  </si>
  <si>
    <t>A61M15/0051;;A61M15/001;;A61M15/0021;;A61M15/0085;;A61M2209/10;;A61M15/0051;;A61M11/003;;A61M11/005;;A61M15/001;;A61M15/0021;;A61M15/0085;;A61M2205/123;;A61M2209/10;;A61M11/04;;A61M15/001;;A61M15/0051;;A61M15/0081;;B08B3/08;;B08B3/08;;A61M11/04;;A61M2205/0211;;A61M2205/0294;;A61M2209/06;;A61M2209/10</t>
  </si>
  <si>
    <t>B08B3/08;;A61M11/04</t>
  </si>
  <si>
    <t>https://lens.org/061-768-251-776-147</t>
  </si>
  <si>
    <t>008-834-554-740-337;;066-661-272-329-153;;131-638-292-425-636;;165-096-604-115-646;;168-994-942-291-750;;039-791-717-040-763;;109-845-995-062-055;;111-143-740-225-508;;183-205-791-490-494;;120-833-848-823-993;;116-183-567-406-302;;084-904-127-704-478;;057-707-076-882-052;;014-751-239-557-130;;058-374-773-855-440;;073-419-206-985-943;;061-768-251-776-147;;134-225-332-907-669;;126-447-053-454-584</t>
  </si>
  <si>
    <t>110-680-239-009-235</t>
  </si>
  <si>
    <t>US 11020547 B2</t>
  </si>
  <si>
    <t>VECTURA DELIVERY DEVICES LIMITED (2018-12-06)</t>
  </si>
  <si>
    <t>Dry powder inhaler with blister bursting device</t>
  </si>
  <si>
    <t>A61M11/00;;A61M15/0031;;A61M15/0041;;A61M15/0051;;A61M11/00;;A61M15/0031;;A61M15/0041;;A61M15/0051;;A61M15/0031;;A61M15/0021;;A61M15/0051;;A61M15/0056;;A61M2202/064</t>
  </si>
  <si>
    <t>https://lens.org/110-680-239-009-235</t>
  </si>
  <si>
    <t>071-026-582-267-363;;110-680-239-009-235;;104-320-844-060-809;;170-289-543-579-720;;028-544-274-146-675;;138-662-666-672-987;;097-054-620-401-802;;056-124-913-423-38X;;068-849-196-264-884;;034-059-458-478-656;;083-715-645-654-467;;082-498-384-495-503;;123-228-286-697-019;;153-237-847-747-753;;159-065-656-989-047;;000-418-352-953-648;;030-443-350-743-877;;153-001-374-527-927;;000-925-442-775-300;;040-850-747-518-679;;081-373-174-259-54X;;070-611-226-651-44X</t>
  </si>
  <si>
    <t>059-346-608-413-428</t>
  </si>
  <si>
    <t>US 10682477 B2</t>
  </si>
  <si>
    <t>VECTURA GMBH (2016-02-03)</t>
  </si>
  <si>
    <t>Dosing system for an inhalation device</t>
  </si>
  <si>
    <t>A61M15/0065;;A61M11/00;;A61M11/005;;A61M11/06;;A61M15/0066;;A61M15/0085;;A61M15/02;;A61M2205/3386;;A61M2205/584;;A61M15/00;;A61M15/0065;;A61M11/00;;A61M11/005;;A61M11/06;;A61M15/0066;;A61M15/0085;;A61M15/02;;A61M39/24;;A61M2039/2426;;A61M2039/248;;A61M2205/3386;;A61M2205/584</t>
  </si>
  <si>
    <t>A61M15/00;;A61M11/00;;A61M11/06;;A61M39/24</t>
  </si>
  <si>
    <t>https://lens.org/059-346-608-413-428</t>
  </si>
  <si>
    <t>175-005-643-084-578;;193-196-333-420-879;;157-684-779-007-736;;056-661-569-796-526;;167-080-375-140-843;;090-719-704-284-008;;009-404-627-087-268;;085-020-224-054-094;;172-850-357-916-037;;019-924-447-261-806;;010-471-603-282-427;;009-698-013-988-64X;;126-978-404-838-655;;066-975-732-231-993;;134-117-625-190-587;;168-471-726-944-89X;;109-978-046-556-378;;003-317-736-986-701;;059-346-608-413-428;;056-433-302-102-906;;048-869-189-151-059;;162-497-316-659-647;;117-034-835-473-841;;051-526-993-706-661</t>
  </si>
  <si>
    <t>151-432-462-390-969</t>
  </si>
  <si>
    <t>AU 2017/432640 A1</t>
  </si>
  <si>
    <t>VECTURA INC. (2023-01-12);;ASPEYA US INC. (2025-05-15)</t>
  </si>
  <si>
    <t>Dry powder compositions with magnesium stearate</t>
  </si>
  <si>
    <t>A61K9/145;;A61K9/0075;;A61K9/008;;A61K31/4365;;A61K31/616;;A61M11/003;;A61M15/0021;;A61M15/0023;;A61M15/003;;A61M15/0035;;A61M15/0041;;A61M2202/064;;A61M2205/582;;A61M2206/16;;A61P7/02;;A61K9/0075;;A61K9/008;;A61K9/145;;A61K31/4365;;A61K31/616;;A61M11/003;;A61M15/0021;;A61M15/0023;;A61M15/003;;A61M15/0035;;A61M15/0041;;A61M15/0086;;A61M16/14;;A61M2202/064;;A61M2205/582;;A61M2206/16;;A61P9/10;;A61K9/145;;A61K9/0075;;A61K9/008;;A61K31/4365;;A61K31/616;;A61M11/003;;A61M15/0021;;A61M15/0023;;A61M15/003;;A61M15/0035;;A61M15/0041;;A61M15/0086;;A61M16/14;;A61M2202/064;;A61M2205/582;;A61M2206/16</t>
  </si>
  <si>
    <t>A61K9/16;;A61K31/616</t>
  </si>
  <si>
    <t>https://lens.org/151-432-462-390-969</t>
  </si>
  <si>
    <t>075-870-963-690-076;;110-701-135-304-192;;108-652-965-297-93X;;168-925-549-353-493;;051-103-285-482-009;;014-576-760-741-38X;;176-603-974-085-344;;139-533-999-740-998;;043-531-964-553-500;;062-093-275-342-750;;011-116-826-893-671;;191-167-239-944-427;;180-178-477-660-723;;151-432-462-390-969;;196-449-463-853-762;;005-593-509-446-40X;;174-011-646-613-986;;131-068-355-348-606;;122-278-845-748-45X;;005-076-556-965-952;;106-241-942-386-869;;189-197-037-603-179;;191-032-820-640-074;;008-002-773-869-817;;128-180-206-661-422</t>
  </si>
  <si>
    <t>174-439-668-876-047</t>
  </si>
  <si>
    <t>US 10561805 B2</t>
  </si>
  <si>
    <t>ABLYNX NV;;VECTURA GMBH</t>
  </si>
  <si>
    <t>ABLYNX N.V (2017-08-29);;VECTURA GMBH (2017-07-21)</t>
  </si>
  <si>
    <t>Methods of treating RSV infections</t>
  </si>
  <si>
    <t>A61M11/005;;A61K9/0078;;A61K39/395;;A61K47/10;;A61K47/26;;A61M11/042;;A61M15/00;;A61M15/002;;A61M15/0021;;A61M15/0085;;A61M15/009;;A61M15/0091;;A61M15/025;;A61M15/06;;A61M16/0003;;A61M16/204;;A61M16/205;;A61M16/208;;A61M2206/10;;A61M15/002;;A61K9/0078;;A61K39/395;;A61K47/10;;A61K47/26;;A61M11/005;;A61M11/042;;A61M15/00;;A61M15/0021;;A61M15/0085;;A61M15/009;;A61M15/0091;;A61M15/025;;A61M15/06;;A61M16/0003;;A61M16/204;;A61M16/205;;A61M16/208;;A61M2206/10;;A61P11/00;;A61P31/14;;A61P43/00;;C07K16/11;;C07K2317/569;;A61M15/002;;A61K9/0078;;A61K39/395;;A61K47/10;;A61K47/26;;A61M11/003;;A61M11/006;;A61M15/0013;;A61M15/0021;;A61M15/009;;A61M15/0091;;A61M11/005;;A61M15/002;;A61M15/002;;A61K9/0078;;A61K39/395;;A61K39/42;;A61K45/06;;A61K47/10;;A61K47/26;;A61K2039/505;;A61K2039/54;;A61K2039/545;;A61M11/005;;A61M11/042;;A61M15/00;;A61M15/0021;;A61M15/0085;;A61M15/009;;A61M15/0091;;A61M15/025;;A61M15/06;;A61M16/0003;;A61M16/204;;A61M16/205;;A61M16/208;;A61M2202/0208;;A61M2202/025;;A61M2202/0266;;A61M2206/10;;A61M2206/11;;A61M2240/00;;C07K16/11;;C07K2317/56;;C07K2317/565;;C07K2317/567;;C07K2317/569;;C07K2317/76;;C07K2317/92</t>
  </si>
  <si>
    <t>A61K39/42;;A61K9/00;;A61K39/00;;A61K45/06;;A61M15/00;;A61M15/02;;C07K16/10</t>
  </si>
  <si>
    <t>https://lens.org/174-439-668-876-047</t>
  </si>
  <si>
    <t>083-318-038-621-269;;085-947-675-388-732;;148-504-639-547-151;;020-556-440-589-349;;157-937-069-304-480;;089-209-466-767-518;;034-762-378-894-89X;;104-959-902-536-586;;170-990-180-414-438;;024-654-502-865-447;;174-439-668-876-047;;122-757-257-716-003;;188-863-409-311-755</t>
  </si>
  <si>
    <t>170-087-923-597-669</t>
  </si>
  <si>
    <t>US 10532041 B2</t>
  </si>
  <si>
    <t>VECTURA LIMITED (2017-03-14)</t>
  </si>
  <si>
    <t>Formulation comprising glycopyrrolate, method and apparatus</t>
  </si>
  <si>
    <t>A61K9/0075;;A61K9/145;;A61K9/1688;;A61K31/40;;A61K9/0075;;A61K9/145;;A61K9/1688;;A61K45/06;;A61K31/137;;A61K31/167;;A61K31/4704;;A61K31/573;;A61K31/40;;A61P11/00;;A61P11/04;;A61P11/06;;A61P43/00;;A61P9/00;;A61K9/145;;A61K9/1688;;A61K9/0075;;A61K31/137;;A61K31/167;;A61K31/40;;A61K31/4704;;A61K31/573;;A61K45/06;;A61K2300/00;;A61K31/137;;A61K31/4704;;A61K31/573;;A61K9/0075;;A61K9/145;;A61K9/1688;;A61K45/06;;A61K31/167;;A61K31/40;;A61K9/5015;;A61K9/5192;;A61K31/138</t>
  </si>
  <si>
    <t>A61K31/40;;A61K9/00;;A61K9/50;;A61K9/51;;A61K31/137;;A61K31/138;;A61K31/4704;;A61K31/573</t>
  </si>
  <si>
    <t>https://lens.org/170-087-923-597-669</t>
  </si>
  <si>
    <t>106-219-444-362-230;;062-806-572-135-94X;;141-499-414-118-198;;068-332-234-007-490;;080-858-063-753-624;;120-648-733-098-969;;196-979-605-058-579;;193-727-423-262-659;;199-100-504-659-139;;007-723-625-498-755;;010-324-803-629-288;;111-403-291-727-067;;040-820-527-050-210;;121-979-345-523-655;;037-462-776-377-446;;011-114-512-157-285;;191-553-444-809-537;;008-665-290-758-984;;124-986-183-252-913;;188-562-230-016-108;;168-530-893-871-55X;;125-773-496-023-764;;182-475-559-508-26X;;113-147-236-708-552;;070-363-568-909-420;;150-122-518-217-664;;142-378-493-549-943;;145-112-823-909-202;;112-317-435-294-922;;108-300-558-275-638;;130-492-204-899-546;;059-046-381-150-242;;141-696-260-137-507;;002-755-210-536-97X;;116-139-944-266-192;;035-804-712-963-010;;183-467-966-918-166;;085-145-881-875-940;;165-138-795-340-338;;196-382-174-520-052;;099-159-400-523-377;;033-869-659-819-267;;089-336-180-524-790;;130-439-615-295-816;;045-152-440-371-880;;191-622-421-890-455;;091-888-479-195-036;;197-652-803-725-557;;136-541-242-781-123;;019-085-736-582-484;;035-647-441-119-136;;131-722-324-652-211;;076-302-836-882-80X;;024-768-737-356-888;;057-873-190-779-247;;163-483-165-984-854;;030-211-774-809-873;;122-301-516-980-875;;018-512-983-470-436;;170-087-923-597-669;;129-078-338-051-525;;192-736-991-065-66X;;097-558-151-715-452;;150-627-937-612-347;;141-819-943-655-589</t>
  </si>
  <si>
    <t>182-944-220-364-219</t>
  </si>
  <si>
    <t>US 10512739 B2</t>
  </si>
  <si>
    <t>ABLYNX N.V (2017-08-30);;VECTURA GMBH (2017-07-17)</t>
  </si>
  <si>
    <t>Inhalation device for use in aerosol therapy of respiratory diseases</t>
  </si>
  <si>
    <t>A61M15/00;;A61K9/00;;A61K39/00;;A61K39/395;;A61K39/42;;A61K45/06;;A61K47/10;;A61K47/26;;A61M11/00;;A61M11/04;;A61M15/02;;A61M15/06;;A61M16/00;;A61M16/20;;C07K16/10</t>
  </si>
  <si>
    <t>https://lens.org/182-944-220-364-219</t>
  </si>
  <si>
    <t>011-949-236-902-36X;;123-251-094-625-729;;189-177-069-761-640;;144-414-907-725-133;;040-672-609-726-390;;113-212-781-904-215;;180-989-288-661-494;;182-944-220-364-219;;126-388-062-849-409;;156-063-552-570-825;;034-509-706-569-924;;003-987-938-813-131;;168-779-061-686-822;;097-722-515-163-348;;035-080-555-474-203;;112-682-602-605-093;;098-951-346-862-61X;;150-388-008-006-531;;006-617-193-838-190;;049-384-489-934-531;;164-521-482-419-227;;074-409-909-119-598;;133-111-330-657-545;;174-292-608-532-732;;179-804-047-645-478;;165-130-420-267-756;;174-225-175-626-097;;128-806-969-578-872</t>
  </si>
  <si>
    <t>136-791-502-272-125</t>
  </si>
  <si>
    <t>US D0859638 S</t>
  </si>
  <si>
    <t>VECTURA DELIVERY DEVICES LIMITED (2018-01-03)</t>
  </si>
  <si>
    <t>Nebulization device</t>
  </si>
  <si>
    <t>https://lens.org/136-791-502-272-125</t>
  </si>
  <si>
    <t>097-421-319-998-023</t>
  </si>
  <si>
    <t>US 10183133 B2</t>
  </si>
  <si>
    <t>VECTURA DELIVERY DEVICES LIMITED (2014-10-08)</t>
  </si>
  <si>
    <t>A61M15/0045;;A61M11/003;;A61M15/0021;;A61M15/0026;;A61M15/0036;;A61M15/0041;;A61M15/0051;;A61M15/0056;;A61M15/006;;A61M15/0081;;A61M2202/064;;A61M15/0045;;A61M15/0051;;A61M2202/064;;A61M15/0058;;A61M11/003;;A61M15/0021;;A61M15/0025;;A61M15/0026;;A61M15/0036;;A61M15/0041;;A61M15/0045;;A61M15/0051;;A61M15/0056;;A61M15/006;;A61M15/0081;;A61M15/08;;A61M2202/064;;A61M2205/19</t>
  </si>
  <si>
    <t>A61M15/00;;A61M11/00;;A61M15/08</t>
  </si>
  <si>
    <t>https://lens.org/097-421-319-998-023</t>
  </si>
  <si>
    <t>023-034-889-918-924;;027-394-338-161-499;;085-861-630-139-911;;043-476-095-696-18X;;192-085-438-428-609;;169-757-901-041-672;;142-058-043-745-733;;025-612-419-861-649;;117-076-491-389-026;;086-101-429-677-384;;016-584-670-435-357;;157-549-047-155-029;;007-043-517-523-053;;098-513-270-585-731;;107-165-817-536-738;;007-484-597-420-436;;153-653-437-285-448;;125-039-401-172-016;;192-140-643-663-295;;165-803-473-408-261;;172-778-520-681-87X;;028-663-621-897-142;;174-359-385-008-709;;097-421-319-998-023;;053-706-864-342-743;;179-194-990-695-059;;175-102-061-828-148;;046-002-236-865-421;;053-531-366-450-504;;025-559-136-650-278;;048-925-935-187-680;;176-423-364-334-608;;100-635-425-261-674;;172-815-145-173-311;;056-811-209-778-608;;195-871-700-345-874;;195-761-722-999-513;;023-227-445-398-113;;033-111-462-891-178;;118-956-886-076-026;;094-087-874-789-167;;199-512-821-996-72X;;048-583-605-182-898;;194-080-628-284-167</t>
  </si>
  <si>
    <t>128-195-624-908-338</t>
  </si>
  <si>
    <t>US D0838837 S</t>
  </si>
  <si>
    <t>VECTURA DELIVERY DEVICES LIMITED (2019-01-30);;VECTURA GMBH (2017-09-04)</t>
  </si>
  <si>
    <t>Facemask</t>
  </si>
  <si>
    <t>https://lens.org/128-195-624-908-338</t>
  </si>
  <si>
    <t>128-195-624-908-338;;119-898-172-547-475;;112-474-154-120-052</t>
  </si>
  <si>
    <t>099-549-251-620-248</t>
  </si>
  <si>
    <t>US 10155757 B2</t>
  </si>
  <si>
    <t>VECTURA LIMITED (2017-09-14)</t>
  </si>
  <si>
    <t>Crystalline form of a JAK3 kinase inhibitor</t>
  </si>
  <si>
    <t>C07D471/04;;A61P11/00;;C07D471/04;;C07C57/145</t>
  </si>
  <si>
    <t>C07D471/04;;C07C57/145</t>
  </si>
  <si>
    <t>https://lens.org/099-549-251-620-248</t>
  </si>
  <si>
    <t>194-317-748-903-914;;099-549-251-620-248;;042-913-392-217-671;;092-789-244-275-114</t>
  </si>
  <si>
    <t>188-499-133-519-361</t>
  </si>
  <si>
    <t>EP 2797652 B1</t>
  </si>
  <si>
    <t>VECTURA GMBH (2016-06-15)</t>
  </si>
  <si>
    <t>INHALATION DEVICE WITH FEEDBACK SYSTEM</t>
  </si>
  <si>
    <t>A61M15/002;;A61M15/0085;;A61M2016/0027;;A61M2016/0039;;A61M2205/3368;;A61M2205/3375;;A61M2205/43;;A61M2205/44;;A61M2205/581;;A61M2205/582;;A61M2205/584;;A61M15/002;;A61M11/003;;A61M11/005;;A61M15/008;;A61M15/0083;;A61M15/0085;;A61M2016/0027;;A61M2016/0039;;A61M2205/18;;A61M2205/3303;;A61M2205/3331;;A61M2205/3368;;A61M2205/3375;;A61M2205/43;;A61M2205/44;;A61M2205/52;;A61M2205/581;;A61M2205/582;;A61M2205/584;;A61M11/005;;A61M11/00;;A61M15/002;;A61M15/0085;;A61M2016/0027;;A61M2016/0039;;A61M2205/18;;A61M2205/3303;;A61M2205/3368;;A61M2205/3375;;A61M2205/43;;A61M2205/44;;A61M2205/581;;A61M2205/582;;A61M2205/584</t>
  </si>
  <si>
    <t>A61M11/00;;A61B5/08;;A61M15/00;;A61M16/00</t>
  </si>
  <si>
    <t>https://lens.org/188-499-133-519-361</t>
  </si>
  <si>
    <t>188-499-133-519-361;;072-091-059-105-543;;196-885-050-700-646;;105-330-528-841-019;;055-378-875-218-812;;072-811-888-976-859;;136-472-684-599-306;;035-958-201-306-678;;068-405-224-885-251;;159-480-256-220-333;;018-191-317-294-94X;;036-869-167-152-514;;199-451-374-581-154;;024-717-147-181-90X;;036-850-523-360-564;;104-607-489-411-018;;082-133-197-922-176;;107-890-456-884-287;;084-366-855-900-99X</t>
  </si>
  <si>
    <t>191-762-508-810-15X</t>
  </si>
  <si>
    <t>US 10087196 B2</t>
  </si>
  <si>
    <t>VECTURA LIMITED (2017-11-07)</t>
  </si>
  <si>
    <t>Polymorphs</t>
  </si>
  <si>
    <t>C07D519/00;;C07B2200/13;;C07D519/00;;A61P11/00;;A61P11/06;;C07B2200/13;;C07D519/00;;A61K47/26;;C07B2200/13</t>
  </si>
  <si>
    <t>C07D519/00;;A61K47/26</t>
  </si>
  <si>
    <t>https://lens.org/191-762-508-810-15X</t>
  </si>
  <si>
    <t>017-140-086-932-695;;060-459-849-380-66X;;155-200-131-484-832;;088-742-128-787-830;;119-359-067-970-906;;162-091-853-557-312;;152-515-638-752-16X;;101-695-412-014-157;;058-106-822-489-168;;077-817-921-223-509;;029-862-130-578-735;;120-644-905-872-52X;;044-199-123-349-112;;191-762-508-810-15X;;162-567-597-586-739;;096-701-707-226-746;;161-167-977-834-918;;067-258-528-297-906;;088-515-666-300-380;;160-573-281-846-563;;199-879-607-960-719;;002-062-488-964-002</t>
  </si>
  <si>
    <t>092-474-256-890-353</t>
  </si>
  <si>
    <t>US 10034989 B2</t>
  </si>
  <si>
    <t>VECTURA DELIVERY DEVICES LIMITED (2015-07-01)</t>
  </si>
  <si>
    <t>Blister piercing element for a dry powder inhaler</t>
  </si>
  <si>
    <t>A61M15/0035;;A61M15/0038;;A61M15/004;;A61M15/0041;;A61M15/0045;;A61M15/0051;;A61M15/0091;;A61M2202/064;;A61M2205/8225;;A61M2205/8275;;A61M2210/0618;;A61M2210/0625;;A61M15/0021;;A61M15/0035;;A61M15/0038;;A61M15/0035;;A61M15/0038;;A61M15/004;;A61M15/0041;;A61M15/0045;;A61M15/0051;;A61M15/0091;;A61M2202/064;;A61M2205/8225;;A61M2205/8275;;A61M2210/0618;;A61M2210/0625</t>
  </si>
  <si>
    <t>https://lens.org/092-474-256-890-353</t>
  </si>
  <si>
    <t>072-793-418-042-844;;188-627-108-863-279;;148-430-190-231-528;;026-763-008-330-282;;175-318-367-043-856;;087-733-254-633-41X;;015-356-050-895-490;;070-971-079-070-344;;142-537-814-651-849;;090-848-066-192-66X;;086-665-888-844-093;;080-675-944-370-883;;085-319-609-634-440;;104-855-656-316-88X;;096-848-926-289-612;;009-910-551-173-62X;;106-257-333-571-985;;188-191-779-903-484;;086-523-543-315-301;;088-854-795-465-647;;184-404-320-280-851;;033-083-484-187-709;;095-667-142-448-495;;004-619-717-233-069;;123-067-293-693-329;;052-344-349-402-658;;176-975-947-604-118;;192-290-620-365-619;;089-406-623-544-776;;182-024-919-695-191;;041-742-753-769-907;;157-220-719-801-932;;084-149-077-664-423;;037-125-285-977-36X;;125-506-545-242-01X;;026-027-664-993-302;;168-145-959-662-558;;031-680-336-661-707;;093-283-093-729-753;;092-474-256-890-353</t>
  </si>
  <si>
    <t>146-164-362-039-435</t>
  </si>
  <si>
    <t>US 10022323 B2</t>
  </si>
  <si>
    <t>VECTURA LIMITED (2015-09-17)</t>
  </si>
  <si>
    <t>Use of stearate in an inhalable formulation</t>
  </si>
  <si>
    <t>A61K9/0075;;A61K31/56;;A61P11/00;;A61K9/0075;;A61K31/56;;A61K47/12</t>
  </si>
  <si>
    <t>A61K9/00;;A61K31/56;;A61K47/12</t>
  </si>
  <si>
    <t>https://lens.org/146-164-362-039-435</t>
  </si>
  <si>
    <t>197-139-730-386-066;;129-581-218-447-494;;130-976-651-187-568;;126-074-620-575-894;;041-892-116-901-913;;177-903-975-212-705;;035-254-023-366-604;;024-665-124-807-963;;197-116-682-171-578;;146-164-362-039-435;;136-688-874-343-275;;172-241-776-706-567;;007-401-401-558-091;;039-831-066-358-551;;105-775-903-221-690;;061-856-275-467-330</t>
  </si>
  <si>
    <t>021-397-086-705-781</t>
  </si>
  <si>
    <t>EP 2724741 B1</t>
  </si>
  <si>
    <t>VECTURA GMBH (2016-06-01)</t>
  </si>
  <si>
    <t>Inhalation device for use in aerosol therapy</t>
  </si>
  <si>
    <t>A61M11/005;;A61M11/042;;A61M15/002;;A61M15/0021;;A61M15/0071;;A61M15/0085;;A61M15/025;;A61M2016/0027;;A61M2016/0033;;A61M2205/276;;A61M2205/3584;;A61M2205/52;;A61M2205/583;;A61M2205/584;;A61M2205/6045;;A61M2205/8206;;A61M15/00;;A61M11/00;;A61M15/009;;A61M11/005;;A61M11/042;;A61M15/00;;A61M15/002;;A61M15/0021;;A61M15/0071;;A61M15/0085;;A61M15/0091;;A61M15/025;;A61M16/0003;;A61M16/201;;A61M2016/0027;;A61M2016/003;;A61M2016/0033;;A61M2205/27;;A61M2205/276;;A61M2205/3334;;A61M2205/3584;;A61M2205/52;;A61M2205/583;;A61M2205/584;;A61M2205/6045;;A61M2205/8206</t>
  </si>
  <si>
    <t>https://lens.org/021-397-086-705-781</t>
  </si>
  <si>
    <t>021-397-086-705-781;;001-412-926-916-897;;102-974-429-430-243;;104-997-500-007-726;;110-171-359-238-790;;073-119-584-875-245;;169-828-328-230-918;;192-085-771-712-064;;176-421-106-155-325;;036-926-945-862-909;;195-265-510-917-296;;044-876-495-754-421;;027-525-203-993-674;;104-830-896-823-142;;076-976-302-604-769;;087-976-651-140-076;;027-728-842-420-928;;165-549-744-447-553;;161-654-787-588-46X;;037-860-621-394-173</t>
  </si>
  <si>
    <t>141-634-581-514-488</t>
  </si>
  <si>
    <t>EP 2701683 B1</t>
  </si>
  <si>
    <t>VECTURA GMBH (2016-07-13)</t>
  </si>
  <si>
    <t>ADMINISTRATION OF ILOPROST AS AEROSOL BOLUS</t>
  </si>
  <si>
    <t>A61K31/5578;;A61K9/0078;;A61K31/5578;;A61K9/0078;;A61K9/08;;A61M11/06;;A61M15/0085;;A61M15/009;;A61M2016/0024;;A61M2205/50;;A61P9/12;;A61P11/00;;A61K9/12;;A61K9/0078;;A61K9/08;;A61K31/191;;A61K31/5578;;A61K31/5578;;A61K31/5578;;A61K9/0078;;A61K9/08;;A61K31/191;;A61M11/005;;A61M11/06;;A61M15/0021;;A61M15/0085;;A61M15/009;;A61M2016/0024;;A61M2205/50</t>
  </si>
  <si>
    <t>A61K9/00;;A61K9/08;;A61K31/5578;;A61P9/12</t>
  </si>
  <si>
    <t>https://lens.org/141-634-581-514-488</t>
  </si>
  <si>
    <t>107-984-546-977-548;;061-937-697-542-809;;141-634-581-514-488;;169-278-287-727-86X;;135-849-194-565-841;;149-274-677-865-578;;042-547-325-821-054;;066-976-565-952-359;;027-998-814-789-971;;126-564-679-144-441;;051-224-931-283-655;;110-200-730-714-158;;068-625-036-807-373;;128-412-249-376-584;;040-888-666-438-697;;181-713-786-906-000;;105-573-164-680-336;;151-537-889-676-094;;197-169-969-487-878;;160-227-722-192-664;;162-642-986-848-058;;043-906-955-850-384;;054-183-367-282-58X;;164-466-934-952-69X;;077-093-829-808-263;;191-293-540-895-772;;108-258-249-907-041;;043-398-366-256-936;;100-216-054-963-004;;025-309-654-127-901;;052-598-671-366-501;;146-182-781-194-770;;075-619-865-252-494;;182-174-944-852-64X</t>
  </si>
  <si>
    <t>126-672-359-804-63X</t>
  </si>
  <si>
    <t>US 2016/0235667 A1</t>
  </si>
  <si>
    <t>VECTURA LIMITED (2016-04-05)</t>
  </si>
  <si>
    <t>METHOD AND APPARATUS FOR MAKING COMPOSITIONS FOR PULMONARY ADMINISTRATION</t>
  </si>
  <si>
    <t>A61K9/0075;;B01F23/60;;B01F31/80;;B01F2215/0431;;B01F2215/044;;B01F2215/0454;;B01F2215/0477;;A61K9/0075;;A61K9/1617;;A61K9/1623;;A61K9/1682;;B01F23/60;;B01F31/80;;B01F2101/22;;B01F2215/0431;;B01F2215/044;;B01F2215/0454;;B01F2215/0477;;C07K16/4291;;C07K2317/21;;C07K2317/24;;C07K2317/52</t>
  </si>
  <si>
    <t>A61K9/00;;A61K9/16;;B01F3/18;;B01F11/02;;C07K16/42</t>
  </si>
  <si>
    <t>https://lens.org/126-672-359-804-63X</t>
  </si>
  <si>
    <t>103-931-100-053-223;;126-672-359-804-63X;;050-350-405-980-603;;167-879-684-913-894</t>
  </si>
  <si>
    <t>178-430-078-656-444</t>
  </si>
  <si>
    <t>US D0755950 S</t>
  </si>
  <si>
    <t>VECTURA DELIVERY DEVICES LIMITED (2014-05-29)</t>
  </si>
  <si>
    <t>https://lens.org/178-430-078-656-444</t>
  </si>
  <si>
    <t>141-316-864-489-805</t>
  </si>
  <si>
    <t>US 2016/0051473 A1</t>
  </si>
  <si>
    <t>VECTURA LIMITED (2015-10-09)</t>
  </si>
  <si>
    <t>TAURINE COMPOSITIONS SUITABLE FOR INHALATION</t>
  </si>
  <si>
    <t>A61K9/1617;;A61K9/0075;;A61K31/137;;A61K31/138;;A61K31/167;;A61K31/185;;A61K31/40;;A61K31/439;;A61K31/4704;;A61K31/58;;A61K45/06;;A61P11/00;;C07C303/42;;C07C309/14;;A61K9/1617;;A61K9/0075;;A61K9/008;;A61K9/1682;;A61K31/137;;A61K31/138;;A61K31/167;;A61K31/185;;A61K31/40;;A61K31/439;;A61K31/4704;;A61K31/58;;A61K45/06;;C07C303/42;;C07C309/14</t>
  </si>
  <si>
    <t>A61K9/16;;A61K9/00;;A61K31/185;;A61K31/40;;A61K45/06</t>
  </si>
  <si>
    <t>https://lens.org/141-316-864-489-805</t>
  </si>
  <si>
    <t>139-003-943-930-532;;042-487-374-245-813;;150-568-939-491-668;;157-371-431-852-835;;141-316-864-489-805;;125-554-076-310-142</t>
  </si>
  <si>
    <t>186-096-212-644-604</t>
  </si>
  <si>
    <t>US D0742503 S</t>
  </si>
  <si>
    <t>ACTIVAERO GMBH;;VECTURA GMBH</t>
  </si>
  <si>
    <t>VECTURA GMBH (2013-12-16)</t>
  </si>
  <si>
    <t>Mobile inhaler device</t>
  </si>
  <si>
    <t>https://lens.org/186-096-212-644-604</t>
  </si>
  <si>
    <t>106-189-166-967-584</t>
  </si>
  <si>
    <t>US 2015/0059746 A1</t>
  </si>
  <si>
    <t>VECTURA LTD;;VECTURA LTD</t>
  </si>
  <si>
    <t>VECTURA LIMITED (2014-09-03)</t>
  </si>
  <si>
    <t>METHOD AND APPARATUS</t>
  </si>
  <si>
    <t>A61K47/12;;A61K9/0075;;A61K31/137;;A61K31/40;;A61K31/473;;A61K31/56;;A61P11/00;;A61P11/06;;A61P11/08;;A61P43/00;;B01F31/80;;B01F31/80;;A61J3/02;;A61K9/0075;;A61K31/137;;A61K31/40;;A61K31/473;;A61K31/56;;A61K47/12;;A61M15/00;;A61M2202/064;;A61M2207/10;;B01F2101/22;;B02C19/06</t>
  </si>
  <si>
    <t>B01F11/02;;A61J3/02;;A61K9/00;;A61M15/00;;B02C19/06</t>
  </si>
  <si>
    <t>https://lens.org/106-189-166-967-584</t>
  </si>
  <si>
    <t>114-685-717-285-698;;195-262-685-707-414;;006-242-348-300-937;;005-715-445-352-633;;106-189-166-967-584;;061-740-520-265-317;;176-585-567-404-903;;055-529-102-794-32X;;077-929-786-811-864;;119-585-591-624-327;;163-124-718-248-220;;007-718-508-230-18X;;122-288-025-308-458;;066-450-618-896-260;;191-986-689-369-297;;102-361-531-850-779;;033-663-310-399-18X</t>
  </si>
  <si>
    <t>031-099-438-917-129</t>
  </si>
  <si>
    <t>US D0693458 S</t>
  </si>
  <si>
    <t>WRIGHT MATTHEW PAUL;;CLARKE ROGER WILLIAM;;MCGUINNESS LIAM PHILIP;;MELINIOTIS ANDREAS MARK;;VECTURA DELIVERY DEVICES LTD</t>
  </si>
  <si>
    <t>VECTURA DELIVERY DEVICES LIMITED (2012-06-26)</t>
  </si>
  <si>
    <t>https://lens.org/031-099-438-917-129</t>
  </si>
  <si>
    <t>031-099-438-917-129;;174-202-405-616-15X;;120-277-652-816-201</t>
  </si>
  <si>
    <t>015-217-585-406-219</t>
  </si>
  <si>
    <t>EP 2776014 B1</t>
  </si>
  <si>
    <t>ZAMBON SPA</t>
  </si>
  <si>
    <t>ZAMBON S.P.A. (2019-12-18)</t>
  </si>
  <si>
    <t>MELATONIN-BASED SOLUTIONS AND POWDERS FOR THEIR PREPARATION</t>
  </si>
  <si>
    <t>A61K9/0019;;A61K9/1641;;A61K31/4045;;A61K9/0031;;A61K47/10;;A61K47/183;;A61K9/08;;A61K47/38;;A61K9/1617;;A61K9/1623;;A61K47/26;;A61K47/20;;A61P25/20;;A61P25/28;;A61P35/00;;A61P9/00;;A61J3/02;;A61K9/0019;;A61K9/0031;;A61K9/0056;;A61K9/08;;A61K9/14;;A61K31/4045;;A61K47/00;;A61K47/18;;A61K2121/00;;A61K31/4045;;A61K47/10;;A61K47/183;;A61K9/1641;;A61K9/0019;;A61K9/1617;;A61K9/1623;;A61K47/38;;A61K9/08;;A61K9/0031;;A61K47/20;;A61K47/26;;A23C9/206;;A61K9/14;;A61K47/34</t>
  </si>
  <si>
    <t>A61K9/14;;A61K9/00;;A61K9/16;;A61K31/4045</t>
  </si>
  <si>
    <t>https://lens.org/015-217-585-406-219</t>
  </si>
  <si>
    <t>015-217-585-406-219;;049-812-375-823-188;;031-551-214-703-031;;127-954-163-988-475;;128-303-747-939-359;;153-326-358-604-350;;120-297-866-866-587;;176-316-371-645-11X;;152-971-870-704-938</t>
  </si>
  <si>
    <t>197-595-156-790-054</t>
  </si>
  <si>
    <t>EP 3203983 B1</t>
  </si>
  <si>
    <t>COMPOSITION COMPRISING AT LEAST ONE DRY POWDER OBTAINED BY SPRAY DRYING TO INCREASE THE STABILITY OF THE FORMULATION</t>
  </si>
  <si>
    <t>A61K9/0075;;A61K9/1617;;A61K9/1623;;A61K9/0075;;A61K9/1617;;A61K9/1623;;A61K31/167;;A61K31/439;;A61K31/58;;A61K47/183;;A61P11/00;;A61K9/0075;;A61K9/1617;;A61K31/167;;A61K31/439;;A61K31/58;;A61K9/1623;;A61P11/00;;A61K9/0075;;A61K9/1617;;A61K9/1623;;A61K31/167;;A61K31/439;;A61K31/58;;A61K47/183;;A61P11/00;;A61K9/0075;;A61K9/1617;;A61K9/1623;;A61K31/167;;A61K31/439;;A61K31/58;;A61K47/183;;A61K9/0075;;A61K9/1617;;A61K31/167;;A61K31/439;;A61K31/58;;A61K9/1623</t>
  </si>
  <si>
    <t>A61K9/00;;A61K9/14;;A61K9/16;;A61K31/167;;A61K31/439;;A61K31/58;;A61P11/00</t>
  </si>
  <si>
    <t>https://lens.org/197-595-156-790-054</t>
  </si>
  <si>
    <t>049-550-910-400-359;;010-505-323-840-845;;199-839-234-852-099;;049-489-674-498-293;;105-525-594-638-262;;197-595-156-790-054;;060-289-915-706-009;;025-241-276-336-344;;141-208-952-086-83X;;063-028-241-135-986;;135-411-493-653-730;;046-546-426-412-963;;075-554-392-376-74X;;095-986-596-151-15X;;130-596-709-411-864;;142-435-965-794-217;;109-419-871-711-082;;086-928-789-820-311;;199-543-737-358-006;;190-566-779-650-659;;107-014-189-905-10X;;190-140-284-347-49X;;168-427-082-949-24X;;027-772-023-238-258;;177-263-552-412-139;;067-541-496-456-231;;071-117-295-901-898</t>
  </si>
  <si>
    <t>128-746-187-747-190</t>
  </si>
  <si>
    <t>US 2025/0268820 A1</t>
  </si>
  <si>
    <t>ZAMBON S.P.A (2023-02-08)</t>
  </si>
  <si>
    <t>METHOD FOR MANUFACTURING AN INHALABLE POWDER COMPRISING VORICONAZOLE</t>
  </si>
  <si>
    <t>A61K9/0075;;A61K9/1617;;A61K47/183;;A61K9/0075;;A61K9/1617;;A61K47/183</t>
  </si>
  <si>
    <t>A61K9/00;;A61K9/16;;A61K31/506;;A61K47/18</t>
  </si>
  <si>
    <t>https://lens.org/128-746-187-747-190</t>
  </si>
  <si>
    <t>181-231-799-926-228;;159-567-081-993-108;;009-728-093-027-068;;001-871-839-673-631;;003-735-475-606-759;;098-364-231-819-236;;082-037-025-187-531;;082-563-287-938-112;;128-746-187-747-190;;004-465-352-061-591;;175-280-254-667-987;;133-928-551-325-575</t>
  </si>
  <si>
    <t>135-839-191-890-332</t>
  </si>
  <si>
    <t>US 2025/0049705 A1</t>
  </si>
  <si>
    <t>ZAMBON S.P.A (2024-05-14)</t>
  </si>
  <si>
    <t>PHARMACEUTICAL COMPOSITION COMPRISING TIGECYCLINE</t>
  </si>
  <si>
    <t>A61K9/0075;;A61K9/1623;;A61K31/65;;A61P31/04;;A61K9/0075;;A61K31/65;;A61P31/04;;A61K9/1623;;A61P31/04;;A61K9/0075;;A61K9/1623;;A61K31/65</t>
  </si>
  <si>
    <t>A61K9/00;;A61K9/16;;A61K31/65;;A61P31/04</t>
  </si>
  <si>
    <t>https://lens.org/135-839-191-890-332</t>
  </si>
  <si>
    <t>163-988-571-668-316;;067-033-795-431-594;;027-657-807-304-088;;135-839-191-890-332;;129-039-173-899-680;;024-809-112-803-703;;062-315-362-128-69X;;174-061-518-174-080;;169-545-776-147-069;;103-496-995-299-123;;008-133-286-270-516</t>
  </si>
  <si>
    <t>117-085-213-864-979</t>
  </si>
  <si>
    <t>US 12178841 B2</t>
  </si>
  <si>
    <t>ZAMBON S.P.A (2022-02-04)</t>
  </si>
  <si>
    <t>Treatment of non-cystic fibrosis bronchiectasis</t>
  </si>
  <si>
    <t>A61K38/12;;A61K9/0078;;A61P31/04;;A61K38/12;;A61K9/0078;;A61P31/04</t>
  </si>
  <si>
    <t>A61K38/12;;A61K9/00;;A61P31/04</t>
  </si>
  <si>
    <t>https://lens.org/117-085-213-864-979</t>
  </si>
  <si>
    <t>043-460-465-751-54X;;117-085-213-864-979</t>
  </si>
  <si>
    <t>084-198-539-916-105</t>
  </si>
  <si>
    <t>US 2024/0342239 A1</t>
  </si>
  <si>
    <t>ZAMBON S.P.A (2024-03-20)</t>
  </si>
  <si>
    <t>TREATMENT OF NON-CYSTIC FIBROSIS BRONCHIECTASIS</t>
  </si>
  <si>
    <t>A61P11/00;;A61K9/0078;;A61K38/12;;A61K45/06;;A61P31/04;;A61K38/12;;A61K9/0078;;A61P35/00</t>
  </si>
  <si>
    <t>A61K38/12;;A61K9/00;;A61P35/00</t>
  </si>
  <si>
    <t>https://lens.org/084-198-539-916-105</t>
  </si>
  <si>
    <t>043-890-854-234-378;;084-198-539-916-105;;171-082-744-065-417;;055-710-702-105-694;;000-693-606-524-971;;085-798-851-545-770;;106-266-184-495-206;;023-368-992-730-698;;157-125-134-960-852</t>
  </si>
  <si>
    <t>138-371-947-298-821</t>
  </si>
  <si>
    <t>US 12102660 B2</t>
  </si>
  <si>
    <t>ZAMBON S.P.A (2019-12-18)</t>
  </si>
  <si>
    <t>Association of N-acetylcysteine and colistin for use in bacterial infections</t>
  </si>
  <si>
    <t>A61K31/164;;A61P31/04;;A61K31/164;;A61P31/04;;Y02A50/30;;A61K38/12;;A61K31/198;;A61P31/04</t>
  </si>
  <si>
    <t>A61K38/12;;A61K31/164;;A61K31/198;;A61P31/04</t>
  </si>
  <si>
    <t>https://lens.org/138-371-947-298-821</t>
  </si>
  <si>
    <t>066-432-000-134-425;;081-758-273-330-994;;059-171-052-603-223;;138-371-947-298-821;;153-166-098-401-185;;039-646-188-456-681;;005-381-272-019-252;;044-690-041-225-570;;045-250-482-624-582;;127-059-915-245-316;;010-893-437-368-11X;;138-882-982-640-340;;054-990-865-228-94X;;112-685-413-856-794;;072-431-250-034-745;;077-004-591-052-12X;;097-831-085-803-255;;056-443-754-366-012</t>
  </si>
  <si>
    <t>156-190-990-191-94X</t>
  </si>
  <si>
    <t>US 2024/0148822 A1</t>
  </si>
  <si>
    <t>ZAMBON S.P.A (2024-07-01)</t>
  </si>
  <si>
    <t>ASSOCIATIONS OF FOSFOMYCIN AND COLISTIN FOR USE AGAINST BIOFILM-ASSOCIATED BACTERIAL INFECTIONS</t>
  </si>
  <si>
    <t>A61K31/665;;A61K9/0019;;A61K9/0053;;A61K9/007;;A61K38/12;;A61P11/00;;A61P31/04;;Y02A50/30;;A61K38/12;;A61K9/0053;;A61K9/007;;A61K31/665;;A61P31/04</t>
  </si>
  <si>
    <t>A61K38/12;;A61K9/00;;A61K31/665;;A61P31/04</t>
  </si>
  <si>
    <t>https://lens.org/156-190-990-191-94X</t>
  </si>
  <si>
    <t>166-788-249-905-283;;136-274-614-381-224;;191-377-707-650-207;;114-831-338-601-796;;140-484-977-212-294;;015-475-596-221-799;;156-190-990-191-94X</t>
  </si>
  <si>
    <t>075-480-255-851-453</t>
  </si>
  <si>
    <t>US 11918552 B2</t>
  </si>
  <si>
    <t>ZAMBON S.P.A (2019-07-03)</t>
  </si>
  <si>
    <t>N-acetylcysteine for use as antibacterial agent</t>
  </si>
  <si>
    <t>A61K31/198;;A61P11/00;;A61P31/04;;A61K31/198;;A61P11/00;;A61P31/04;;A61K31/197;;A61P31/04</t>
  </si>
  <si>
    <t>A61K31/197;;A61P31/04</t>
  </si>
  <si>
    <t>https://lens.org/075-480-255-851-453</t>
  </si>
  <si>
    <t>171-677-500-343-604;;069-422-685-514-411;;036-021-167-370-601;;000-615-881-788-273;;119-297-916-285-364;;154-689-075-108-196;;147-903-888-641-706;;012-955-250-062-405;;104-130-511-520-144;;182-524-790-786-762;;167-296-031-967-735;;102-131-244-532-782;;137-893-020-305-434;;065-078-844-255-360;;031-712-833-002-44X;;042-442-707-621-751;;063-797-795-018-454;;053-981-960-426-863;;089-927-497-921-262;;181-970-337-039-527;;114-801-694-955-42X;;090-470-593-895-912;;075-480-255-851-453;;155-849-368-746-358;;080-612-366-007-012;;087-491-550-084-137</t>
  </si>
  <si>
    <t>028-407-937-004-547</t>
  </si>
  <si>
    <t>US 2024/0041762 A1</t>
  </si>
  <si>
    <t>INHALABLE POWDER COMPRISING VORICONAZOLE IN CRYSTALLINE FORM</t>
  </si>
  <si>
    <t>A61K9/0075;;A61K9/1617;;A61K47/183;;A61K9/0075;;A61K9/1617;;A61K47/183;;A61K9/0075;;A61K9/1617;;A61K31/506;;A61K47/183</t>
  </si>
  <si>
    <t>https://lens.org/028-407-937-004-547</t>
  </si>
  <si>
    <t>127-765-878-143-473;;068-914-944-652-654;;028-407-937-004-547;;147-146-641-764-338;;044-412-730-648-966;;064-549-843-286-968;;120-197-296-448-042;;101-810-924-065-899;;124-132-251-902-799;;183-670-198-700-116;;020-583-310-202-330;;128-399-066-629-581;;018-257-819-860-066</t>
  </si>
  <si>
    <t>013-591-237-290-333</t>
  </si>
  <si>
    <t>US 11707441 B2</t>
  </si>
  <si>
    <t>ZAMBON S.P.A (2020-12-09)</t>
  </si>
  <si>
    <t>Safinamide for treating myotonia</t>
  </si>
  <si>
    <t>A61K31/165;;A61P25/14;;A61K31/165;;A61P21/00;;A61P25/14;;A61K31/165;;A61P21/00</t>
  </si>
  <si>
    <t>A61K31/165;;A61P21/00</t>
  </si>
  <si>
    <t>https://lens.org/013-591-237-290-333</t>
  </si>
  <si>
    <t>112-374-213-091-039;;017-119-679-795-079;;125-797-093-808-563;;075-724-774-803-582;;032-733-209-196-681;;070-018-703-864-505;;082-572-216-496-876;;122-913-299-013-519;;002-960-213-252-879;;186-028-393-726-793;;127-626-493-801-383;;125-112-587-257-20X;;026-807-342-207-599;;048-804-907-948-760;;015-214-684-360-152;;067-003-561-495-897;;164-688-602-292-924;;097-446-075-272-015;;177-231-383-088-174;;003-469-201-808-768;;161-816-013-391-734;;013-591-237-290-333</t>
  </si>
  <si>
    <t>138-102-271-631-19X</t>
  </si>
  <si>
    <t>EP 2983645 B1</t>
  </si>
  <si>
    <t>ZAMBON S.P.A. (2019-12-11)</t>
  </si>
  <si>
    <t>COMPOSITION COMPRISING AT LEAST TWO DRY POWDERS OBTAINED BY SPRAY DRYING TO INCREASE THE STABILITY OF THE FORMULATION</t>
  </si>
  <si>
    <t>A61K9/0075;;A61K9/1617;;A61K9/1623;;A61K31/167;;A61K31/439;;A61K31/58;;A61P11/00;;A61K31/167;;A61K9/0073;;A61K9/0075;;A61K9/1617;;A61K9/1623;;A61K31/439;;A61K31/58;;A61K47/26;;A61P11/00;;A61K9/0073;;A61K9/0075;;A61K9/1617;;A61K9/1623;;A61K31/167;;A61K31/439;;A61K31/58;;A61K47/26</t>
  </si>
  <si>
    <t>A61K9/16</t>
  </si>
  <si>
    <t>https://lens.org/138-102-271-631-19X</t>
  </si>
  <si>
    <t>150-494-448-444-200;;006-239-879-195-569;;134-651-307-593-006;;106-757-604-667-518;;112-927-729-353-375;;038-404-499-942-304;;169-052-550-485-22X;;055-257-584-359-016;;127-567-335-772-030;;026-925-389-328-723;;118-102-414-402-277;;125-019-765-841-93X;;079-652-041-412-387;;138-102-271-631-19X;;112-132-154-670-126;;108-437-942-595-051;;102-633-304-184-290;;069-030-588-292-228;;153-166-537-752-578;;162-858-768-869-646;;158-143-526-226-249;;163-367-943-486-766;;129-484-941-227-883</t>
  </si>
  <si>
    <t>016-445-201-357-472</t>
  </si>
  <si>
    <t>US 2023/0000766 A1</t>
  </si>
  <si>
    <t>ZAMBON S.P.A (2022-05-23)</t>
  </si>
  <si>
    <t>PROCESS FOR THE PREPARATION OF DISPERSIONS COMPRISING INHALABLE IMMUNOSUPPRESSIVE ACTIVE INGREDIENTS</t>
  </si>
  <si>
    <t>A61K9/1277;;A61K9/127;;A61K9/19;;A61K47/26;;A61K9/0078;;A61K9/0073;;A61K38/13;;A61K9/1277;;A61K9/19;;A61K38/13;;A61K47/26;;A61K9/127;;A61K9/0078;;A61K9/0073;;A61K9/0078;;A61K9/127;;A61K9/19;;A61K47/26;;A61K38/13;;A61P37/06;;A61K9/0073;;A61K9/1277;;A61K9/19;;A61K38/13</t>
  </si>
  <si>
    <t>A61K9/00;;A61K9/127;;A61K9/19;;A61K38/13</t>
  </si>
  <si>
    <t>https://lens.org/016-445-201-357-472</t>
  </si>
  <si>
    <t>176-287-248-667-903;;113-220-523-094-838;;092-298-593-699-314;;075-765-892-810-047;;058-499-234-896-488;;001-921-700-161-415;;007-869-955-068-717;;016-445-201-357-472;;102-589-481-470-727;;001-131-564-258-354;;079-657-784-882-809;;059-123-571-075-93X;;068-386-348-101-729;;125-159-390-678-551;;166-079-711-997-447</t>
  </si>
  <si>
    <t>145-374-558-803-14X</t>
  </si>
  <si>
    <t>US 11103457 B2</t>
  </si>
  <si>
    <t>ZAMBON S.P.A (2020-06-25)</t>
  </si>
  <si>
    <t>Pharmaceutical compositions comprising safinamide</t>
  </si>
  <si>
    <t>A61K9/5078;;A61K9/0056;;A61K9/2081;;A61K31/165;;A61K9/5078;;A61K9/0056;;A61K9/2081;;A61K31/165;;A61K9/1652;;A61K9/0056;;A61K9/2054;;A61K31/165</t>
  </si>
  <si>
    <t>A61K31/165;;A61K9/00;;A61K9/16;;A61K9/20</t>
  </si>
  <si>
    <t>https://lens.org/145-374-558-803-14X</t>
  </si>
  <si>
    <t>154-238-918-709-860;;013-283-360-600-267;;010-429-863-927-835;;089-335-394-750-887;;199-189-779-424-99X;;088-991-950-760-808;;075-609-283-865-814;;125-769-191-178-106;;050-192-141-273-006;;037-612-907-173-55X;;073-482-245-094-117;;129-872-178-215-372;;023-521-994-710-744;;076-143-997-860-665;;052-713-451-874-185;;145-374-558-803-14X</t>
  </si>
  <si>
    <t>108-115-832-289-035</t>
  </si>
  <si>
    <t>US 2021/0030705 A1</t>
  </si>
  <si>
    <t>ZAMBON S.P.A (2014-05-08)</t>
  </si>
  <si>
    <t>Pharmaceutical Solid Compositions Containing Ibuprofen Salts</t>
  </si>
  <si>
    <t>A61K47/02;;A61K9/0095;;A61K31/192;;A61K47/02;;A61K9/0095;;A61K31/192;;A61K31/205</t>
  </si>
  <si>
    <t>A61K31/205;;A61K9/00;;A61K31/192;;A61K47/02</t>
  </si>
  <si>
    <t>https://lens.org/108-115-832-289-035</t>
  </si>
  <si>
    <t>179-170-624-120-312;;084-818-749-664-457;;141-207-034-827-593;;061-072-274-996-702;;143-790-882-005-81X;;156-976-166-554-583;;114-326-567-719-870;;108-115-832-289-035;;106-969-018-045-577;;142-058-304-959-757</t>
  </si>
  <si>
    <t>019-617-669-208-015</t>
  </si>
  <si>
    <t>US 10792257 B2</t>
  </si>
  <si>
    <t>ZAMBON S.P.A (2020-06-11)</t>
  </si>
  <si>
    <t>A61K9/0056;;A61K9/2081;;A61K9/5026;;A61K9/5047;;A61K31/167;;A61K9/5026;;A61K9/0056;;A61K9/2081;;A61K9/5047;;A61K31/167;;A61P25/16;;A61P43/00;;A61K31/165;;A61K9/0056;;A61K9/2081;;A61K9/5026;;A61K9/5047;;A61K31/167;;A61P25/16;;A61P43/00;;A61K31/165;;A61K9/0056;;A61K9/5026;;A61K9/5047</t>
  </si>
  <si>
    <t>A61K31/165;;A61K9/00;;A61K9/50</t>
  </si>
  <si>
    <t>https://lens.org/019-617-669-208-015</t>
  </si>
  <si>
    <t>100-039-754-872-424;;134-406-980-686-561;;180-685-951-911-099;;067-102-587-667-099;;140-369-193-498-585;;154-066-827-992-252;;189-827-145-750-794;;110-068-793-302-614;;147-342-115-738-410;;129-090-120-217-483;;085-993-351-717-963;;127-032-974-623-68X;;092-496-296-873-459;;160-779-715-513-429;;066-641-783-416-04X;;053-715-522-273-404;;128-914-463-840-632;;037-837-095-808-720;;019-617-669-208-015</t>
  </si>
  <si>
    <t>172-213-861-679-454</t>
  </si>
  <si>
    <t>US 10449147 B2</t>
  </si>
  <si>
    <t>ZAMBON S.P.A (2017-05-02)</t>
  </si>
  <si>
    <t>Pharmaceutical composition containing budesonide and formoterol</t>
  </si>
  <si>
    <t>A61K9/0075;;A61K9/1617;;A61K9/1623;;A61K31/167;;A61K31/58;;A61K9/0075;;A61K9/1617;;A61K9/1623;;A61K31/167;;A61K31/58;;A61K2300/00;;A61P11/00;;A61P11/06;;A61P43/00;;A61K9/0075;;A61K9/1617;;A61K9/1623;;A61K31/167;;A61K31/58;;A61P11/00;;A61P11/06;;A61P43/00;;A61K9/0075;;A61K9/1617;;A61K9/1623;;A61K31/167;;A61K31/58;;A61K2300/00;;A61P11/00;;A61P11/06;;A61P43/00;;A61K9/0075;;A61K9/1617;;A61K9/1623;;A61K31/167;;A61K31/58;;A61K2300/00;;A61K9/0075;;A61K9/1617;;A61K9/1623;;A61K31/167;;A61K31/58</t>
  </si>
  <si>
    <t>A61K9/00;;A61K9/16;;A61K31/167;;A61K31/58</t>
  </si>
  <si>
    <t>https://lens.org/172-213-861-679-454</t>
  </si>
  <si>
    <t>120-578-426-856-28X;;111-577-521-925-676;;079-786-690-572-835;;073-013-215-037-654;;153-421-117-670-475;;002-324-147-825-503;;056-959-452-892-209;;172-213-861-679-454;;197-428-633-267-509;;122-630-577-951-59X;;054-081-588-983-278;;079-136-993-285-185;;165-942-835-035-889;;058-552-154-960-195;;028-027-920-029-153;;088-247-789-981-894;;199-969-542-271-400;;159-731-586-160-12X;;106-772-982-140-196;;177-777-162-351-826;;075-723-879-970-235;;180-864-135-944-806;;113-736-596-595-526;;156-451-650-563-455;;075-970-807-509-034;;044-984-847-970-506</t>
  </si>
  <si>
    <t>198-840-356-018-635</t>
  </si>
  <si>
    <t>US 2019/0156959 A1</t>
  </si>
  <si>
    <t>ZAMBON S.P.A (2018-10-30)</t>
  </si>
  <si>
    <t>METHOD, COMMUNICATION SYSTEM AND COMPUTER PROGRAM FOR PROVIDING INFORMATION INDICATIVE OF CONCENTRATION OF ALLERGENS IN THE ENVIRONMENT</t>
  </si>
  <si>
    <t>G16H10/60;;G16H50/80;;G06Q10/40;;G16H10/60;;G16H50/80;;G06Q10/40;;G16H10/60;;G16H50/80;;G16H80/00;;A61B5/0022;;A61B5/08;;G06Q10/40;;G16H10/60;;G16H50/80;;G06Q10/40;;G16H80/00;;A61B5/0022;;A61B5/08</t>
  </si>
  <si>
    <t>G16H80/00;;A61B5/00;;A61B5/08;;G06Q50/00</t>
  </si>
  <si>
    <t>https://lens.org/198-840-356-018-635</t>
  </si>
  <si>
    <t>170-977-069-757-639;;033-440-922-560-183;;080-878-793-882-24X;;035-190-902-422-203;;126-952-332-510-646;;138-997-868-313-127;;179-787-708-200-125;;156-541-140-041-971;;180-871-817-477-788;;029-466-907-019-891;;114-371-000-524-709;;106-190-675-320-154;;179-233-506-272-417;;181-380-679-561-446;;102-820-294-591-004;;141-085-844-285-682;;006-655-553-652-224;;144-717-933-953-39X;;140-462-185-164-91X;;105-968-222-995-368;;198-840-356-018-635;;054-224-631-280-435;;023-469-953-497-419;;115-173-348-815-864</t>
  </si>
  <si>
    <t>078-774-053-627-712</t>
  </si>
  <si>
    <t>US 10226421 B2</t>
  </si>
  <si>
    <t>ZAMBON S.P.A (2015-09-17)</t>
  </si>
  <si>
    <t>A61K9/0075;;A61K9/1617;;A61K9/1623;;A61K31/167;;A61K31/58;;A61P11/00;;A61P11/06;;A61K31/167;;A61K9/0075;;A61K9/1617;;A61K9/1623;;A61K31/58;;A61P11/00;;A61P11/06;;A61K9/0075;;A61K9/1617;;A61K9/1623;;A61K31/167;;A61K31/58</t>
  </si>
  <si>
    <t>https://lens.org/078-774-053-627-712</t>
  </si>
  <si>
    <t>115-343-294-507-848;;015-414-820-570-629;;022-023-627-265-871;;004-706-705-834-25X;;032-982-789-208-77X;;172-360-869-975-418;;020-185-497-959-531;;113-178-002-584-843;;113-515-877-227-544;;172-979-185-023-271;;097-854-646-974-532;;019-502-599-697-49X;;075-064-261-195-656;;037-374-854-403-567;;141-130-248-606-320;;045-911-378-284-894;;078-774-053-627-712;;189-509-255-804-147;;137-994-184-742-123;;172-411-509-825-763;;157-123-824-151-519;;126-907-643-408-865;;031-764-890-577-99X;;043-646-435-159-84X</t>
  </si>
  <si>
    <t>063-254-602-290-654</t>
  </si>
  <si>
    <t>US 9808427 B2</t>
  </si>
  <si>
    <t>ZAMBON S.P.A (2016-01-11)</t>
  </si>
  <si>
    <t>Swallowable N-acetylcysteine tablets</t>
  </si>
  <si>
    <t>A61K9/2027;;A61K9/1688;;A61K9/2009;;A61K9/2054;;A61K9/2095;;A61K31/198;;A61K9/2054;;A61K9/1688;;A61K9/2027;;A61K9/2095;;A61K31/198;;A61P11/00;;A61P11/08;;A61P11/12;;A61K9/2054;;A61K9/1688;;A61K9/2009;;A61K9/2027;;A61K9/2095;;A61K31/198</t>
  </si>
  <si>
    <t>A61K9/20;;A61K9/16;;A61K31/198</t>
  </si>
  <si>
    <t>https://lens.org/063-254-602-290-654</t>
  </si>
  <si>
    <t>056-604-905-786-490;;184-885-066-066-402;;005-826-852-873-163;;059-740-174-246-786;;137-199-936-848-308;;127-570-615-127-113;;132-240-734-718-388;;021-464-397-419-843;;198-246-712-799-107;;040-717-329-729-745;;140-671-807-586-932;;115-754-425-459-599;;150-277-616-966-892;;103-451-799-024-588;;114-163-344-027-806;;141-795-466-268-354;;133-653-054-668-972;;037-793-992-660-20X;;077-203-378-311-008;;127-101-851-484-794;;062-492-498-561-780;;063-254-602-290-654;;106-524-374-877-298;;070-534-972-308-794;;018-099-985-359-428;;040-438-286-527-868;;129-340-498-152-692;;086-842-813-283-951;;110-770-839-671-272;;141-979-616-061-575;;065-524-836-480-178;;086-126-475-931-874;;186-603-597-577-53X;;166-592-619-807-548;;157-681-245-338-086;;166-847-955-468-903;;165-256-958-437-829;;028-250-104-625-995;;007-321-054-466-271;;000-564-355-907-095;;082-643-209-787-072</t>
  </si>
  <si>
    <t>134-487-252-632-175</t>
  </si>
  <si>
    <t>US 2023/0092490 A1</t>
  </si>
  <si>
    <t>ZENTIVA KS</t>
  </si>
  <si>
    <t>ZENTIVA K.S (2023-01-06)</t>
  </si>
  <si>
    <t>PHARMACEUTICAL COMPOSITIONS COMPRISING DASATINIB ANHYDROUS AND USES THEREOF</t>
  </si>
  <si>
    <t>A61P35/00;;A61K9/2866;;A61K31/4439;;A61K31/506;;A61K45/06;;A61K47/555;;A61K31/506;;A61K47/52;;A61K47/545;;A61K47/55;;A61K2121/00;;A61K2300/00;;A61P1/00;;A61P35/02;;A61K31/506;;A61K9/2054;;A61K31/4439;;A61K45/06</t>
  </si>
  <si>
    <t>A61K31/506;;A61K9/20;;A61K31/4439;;A61K45/06</t>
  </si>
  <si>
    <t>https://lens.org/134-487-252-632-175</t>
  </si>
  <si>
    <t>095-613-377-211-261;;017-929-307-329-768;;118-436-502-030-290;;032-572-180-721-758;;083-806-124-100-470;;134-487-252-632-175</t>
  </si>
  <si>
    <t>167-381-331-701-273</t>
  </si>
  <si>
    <t>US 10532981 B2</t>
  </si>
  <si>
    <t>ZENTIVA K.S (2018-07-18)</t>
  </si>
  <si>
    <t>Crystalline modifications of methyl (3Z)-3-{[(4-{methyl[(4-methylpiperazin-1-yl)acetyl]amino}phenyl)amino](phenyl)methylidene}-2-oxo-2,3-dihydro-1H-indole-6-carboxylate salts and methods of preparation thereof</t>
  </si>
  <si>
    <t>C07D209/34;;A61P35/04;;C07D209/34;;C07B2200/13</t>
  </si>
  <si>
    <t>C07D209/34</t>
  </si>
  <si>
    <t>https://lens.org/167-381-331-701-273</t>
  </si>
  <si>
    <t>167-381-331-701-273;;182-778-690-706-155;;028-376-118-991-244;;112-096-985-486-658;;047-712-159-197-812;;163-282-441-401-280;;196-307-373-651-960;;003-272-009-069-88X</t>
  </si>
  <si>
    <t>048-187-256-746-071</t>
  </si>
  <si>
    <t>US 10457671 B2</t>
  </si>
  <si>
    <t>ZENTIVA K.S (2018-05-04)</t>
  </si>
  <si>
    <t>Crystalline form of Canagliflozin and a method of its preparation</t>
  </si>
  <si>
    <t>C07D409/10;;A61P7/12;;C07D409/10;;B01D9/0054;;B01D9/0063</t>
  </si>
  <si>
    <t>C07D409/10;;B01D9/00</t>
  </si>
  <si>
    <t>https://lens.org/048-187-256-746-071</t>
  </si>
  <si>
    <t>048-187-256-746-071;;070-187-711-724-438;;032-216-672-100-383;;186-175-574-578-099;;026-010-674-708-789;;162-725-058-852-285;;149-848-018-657-847</t>
  </si>
  <si>
    <t>028-128-267-659-381</t>
  </si>
  <si>
    <t>EP 3277697 B1</t>
  </si>
  <si>
    <t>ZENTIVA, K.S. (2019-07-03)</t>
  </si>
  <si>
    <t>A PROCESS OF PREPARING IXAZOMIB CITRATE</t>
  </si>
  <si>
    <t>C07F5/025</t>
  </si>
  <si>
    <t>C07F5/02</t>
  </si>
  <si>
    <t>https://lens.org/028-128-267-659-381</t>
  </si>
  <si>
    <t>028-128-267-659-381;;174-862-458-439-461;;085-208-860-969-484;;018-938-507-241-198</t>
  </si>
  <si>
    <t>101-430-274-962-613</t>
  </si>
  <si>
    <t>US 10125122 B2</t>
  </si>
  <si>
    <t>ZENTIVA K.S (2018-02-07)</t>
  </si>
  <si>
    <t>Method for preparing methyl (Z)-3-[[[4-[methyl[2-(4-methyl-1-piperazinyl)acetyl]amino]phenyl]amino]phenylmethylene)oxindole-6-carboxylate (intedanib, nintedanib)</t>
  </si>
  <si>
    <t>C07D209/34;;C07D209/34;;C07D209/34;;C07D403/12;;C07B43/04;;C07D209/34</t>
  </si>
  <si>
    <t>C07D403/02;;C07B43/04;;C07D403/12</t>
  </si>
  <si>
    <t>https://lens.org/101-430-274-962-613</t>
  </si>
  <si>
    <t>061-818-658-034-623;;074-853-657-651-174;;003-220-088-297-412;;029-533-313-151-577;;193-130-496-383-791;;101-430-274-962-613;;116-070-222-089-398;;068-678-831-754-046;;073-881-588-656-909;;138-688-529-655-844;;133-901-315-845-894;;197-307-681-480-354;;153-086-627-469-880</t>
  </si>
  <si>
    <t>129-574-113-653-368</t>
  </si>
  <si>
    <t>EP 3063151 B1</t>
  </si>
  <si>
    <t>ZENTIVA K.S. (2018-07-04)</t>
  </si>
  <si>
    <t>A STABLE POLYMORPH OF THE SALT OF (2R)-4-OXO-4-[3-(TRIFIUOROMETHYL)-5,6- DIHYDRO[L,2,4]TRIAZOLO[4,3-A]PYRAZIN-7(8H)-YL]-L-(2,4,54RIFLUOROPHENYL)BUTAN-2-AMINE WITH L-TARTARIC ACID</t>
  </si>
  <si>
    <t>C07D487/04;;A61P3/04;;A61P3/10;;A61P9/12;;C07D487/04;;A61K31/519;;C07B2200/13;;C07D487/04;;C07D487/04;;C07B2200/13;;C07C59/255</t>
  </si>
  <si>
    <t>C07D487/04;;C07C59/255</t>
  </si>
  <si>
    <t>https://lens.org/129-574-113-653-368</t>
  </si>
  <si>
    <t>014-872-561-391-934;;166-307-887-939-701;;038-127-982-629-278;;195-890-088-777-032;;139-460-213-775-079;;129-574-113-653-368;;117-505-200-611-997;;104-098-317-025-054;;108-930-881-128-677;;009-100-406-109-766;;107-257-256-982-137;;138-846-296-388-773;;034-796-350-397-053;;016-250-269-505-099;;182-954-245-101-924;;073-910-168-822-173;;183-384-127-199-507;;046-827-658-223-062;;101-947-765-067-148;;143-323-355-842-71X</t>
  </si>
  <si>
    <t>070-450-171-079-639</t>
  </si>
  <si>
    <t>US 9920021 B2</t>
  </si>
  <si>
    <t>ZENTIVA K.S (2017-01-10)</t>
  </si>
  <si>
    <t>Method of preparing vortioxetine</t>
  </si>
  <si>
    <t>C07D295/096;;A61P25/24;;C07D211/20;;C07D211/70;;Y02P20/55;;C07D295/096;;C07C323/00;;C07D211/20;;C07D211/70;;Y02P20/55</t>
  </si>
  <si>
    <t>C07D211/20;;C07C323/00;;C07D211/70;;C07D295/096</t>
  </si>
  <si>
    <t>https://lens.org/070-450-171-079-639</t>
  </si>
  <si>
    <t>156-065-659-488-820;;070-450-171-079-639;;184-214-836-859-058;;159-578-170-426-686;;048-186-946-374-186</t>
  </si>
  <si>
    <t>026-092-802-308-635</t>
  </si>
  <si>
    <t>EP 2804588 B1</t>
  </si>
  <si>
    <t>ZENTIVA SAGLIK URUNLERI SAN VE TIC A S</t>
  </si>
  <si>
    <t>ZENTIVA SAGLIK UERUENLERI SAN. VE TIC. A.S. (2017-07-12);;ZENTIVA SAGLIK URUNLERI SAN. VE TIC. A.S. (2017-08-23)</t>
  </si>
  <si>
    <t>METHOD FOR PRODUCING CINACALCET COMPOSITIONS FOR DIRECT TABLETING</t>
  </si>
  <si>
    <t>A61K9/2059;;A61K9/2018;;A61K9/2027;;A61K9/2054;;A61K9/2095;;A61K31/137</t>
  </si>
  <si>
    <t>A61K9/14;;A61K9/20;;A61K31/137</t>
  </si>
  <si>
    <t>https://lens.org/026-092-802-308-635</t>
  </si>
  <si>
    <t>026-092-802-308-635;;013-084-345-895-106;;088-660-496-256-073</t>
  </si>
  <si>
    <t>194-711-836-117-417</t>
  </si>
  <si>
    <t>EP 2810656 B1</t>
  </si>
  <si>
    <t>ZENTIVA, K.S. (2017-04-12)</t>
  </si>
  <si>
    <t>Agomelatine formulations comprising agomelatine in the form of co-crystals</t>
  </si>
  <si>
    <t>A61K47/12;;A61K9/2013;;A61K9/4858;;A61K31/165;;A61K47/02;;A61P25/00;;A61P25/18;;A61P25/20;;A61P25/24;;A61K47/02;;A61K9/2013;;A61K9/4858;;A61K31/165;;A61K47/12</t>
  </si>
  <si>
    <t>A61K47/02;;A61K31/165;;A61K47/12</t>
  </si>
  <si>
    <t>https://lens.org/194-711-836-117-417</t>
  </si>
  <si>
    <t>072-525-490-806-422;;095-264-496-946-372;;044-115-159-009-266;;139-597-709-568-636;;182-583-310-381-003;;058-905-079-956-663;;011-362-941-242-122;;194-711-836-117-417;;144-548-739-085-07X;;044-735-551-661-977;;086-593-555-831-999;;037-867-351-954-418;;054-678-603-705-607;;157-538-071-340-597;;161-465-119-630-973;;074-378-072-690-506;;091-062-994-697-697;;127-491-318-095-746</t>
  </si>
  <si>
    <t>021-380-851-657-924</t>
  </si>
  <si>
    <t>B9</t>
  </si>
  <si>
    <t>EP 2906529 B9</t>
  </si>
  <si>
    <t>ZENTIVA, K.S. (2016-09-07)</t>
  </si>
  <si>
    <t>A NEW PRODUCTION METHOD AND NEW INTERMEDIATES OF SYNTHESIS OF ELVITEGRAVIR</t>
  </si>
  <si>
    <t>C07C227/10;;C07C227/16;;C07C229/34;;C07D215/56</t>
  </si>
  <si>
    <t>https://lens.org/021-380-851-657-924</t>
  </si>
  <si>
    <t>058-517-989-620-398;;021-380-851-657-924;;143-278-807-223-451;;114-354-485-065-090;;151-928-402-098-404;;164-928-503-394-634;;080-145-715-142-272;;171-562-236-521-415;;122-443-951-093-799</t>
  </si>
  <si>
    <t>146-604-443-866-80X</t>
  </si>
  <si>
    <t>EP 3129005 A1</t>
  </si>
  <si>
    <t>SANOFI SA;;ZENTIVA KS</t>
  </si>
  <si>
    <t>ZENTIVA K.S. (2017-08-23);;SANOFI (2017-08-23)</t>
  </si>
  <si>
    <t>FORMULATION OF APREPITANT WITH ENHANCED SOLUBILITY</t>
  </si>
  <si>
    <t>A61K9/146;;A61K31/5377</t>
  </si>
  <si>
    <t>A61K9/14;;A61K31/5377</t>
  </si>
  <si>
    <t>https://lens.org/146-604-443-866-80X</t>
  </si>
  <si>
    <t>166-775-231-870-657;;100-238-115-871-726;;146-604-443-866-80X;;079-227-500-398-282</t>
  </si>
  <si>
    <t>092-745-298-200-084</t>
  </si>
  <si>
    <t>EP 2914593 B1</t>
  </si>
  <si>
    <t>ZENTIVA, K.S. (2016-10-26)</t>
  </si>
  <si>
    <t>STABILIZATION OF TIOTROPIUM SOLVATES</t>
  </si>
  <si>
    <t>C07D451/10;;C07B2200/13;;C07D451/10;;A61P11/00;;A61P11/06</t>
  </si>
  <si>
    <t>C07D451/10;;A61K31/46;;A61P11/06</t>
  </si>
  <si>
    <t>https://lens.org/092-745-298-200-084</t>
  </si>
  <si>
    <t>067-058-931-714-03X;;034-845-582-171-326;;041-628-537-495-13X;;003-588-335-751-607;;076-969-434-520-596;;104-456-987-777-367;;045-974-628-273-898;;123-178-143-641-832;;096-265-792-037-81X;;072-068-180-733-28X;;156-490-498-807-321;;050-925-013-804-998;;186-133-866-307-164;;172-216-747-371-660;;025-494-875-006-975;;094-375-892-919-11X;;130-441-201-873-033;;018-592-823-971-55X;;092-745-298-200-084;;073-392-746-563-162;;078-928-080-131-842;;151-391-576-939-114;;065-115-166-813-078;;082-714-635-815-692;;139-398-584-522-199;;072-774-745-355-393;;033-530-519-896-014</t>
  </si>
  <si>
    <t>175-896-038-681-982</t>
  </si>
  <si>
    <t>EP 3102560 A1</t>
  </si>
  <si>
    <t>ZENTIVA, K.S. (2019-01-23)</t>
  </si>
  <si>
    <t>A SOLID FORM OF TAPENTADOL MALEATE AND A METHOD OF ITS PREPARATION</t>
  </si>
  <si>
    <t>C07C215/54;;A61P29/00;;C07B2200/07;;C07C57/145</t>
  </si>
  <si>
    <t>C07C215/54;;A61K31/135;;A61P29/00;;C07C57/145</t>
  </si>
  <si>
    <t>https://lens.org/175-896-038-681-982</t>
  </si>
  <si>
    <t>007-554-082-163-187;;094-347-320-635-367;;175-896-038-681-982;;072-424-028-813-929;;177-366-183-789-687;;180-843-006-771-192</t>
  </si>
  <si>
    <t>168-058-067-978-287</t>
  </si>
  <si>
    <t>EP 2681201 B1</t>
  </si>
  <si>
    <t>ZENTIVA, K.S. (2016-06-08)</t>
  </si>
  <si>
    <t>A METHOD OF MANUFACTURING 2-ETHOXY-1-(2'-((HYDROXYAMINO)IMINOMETHYL)BIPHENYL-4-YL) METHYL)-1H-BENZO(D)IMIDAZOLE-7-CARBOXYLIC ACID AND ITS ESTERS</t>
  </si>
  <si>
    <t>C07D235/26;;A61P9/12;;C07D235/26;;A61K31/4184</t>
  </si>
  <si>
    <t>C07D235/26</t>
  </si>
  <si>
    <t>https://lens.org/168-058-067-978-287</t>
  </si>
  <si>
    <t>157-771-686-669-840;;109-455-610-757-320;;068-830-527-281-276;;102-644-602-428-648;;178-053-588-529-487;;159-469-467-089-630;;139-793-934-426-771;;002-058-009-282-935;;168-058-067-978-287;;131-973-323-822-22X;;130-787-060-339-264;;038-614-112-132-573;;028-759-998-756-995;;199-804-923-744-819;;082-503-896-685-101;;199-700-457-164-246;;110-802-388-448-998;;132-609-023-687-746;;150-088-528-303-367;;180-700-946-602-809;;107-945-155-255-132;;143-770-393-201-424</t>
  </si>
  <si>
    <t>028-382-553-741-523</t>
  </si>
  <si>
    <t>US 8927771 B2</t>
  </si>
  <si>
    <t>MILLER GARY JAMES;;RIDVAN LUDEK;;RICHTER JINDRICH;;DAMMER ONDREJ;;CHVOJKA TOMAS;;PEKAREK TOMAS;;HEYSE WINFRIED;;NAGEL NORBERT;;ZENTIVA KS</t>
  </si>
  <si>
    <t>ZENTIVA K.S (2013-09-20)</t>
  </si>
  <si>
    <t>Pharmaceutically acceptable cocrystals of N-[2-(7-methoxyl-1-naphtyl)ethyl]acetamide and methods of their preparation</t>
  </si>
  <si>
    <t>A61P25/24;;C07B2200/13;;C07C57/145;;C07C59/265;;C07C233/18;;C07C309/29;;C07C233/18;;A61K31/165;;C07C57/145;;C07C59/265;;C07C309/29;;C07C233/25;;C07B2200/13;;C07C57/145;;C07C59/265;;C07C231/22;;C07C233/18;;C07C309/29</t>
  </si>
  <si>
    <t>C07C233/25;;C07C57/145;;C07C59/265;;C07C231/22;;C07C233/18;;C07C309/20;;C07C309/29</t>
  </si>
  <si>
    <t>https://lens.org/028-382-553-741-523</t>
  </si>
  <si>
    <t>187-124-455-014-828;;183-947-897-671-78X;;148-085-181-244-285;;096-418-024-369-373;;007-009-664-661-027;;157-391-452-818-271;;010-579-123-878-007;;039-856-170-889-783;;192-831-991-930-17X;;080-179-852-488-54X;;028-382-553-741-523;;139-332-611-542-91X;;016-597-698-124-158;;068-872-465-708-881;;061-552-688-743-046;;046-823-028-462-706;;051-531-935-672-025;;188-326-487-902-047;;058-243-920-817-138;;187-435-856-122-799;;022-876-354-332-104;;171-326-192-777-579;;141-534-832-271-719</t>
  </si>
  <si>
    <t>115-863-385-019-363</t>
  </si>
  <si>
    <t>EP 2810647 A1</t>
  </si>
  <si>
    <t>ZENTIVA AS</t>
  </si>
  <si>
    <t>ZENTIVA, K.S. (2015-07-08)</t>
  </si>
  <si>
    <t>Pharmaceutical formulations comprising agomelatine in the form of agomelatine co-crystal with an organic acid</t>
  </si>
  <si>
    <t>A61K9/20;;A61K31/165;;A61P25/00;;A61P25/20;;A61P25/22;;A61P25/24;;C07C57/145;;C07C59/265</t>
  </si>
  <si>
    <t>A61K31/165;;A61K47/12;;A61P25/20;;A61P25/22;;A61P25/24</t>
  </si>
  <si>
    <t>https://lens.org/115-863-385-019-363</t>
  </si>
  <si>
    <t>186-944-559-069-302;;099-351-360-333-471;;115-863-385-019-363;;126-561-873-287-565;;171-730-679-674-154;;153-044-846-583-653;;130-677-710-853-63X;;001-538-492-976-510;;029-254-961-707-922</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</si>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</sst>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
    <numFmt numFmtId="165" formatCode="#,##0.0;[Red]\(#,##0.0\);\-"/>
    <numFmt numFmtId="166" formatCode="0.0&quot;%&quot;;[Red]\(0.0&quot;%&quot;\);\-"/>
    <numFmt numFmtId="167" formatCode="#,##0;[Red]\(#,##0\);\-"/>
    <numFmt numFmtId="168" formatCode="0.000"/>
    <numFmt numFmtId="169" formatCode="#,##0.00;[Red]\(#,##0.00\);\-"/>
    <numFmt numFmtId="170" formatCode="0.00;[Red]\(0.00\);\-"/>
    <numFmt numFmtId="171" formatCode="0;[Red]\(0\);\-"/>
    <numFmt numFmtId="172" formatCode="yyyy\-mm\-dd"/>
  </numFmts>
  <fonts count="6">
    <font>
      <sz val="11"/>
      <name val="Carlito"/>
    </font>
    <font>
      <b/>
      <sz val="11"/>
      <color rgb="FFFFFFFF"/>
      <name val="Carlito"/>
    </font>
    <font>
      <sz val="11"/>
      <color rgb="FF0000FF"/>
      <name val="Carlito"/>
    </font>
    <font>
      <sz val="11"/>
      <color rgb="FF000000"/>
      <name val="Carlito"/>
    </font>
    <font>
      <sz val="11"/>
      <color rgb="FF008000"/>
      <name val="Carlito"/>
    </font>
    <font>
      <b/>
      <sz val="14"/>
      <color rgb="FFFFFFFF"/>
      <name val="Carlito"/>
    </font>
  </fonts>
  <fills count="7">
    <fill>
      <patternFill patternType="none"/>
    </fill>
    <fill>
      <patternFill patternType="gray125"/>
    </fill>
    <fill>
      <patternFill patternType="solid">
        <fgColor rgb="FF0B1F3A"/>
      </patternFill>
    </fill>
    <fill>
      <patternFill patternType="solid">
        <fgColor rgb="FF1F6E8C"/>
      </patternFill>
    </fill>
    <fill>
      <patternFill patternType="solid">
        <fgColor rgb="FF0B1F3A"/>
      </patternFill>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38">
    <xf numFmtId="0" fontId="0" fillId="0" borderId="0" xfId="0"/>
    <xf numFmtId="0" fontId="1" fillId="2" borderId="0" xfId="0" applyFont="1" applyFill="1"/>
    <xf numFmtId="0" fontId="1" fillId="3" borderId="0" xfId="0" applyFont="1" applyFill="1" applyAlignment="1">
      <alignment horizontal="center" vertical="center" wrapText="1"/>
    </xf>
    <xf numFmtId="0" fontId="2" fillId="0" borderId="0" xfId="0" applyFont="1" applyAlignment="1">
      <alignment vertical="top"/>
    </xf>
    <xf numFmtId="0" fontId="3" fillId="0" borderId="0" xfId="0" applyFont="1" applyAlignment="1">
      <alignment vertical="top"/>
    </xf>
    <xf numFmtId="0" fontId="2" fillId="0" borderId="0" xfId="0" applyFont="1" applyAlignment="1">
      <alignment vertical="top" wrapText="1"/>
    </xf>
    <xf numFmtId="164" fontId="2" fillId="0" borderId="0" xfId="0" applyNumberFormat="1" applyFont="1" applyAlignment="1">
      <alignment vertical="top"/>
    </xf>
    <xf numFmtId="165" fontId="2" fillId="0" borderId="0" xfId="0" applyNumberFormat="1" applyFont="1" applyAlignment="1">
      <alignment vertical="top"/>
    </xf>
    <xf numFmtId="167" fontId="2" fillId="0" borderId="0" xfId="0" applyNumberFormat="1" applyFont="1" applyAlignment="1">
      <alignment vertical="top"/>
    </xf>
    <xf numFmtId="168" fontId="3" fillId="0" borderId="0" xfId="0" applyNumberFormat="1" applyFont="1" applyAlignment="1">
      <alignment vertical="top"/>
    </xf>
    <xf numFmtId="168" fontId="2" fillId="0" borderId="0" xfId="0" applyNumberFormat="1" applyFont="1" applyAlignment="1">
      <alignment vertical="top"/>
    </xf>
    <xf numFmtId="166" fontId="3" fillId="0" borderId="0" xfId="0" applyNumberFormat="1" applyFont="1" applyAlignment="1">
      <alignment vertical="top"/>
    </xf>
    <xf numFmtId="165" fontId="3" fillId="0" borderId="0" xfId="0" applyNumberFormat="1" applyFont="1" applyAlignment="1">
      <alignment vertical="top"/>
    </xf>
    <xf numFmtId="0" fontId="1" fillId="2" borderId="0" xfId="0" applyFont="1" applyFill="1" applyAlignment="1">
      <alignment wrapText="1"/>
    </xf>
    <xf numFmtId="0" fontId="1" fillId="2" borderId="0" xfId="0" applyFont="1" applyFill="1" applyAlignment="1">
      <alignment horizontal="center" vertical="center" wrapText="1"/>
    </xf>
    <xf numFmtId="0" fontId="2" fillId="0" borderId="0" xfId="0" applyFont="1"/>
    <xf numFmtId="0" fontId="4" fillId="0" borderId="0" xfId="0" applyFont="1"/>
    <xf numFmtId="165" fontId="4" fillId="0" borderId="0" xfId="0" applyNumberFormat="1" applyFont="1"/>
    <xf numFmtId="166" fontId="4" fillId="0" borderId="0" xfId="0" applyNumberFormat="1" applyFont="1"/>
    <xf numFmtId="0" fontId="0" fillId="0" borderId="0" xfId="0" applyAlignment="1">
      <alignment wrapText="1"/>
    </xf>
    <xf numFmtId="169" fontId="2" fillId="0" borderId="0" xfId="0" applyNumberFormat="1" applyFont="1" applyAlignment="1">
      <alignment vertical="top"/>
    </xf>
    <xf numFmtId="170" fontId="2" fillId="0" borderId="0" xfId="0" applyNumberFormat="1" applyFont="1" applyAlignment="1">
      <alignment vertical="top"/>
    </xf>
    <xf numFmtId="0" fontId="1" fillId="4" borderId="0" xfId="0" applyFont="1" applyFill="1" applyAlignment="1">
      <alignment horizontal="center" vertical="center" wrapText="1"/>
    </xf>
    <xf numFmtId="0" fontId="2" fillId="0" borderId="0" xfId="0" applyFont="1" applyAlignment="1">
      <alignment wrapText="1"/>
    </xf>
    <xf numFmtId="1" fontId="0" fillId="0" borderId="0" xfId="0" applyNumberFormat="1" applyAlignment="1">
      <alignment wrapText="1"/>
    </xf>
    <xf numFmtId="169" fontId="2" fillId="0" borderId="0" xfId="0" applyNumberFormat="1" applyFont="1"/>
    <xf numFmtId="170" fontId="2" fillId="0" borderId="0" xfId="0" applyNumberFormat="1" applyFont="1"/>
    <xf numFmtId="0" fontId="1" fillId="5" borderId="0" xfId="0" applyFont="1" applyFill="1" applyAlignment="1">
      <alignment horizontal="center" vertical="center" wrapText="1"/>
    </xf>
    <xf numFmtId="171" fontId="2" fillId="0" borderId="0" xfId="0" applyNumberFormat="1" applyFont="1"/>
    <xf numFmtId="0" fontId="2" fillId="6" borderId="0" xfId="0" applyFont="1" applyFill="1"/>
    <xf numFmtId="171" fontId="2" fillId="6" borderId="0" xfId="0" applyNumberFormat="1" applyFont="1" applyFill="1"/>
    <xf numFmtId="172" fontId="2" fillId="0" borderId="0" xfId="0" applyNumberFormat="1" applyFont="1"/>
    <xf numFmtId="172" fontId="2" fillId="6" borderId="0" xfId="0" applyNumberFormat="1" applyFont="1" applyFill="1"/>
    <xf numFmtId="171" fontId="2" fillId="0" borderId="0" xfId="0" applyNumberFormat="1" applyFont="1" applyAlignment="1">
      <alignment vertical="top"/>
    </xf>
    <xf numFmtId="171" fontId="4" fillId="0" borderId="0" xfId="0" applyNumberFormat="1" applyFont="1"/>
    <xf numFmtId="0" fontId="0" fillId="0" borderId="0" xfId="0"/>
    <xf numFmtId="0" fontId="5" fillId="5" borderId="0" xfId="0" applyFont="1" applyFill="1" applyAlignment="1">
      <alignment horizontal="left" vertical="center" wrapText="1"/>
    </xf>
    <xf numFmtId="0" fontId="1" fillId="2" borderId="0" xfId="0" applyFont="1" applyFill="1" applyAlignment="1">
      <alignment horizontal="left" vertical="center"/>
    </xf>
  </cellXfs>
  <cellStyles count="1">
    <cellStyle name="Normal" xfId="0" builtinId="0"/>
  </cellStyles>
  <dxfs count="6">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font>
      <fill>
        <patternFill>
          <bgColor rgb="FFE2F0D9"/>
        </patternFill>
      </fill>
    </dxf>
    <dxf>
      <fill>
        <patternFill>
          <bgColor rgb="FFFCE4D6"/>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TLDealsTable" displayName="CTLDealsTable" ref="A2:FI308">
  <tableColumns count="165">
    <tableColumn id="1" xr3:uid="{00000000-0010-0000-0000-000001000000}" name="Deal_ID"/>
    <tableColumn id="2" xr3:uid="{00000000-0010-0000-0000-000002000000}" name="Source_Row"/>
    <tableColumn id="3" xr3:uid="{00000000-0010-0000-0000-000003000000}" name="Initial_Group"/>
    <tableColumn id="4" xr3:uid="{00000000-0010-0000-0000-000004000000}" name="Initial_Treatment_Indicator"/>
    <tableColumn id="5" xr3:uid="{00000000-0010-0000-0000-000005000000}" name="Source_File"/>
    <tableColumn id="6" xr3:uid="{00000000-0010-0000-0000-000006000000}" name="Cross_File_Key"/>
    <tableColumn id="7" xr3:uid="{00000000-0010-0000-0000-000007000000}" name="Overlap_Flag"/>
    <tableColumn id="8" xr3:uid="{00000000-0010-0000-0000-000008000000}" name="Duplicate_Flag"/>
    <tableColumn id="9" xr3:uid="{00000000-0010-0000-0000-000009000000}" name="Multiple_Deal_Acquirer"/>
    <tableColumn id="10" xr3:uid="{00000000-0010-0000-0000-00000A000000}" name="Acquirer_Deal_Count_in_File"/>
    <tableColumn id="11" xr3:uid="{00000000-0010-0000-0000-00000B000000}" name="Manual_Review_Status"/>
    <tableColumn id="12" xr3:uid="{00000000-0010-0000-0000-00000C000000}" name="Initial_Control_Transfer_Status"/>
    <tableColumn id="13" xr3:uid="{00000000-0010-0000-0000-00000D000000}" name="Main_DiD_Decision"/>
    <tableColumn id="14" xr3:uid="{00000000-0010-0000-0000-00000E000000}" name="Exclusion_Reason"/>
    <tableColumn id="15" xr3:uid="{00000000-0010-0000-0000-00000F000000}" name="Announced_Date"/>
    <tableColumn id="16" xr3:uid="{00000000-0010-0000-0000-000010000000}" name="Completion_Date"/>
    <tableColumn id="17" xr3:uid="{00000000-0010-0000-0000-000011000000}" name="Completion_Year"/>
    <tableColumn id="18" xr3:uid="{00000000-0010-0000-0000-000012000000}" name="Completion_Quarter"/>
    <tableColumn id="19" xr3:uid="{00000000-0010-0000-0000-000013000000}" name="Deal_Status"/>
    <tableColumn id="20" xr3:uid="{00000000-0010-0000-0000-000014000000}" name="Deal_Headline"/>
    <tableColumn id="21" xr3:uid="{00000000-0010-0000-0000-000015000000}" name="Deal_Type_Level_1"/>
    <tableColumn id="22" xr3:uid="{00000000-0010-0000-0000-000016000000}" name="Deal_Subtype_Level_2"/>
    <tableColumn id="23" xr3:uid="{00000000-0010-0000-0000-000017000000}" name="Deal_Subtype_Level_3"/>
    <tableColumn id="24" xr3:uid="{00000000-0010-0000-0000-000018000000}" name="Deal_Country_s"/>
    <tableColumn id="25" xr3:uid="{00000000-0010-0000-0000-000019000000}" name="Deal_Subcategory"/>
    <tableColumn id="26" xr3:uid="{00000000-0010-0000-0000-00001A000000}" name="Financial_Advisors"/>
    <tableColumn id="27" xr3:uid="{00000000-0010-0000-0000-00001B000000}" name="Legal_Advisors"/>
    <tableColumn id="28" xr3:uid="{00000000-0010-0000-0000-00001C000000}" name="Acquirer_Raw"/>
    <tableColumn id="29" xr3:uid="{00000000-0010-0000-0000-00001D000000}" name="Acquirer_Normalized"/>
    <tableColumn id="30" xr3:uid="{00000000-0010-0000-0000-00001E000000}" name="Target_Raw"/>
    <tableColumn id="31" xr3:uid="{00000000-0010-0000-0000-00001F000000}" name="Target_Normalized"/>
    <tableColumn id="32" xr3:uid="{00000000-0010-0000-0000-000020000000}" name="Deal_Value_USD_m"/>
    <tableColumn id="33" xr3:uid="{00000000-0010-0000-0000-000021000000}" name="Deal_Value_Raw"/>
    <tableColumn id="34" xr3:uid="{00000000-0010-0000-0000-000022000000}" name="Description"/>
    <tableColumn id="35" xr3:uid="{00000000-0010-0000-0000-000023000000}" name="Deal_Rationale"/>
    <tableColumn id="36" xr3:uid="{00000000-0010-0000-0000-000024000000}" name="Acquirer_Country"/>
    <tableColumn id="37" xr3:uid="{00000000-0010-0000-0000-000025000000}" name="Target_Country"/>
    <tableColumn id="38" xr3:uid="{00000000-0010-0000-0000-000026000000}" name="Cross_Border_Flag"/>
    <tableColumn id="39" xr3:uid="{00000000-0010-0000-0000-000027000000}" name="Acquirer_Listed"/>
    <tableColumn id="40" xr3:uid="{00000000-0010-0000-0000-000028000000}" name="Bloomberg_Ticker"/>
    <tableColumn id="41" xr3:uid="{00000000-0010-0000-0000-000029000000}" name="ISIN"/>
    <tableColumn id="42" xr3:uid="{00000000-0010-0000-0000-00002A000000}" name="LEI"/>
    <tableColumn id="43" xr3:uid="{00000000-0010-0000-0000-00002B000000}" name="Acquirer_Parent_Mapping"/>
    <tableColumn id="44" xr3:uid="{00000000-0010-0000-0000-00002C000000}" name="Target_Parent_Mapping"/>
    <tableColumn id="45" xr3:uid="{00000000-0010-0000-0000-00002D000000}" name="Patent_Search_Acquirer_Names"/>
    <tableColumn id="46" xr3:uid="{00000000-0010-0000-0000-00002E000000}" name="Patent_Search_Target_Names"/>
    <tableColumn id="47" xr3:uid="{00000000-0010-0000-0000-00002F000000}" name="Final_Classification"/>
    <tableColumn id="48" xr3:uid="{00000000-0010-0000-0000-000030000000}" name="Classification_Confidence"/>
    <tableColumn id="49" xr3:uid="{00000000-0010-0000-0000-000031000000}" name="Patent_Evidence"/>
    <tableColumn id="50" xr3:uid="{00000000-0010-0000-0000-000032000000}" name="Pipeline_Evidence"/>
    <tableColumn id="51" xr3:uid="{00000000-0010-0000-0000-000033000000}" name="Platform_Evidence"/>
    <tableColumn id="52" xr3:uid="{00000000-0010-0000-0000-000034000000}" name="R_and_D_Evidence"/>
    <tableColumn id="53" xr3:uid="{00000000-0010-0000-0000-000035000000}" name="Commercial_or_Geographic_Evidence"/>
    <tableColumn id="54" xr3:uid="{00000000-0010-0000-0000-000036000000}" name="Mixed_Motive_Flag"/>
    <tableColumn id="55" xr3:uid="{00000000-0010-0000-0000-000037000000}" name="Classification_Notes"/>
    <tableColumn id="56" xr3:uid="{00000000-0010-0000-0000-000038000000}" name="Deal_Validation_Source_URL"/>
    <tableColumn id="57" xr3:uid="{00000000-0010-0000-0000-000039000000}" name="Financial_Currency"/>
    <tableColumn id="58" xr3:uid="{00000000-0010-0000-0000-00003A000000}" name="Financial_Data_Status"/>
    <tableColumn id="59" xr3:uid="{00000000-0010-0000-0000-00003B000000}" name="Patent_Data_Status"/>
    <tableColumn id="60" xr3:uid="{00000000-0010-0000-0000-00003C000000}" name="Patent_Entity_Scope"/>
    <tableColumn id="61" xr3:uid="{00000000-0010-0000-0000-00003D000000}" name="Calendar_Year_t-3"/>
    <tableColumn id="62" xr3:uid="{00000000-0010-0000-0000-00003E000000}" name="Calendar_Year_t-2"/>
    <tableColumn id="63" xr3:uid="{00000000-0010-0000-0000-00003F000000}" name="Calendar_Year_t-1"/>
    <tableColumn id="64" xr3:uid="{00000000-0010-0000-0000-000040000000}" name="Calendar_Year_t0"/>
    <tableColumn id="65" xr3:uid="{00000000-0010-0000-0000-000041000000}" name="Calendar_Year_t+1"/>
    <tableColumn id="66" xr3:uid="{00000000-0010-0000-0000-000042000000}" name="Calendar_Year_t+2"/>
    <tableColumn id="67" xr3:uid="{00000000-0010-0000-0000-000043000000}" name="Calendar_Year_t+3"/>
    <tableColumn id="68" xr3:uid="{00000000-0010-0000-0000-000044000000}" name="Revenue_m_t-3"/>
    <tableColumn id="69" xr3:uid="{00000000-0010-0000-0000-000045000000}" name="Revenue_m_t-2"/>
    <tableColumn id="70" xr3:uid="{00000000-0010-0000-0000-000046000000}" name="Revenue_m_t-1"/>
    <tableColumn id="71" xr3:uid="{00000000-0010-0000-0000-000047000000}" name="Revenue_m_t0"/>
    <tableColumn id="72" xr3:uid="{00000000-0010-0000-0000-000048000000}" name="Revenue_m_t+1"/>
    <tableColumn id="73" xr3:uid="{00000000-0010-0000-0000-000049000000}" name="Revenue_m_t+2"/>
    <tableColumn id="74" xr3:uid="{00000000-0010-0000-0000-00004A000000}" name="Revenue_m_t+3"/>
    <tableColumn id="75" xr3:uid="{00000000-0010-0000-0000-00004B000000}" name="Operating_Income_m_t-3"/>
    <tableColumn id="76" xr3:uid="{00000000-0010-0000-0000-00004C000000}" name="Operating_Income_m_t-2"/>
    <tableColumn id="77" xr3:uid="{00000000-0010-0000-0000-00004D000000}" name="Operating_Income_m_t-1"/>
    <tableColumn id="78" xr3:uid="{00000000-0010-0000-0000-00004E000000}" name="Operating_Income_m_t0"/>
    <tableColumn id="79" xr3:uid="{00000000-0010-0000-0000-00004F000000}" name="Operating_Income_m_t+1"/>
    <tableColumn id="80" xr3:uid="{00000000-0010-0000-0000-000050000000}" name="Operating_Income_m_t+2"/>
    <tableColumn id="81" xr3:uid="{00000000-0010-0000-0000-000051000000}" name="Operating_Income_m_t+3"/>
    <tableColumn id="82" xr3:uid="{00000000-0010-0000-0000-000052000000}" name="Net_Income_m_t-3"/>
    <tableColumn id="83" xr3:uid="{00000000-0010-0000-0000-000053000000}" name="Net_Income_m_t-2"/>
    <tableColumn id="84" xr3:uid="{00000000-0010-0000-0000-000054000000}" name="Net_Income_m_t-1"/>
    <tableColumn id="85" xr3:uid="{00000000-0010-0000-0000-000055000000}" name="Net_Income_m_t0"/>
    <tableColumn id="86" xr3:uid="{00000000-0010-0000-0000-000056000000}" name="Net_Income_m_t+1"/>
    <tableColumn id="87" xr3:uid="{00000000-0010-0000-0000-000057000000}" name="Net_Income_m_t+2"/>
    <tableColumn id="88" xr3:uid="{00000000-0010-0000-0000-000058000000}" name="Net_Income_m_t+3"/>
    <tableColumn id="89" xr3:uid="{00000000-0010-0000-0000-000059000000}" name="Total_Assets_m_t-3"/>
    <tableColumn id="90" xr3:uid="{00000000-0010-0000-0000-00005A000000}" name="Total_Assets_m_t-2"/>
    <tableColumn id="91" xr3:uid="{00000000-0010-0000-0000-00005B000000}" name="Total_Assets_m_t-1"/>
    <tableColumn id="92" xr3:uid="{00000000-0010-0000-0000-00005C000000}" name="Total_Assets_m_t0"/>
    <tableColumn id="93" xr3:uid="{00000000-0010-0000-0000-00005D000000}" name="Total_Assets_m_t+1"/>
    <tableColumn id="94" xr3:uid="{00000000-0010-0000-0000-00005E000000}" name="Total_Assets_m_t+2"/>
    <tableColumn id="95" xr3:uid="{00000000-0010-0000-0000-00005F000000}" name="Total_Assets_m_t+3"/>
    <tableColumn id="96" xr3:uid="{00000000-0010-0000-0000-000060000000}" name="Total_Debt_m_t-3"/>
    <tableColumn id="97" xr3:uid="{00000000-0010-0000-0000-000061000000}" name="Total_Debt_m_t-2"/>
    <tableColumn id="98" xr3:uid="{00000000-0010-0000-0000-000062000000}" name="Total_Debt_m_t-1"/>
    <tableColumn id="99" xr3:uid="{00000000-0010-0000-0000-000063000000}" name="Total_Debt_m_t0"/>
    <tableColumn id="100" xr3:uid="{00000000-0010-0000-0000-000064000000}" name="Total_Debt_m_t+1"/>
    <tableColumn id="101" xr3:uid="{00000000-0010-0000-0000-000065000000}" name="Total_Debt_m_t+2"/>
    <tableColumn id="102" xr3:uid="{00000000-0010-0000-0000-000066000000}" name="Total_Debt_m_t+3"/>
    <tableColumn id="103" xr3:uid="{00000000-0010-0000-0000-000067000000}" name="R_and_D_Expense_m_t-3"/>
    <tableColumn id="104" xr3:uid="{00000000-0010-0000-0000-000068000000}" name="R_and_D_Expense_m_t-2"/>
    <tableColumn id="105" xr3:uid="{00000000-0010-0000-0000-000069000000}" name="R_and_D_Expense_m_t-1"/>
    <tableColumn id="106" xr3:uid="{00000000-0010-0000-0000-00006A000000}" name="R_and_D_Expense_m_t0"/>
    <tableColumn id="107" xr3:uid="{00000000-0010-0000-0000-00006B000000}" name="R_and_D_Expense_m_t+1"/>
    <tableColumn id="108" xr3:uid="{00000000-0010-0000-0000-00006C000000}" name="R_and_D_Expense_m_t+2"/>
    <tableColumn id="109" xr3:uid="{00000000-0010-0000-0000-00006D000000}" name="R_and_D_Expense_m_t+3"/>
    <tableColumn id="110" xr3:uid="{00000000-0010-0000-0000-00006E000000}" name="ROA_pct_t-3"/>
    <tableColumn id="111" xr3:uid="{00000000-0010-0000-0000-00006F000000}" name="ROA_pct_t-2"/>
    <tableColumn id="112" xr3:uid="{00000000-0010-0000-0000-000070000000}" name="ROA_pct_t-1"/>
    <tableColumn id="113" xr3:uid="{00000000-0010-0000-0000-000071000000}" name="ROA_pct_t0"/>
    <tableColumn id="114" xr3:uid="{00000000-0010-0000-0000-000072000000}" name="ROA_pct_t+1"/>
    <tableColumn id="115" xr3:uid="{00000000-0010-0000-0000-000073000000}" name="ROA_pct_t+2"/>
    <tableColumn id="116" xr3:uid="{00000000-0010-0000-0000-000074000000}" name="ROA_pct_t+3"/>
    <tableColumn id="117" xr3:uid="{00000000-0010-0000-0000-000075000000}" name="Operating_Margin_pct_t-3"/>
    <tableColumn id="118" xr3:uid="{00000000-0010-0000-0000-000076000000}" name="Operating_Margin_pct_t-2"/>
    <tableColumn id="119" xr3:uid="{00000000-0010-0000-0000-000077000000}" name="Operating_Margin_pct_t-1"/>
    <tableColumn id="120" xr3:uid="{00000000-0010-0000-0000-000078000000}" name="Operating_Margin_pct_t0"/>
    <tableColumn id="121" xr3:uid="{00000000-0010-0000-0000-000079000000}" name="Operating_Margin_pct_t+1"/>
    <tableColumn id="122" xr3:uid="{00000000-0010-0000-0000-00007A000000}" name="Operating_Margin_pct_t+2"/>
    <tableColumn id="123" xr3:uid="{00000000-0010-0000-0000-00007B000000}" name="Operating_Margin_pct_t+3"/>
    <tableColumn id="124" xr3:uid="{00000000-0010-0000-0000-00007C000000}" name="Leverage_pct_t-3"/>
    <tableColumn id="125" xr3:uid="{00000000-0010-0000-0000-00007D000000}" name="Leverage_pct_t-2"/>
    <tableColumn id="126" xr3:uid="{00000000-0010-0000-0000-00007E000000}" name="Leverage_pct_t-1"/>
    <tableColumn id="127" xr3:uid="{00000000-0010-0000-0000-00007F000000}" name="Leverage_pct_t0"/>
    <tableColumn id="128" xr3:uid="{00000000-0010-0000-0000-000080000000}" name="Leverage_pct_t+1"/>
    <tableColumn id="129" xr3:uid="{00000000-0010-0000-0000-000081000000}" name="Leverage_pct_t+2"/>
    <tableColumn id="130" xr3:uid="{00000000-0010-0000-0000-000082000000}" name="Leverage_pct_t+3"/>
    <tableColumn id="131" xr3:uid="{00000000-0010-0000-0000-000083000000}" name="Patent_Family_Count_t-3"/>
    <tableColumn id="132" xr3:uid="{00000000-0010-0000-0000-000084000000}" name="Patent_Family_Count_t-2"/>
    <tableColumn id="133" xr3:uid="{00000000-0010-0000-0000-000085000000}" name="Patent_Family_Count_t-1"/>
    <tableColumn id="134" xr3:uid="{00000000-0010-0000-0000-000086000000}" name="Patent_Family_Count_t0"/>
    <tableColumn id="135" xr3:uid="{00000000-0010-0000-0000-000087000000}" name="Patent_Family_Count_t+1"/>
    <tableColumn id="136" xr3:uid="{00000000-0010-0000-0000-000088000000}" name="Patent_Family_Count_t+2"/>
    <tableColumn id="137" xr3:uid="{00000000-0010-0000-0000-000089000000}" name="Patent_Family_Count_t+3"/>
    <tableColumn id="138" xr3:uid="{00000000-0010-0000-0000-00008A000000}" name="Citation_Weighted_Output_t-3"/>
    <tableColumn id="139" xr3:uid="{00000000-0010-0000-0000-00008B000000}" name="Citation_Weighted_Output_t-2"/>
    <tableColumn id="140" xr3:uid="{00000000-0010-0000-0000-00008C000000}" name="Citation_Weighted_Output_t-1"/>
    <tableColumn id="141" xr3:uid="{00000000-0010-0000-0000-00008D000000}" name="Citation_Weighted_Output_t0"/>
    <tableColumn id="142" xr3:uid="{00000000-0010-0000-0000-00008E000000}" name="Citation_Weighted_Output_t+1"/>
    <tableColumn id="143" xr3:uid="{00000000-0010-0000-0000-00008F000000}" name="Citation_Weighted_Output_t+2"/>
    <tableColumn id="144" xr3:uid="{00000000-0010-0000-0000-000090000000}" name="Citation_Weighted_Output_t+3"/>
    <tableColumn id="145" xr3:uid="{00000000-0010-0000-0000-000091000000}" name="Acquirer_PreDeal_Patent_Stock"/>
    <tableColumn id="146" xr3:uid="{00000000-0010-0000-0000-000092000000}" name="Target_PreDeal_Patent_Stock"/>
    <tableColumn id="147" xr3:uid="{00000000-0010-0000-0000-000093000000}" name="Relative_Knowledge_Base_Size"/>
    <tableColumn id="148" xr3:uid="{00000000-0010-0000-0000-000094000000}" name="Technological_Relatedness_Cosine"/>
    <tableColumn id="149" xr3:uid="{00000000-0010-0000-0000-000095000000}" name="Inventor_Location_Available"/>
    <tableColumn id="150" xr3:uid="{00000000-0010-0000-0000-000096000000}" name="Cross_Border_Relocation_Testable"/>
    <tableColumn id="151" xr3:uid="{00000000-0010-0000-0000-000097000000}" name="Pre_Avg_ROA"/>
    <tableColumn id="152" xr3:uid="{00000000-0010-0000-0000-000098000000}" name="Post_Avg_ROA"/>
    <tableColumn id="153" xr3:uid="{00000000-0010-0000-0000-000099000000}" name="Delta_ROA"/>
    <tableColumn id="154" xr3:uid="{00000000-0010-0000-0000-00009A000000}" name="Pre_Avg_Operating_Margin"/>
    <tableColumn id="155" xr3:uid="{00000000-0010-0000-0000-00009B000000}" name="Post_Avg_Operating_Margin"/>
    <tableColumn id="156" xr3:uid="{00000000-0010-0000-0000-00009C000000}" name="Delta_Operating_Margin"/>
    <tableColumn id="157" xr3:uid="{00000000-0010-0000-0000-00009D000000}" name="Pre_Avg_Patent_Families"/>
    <tableColumn id="158" xr3:uid="{00000000-0010-0000-0000-00009E000000}" name="Post_Avg_Patent_Families"/>
    <tableColumn id="159" xr3:uid="{00000000-0010-0000-0000-00009F000000}" name="Delta_Patent_Families"/>
    <tableColumn id="160" xr3:uid="{00000000-0010-0000-0000-0000A0000000}" name="Pre_Avg_Citation_Weighted"/>
    <tableColumn id="161" xr3:uid="{00000000-0010-0000-0000-0000A1000000}" name="Post_Avg_Citation_Weighted"/>
    <tableColumn id="162" xr3:uid="{00000000-0010-0000-0000-0000A2000000}" name="Delta_Citation_Weighted"/>
    <tableColumn id="163" xr3:uid="{00000000-0010-0000-0000-0000A3000000}" name="Complete_Financial_Window"/>
    <tableColumn id="164" xr3:uid="{00000000-0010-0000-0000-0000A4000000}" name="Complete_Patent_Window"/>
    <tableColumn id="165" xr3:uid="{00000000-0010-0000-0000-0000A5000000}" name="Data_Ready_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TLPanelTable" displayName="CTLPanelTable" ref="A1:U2143">
  <tableColumns count="21">
    <tableColumn id="1" xr3:uid="{00000000-0010-0000-0100-000001000000}" name="Deal_ID"/>
    <tableColumn id="2" xr3:uid="{00000000-0010-0000-0100-000002000000}" name="Initial_Group"/>
    <tableColumn id="3" xr3:uid="{00000000-0010-0000-0100-000003000000}" name="Column1"/>
    <tableColumn id="8" xr3:uid="{00000000-0010-0000-0100-000008000000}" name="Acquirer"/>
    <tableColumn id="9" xr3:uid="{00000000-0010-0000-0100-000009000000}" name="Target"/>
    <tableColumn id="10" xr3:uid="{00000000-0010-0000-0100-00000A000000}" name="Completion_Year"/>
    <tableColumn id="11" xr3:uid="{00000000-0010-0000-0100-00000B000000}" name="Relative_Year"/>
    <tableColumn id="12" xr3:uid="{00000000-0010-0000-0100-00000C000000}" name="Calendar_Year"/>
    <tableColumn id="13" xr3:uid="{00000000-0010-0000-0100-00000D000000}" name="Post_Excluding_t0"/>
    <tableColumn id="14" xr3:uid="{00000000-0010-0000-0100-00000E000000}" name="Post_Including_t0"/>
    <tableColumn id="16" xr3:uid="{00000000-0010-0000-0100-000010000000}" name="Revenue_m"/>
    <tableColumn id="17" xr3:uid="{00000000-0010-0000-0100-000011000000}" name="Operating_Income_m"/>
    <tableColumn id="18" xr3:uid="{00000000-0010-0000-0100-000012000000}" name="Net_Income_m"/>
    <tableColumn id="19" xr3:uid="{00000000-0010-0000-0100-000013000000}" name="Total_Assets_m"/>
    <tableColumn id="20" xr3:uid="{00000000-0010-0000-0100-000014000000}" name="Total_Debt_m"/>
    <tableColumn id="21" xr3:uid="{00000000-0010-0000-0100-000015000000}" name="R_and_D_Expense_m"/>
    <tableColumn id="22" xr3:uid="{00000000-0010-0000-0100-000016000000}" name="ROA_pct"/>
    <tableColumn id="23" xr3:uid="{00000000-0010-0000-0100-000017000000}" name="Operating_Margin_pct"/>
    <tableColumn id="24" xr3:uid="{00000000-0010-0000-0100-000018000000}" name="Leverage_pct"/>
    <tableColumn id="25" xr3:uid="{00000000-0010-0000-0100-000019000000}" name="Patent_Family_Count"/>
    <tableColumn id="26" xr3:uid="{00000000-0010-0000-0100-00001A000000}" name="Citation_Weighted_Outpu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TLVariableDictionary" displayName="CTLVariableDictionary" ref="A1:H23">
  <tableColumns count="8">
    <tableColumn id="1" xr3:uid="{00000000-0010-0000-0200-000001000000}" name="Variable"/>
    <tableColumn id="2" xr3:uid="{00000000-0010-0000-0200-000002000000}" name="Sheet"/>
    <tableColumn id="3" xr3:uid="{00000000-0010-0000-0200-000003000000}" name="Role"/>
    <tableColumn id="4" xr3:uid="{00000000-0010-0000-0200-000004000000}" name="Definition / Formula"/>
    <tableColumn id="5" xr3:uid="{00000000-0010-0000-0200-000005000000}" name="Source"/>
    <tableColumn id="6" xr3:uid="{00000000-0010-0000-0200-000006000000}" name="Timing / Unit"/>
    <tableColumn id="7" xr3:uid="{00000000-0010-0000-0200-000007000000}" name="Required for"/>
    <tableColumn id="8" xr3:uid="{00000000-0010-0000-0200-000008000000}" name="Data-entry ru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inancialImportLogTable" displayName="FinancialImportLogTable" ref="A1:K21">
  <tableColumns count="11">
    <tableColumn id="1" xr3:uid="{00000000-0010-0000-0300-000001000000}" name="Source File"/>
    <tableColumn id="2" xr3:uid="{00000000-0010-0000-0300-000002000000}" name="Detected Company"/>
    <tableColumn id="3" xr3:uid="{00000000-0010-0000-0300-000003000000}" name="Bloomberg Identifier"/>
    <tableColumn id="4" xr3:uid="{00000000-0010-0000-0300-000004000000}" name="Currency"/>
    <tableColumn id="5" xr3:uid="{00000000-0010-0000-0300-000005000000}" name="Mapped Deal IDs"/>
    <tableColumn id="6" xr3:uid="{00000000-0010-0000-0300-000006000000}" name="Mapped Deal(s)"/>
    <tableColumn id="7" xr3:uid="{00000000-0010-0000-0300-000007000000}" name="Import Status"/>
    <tableColumn id="8" xr3:uid="{00000000-0010-0000-0300-000008000000}" name="First Actual Year"/>
    <tableColumn id="9" xr3:uid="{00000000-0010-0000-0300-000009000000}" name="Last Actual Year"/>
    <tableColumn id="10" xr3:uid="{00000000-0010-0000-0300-00000A000000}" name="Actual Years Available"/>
    <tableColumn id="11" xr3:uid="{00000000-0010-0000-0300-00000B000000}"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inancialLongRawTable" displayName="FinancialLongRawTable" ref="A1:P309">
  <tableColumns count="16">
    <tableColumn id="1" xr3:uid="{00000000-0010-0000-0400-000001000000}" name="Source_File"/>
    <tableColumn id="2" xr3:uid="{00000000-0010-0000-0400-000002000000}" name="Primary_Source"/>
    <tableColumn id="3" xr3:uid="{00000000-0010-0000-0400-000003000000}" name="Company"/>
    <tableColumn id="4" xr3:uid="{00000000-0010-0000-0400-000004000000}" name="Bloomberg_Identifier"/>
    <tableColumn id="5" xr3:uid="{00000000-0010-0000-0400-000005000000}" name="Currency"/>
    <tableColumn id="6" xr3:uid="{00000000-0010-0000-0400-000006000000}" name="Mapped_Deal_IDs"/>
    <tableColumn id="7" xr3:uid="{00000000-0010-0000-0400-000007000000}" name="Year"/>
    <tableColumn id="8" xr3:uid="{00000000-0010-0000-0400-000008000000}" name="Revenue_m"/>
    <tableColumn id="9" xr3:uid="{00000000-0010-0000-0400-000009000000}" name="Operating_Income_m"/>
    <tableColumn id="10" xr3:uid="{00000000-0010-0000-0400-00000A000000}" name="Net_Income_m"/>
    <tableColumn id="11" xr3:uid="{00000000-0010-0000-0400-00000B000000}" name="Total_Assets_m"/>
    <tableColumn id="12" xr3:uid="{00000000-0010-0000-0400-00000C000000}" name="Total_Debt_m"/>
    <tableColumn id="13" xr3:uid="{00000000-0010-0000-0400-00000D000000}" name="R_and_D_Expense_m"/>
    <tableColumn id="14" xr3:uid="{00000000-0010-0000-0400-00000E000000}" name="ROA_pct"/>
    <tableColumn id="15" xr3:uid="{00000000-0010-0000-0400-00000F000000}" name="Operating_Margin_pct"/>
    <tableColumn id="16" xr3:uid="{00000000-0010-0000-0400-000010000000}" name="Leverage_pc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I308"/>
  <sheetViews>
    <sheetView topLeftCell="DW1" zoomScale="40" zoomScaleNormal="40" workbookViewId="0">
      <selection sqref="A1:N1"/>
    </sheetView>
  </sheetViews>
  <sheetFormatPr defaultRowHeight="14"/>
  <cols>
    <col min="1" max="1" width="13" customWidth="1"/>
    <col min="2" max="2" width="10" customWidth="1"/>
    <col min="3" max="3" width="18" customWidth="1"/>
    <col min="4" max="4" width="12" customWidth="1"/>
    <col min="5" max="5" width="26" customWidth="1"/>
    <col min="6" max="6" width="32" customWidth="1"/>
    <col min="7" max="8" width="11" customWidth="1"/>
    <col min="9" max="9" width="13" customWidth="1"/>
    <col min="10" max="10" width="12" customWidth="1"/>
    <col min="11" max="11" width="15" customWidth="1"/>
    <col min="12" max="12" width="22" customWidth="1"/>
    <col min="13" max="13" width="14" customWidth="1"/>
    <col min="14" max="14" width="25" customWidth="1"/>
    <col min="15" max="16" width="13" customWidth="1"/>
    <col min="17" max="17" width="11" customWidth="1"/>
    <col min="18" max="18" width="12" customWidth="1"/>
    <col min="19" max="19" width="11" customWidth="1"/>
    <col min="20" max="20" width="38" customWidth="1"/>
    <col min="21" max="21" width="20" customWidth="1"/>
    <col min="22" max="23" width="18" customWidth="1"/>
    <col min="24" max="24" width="22" customWidth="1"/>
    <col min="25" max="25" width="18" customWidth="1"/>
    <col min="26" max="27" width="32" customWidth="1"/>
    <col min="28" max="28" width="28" customWidth="1"/>
    <col min="29" max="29" width="24" customWidth="1"/>
    <col min="30" max="30" width="28" customWidth="1"/>
    <col min="31" max="31" width="24" customWidth="1"/>
    <col min="32" max="33" width="14" customWidth="1"/>
    <col min="34" max="35" width="42" customWidth="1"/>
    <col min="36" max="37" width="16" customWidth="1"/>
    <col min="38" max="38" width="14" customWidth="1"/>
    <col min="39" max="39" width="13" customWidth="1"/>
    <col min="40" max="41" width="15" customWidth="1"/>
    <col min="42" max="42" width="22" customWidth="1"/>
    <col min="43" max="44" width="24" customWidth="1"/>
    <col min="45" max="46" width="28" customWidth="1"/>
    <col min="47" max="47" width="30" customWidth="1"/>
    <col min="48" max="48" width="18" customWidth="1"/>
    <col min="49" max="52" width="14" customWidth="1"/>
    <col min="53" max="53" width="18" customWidth="1"/>
    <col min="54" max="54" width="14" customWidth="1"/>
    <col min="55" max="55" width="32" customWidth="1"/>
    <col min="56" max="56" width="34" customWidth="1"/>
    <col min="57" max="57" width="14" customWidth="1"/>
    <col min="58" max="59" width="16" customWidth="1"/>
    <col min="60" max="60" width="18" customWidth="1"/>
    <col min="61" max="144" width="13" customWidth="1"/>
    <col min="145" max="149" width="16" customWidth="1"/>
    <col min="150" max="150" width="18" customWidth="1"/>
    <col min="151" max="165" width="13" customWidth="1"/>
  </cols>
  <sheetData>
    <row r="1" spans="1:165" ht="16" customHeight="1">
      <c r="A1" s="37" t="s">
        <v>4</v>
      </c>
      <c r="B1" s="35"/>
      <c r="C1" s="35"/>
      <c r="D1" s="35"/>
      <c r="E1" s="35"/>
      <c r="F1" s="35"/>
      <c r="G1" s="35"/>
      <c r="H1" s="35"/>
      <c r="I1" s="35"/>
      <c r="J1" s="35"/>
      <c r="K1" s="35"/>
      <c r="L1" s="35"/>
      <c r="M1" s="35"/>
      <c r="N1" s="35"/>
      <c r="O1" s="37" t="s">
        <v>5</v>
      </c>
      <c r="P1" s="35"/>
      <c r="Q1" s="35"/>
      <c r="R1" s="35"/>
      <c r="S1" s="35"/>
      <c r="T1" s="35"/>
      <c r="U1" s="35"/>
      <c r="V1" s="35"/>
      <c r="W1" s="35"/>
      <c r="X1" s="35"/>
      <c r="Y1" s="35"/>
      <c r="Z1" s="35"/>
      <c r="AA1" s="35"/>
      <c r="AB1" s="35"/>
      <c r="AC1" s="35"/>
      <c r="AD1" s="35"/>
      <c r="AE1" s="35"/>
      <c r="AF1" s="35"/>
      <c r="AG1" s="35"/>
      <c r="AH1" s="35"/>
      <c r="AI1" s="35"/>
      <c r="AJ1" s="37" t="s">
        <v>6</v>
      </c>
      <c r="AK1" s="35"/>
      <c r="AL1" s="35"/>
      <c r="AM1" s="35"/>
      <c r="AN1" s="35"/>
      <c r="AO1" s="35"/>
      <c r="AP1" s="35"/>
      <c r="AQ1" s="35"/>
      <c r="AR1" s="35"/>
      <c r="AS1" s="35"/>
      <c r="AT1" s="35"/>
      <c r="AU1" s="35"/>
      <c r="AV1" s="35"/>
      <c r="AW1" s="35"/>
      <c r="AX1" s="35"/>
      <c r="AY1" s="35"/>
      <c r="AZ1" s="35"/>
      <c r="BA1" s="35"/>
      <c r="BB1" s="35"/>
      <c r="BC1" s="35"/>
      <c r="BD1" s="35"/>
      <c r="BE1" s="35"/>
      <c r="BF1" s="35"/>
      <c r="BG1" s="35"/>
      <c r="BH1" s="35"/>
      <c r="BI1" s="37" t="s">
        <v>7</v>
      </c>
      <c r="BJ1" s="35"/>
      <c r="BK1" s="35"/>
      <c r="BL1" s="35"/>
      <c r="BM1" s="35"/>
      <c r="BN1" s="35"/>
      <c r="BO1" s="35"/>
      <c r="BP1" s="37" t="s">
        <v>8</v>
      </c>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c r="CT1" s="35"/>
      <c r="CU1" s="35"/>
      <c r="CV1" s="35"/>
      <c r="CW1" s="35"/>
      <c r="CX1" s="35"/>
      <c r="CY1" s="35"/>
      <c r="CZ1" s="35"/>
      <c r="DA1" s="35"/>
      <c r="DB1" s="35"/>
      <c r="DC1" s="35"/>
      <c r="DD1" s="35"/>
      <c r="DE1" s="35"/>
      <c r="DF1" s="35"/>
      <c r="DG1" s="35"/>
      <c r="DH1" s="35"/>
      <c r="DI1" s="35"/>
      <c r="DJ1" s="35"/>
      <c r="DK1" s="35"/>
      <c r="DL1" s="35"/>
      <c r="DM1" s="35"/>
      <c r="DN1" s="35"/>
      <c r="DO1" s="35"/>
      <c r="DP1" s="35"/>
      <c r="DQ1" s="35"/>
      <c r="DR1" s="35"/>
      <c r="DS1" s="35"/>
      <c r="DT1" s="35"/>
      <c r="DU1" s="35"/>
      <c r="DV1" s="35"/>
      <c r="DW1" s="35"/>
      <c r="DX1" s="35"/>
      <c r="DY1" s="35"/>
      <c r="DZ1" s="35"/>
      <c r="EA1" s="37" t="s">
        <v>9</v>
      </c>
      <c r="EB1" s="35"/>
      <c r="EC1" s="35"/>
      <c r="ED1" s="35"/>
      <c r="EE1" s="35"/>
      <c r="EF1" s="35"/>
      <c r="EG1" s="35"/>
      <c r="EH1" s="35"/>
      <c r="EI1" s="35"/>
      <c r="EJ1" s="35"/>
      <c r="EK1" s="35"/>
      <c r="EL1" s="35"/>
      <c r="EM1" s="35"/>
      <c r="EN1" s="35"/>
      <c r="EO1" s="37" t="s">
        <v>10</v>
      </c>
      <c r="EP1" s="35"/>
      <c r="EQ1" s="35"/>
      <c r="ER1" s="35"/>
      <c r="ES1" s="35"/>
      <c r="ET1" s="35"/>
      <c r="EU1" s="37" t="s">
        <v>11</v>
      </c>
      <c r="EV1" s="35"/>
      <c r="EW1" s="35"/>
      <c r="EX1" s="35"/>
      <c r="EY1" s="35"/>
      <c r="EZ1" s="35"/>
      <c r="FA1" s="35"/>
      <c r="FB1" s="35"/>
      <c r="FC1" s="35"/>
      <c r="FD1" s="35"/>
      <c r="FE1" s="35"/>
      <c r="FF1" s="35"/>
      <c r="FG1" s="35"/>
      <c r="FH1" s="35"/>
      <c r="FI1" s="35"/>
    </row>
    <row r="2" spans="1:165" ht="32" customHeight="1">
      <c r="A2" s="2" t="s">
        <v>12</v>
      </c>
      <c r="B2" s="2" t="s">
        <v>13</v>
      </c>
      <c r="C2" s="2" t="s">
        <v>14</v>
      </c>
      <c r="D2" s="2" t="s">
        <v>15</v>
      </c>
      <c r="E2" s="2" t="s">
        <v>16</v>
      </c>
      <c r="F2" s="2" t="s">
        <v>17</v>
      </c>
      <c r="G2" s="2" t="s">
        <v>18</v>
      </c>
      <c r="H2" s="2" t="s">
        <v>19</v>
      </c>
      <c r="I2" s="2" t="s">
        <v>20</v>
      </c>
      <c r="J2" s="2" t="s">
        <v>21</v>
      </c>
      <c r="K2" s="2" t="s">
        <v>22</v>
      </c>
      <c r="L2" s="2" t="s">
        <v>23</v>
      </c>
      <c r="M2" s="2" t="s">
        <v>24</v>
      </c>
      <c r="N2" s="2" t="s">
        <v>25</v>
      </c>
      <c r="O2" s="2" t="s">
        <v>26</v>
      </c>
      <c r="P2" s="2" t="s">
        <v>27</v>
      </c>
      <c r="Q2" s="2" t="s">
        <v>28</v>
      </c>
      <c r="R2" s="2" t="s">
        <v>29</v>
      </c>
      <c r="S2" s="2" t="s">
        <v>30</v>
      </c>
      <c r="T2" s="2" t="s">
        <v>31</v>
      </c>
      <c r="U2" s="2" t="s">
        <v>32</v>
      </c>
      <c r="V2" s="2" t="s">
        <v>33</v>
      </c>
      <c r="W2" s="2" t="s">
        <v>34</v>
      </c>
      <c r="X2" s="2" t="s">
        <v>35</v>
      </c>
      <c r="Y2" s="2" t="s">
        <v>36</v>
      </c>
      <c r="Z2" s="2" t="s">
        <v>37</v>
      </c>
      <c r="AA2" s="2" t="s">
        <v>38</v>
      </c>
      <c r="AB2" s="2" t="s">
        <v>39</v>
      </c>
      <c r="AC2" s="2" t="s">
        <v>40</v>
      </c>
      <c r="AD2" s="2" t="s">
        <v>41</v>
      </c>
      <c r="AE2" s="2" t="s">
        <v>42</v>
      </c>
      <c r="AF2" s="2" t="s">
        <v>43</v>
      </c>
      <c r="AG2" s="2" t="s">
        <v>44</v>
      </c>
      <c r="AH2" s="2" t="s">
        <v>45</v>
      </c>
      <c r="AI2" s="2" t="s">
        <v>46</v>
      </c>
      <c r="AJ2" s="2" t="s">
        <v>47</v>
      </c>
      <c r="AK2" s="2" t="s">
        <v>48</v>
      </c>
      <c r="AL2" s="2" t="s">
        <v>49</v>
      </c>
      <c r="AM2" s="2" t="s">
        <v>50</v>
      </c>
      <c r="AN2" s="2" t="s">
        <v>51</v>
      </c>
      <c r="AO2" s="2" t="s">
        <v>52</v>
      </c>
      <c r="AP2" s="2" t="s">
        <v>53</v>
      </c>
      <c r="AQ2" s="2" t="s">
        <v>54</v>
      </c>
      <c r="AR2" s="2" t="s">
        <v>55</v>
      </c>
      <c r="AS2" s="2" t="s">
        <v>56</v>
      </c>
      <c r="AT2" s="2" t="s">
        <v>57</v>
      </c>
      <c r="AU2" s="2" t="s">
        <v>58</v>
      </c>
      <c r="AV2" s="2" t="s">
        <v>59</v>
      </c>
      <c r="AW2" s="2" t="s">
        <v>60</v>
      </c>
      <c r="AX2" s="2" t="s">
        <v>61</v>
      </c>
      <c r="AY2" s="2" t="s">
        <v>62</v>
      </c>
      <c r="AZ2" s="2" t="s">
        <v>63</v>
      </c>
      <c r="BA2" s="2" t="s">
        <v>64</v>
      </c>
      <c r="BB2" s="2" t="s">
        <v>65</v>
      </c>
      <c r="BC2" s="2" t="s">
        <v>66</v>
      </c>
      <c r="BD2" s="2" t="s">
        <v>67</v>
      </c>
      <c r="BE2" s="2" t="s">
        <v>68</v>
      </c>
      <c r="BF2" s="2" t="s">
        <v>69</v>
      </c>
      <c r="BG2" s="2" t="s">
        <v>70</v>
      </c>
      <c r="BH2" s="2" t="s">
        <v>71</v>
      </c>
      <c r="BI2" s="2" t="s">
        <v>72</v>
      </c>
      <c r="BJ2" s="2" t="s">
        <v>73</v>
      </c>
      <c r="BK2" s="2" t="s">
        <v>74</v>
      </c>
      <c r="BL2" s="2" t="s">
        <v>75</v>
      </c>
      <c r="BM2" s="2" t="s">
        <v>76</v>
      </c>
      <c r="BN2" s="2" t="s">
        <v>77</v>
      </c>
      <c r="BO2" s="2" t="s">
        <v>78</v>
      </c>
      <c r="BP2" s="2" t="s">
        <v>79</v>
      </c>
      <c r="BQ2" s="2" t="s">
        <v>80</v>
      </c>
      <c r="BR2" s="2" t="s">
        <v>81</v>
      </c>
      <c r="BS2" s="2" t="s">
        <v>82</v>
      </c>
      <c r="BT2" s="2" t="s">
        <v>83</v>
      </c>
      <c r="BU2" s="2" t="s">
        <v>84</v>
      </c>
      <c r="BV2" s="2" t="s">
        <v>85</v>
      </c>
      <c r="BW2" s="2" t="s">
        <v>86</v>
      </c>
      <c r="BX2" s="2" t="s">
        <v>87</v>
      </c>
      <c r="BY2" s="2" t="s">
        <v>88</v>
      </c>
      <c r="BZ2" s="2" t="s">
        <v>89</v>
      </c>
      <c r="CA2" s="2" t="s">
        <v>90</v>
      </c>
      <c r="CB2" s="2" t="s">
        <v>91</v>
      </c>
      <c r="CC2" s="2" t="s">
        <v>92</v>
      </c>
      <c r="CD2" s="2" t="s">
        <v>93</v>
      </c>
      <c r="CE2" s="2" t="s">
        <v>94</v>
      </c>
      <c r="CF2" s="2" t="s">
        <v>95</v>
      </c>
      <c r="CG2" s="2" t="s">
        <v>96</v>
      </c>
      <c r="CH2" s="2" t="s">
        <v>97</v>
      </c>
      <c r="CI2" s="2" t="s">
        <v>98</v>
      </c>
      <c r="CJ2" s="2" t="s">
        <v>99</v>
      </c>
      <c r="CK2" s="2" t="s">
        <v>100</v>
      </c>
      <c r="CL2" s="2" t="s">
        <v>101</v>
      </c>
      <c r="CM2" s="2" t="s">
        <v>102</v>
      </c>
      <c r="CN2" s="2" t="s">
        <v>103</v>
      </c>
      <c r="CO2" s="2" t="s">
        <v>104</v>
      </c>
      <c r="CP2" s="2" t="s">
        <v>105</v>
      </c>
      <c r="CQ2" s="2" t="s">
        <v>106</v>
      </c>
      <c r="CR2" s="2" t="s">
        <v>107</v>
      </c>
      <c r="CS2" s="2" t="s">
        <v>108</v>
      </c>
      <c r="CT2" s="2" t="s">
        <v>109</v>
      </c>
      <c r="CU2" s="2" t="s">
        <v>110</v>
      </c>
      <c r="CV2" s="2" t="s">
        <v>111</v>
      </c>
      <c r="CW2" s="2" t="s">
        <v>112</v>
      </c>
      <c r="CX2" s="2" t="s">
        <v>113</v>
      </c>
      <c r="CY2" s="2" t="s">
        <v>114</v>
      </c>
      <c r="CZ2" s="2" t="s">
        <v>115</v>
      </c>
      <c r="DA2" s="2" t="s">
        <v>116</v>
      </c>
      <c r="DB2" s="2" t="s">
        <v>117</v>
      </c>
      <c r="DC2" s="2" t="s">
        <v>118</v>
      </c>
      <c r="DD2" s="2" t="s">
        <v>119</v>
      </c>
      <c r="DE2" s="2" t="s">
        <v>120</v>
      </c>
      <c r="DF2" s="2" t="s">
        <v>121</v>
      </c>
      <c r="DG2" s="2" t="s">
        <v>122</v>
      </c>
      <c r="DH2" s="2" t="s">
        <v>123</v>
      </c>
      <c r="DI2" s="2" t="s">
        <v>124</v>
      </c>
      <c r="DJ2" s="2" t="s">
        <v>125</v>
      </c>
      <c r="DK2" s="2" t="s">
        <v>126</v>
      </c>
      <c r="DL2" s="2" t="s">
        <v>127</v>
      </c>
      <c r="DM2" s="2" t="s">
        <v>128</v>
      </c>
      <c r="DN2" s="2" t="s">
        <v>129</v>
      </c>
      <c r="DO2" s="2" t="s">
        <v>130</v>
      </c>
      <c r="DP2" s="2" t="s">
        <v>131</v>
      </c>
      <c r="DQ2" s="2" t="s">
        <v>132</v>
      </c>
      <c r="DR2" s="2" t="s">
        <v>133</v>
      </c>
      <c r="DS2" s="2" t="s">
        <v>134</v>
      </c>
      <c r="DT2" s="2" t="s">
        <v>135</v>
      </c>
      <c r="DU2" s="2" t="s">
        <v>136</v>
      </c>
      <c r="DV2" s="2" t="s">
        <v>137</v>
      </c>
      <c r="DW2" s="2" t="s">
        <v>138</v>
      </c>
      <c r="DX2" s="2" t="s">
        <v>139</v>
      </c>
      <c r="DY2" s="2" t="s">
        <v>140</v>
      </c>
      <c r="DZ2" s="2" t="s">
        <v>141</v>
      </c>
      <c r="EA2" s="2" t="s">
        <v>142</v>
      </c>
      <c r="EB2" s="2" t="s">
        <v>143</v>
      </c>
      <c r="EC2" s="2" t="s">
        <v>144</v>
      </c>
      <c r="ED2" s="2" t="s">
        <v>145</v>
      </c>
      <c r="EE2" s="2" t="s">
        <v>146</v>
      </c>
      <c r="EF2" s="2" t="s">
        <v>147</v>
      </c>
      <c r="EG2" s="2" t="s">
        <v>148</v>
      </c>
      <c r="EH2" s="2" t="s">
        <v>149</v>
      </c>
      <c r="EI2" s="2" t="s">
        <v>150</v>
      </c>
      <c r="EJ2" s="2" t="s">
        <v>151</v>
      </c>
      <c r="EK2" s="2" t="s">
        <v>152</v>
      </c>
      <c r="EL2" s="2" t="s">
        <v>153</v>
      </c>
      <c r="EM2" s="2" t="s">
        <v>154</v>
      </c>
      <c r="EN2" s="2" t="s">
        <v>155</v>
      </c>
      <c r="EO2" s="2" t="s">
        <v>156</v>
      </c>
      <c r="EP2" s="2" t="s">
        <v>157</v>
      </c>
      <c r="EQ2" s="2" t="s">
        <v>158</v>
      </c>
      <c r="ER2" s="2" t="s">
        <v>159</v>
      </c>
      <c r="ES2" s="2" t="s">
        <v>160</v>
      </c>
      <c r="ET2" s="2" t="s">
        <v>161</v>
      </c>
      <c r="EU2" s="2" t="s">
        <v>162</v>
      </c>
      <c r="EV2" s="2" t="s">
        <v>163</v>
      </c>
      <c r="EW2" s="2" t="s">
        <v>164</v>
      </c>
      <c r="EX2" s="2" t="s">
        <v>165</v>
      </c>
      <c r="EY2" s="2" t="s">
        <v>166</v>
      </c>
      <c r="EZ2" s="2" t="s">
        <v>167</v>
      </c>
      <c r="FA2" s="2" t="s">
        <v>168</v>
      </c>
      <c r="FB2" s="2" t="s">
        <v>169</v>
      </c>
      <c r="FC2" s="2" t="s">
        <v>170</v>
      </c>
      <c r="FD2" s="2" t="s">
        <v>171</v>
      </c>
      <c r="FE2" s="2" t="s">
        <v>172</v>
      </c>
      <c r="FF2" s="2" t="s">
        <v>173</v>
      </c>
      <c r="FG2" s="2" t="s">
        <v>174</v>
      </c>
      <c r="FH2" s="2" t="s">
        <v>175</v>
      </c>
      <c r="FI2" s="2" t="s">
        <v>176</v>
      </c>
    </row>
    <row r="3" spans="1:165" ht="16" customHeight="1">
      <c r="A3" s="3" t="s">
        <v>177</v>
      </c>
      <c r="B3" s="3">
        <v>12</v>
      </c>
      <c r="C3" s="3" t="s">
        <v>178</v>
      </c>
      <c r="D3" s="3">
        <v>0</v>
      </c>
      <c r="E3" s="3" t="s">
        <v>179</v>
      </c>
      <c r="F3" s="3" t="s">
        <v>180</v>
      </c>
      <c r="G3" s="3" t="s">
        <v>181</v>
      </c>
      <c r="H3" s="3" t="s">
        <v>181</v>
      </c>
      <c r="I3" s="3" t="s">
        <v>181</v>
      </c>
      <c r="J3" s="3">
        <v>1</v>
      </c>
      <c r="K3" s="3" t="s">
        <v>182</v>
      </c>
      <c r="L3" s="3" t="s">
        <v>183</v>
      </c>
      <c r="M3" s="3" t="s">
        <v>184</v>
      </c>
      <c r="N3" s="3"/>
      <c r="O3" s="6">
        <v>44195</v>
      </c>
      <c r="P3" s="6">
        <v>44195</v>
      </c>
      <c r="Q3" s="3">
        <v>2020</v>
      </c>
      <c r="R3" s="3" t="s">
        <v>185</v>
      </c>
      <c r="S3" s="3" t="s">
        <v>186</v>
      </c>
      <c r="T3" s="5" t="s">
        <v>187</v>
      </c>
      <c r="U3" s="3" t="s">
        <v>188</v>
      </c>
      <c r="V3" s="3" t="s">
        <v>189</v>
      </c>
      <c r="W3" s="3" t="s">
        <v>0</v>
      </c>
      <c r="X3" s="3" t="s">
        <v>190</v>
      </c>
      <c r="Y3" s="3" t="s">
        <v>0</v>
      </c>
      <c r="Z3" s="5"/>
      <c r="AA3" s="5"/>
      <c r="AB3" s="3" t="s">
        <v>191</v>
      </c>
      <c r="AC3" s="3" t="s">
        <v>192</v>
      </c>
      <c r="AD3" s="3" t="s">
        <v>193</v>
      </c>
      <c r="AE3" s="3" t="s">
        <v>194</v>
      </c>
      <c r="AF3" s="7"/>
      <c r="AG3" s="3" t="s">
        <v>195</v>
      </c>
      <c r="AH3" s="5" t="s">
        <v>196</v>
      </c>
      <c r="AI3" s="5" t="s">
        <v>197</v>
      </c>
      <c r="AJ3" s="3"/>
      <c r="AK3" s="3"/>
      <c r="AL3" s="3" t="s">
        <v>198</v>
      </c>
      <c r="AM3" s="3" t="s">
        <v>198</v>
      </c>
      <c r="AN3" s="3"/>
      <c r="AO3" s="3"/>
      <c r="AP3" s="3"/>
      <c r="AQ3" s="3"/>
      <c r="AR3" s="3"/>
      <c r="AS3" s="3" t="s">
        <v>191</v>
      </c>
      <c r="AT3" s="3" t="s">
        <v>193</v>
      </c>
      <c r="AU3" s="3" t="s">
        <v>199</v>
      </c>
      <c r="AV3" s="3" t="s">
        <v>200</v>
      </c>
      <c r="AW3" s="3" t="s">
        <v>198</v>
      </c>
      <c r="AX3" s="3" t="s">
        <v>198</v>
      </c>
      <c r="AY3" s="3" t="s">
        <v>198</v>
      </c>
      <c r="AZ3" s="3" t="s">
        <v>198</v>
      </c>
      <c r="BA3" s="3" t="s">
        <v>198</v>
      </c>
      <c r="BB3" s="3" t="s">
        <v>198</v>
      </c>
      <c r="BC3" s="5"/>
      <c r="BD3" s="3"/>
      <c r="BE3" s="3"/>
      <c r="BF3" s="3" t="s">
        <v>201</v>
      </c>
      <c r="BG3" s="3" t="s">
        <v>201</v>
      </c>
      <c r="BH3" s="3" t="s">
        <v>202</v>
      </c>
      <c r="BI3" s="4">
        <f t="shared" ref="BI3:BI66" si="0">IF($Q3="","",$Q3-3)</f>
        <v>2017</v>
      </c>
      <c r="BJ3" s="4">
        <f t="shared" ref="BJ3:BJ66" si="1">IF($Q3="","",$Q3-2)</f>
        <v>2018</v>
      </c>
      <c r="BK3" s="4">
        <f t="shared" ref="BK3:BK66" si="2">IF($Q3="","",$Q3-1)</f>
        <v>2019</v>
      </c>
      <c r="BL3" s="4">
        <f t="shared" ref="BL3:BL66" si="3">IF($Q3="","",$Q3+0)</f>
        <v>2020</v>
      </c>
      <c r="BM3" s="4">
        <f t="shared" ref="BM3:BM66" si="4">IF($Q3="","",$Q3+1)</f>
        <v>2021</v>
      </c>
      <c r="BN3" s="4">
        <f t="shared" ref="BN3:BN66" si="5">IF($Q3="","",$Q3+2)</f>
        <v>2022</v>
      </c>
      <c r="BO3" s="4">
        <f t="shared" ref="BO3:BO66" si="6">IF($Q3="","",$Q3+3)</f>
        <v>2023</v>
      </c>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1"/>
      <c r="DG3" s="21"/>
      <c r="DH3" s="21"/>
      <c r="DI3" s="21"/>
      <c r="DJ3" s="21"/>
      <c r="DK3" s="21"/>
      <c r="DL3" s="21"/>
      <c r="DM3" s="21"/>
      <c r="DN3" s="21"/>
      <c r="DO3" s="21"/>
      <c r="DP3" s="21"/>
      <c r="DQ3" s="21"/>
      <c r="DR3" s="21"/>
      <c r="DS3" s="21"/>
      <c r="DT3" s="21"/>
      <c r="DU3" s="21"/>
      <c r="DV3" s="21"/>
      <c r="DW3" s="21"/>
      <c r="DX3" s="21"/>
      <c r="DY3" s="21"/>
      <c r="DZ3" s="21"/>
      <c r="EA3" s="33"/>
      <c r="EB3" s="33"/>
      <c r="EC3" s="33"/>
      <c r="ED3" s="33"/>
      <c r="EE3" s="33"/>
      <c r="EF3" s="33"/>
      <c r="EG3" s="33"/>
      <c r="EH3" s="33"/>
      <c r="EI3" s="33"/>
      <c r="EJ3" s="33"/>
      <c r="EK3" s="33"/>
      <c r="EL3" s="33"/>
      <c r="EM3" s="33"/>
      <c r="EN3" s="33"/>
      <c r="EO3" s="8"/>
      <c r="EP3" s="8"/>
      <c r="EQ3" s="9" t="str">
        <f t="shared" ref="EQ3:EQ66" si="7">IF(OR($EO3="",$EP3="",$EO3=0),"",$EP3/$EO3)</f>
        <v/>
      </c>
      <c r="ER3" s="10"/>
      <c r="ES3" s="3" t="s">
        <v>198</v>
      </c>
      <c r="ET3" s="3" t="s">
        <v>198</v>
      </c>
      <c r="EU3" s="11" t="str">
        <f t="shared" ref="EU3:EU66" si="8">IF(COUNT($DF3,$DG3,$DH3)=0,"",AVERAGE($DF3,$DG3,$DH3))</f>
        <v/>
      </c>
      <c r="EV3" s="11" t="str">
        <f t="shared" ref="EV3:EV66" si="9">IF(COUNT($DJ3,$DK3,$DL3)=0,"",AVERAGE($DJ3,$DK3,$DL3))</f>
        <v/>
      </c>
      <c r="EW3" s="11" t="str">
        <f t="shared" ref="EW3:EW66" si="10">IF(OR($EU3="",$EV3=""),"",$EV3-$EU3)</f>
        <v/>
      </c>
      <c r="EX3" s="11" t="str">
        <f t="shared" ref="EX3:EX66" si="11">IF(COUNT($DM3,$DN3,$DO3)=0,"",AVERAGE($DM3,$DN3,$DO3))</f>
        <v/>
      </c>
      <c r="EY3" s="11" t="str">
        <f t="shared" ref="EY3:EY66" si="12">IF(COUNT($DQ3,$DR3,$DS3)=0,"",AVERAGE($DQ3,$DR3,$DS3))</f>
        <v/>
      </c>
      <c r="EZ3" s="11" t="str">
        <f t="shared" ref="EZ3:EZ66" si="13">IF(OR($EX3="",$EY3=""),"",$EY3-$EX3)</f>
        <v/>
      </c>
      <c r="FA3" s="12" t="str">
        <f t="shared" ref="FA3:FA66" si="14">IF(COUNT($EA3,$EB3,$EC3)=0,"",AVERAGE($EA3,$EB3,$EC3))</f>
        <v/>
      </c>
      <c r="FB3" s="12" t="str">
        <f t="shared" ref="FB3:FB66" si="15">IF(COUNT($EE3,$EF3,$EG3)=0,"",AVERAGE($EE3,$EF3,$EG3))</f>
        <v/>
      </c>
      <c r="FC3" s="12" t="str">
        <f t="shared" ref="FC3:FC66" si="16">IF(OR($FA3="",$FB3=""),"",$FB3-$FA3)</f>
        <v/>
      </c>
      <c r="FD3" s="12" t="str">
        <f t="shared" ref="FD3:FD66" si="17">IF(COUNT($EH3,$EI3,$EJ3)=0,"",AVERAGE($EH3,$EI3,$EJ3))</f>
        <v/>
      </c>
      <c r="FE3" s="12" t="str">
        <f t="shared" ref="FE3:FE66" si="18">IF(COUNT($EL3,$EM3,$EN3)=0,"",AVERAGE($EL3,$EM3,$EN3))</f>
        <v/>
      </c>
      <c r="FF3" s="12" t="str">
        <f t="shared" ref="FF3:FF66" si="19">IF(OR($FD3="",$FE3=""),"",$FE3-$FD3)</f>
        <v/>
      </c>
      <c r="FG3" s="4" t="str">
        <f t="shared" ref="FG3:FG66" si="20">IF(COUNT($DF3,$DG3,$DH3,$DJ3,$DK3,$DL3,$DM3,$DN3,$DO3,$DQ3,$DR3,$DS3)=12,"Yes","No")</f>
        <v>No</v>
      </c>
      <c r="FH3" s="4" t="str">
        <f t="shared" ref="FH3:FH66" si="21">IF(COUNT($EA3,$EB3,$EC3,$EE3,$EF3,$EG3,$EH3,$EI3,$EJ3,$EL3,$EM3,$EN3)=12,"Yes","No")</f>
        <v>No</v>
      </c>
      <c r="FI3" s="4" t="str">
        <f t="shared" ref="FI3:FI66" si="22">IF(AND($M3="Include",OR($FG3="Yes",$FH3="Yes")),"Ready","Not ready")</f>
        <v>Not ready</v>
      </c>
    </row>
    <row r="4" spans="1:165" ht="16" customHeight="1">
      <c r="A4" s="3" t="s">
        <v>203</v>
      </c>
      <c r="B4" s="3">
        <v>13</v>
      </c>
      <c r="C4" s="3" t="s">
        <v>178</v>
      </c>
      <c r="D4" s="3">
        <v>0</v>
      </c>
      <c r="E4" s="3" t="s">
        <v>179</v>
      </c>
      <c r="F4" s="3" t="s">
        <v>204</v>
      </c>
      <c r="G4" s="3" t="s">
        <v>181</v>
      </c>
      <c r="H4" s="3" t="s">
        <v>181</v>
      </c>
      <c r="I4" s="3" t="s">
        <v>181</v>
      </c>
      <c r="J4" s="3">
        <v>1</v>
      </c>
      <c r="K4" s="3" t="s">
        <v>182</v>
      </c>
      <c r="L4" s="3" t="s">
        <v>183</v>
      </c>
      <c r="M4" s="3" t="s">
        <v>184</v>
      </c>
      <c r="N4" s="3"/>
      <c r="O4" s="6">
        <v>44188</v>
      </c>
      <c r="P4" s="6">
        <v>44188</v>
      </c>
      <c r="Q4" s="3">
        <v>2020</v>
      </c>
      <c r="R4" s="3" t="s">
        <v>185</v>
      </c>
      <c r="S4" s="3" t="s">
        <v>186</v>
      </c>
      <c r="T4" s="5" t="s">
        <v>205</v>
      </c>
      <c r="U4" s="3" t="s">
        <v>188</v>
      </c>
      <c r="V4" s="3" t="s">
        <v>189</v>
      </c>
      <c r="W4" s="3" t="s">
        <v>0</v>
      </c>
      <c r="X4" s="3" t="s">
        <v>206</v>
      </c>
      <c r="Y4" s="3" t="s">
        <v>0</v>
      </c>
      <c r="Z4" s="5"/>
      <c r="AA4" s="5"/>
      <c r="AB4" s="3" t="s">
        <v>207</v>
      </c>
      <c r="AC4" s="3" t="s">
        <v>208</v>
      </c>
      <c r="AD4" s="3" t="s">
        <v>209</v>
      </c>
      <c r="AE4" s="3" t="s">
        <v>210</v>
      </c>
      <c r="AF4" s="7"/>
      <c r="AG4" s="3" t="s">
        <v>195</v>
      </c>
      <c r="AH4" s="5" t="s">
        <v>211</v>
      </c>
      <c r="AI4" s="5" t="s">
        <v>212</v>
      </c>
      <c r="AJ4" s="3"/>
      <c r="AK4" s="3"/>
      <c r="AL4" s="3" t="s">
        <v>198</v>
      </c>
      <c r="AM4" s="3" t="s">
        <v>198</v>
      </c>
      <c r="AN4" s="3"/>
      <c r="AO4" s="3"/>
      <c r="AP4" s="3"/>
      <c r="AQ4" s="3"/>
      <c r="AR4" s="3"/>
      <c r="AS4" s="3" t="s">
        <v>207</v>
      </c>
      <c r="AT4" s="3" t="s">
        <v>209</v>
      </c>
      <c r="AU4" s="3" t="s">
        <v>199</v>
      </c>
      <c r="AV4" s="3" t="s">
        <v>200</v>
      </c>
      <c r="AW4" s="3" t="s">
        <v>198</v>
      </c>
      <c r="AX4" s="3" t="s">
        <v>198</v>
      </c>
      <c r="AY4" s="3" t="s">
        <v>198</v>
      </c>
      <c r="AZ4" s="3" t="s">
        <v>198</v>
      </c>
      <c r="BA4" s="3" t="s">
        <v>198</v>
      </c>
      <c r="BB4" s="3" t="s">
        <v>198</v>
      </c>
      <c r="BC4" s="5"/>
      <c r="BD4" s="3"/>
      <c r="BE4" s="3"/>
      <c r="BF4" s="3" t="s">
        <v>201</v>
      </c>
      <c r="BG4" s="3" t="s">
        <v>201</v>
      </c>
      <c r="BH4" s="3" t="s">
        <v>202</v>
      </c>
      <c r="BI4" s="4">
        <f t="shared" si="0"/>
        <v>2017</v>
      </c>
      <c r="BJ4" s="4">
        <f t="shared" si="1"/>
        <v>2018</v>
      </c>
      <c r="BK4" s="4">
        <f t="shared" si="2"/>
        <v>2019</v>
      </c>
      <c r="BL4" s="4">
        <f t="shared" si="3"/>
        <v>2020</v>
      </c>
      <c r="BM4" s="4">
        <f t="shared" si="4"/>
        <v>2021</v>
      </c>
      <c r="BN4" s="4">
        <f t="shared" si="5"/>
        <v>2022</v>
      </c>
      <c r="BO4" s="4">
        <f t="shared" si="6"/>
        <v>2023</v>
      </c>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1"/>
      <c r="DG4" s="21"/>
      <c r="DH4" s="21"/>
      <c r="DI4" s="21"/>
      <c r="DJ4" s="21"/>
      <c r="DK4" s="21"/>
      <c r="DL4" s="21"/>
      <c r="DM4" s="21"/>
      <c r="DN4" s="21"/>
      <c r="DO4" s="21"/>
      <c r="DP4" s="21"/>
      <c r="DQ4" s="21"/>
      <c r="DR4" s="21"/>
      <c r="DS4" s="21"/>
      <c r="DT4" s="21"/>
      <c r="DU4" s="21"/>
      <c r="DV4" s="21"/>
      <c r="DW4" s="21"/>
      <c r="DX4" s="21"/>
      <c r="DY4" s="21"/>
      <c r="DZ4" s="21"/>
      <c r="EA4" s="33"/>
      <c r="EB4" s="33"/>
      <c r="EC4" s="33"/>
      <c r="ED4" s="33"/>
      <c r="EE4" s="33"/>
      <c r="EF4" s="33"/>
      <c r="EG4" s="33"/>
      <c r="EH4" s="33"/>
      <c r="EI4" s="33"/>
      <c r="EJ4" s="33"/>
      <c r="EK4" s="33"/>
      <c r="EL4" s="33"/>
      <c r="EM4" s="33"/>
      <c r="EN4" s="33"/>
      <c r="EO4" s="8"/>
      <c r="EP4" s="8"/>
      <c r="EQ4" s="9" t="str">
        <f t="shared" si="7"/>
        <v/>
      </c>
      <c r="ER4" s="10"/>
      <c r="ES4" s="3" t="s">
        <v>198</v>
      </c>
      <c r="ET4" s="3" t="s">
        <v>198</v>
      </c>
      <c r="EU4" s="11" t="str">
        <f t="shared" si="8"/>
        <v/>
      </c>
      <c r="EV4" s="11" t="str">
        <f t="shared" si="9"/>
        <v/>
      </c>
      <c r="EW4" s="11" t="str">
        <f t="shared" si="10"/>
        <v/>
      </c>
      <c r="EX4" s="11" t="str">
        <f t="shared" si="11"/>
        <v/>
      </c>
      <c r="EY4" s="11" t="str">
        <f t="shared" si="12"/>
        <v/>
      </c>
      <c r="EZ4" s="11" t="str">
        <f t="shared" si="13"/>
        <v/>
      </c>
      <c r="FA4" s="12" t="str">
        <f t="shared" si="14"/>
        <v/>
      </c>
      <c r="FB4" s="12" t="str">
        <f t="shared" si="15"/>
        <v/>
      </c>
      <c r="FC4" s="12" t="str">
        <f t="shared" si="16"/>
        <v/>
      </c>
      <c r="FD4" s="12" t="str">
        <f t="shared" si="17"/>
        <v/>
      </c>
      <c r="FE4" s="12" t="str">
        <f t="shared" si="18"/>
        <v/>
      </c>
      <c r="FF4" s="12" t="str">
        <f t="shared" si="19"/>
        <v/>
      </c>
      <c r="FG4" s="4" t="str">
        <f t="shared" si="20"/>
        <v>No</v>
      </c>
      <c r="FH4" s="4" t="str">
        <f t="shared" si="21"/>
        <v>No</v>
      </c>
      <c r="FI4" s="4" t="str">
        <f t="shared" si="22"/>
        <v>Not ready</v>
      </c>
    </row>
    <row r="5" spans="1:165" ht="16" customHeight="1">
      <c r="A5" s="3" t="s">
        <v>213</v>
      </c>
      <c r="B5" s="3">
        <v>14</v>
      </c>
      <c r="C5" s="3" t="s">
        <v>178</v>
      </c>
      <c r="D5" s="3">
        <v>0</v>
      </c>
      <c r="E5" s="3" t="s">
        <v>179</v>
      </c>
      <c r="F5" s="3" t="s">
        <v>214</v>
      </c>
      <c r="G5" s="3" t="s">
        <v>181</v>
      </c>
      <c r="H5" s="3" t="s">
        <v>181</v>
      </c>
      <c r="I5" s="3" t="s">
        <v>181</v>
      </c>
      <c r="J5" s="3">
        <v>1</v>
      </c>
      <c r="K5" s="3" t="s">
        <v>182</v>
      </c>
      <c r="L5" s="3" t="s">
        <v>183</v>
      </c>
      <c r="M5" s="3" t="s">
        <v>184</v>
      </c>
      <c r="N5" s="3"/>
      <c r="O5" s="6">
        <v>44169</v>
      </c>
      <c r="P5" s="6">
        <v>44169</v>
      </c>
      <c r="Q5" s="3">
        <v>2020</v>
      </c>
      <c r="R5" s="3" t="s">
        <v>185</v>
      </c>
      <c r="S5" s="3" t="s">
        <v>186</v>
      </c>
      <c r="T5" s="5" t="s">
        <v>215</v>
      </c>
      <c r="U5" s="3" t="s">
        <v>188</v>
      </c>
      <c r="V5" s="3" t="s">
        <v>189</v>
      </c>
      <c r="W5" s="3" t="s">
        <v>0</v>
      </c>
      <c r="X5" s="3" t="s">
        <v>216</v>
      </c>
      <c r="Y5" s="3" t="s">
        <v>0</v>
      </c>
      <c r="Z5" s="5"/>
      <c r="AA5" s="5"/>
      <c r="AB5" s="3" t="s">
        <v>217</v>
      </c>
      <c r="AC5" s="3" t="s">
        <v>218</v>
      </c>
      <c r="AD5" s="3" t="s">
        <v>219</v>
      </c>
      <c r="AE5" s="3" t="s">
        <v>220</v>
      </c>
      <c r="AF5" s="7"/>
      <c r="AG5" s="3" t="s">
        <v>195</v>
      </c>
      <c r="AH5" s="5" t="s">
        <v>221</v>
      </c>
      <c r="AI5" s="5" t="s">
        <v>222</v>
      </c>
      <c r="AJ5" s="3"/>
      <c r="AK5" s="3"/>
      <c r="AL5" s="3" t="s">
        <v>198</v>
      </c>
      <c r="AM5" s="3" t="s">
        <v>198</v>
      </c>
      <c r="AN5" s="3"/>
      <c r="AO5" s="3"/>
      <c r="AP5" s="3"/>
      <c r="AQ5" s="3"/>
      <c r="AR5" s="3"/>
      <c r="AS5" s="3" t="s">
        <v>217</v>
      </c>
      <c r="AT5" s="3" t="s">
        <v>219</v>
      </c>
      <c r="AU5" s="3" t="s">
        <v>199</v>
      </c>
      <c r="AV5" s="3" t="s">
        <v>200</v>
      </c>
      <c r="AW5" s="3" t="s">
        <v>198</v>
      </c>
      <c r="AX5" s="3" t="s">
        <v>198</v>
      </c>
      <c r="AY5" s="3" t="s">
        <v>198</v>
      </c>
      <c r="AZ5" s="3" t="s">
        <v>198</v>
      </c>
      <c r="BA5" s="3" t="s">
        <v>198</v>
      </c>
      <c r="BB5" s="3" t="s">
        <v>198</v>
      </c>
      <c r="BC5" s="5"/>
      <c r="BD5" s="3"/>
      <c r="BE5" s="3"/>
      <c r="BF5" s="3" t="s">
        <v>201</v>
      </c>
      <c r="BG5" s="3" t="s">
        <v>201</v>
      </c>
      <c r="BH5" s="3" t="s">
        <v>202</v>
      </c>
      <c r="BI5" s="4">
        <f t="shared" si="0"/>
        <v>2017</v>
      </c>
      <c r="BJ5" s="4">
        <f t="shared" si="1"/>
        <v>2018</v>
      </c>
      <c r="BK5" s="4">
        <f t="shared" si="2"/>
        <v>2019</v>
      </c>
      <c r="BL5" s="4">
        <f t="shared" si="3"/>
        <v>2020</v>
      </c>
      <c r="BM5" s="4">
        <f t="shared" si="4"/>
        <v>2021</v>
      </c>
      <c r="BN5" s="4">
        <f t="shared" si="5"/>
        <v>2022</v>
      </c>
      <c r="BO5" s="4">
        <f t="shared" si="6"/>
        <v>2023</v>
      </c>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1"/>
      <c r="DG5" s="21"/>
      <c r="DH5" s="21"/>
      <c r="DI5" s="21"/>
      <c r="DJ5" s="21"/>
      <c r="DK5" s="21"/>
      <c r="DL5" s="21"/>
      <c r="DM5" s="21"/>
      <c r="DN5" s="21"/>
      <c r="DO5" s="21"/>
      <c r="DP5" s="21"/>
      <c r="DQ5" s="21"/>
      <c r="DR5" s="21"/>
      <c r="DS5" s="21"/>
      <c r="DT5" s="21"/>
      <c r="DU5" s="21"/>
      <c r="DV5" s="21"/>
      <c r="DW5" s="21"/>
      <c r="DX5" s="21"/>
      <c r="DY5" s="21"/>
      <c r="DZ5" s="21"/>
      <c r="EA5" s="33"/>
      <c r="EB5" s="33"/>
      <c r="EC5" s="33"/>
      <c r="ED5" s="33"/>
      <c r="EE5" s="33"/>
      <c r="EF5" s="33"/>
      <c r="EG5" s="33"/>
      <c r="EH5" s="33"/>
      <c r="EI5" s="33"/>
      <c r="EJ5" s="33"/>
      <c r="EK5" s="33"/>
      <c r="EL5" s="33"/>
      <c r="EM5" s="33"/>
      <c r="EN5" s="33"/>
      <c r="EO5" s="8"/>
      <c r="EP5" s="8"/>
      <c r="EQ5" s="9" t="str">
        <f t="shared" si="7"/>
        <v/>
      </c>
      <c r="ER5" s="10"/>
      <c r="ES5" s="3" t="s">
        <v>198</v>
      </c>
      <c r="ET5" s="3" t="s">
        <v>198</v>
      </c>
      <c r="EU5" s="11" t="str">
        <f t="shared" si="8"/>
        <v/>
      </c>
      <c r="EV5" s="11" t="str">
        <f t="shared" si="9"/>
        <v/>
      </c>
      <c r="EW5" s="11" t="str">
        <f t="shared" si="10"/>
        <v/>
      </c>
      <c r="EX5" s="11" t="str">
        <f t="shared" si="11"/>
        <v/>
      </c>
      <c r="EY5" s="11" t="str">
        <f t="shared" si="12"/>
        <v/>
      </c>
      <c r="EZ5" s="11" t="str">
        <f t="shared" si="13"/>
        <v/>
      </c>
      <c r="FA5" s="12" t="str">
        <f t="shared" si="14"/>
        <v/>
      </c>
      <c r="FB5" s="12" t="str">
        <f t="shared" si="15"/>
        <v/>
      </c>
      <c r="FC5" s="12" t="str">
        <f t="shared" si="16"/>
        <v/>
      </c>
      <c r="FD5" s="12" t="str">
        <f t="shared" si="17"/>
        <v/>
      </c>
      <c r="FE5" s="12" t="str">
        <f t="shared" si="18"/>
        <v/>
      </c>
      <c r="FF5" s="12" t="str">
        <f t="shared" si="19"/>
        <v/>
      </c>
      <c r="FG5" s="4" t="str">
        <f t="shared" si="20"/>
        <v>No</v>
      </c>
      <c r="FH5" s="4" t="str">
        <f t="shared" si="21"/>
        <v>No</v>
      </c>
      <c r="FI5" s="4" t="str">
        <f t="shared" si="22"/>
        <v>Not ready</v>
      </c>
    </row>
    <row r="6" spans="1:165" ht="16" customHeight="1">
      <c r="A6" s="3" t="s">
        <v>223</v>
      </c>
      <c r="B6" s="3">
        <v>15</v>
      </c>
      <c r="C6" s="3" t="s">
        <v>178</v>
      </c>
      <c r="D6" s="3">
        <v>0</v>
      </c>
      <c r="E6" s="3" t="s">
        <v>179</v>
      </c>
      <c r="F6" s="3" t="s">
        <v>224</v>
      </c>
      <c r="G6" s="3" t="s">
        <v>181</v>
      </c>
      <c r="H6" s="3" t="s">
        <v>181</v>
      </c>
      <c r="I6" s="3" t="s">
        <v>181</v>
      </c>
      <c r="J6" s="3">
        <v>1</v>
      </c>
      <c r="K6" s="3" t="s">
        <v>182</v>
      </c>
      <c r="L6" s="3" t="s">
        <v>183</v>
      </c>
      <c r="M6" s="3" t="s">
        <v>184</v>
      </c>
      <c r="N6" s="3"/>
      <c r="O6" s="6">
        <v>44153</v>
      </c>
      <c r="P6" s="6">
        <v>44186</v>
      </c>
      <c r="Q6" s="3">
        <v>2020</v>
      </c>
      <c r="R6" s="3" t="s">
        <v>185</v>
      </c>
      <c r="S6" s="3" t="s">
        <v>186</v>
      </c>
      <c r="T6" s="5" t="s">
        <v>225</v>
      </c>
      <c r="U6" s="3" t="s">
        <v>188</v>
      </c>
      <c r="V6" s="3" t="s">
        <v>189</v>
      </c>
      <c r="W6" s="3" t="s">
        <v>0</v>
      </c>
      <c r="X6" s="3" t="s">
        <v>226</v>
      </c>
      <c r="Y6" s="3" t="s">
        <v>0</v>
      </c>
      <c r="Z6" s="5" t="s">
        <v>227</v>
      </c>
      <c r="AA6" s="5" t="s">
        <v>228</v>
      </c>
      <c r="AB6" s="3" t="s">
        <v>229</v>
      </c>
      <c r="AC6" s="3" t="s">
        <v>230</v>
      </c>
      <c r="AD6" s="3" t="s">
        <v>231</v>
      </c>
      <c r="AE6" s="3" t="s">
        <v>232</v>
      </c>
      <c r="AF6" s="7"/>
      <c r="AG6" s="3" t="s">
        <v>195</v>
      </c>
      <c r="AH6" s="5" t="s">
        <v>233</v>
      </c>
      <c r="AI6" s="5" t="s">
        <v>234</v>
      </c>
      <c r="AJ6" s="3"/>
      <c r="AK6" s="3"/>
      <c r="AL6" s="3" t="s">
        <v>198</v>
      </c>
      <c r="AM6" s="3" t="s">
        <v>198</v>
      </c>
      <c r="AN6" s="3"/>
      <c r="AO6" s="3"/>
      <c r="AP6" s="3"/>
      <c r="AQ6" s="3"/>
      <c r="AR6" s="3"/>
      <c r="AS6" s="3" t="s">
        <v>229</v>
      </c>
      <c r="AT6" s="3" t="s">
        <v>231</v>
      </c>
      <c r="AU6" s="3" t="s">
        <v>199</v>
      </c>
      <c r="AV6" s="3" t="s">
        <v>200</v>
      </c>
      <c r="AW6" s="3" t="s">
        <v>198</v>
      </c>
      <c r="AX6" s="3" t="s">
        <v>198</v>
      </c>
      <c r="AY6" s="3" t="s">
        <v>198</v>
      </c>
      <c r="AZ6" s="3" t="s">
        <v>198</v>
      </c>
      <c r="BA6" s="3" t="s">
        <v>198</v>
      </c>
      <c r="BB6" s="3" t="s">
        <v>198</v>
      </c>
      <c r="BC6" s="5"/>
      <c r="BD6" s="3"/>
      <c r="BE6" s="3"/>
      <c r="BF6" s="3" t="s">
        <v>201</v>
      </c>
      <c r="BG6" s="3" t="s">
        <v>201</v>
      </c>
      <c r="BH6" s="3" t="s">
        <v>202</v>
      </c>
      <c r="BI6" s="4">
        <f t="shared" si="0"/>
        <v>2017</v>
      </c>
      <c r="BJ6" s="4">
        <f t="shared" si="1"/>
        <v>2018</v>
      </c>
      <c r="BK6" s="4">
        <f t="shared" si="2"/>
        <v>2019</v>
      </c>
      <c r="BL6" s="4">
        <f t="shared" si="3"/>
        <v>2020</v>
      </c>
      <c r="BM6" s="4">
        <f t="shared" si="4"/>
        <v>2021</v>
      </c>
      <c r="BN6" s="4">
        <f t="shared" si="5"/>
        <v>2022</v>
      </c>
      <c r="BO6" s="4">
        <f t="shared" si="6"/>
        <v>2023</v>
      </c>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1"/>
      <c r="DG6" s="21"/>
      <c r="DH6" s="21"/>
      <c r="DI6" s="21"/>
      <c r="DJ6" s="21"/>
      <c r="DK6" s="21"/>
      <c r="DL6" s="21"/>
      <c r="DM6" s="21"/>
      <c r="DN6" s="21"/>
      <c r="DO6" s="21"/>
      <c r="DP6" s="21"/>
      <c r="DQ6" s="21"/>
      <c r="DR6" s="21"/>
      <c r="DS6" s="21"/>
      <c r="DT6" s="21"/>
      <c r="DU6" s="21"/>
      <c r="DV6" s="21"/>
      <c r="DW6" s="21"/>
      <c r="DX6" s="21"/>
      <c r="DY6" s="21"/>
      <c r="DZ6" s="21"/>
      <c r="EA6" s="33"/>
      <c r="EB6" s="33"/>
      <c r="EC6" s="33"/>
      <c r="ED6" s="33"/>
      <c r="EE6" s="33"/>
      <c r="EF6" s="33"/>
      <c r="EG6" s="33"/>
      <c r="EH6" s="33"/>
      <c r="EI6" s="33"/>
      <c r="EJ6" s="33"/>
      <c r="EK6" s="33"/>
      <c r="EL6" s="33"/>
      <c r="EM6" s="33"/>
      <c r="EN6" s="33"/>
      <c r="EO6" s="8"/>
      <c r="EP6" s="8"/>
      <c r="EQ6" s="9" t="str">
        <f t="shared" si="7"/>
        <v/>
      </c>
      <c r="ER6" s="10"/>
      <c r="ES6" s="3" t="s">
        <v>198</v>
      </c>
      <c r="ET6" s="3" t="s">
        <v>198</v>
      </c>
      <c r="EU6" s="11" t="str">
        <f t="shared" si="8"/>
        <v/>
      </c>
      <c r="EV6" s="11" t="str">
        <f t="shared" si="9"/>
        <v/>
      </c>
      <c r="EW6" s="11" t="str">
        <f t="shared" si="10"/>
        <v/>
      </c>
      <c r="EX6" s="11" t="str">
        <f t="shared" si="11"/>
        <v/>
      </c>
      <c r="EY6" s="11" t="str">
        <f t="shared" si="12"/>
        <v/>
      </c>
      <c r="EZ6" s="11" t="str">
        <f t="shared" si="13"/>
        <v/>
      </c>
      <c r="FA6" s="12" t="str">
        <f t="shared" si="14"/>
        <v/>
      </c>
      <c r="FB6" s="12" t="str">
        <f t="shared" si="15"/>
        <v/>
      </c>
      <c r="FC6" s="12" t="str">
        <f t="shared" si="16"/>
        <v/>
      </c>
      <c r="FD6" s="12" t="str">
        <f t="shared" si="17"/>
        <v/>
      </c>
      <c r="FE6" s="12" t="str">
        <f t="shared" si="18"/>
        <v/>
      </c>
      <c r="FF6" s="12" t="str">
        <f t="shared" si="19"/>
        <v/>
      </c>
      <c r="FG6" s="4" t="str">
        <f t="shared" si="20"/>
        <v>No</v>
      </c>
      <c r="FH6" s="4" t="str">
        <f t="shared" si="21"/>
        <v>No</v>
      </c>
      <c r="FI6" s="4" t="str">
        <f t="shared" si="22"/>
        <v>Not ready</v>
      </c>
    </row>
    <row r="7" spans="1:165" ht="16" customHeight="1">
      <c r="A7" s="3" t="s">
        <v>235</v>
      </c>
      <c r="B7" s="3">
        <v>16</v>
      </c>
      <c r="C7" s="3" t="s">
        <v>178</v>
      </c>
      <c r="D7" s="3">
        <v>0</v>
      </c>
      <c r="E7" s="3" t="s">
        <v>179</v>
      </c>
      <c r="F7" s="3" t="s">
        <v>236</v>
      </c>
      <c r="G7" s="3" t="s">
        <v>181</v>
      </c>
      <c r="H7" s="3" t="s">
        <v>181</v>
      </c>
      <c r="I7" s="3" t="s">
        <v>181</v>
      </c>
      <c r="J7" s="3">
        <v>1</v>
      </c>
      <c r="K7" s="3" t="s">
        <v>182</v>
      </c>
      <c r="L7" s="3" t="s">
        <v>183</v>
      </c>
      <c r="M7" s="3" t="s">
        <v>184</v>
      </c>
      <c r="N7" s="3"/>
      <c r="O7" s="6">
        <v>44147</v>
      </c>
      <c r="P7" s="6">
        <v>44147</v>
      </c>
      <c r="Q7" s="3">
        <v>2020</v>
      </c>
      <c r="R7" s="3" t="s">
        <v>185</v>
      </c>
      <c r="S7" s="3" t="s">
        <v>186</v>
      </c>
      <c r="T7" s="5" t="s">
        <v>237</v>
      </c>
      <c r="U7" s="3" t="s">
        <v>188</v>
      </c>
      <c r="V7" s="3" t="s">
        <v>189</v>
      </c>
      <c r="W7" s="3" t="s">
        <v>0</v>
      </c>
      <c r="X7" s="3" t="s">
        <v>238</v>
      </c>
      <c r="Y7" s="3" t="s">
        <v>0</v>
      </c>
      <c r="Z7" s="5"/>
      <c r="AA7" s="5"/>
      <c r="AB7" s="3" t="s">
        <v>239</v>
      </c>
      <c r="AC7" s="3" t="s">
        <v>240</v>
      </c>
      <c r="AD7" s="3" t="s">
        <v>241</v>
      </c>
      <c r="AE7" s="3" t="s">
        <v>242</v>
      </c>
      <c r="AF7" s="7"/>
      <c r="AG7" s="3" t="s">
        <v>195</v>
      </c>
      <c r="AH7" s="5" t="s">
        <v>243</v>
      </c>
      <c r="AI7" s="5" t="s">
        <v>244</v>
      </c>
      <c r="AJ7" s="3"/>
      <c r="AK7" s="3"/>
      <c r="AL7" s="3" t="s">
        <v>198</v>
      </c>
      <c r="AM7" s="3" t="s">
        <v>198</v>
      </c>
      <c r="AN7" s="3" t="s">
        <v>245</v>
      </c>
      <c r="AO7" s="3"/>
      <c r="AP7" s="3"/>
      <c r="AQ7" s="3"/>
      <c r="AR7" s="3"/>
      <c r="AS7" s="3" t="s">
        <v>239</v>
      </c>
      <c r="AT7" s="3" t="s">
        <v>241</v>
      </c>
      <c r="AU7" s="3" t="s">
        <v>199</v>
      </c>
      <c r="AV7" s="3" t="s">
        <v>200</v>
      </c>
      <c r="AW7" s="3" t="s">
        <v>198</v>
      </c>
      <c r="AX7" s="3" t="s">
        <v>198</v>
      </c>
      <c r="AY7" s="3" t="s">
        <v>198</v>
      </c>
      <c r="AZ7" s="3" t="s">
        <v>198</v>
      </c>
      <c r="BA7" s="3" t="s">
        <v>198</v>
      </c>
      <c r="BB7" s="3" t="s">
        <v>198</v>
      </c>
      <c r="BC7" s="5"/>
      <c r="BD7" s="3"/>
      <c r="BE7" s="3" t="s">
        <v>246</v>
      </c>
      <c r="BF7" s="3" t="s">
        <v>247</v>
      </c>
      <c r="BG7" s="3" t="s">
        <v>248</v>
      </c>
      <c r="BH7" s="3" t="s">
        <v>249</v>
      </c>
      <c r="BI7" s="4">
        <f t="shared" si="0"/>
        <v>2017</v>
      </c>
      <c r="BJ7" s="4">
        <f t="shared" si="1"/>
        <v>2018</v>
      </c>
      <c r="BK7" s="4">
        <f t="shared" si="2"/>
        <v>2019</v>
      </c>
      <c r="BL7" s="4">
        <f t="shared" si="3"/>
        <v>2020</v>
      </c>
      <c r="BM7" s="4">
        <f t="shared" si="4"/>
        <v>2021</v>
      </c>
      <c r="BN7" s="4">
        <f t="shared" si="5"/>
        <v>2022</v>
      </c>
      <c r="BO7" s="4">
        <f t="shared" si="6"/>
        <v>2023</v>
      </c>
      <c r="BP7" s="20">
        <v>4530</v>
      </c>
      <c r="BQ7" s="20">
        <v>4632</v>
      </c>
      <c r="BR7" s="20">
        <v>4913</v>
      </c>
      <c r="BS7" s="20">
        <v>5347</v>
      </c>
      <c r="BT7" s="20">
        <v>5777</v>
      </c>
      <c r="BU7" s="20">
        <v>5517</v>
      </c>
      <c r="BV7" s="20">
        <v>5252</v>
      </c>
      <c r="BW7" s="20">
        <v>1130</v>
      </c>
      <c r="BX7" s="20">
        <v>1105</v>
      </c>
      <c r="BY7" s="20">
        <v>1118</v>
      </c>
      <c r="BZ7" s="20">
        <v>1093</v>
      </c>
      <c r="CA7" s="20">
        <v>1318</v>
      </c>
      <c r="CB7" s="20">
        <v>679</v>
      </c>
      <c r="CC7" s="20">
        <v>659</v>
      </c>
      <c r="CD7" s="20">
        <v>753</v>
      </c>
      <c r="CE7" s="20">
        <v>800</v>
      </c>
      <c r="CF7" s="20">
        <v>792</v>
      </c>
      <c r="CG7" s="20">
        <v>732</v>
      </c>
      <c r="CH7" s="20">
        <v>1058</v>
      </c>
      <c r="CI7" s="20">
        <v>418</v>
      </c>
      <c r="CJ7" s="20">
        <v>343</v>
      </c>
      <c r="CK7" s="20">
        <v>9917</v>
      </c>
      <c r="CL7" s="20">
        <v>10514</v>
      </c>
      <c r="CM7" s="20">
        <v>11081</v>
      </c>
      <c r="CN7" s="20">
        <v>13319</v>
      </c>
      <c r="CO7" s="20">
        <v>14210</v>
      </c>
      <c r="CP7" s="20">
        <v>15868</v>
      </c>
      <c r="CQ7" s="20">
        <v>15539</v>
      </c>
      <c r="CR7" s="20">
        <v>1630</v>
      </c>
      <c r="CS7" s="20">
        <v>1531</v>
      </c>
      <c r="CT7" s="20">
        <v>1282</v>
      </c>
      <c r="CU7" s="20">
        <v>2750</v>
      </c>
      <c r="CV7" s="20">
        <v>2141</v>
      </c>
      <c r="CW7" s="20">
        <v>3000</v>
      </c>
      <c r="CX7" s="20">
        <v>3102</v>
      </c>
      <c r="CY7" s="20">
        <v>1057</v>
      </c>
      <c r="CZ7" s="20">
        <v>1161</v>
      </c>
      <c r="DA7" s="20">
        <v>1272</v>
      </c>
      <c r="DB7" s="20">
        <v>1569</v>
      </c>
      <c r="DC7" s="20">
        <v>1629</v>
      </c>
      <c r="DD7" s="20">
        <v>1670</v>
      </c>
      <c r="DE7" s="20">
        <v>1630</v>
      </c>
      <c r="DF7" s="21">
        <v>7.4817</v>
      </c>
      <c r="DG7" s="21">
        <v>7.8311999999999999</v>
      </c>
      <c r="DH7" s="21">
        <v>7.335</v>
      </c>
      <c r="DI7" s="21">
        <v>6</v>
      </c>
      <c r="DJ7" s="21">
        <v>7.6863999999999999</v>
      </c>
      <c r="DK7" s="21">
        <v>2.7793999999999999</v>
      </c>
      <c r="DL7" s="21">
        <v>2.1842000000000001</v>
      </c>
      <c r="DM7" s="21">
        <v>24.944800000000001</v>
      </c>
      <c r="DN7" s="21">
        <v>23.855799999999999</v>
      </c>
      <c r="DO7" s="21">
        <v>22.756</v>
      </c>
      <c r="DP7" s="21">
        <v>20.441400000000002</v>
      </c>
      <c r="DQ7" s="21">
        <v>22.814599999999999</v>
      </c>
      <c r="DR7" s="21">
        <v>12.307399999999999</v>
      </c>
      <c r="DS7" s="21">
        <v>12.547599999999999</v>
      </c>
      <c r="DT7" s="21">
        <v>16.436399999999999</v>
      </c>
      <c r="DU7" s="21">
        <v>14.561500000000001</v>
      </c>
      <c r="DV7" s="21">
        <v>11.5694</v>
      </c>
      <c r="DW7" s="21">
        <v>20.647200000000002</v>
      </c>
      <c r="DX7" s="21">
        <v>15.0669</v>
      </c>
      <c r="DY7" s="21">
        <v>18.905999999999999</v>
      </c>
      <c r="DZ7" s="21">
        <v>19.962700000000002</v>
      </c>
      <c r="EA7" s="33">
        <v>27</v>
      </c>
      <c r="EB7" s="33">
        <v>15</v>
      </c>
      <c r="EC7" s="33">
        <v>18</v>
      </c>
      <c r="ED7" s="33">
        <v>25</v>
      </c>
      <c r="EE7" s="33">
        <v>17</v>
      </c>
      <c r="EF7" s="33">
        <v>5</v>
      </c>
      <c r="EG7" s="33">
        <v>0</v>
      </c>
      <c r="EH7" s="33">
        <v>107</v>
      </c>
      <c r="EI7" s="33">
        <v>5</v>
      </c>
      <c r="EJ7" s="33">
        <v>26</v>
      </c>
      <c r="EK7" s="33">
        <v>7</v>
      </c>
      <c r="EL7" s="33">
        <v>2</v>
      </c>
      <c r="EM7" s="33">
        <v>0</v>
      </c>
      <c r="EN7" s="33">
        <v>0</v>
      </c>
      <c r="EO7" s="8"/>
      <c r="EP7" s="8"/>
      <c r="EQ7" s="9" t="str">
        <f t="shared" si="7"/>
        <v/>
      </c>
      <c r="ER7" s="10"/>
      <c r="ES7" s="3" t="s">
        <v>198</v>
      </c>
      <c r="ET7" s="3" t="s">
        <v>198</v>
      </c>
      <c r="EU7" s="11">
        <f t="shared" si="8"/>
        <v>7.5492999999999997</v>
      </c>
      <c r="EV7" s="11">
        <f t="shared" si="9"/>
        <v>4.2166666666666668</v>
      </c>
      <c r="EW7" s="11">
        <f t="shared" si="10"/>
        <v>-3.3326333333333329</v>
      </c>
      <c r="EX7" s="11">
        <f t="shared" si="11"/>
        <v>23.8522</v>
      </c>
      <c r="EY7" s="11">
        <f t="shared" si="12"/>
        <v>15.889866666666668</v>
      </c>
      <c r="EZ7" s="11">
        <f t="shared" si="13"/>
        <v>-7.9623333333333317</v>
      </c>
      <c r="FA7" s="12">
        <f t="shared" si="14"/>
        <v>20</v>
      </c>
      <c r="FB7" s="12">
        <f t="shared" si="15"/>
        <v>7.333333333333333</v>
      </c>
      <c r="FC7" s="12">
        <f t="shared" si="16"/>
        <v>-12.666666666666668</v>
      </c>
      <c r="FD7" s="12">
        <f t="shared" si="17"/>
        <v>46</v>
      </c>
      <c r="FE7" s="12">
        <f t="shared" si="18"/>
        <v>0.66666666666666663</v>
      </c>
      <c r="FF7" s="12">
        <f t="shared" si="19"/>
        <v>-45.333333333333336</v>
      </c>
      <c r="FG7" s="4" t="str">
        <f t="shared" si="20"/>
        <v>Yes</v>
      </c>
      <c r="FH7" s="4" t="str">
        <f t="shared" si="21"/>
        <v>Yes</v>
      </c>
      <c r="FI7" s="4" t="str">
        <f t="shared" si="22"/>
        <v>Not ready</v>
      </c>
    </row>
    <row r="8" spans="1:165" ht="16" customHeight="1">
      <c r="A8" s="3" t="s">
        <v>250</v>
      </c>
      <c r="B8" s="3">
        <v>17</v>
      </c>
      <c r="C8" s="3" t="s">
        <v>178</v>
      </c>
      <c r="D8" s="3">
        <v>0</v>
      </c>
      <c r="E8" s="3" t="s">
        <v>179</v>
      </c>
      <c r="F8" s="3" t="s">
        <v>251</v>
      </c>
      <c r="G8" s="3" t="s">
        <v>181</v>
      </c>
      <c r="H8" s="3" t="s">
        <v>181</v>
      </c>
      <c r="I8" s="3" t="s">
        <v>252</v>
      </c>
      <c r="J8" s="3">
        <v>2</v>
      </c>
      <c r="K8" s="3" t="s">
        <v>182</v>
      </c>
      <c r="L8" s="3" t="s">
        <v>183</v>
      </c>
      <c r="M8" s="3" t="s">
        <v>184</v>
      </c>
      <c r="N8" s="3"/>
      <c r="O8" s="6">
        <v>44137</v>
      </c>
      <c r="P8" s="6">
        <v>44188</v>
      </c>
      <c r="Q8" s="3">
        <v>2020</v>
      </c>
      <c r="R8" s="3" t="s">
        <v>185</v>
      </c>
      <c r="S8" s="3" t="s">
        <v>186</v>
      </c>
      <c r="T8" s="5" t="s">
        <v>253</v>
      </c>
      <c r="U8" s="3" t="s">
        <v>188</v>
      </c>
      <c r="V8" s="3" t="s">
        <v>189</v>
      </c>
      <c r="W8" s="3" t="s">
        <v>0</v>
      </c>
      <c r="X8" s="3" t="s">
        <v>254</v>
      </c>
      <c r="Y8" s="3" t="s">
        <v>0</v>
      </c>
      <c r="Z8" s="5" t="s">
        <v>255</v>
      </c>
      <c r="AA8" s="5" t="s">
        <v>256</v>
      </c>
      <c r="AB8" s="3" t="s">
        <v>257</v>
      </c>
      <c r="AC8" s="3" t="s">
        <v>258</v>
      </c>
      <c r="AD8" s="3" t="s">
        <v>259</v>
      </c>
      <c r="AE8" s="3" t="s">
        <v>260</v>
      </c>
      <c r="AF8" s="7">
        <v>383</v>
      </c>
      <c r="AG8" s="3">
        <v>383</v>
      </c>
      <c r="AH8" s="5" t="s">
        <v>261</v>
      </c>
      <c r="AI8" s="5" t="s">
        <v>262</v>
      </c>
      <c r="AJ8" s="3"/>
      <c r="AK8" s="3"/>
      <c r="AL8" s="3" t="s">
        <v>198</v>
      </c>
      <c r="AM8" s="3" t="s">
        <v>198</v>
      </c>
      <c r="AN8" s="3"/>
      <c r="AO8" s="3"/>
      <c r="AP8" s="3"/>
      <c r="AQ8" s="3"/>
      <c r="AR8" s="3"/>
      <c r="AS8" s="3" t="s">
        <v>257</v>
      </c>
      <c r="AT8" s="3" t="s">
        <v>259</v>
      </c>
      <c r="AU8" s="3" t="s">
        <v>199</v>
      </c>
      <c r="AV8" s="3" t="s">
        <v>200</v>
      </c>
      <c r="AW8" s="3" t="s">
        <v>198</v>
      </c>
      <c r="AX8" s="3" t="s">
        <v>198</v>
      </c>
      <c r="AY8" s="3" t="s">
        <v>198</v>
      </c>
      <c r="AZ8" s="3" t="s">
        <v>198</v>
      </c>
      <c r="BA8" s="3" t="s">
        <v>198</v>
      </c>
      <c r="BB8" s="3" t="s">
        <v>198</v>
      </c>
      <c r="BC8" s="5"/>
      <c r="BD8" s="3"/>
      <c r="BE8" s="3"/>
      <c r="BF8" s="3" t="s">
        <v>201</v>
      </c>
      <c r="BG8" s="3" t="s">
        <v>201</v>
      </c>
      <c r="BH8" s="3" t="s">
        <v>202</v>
      </c>
      <c r="BI8" s="4">
        <f t="shared" si="0"/>
        <v>2017</v>
      </c>
      <c r="BJ8" s="4">
        <f t="shared" si="1"/>
        <v>2018</v>
      </c>
      <c r="BK8" s="4">
        <f t="shared" si="2"/>
        <v>2019</v>
      </c>
      <c r="BL8" s="4">
        <f t="shared" si="3"/>
        <v>2020</v>
      </c>
      <c r="BM8" s="4">
        <f t="shared" si="4"/>
        <v>2021</v>
      </c>
      <c r="BN8" s="4">
        <f t="shared" si="5"/>
        <v>2022</v>
      </c>
      <c r="BO8" s="4">
        <f t="shared" si="6"/>
        <v>2023</v>
      </c>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1"/>
      <c r="DG8" s="21"/>
      <c r="DH8" s="21"/>
      <c r="DI8" s="21"/>
      <c r="DJ8" s="21"/>
      <c r="DK8" s="21"/>
      <c r="DL8" s="21"/>
      <c r="DM8" s="21"/>
      <c r="DN8" s="21"/>
      <c r="DO8" s="21"/>
      <c r="DP8" s="21"/>
      <c r="DQ8" s="21"/>
      <c r="DR8" s="21"/>
      <c r="DS8" s="21"/>
      <c r="DT8" s="21"/>
      <c r="DU8" s="21"/>
      <c r="DV8" s="21"/>
      <c r="DW8" s="21"/>
      <c r="DX8" s="21"/>
      <c r="DY8" s="21"/>
      <c r="DZ8" s="21"/>
      <c r="EA8" s="33"/>
      <c r="EB8" s="33"/>
      <c r="EC8" s="33"/>
      <c r="ED8" s="33"/>
      <c r="EE8" s="33"/>
      <c r="EF8" s="33"/>
      <c r="EG8" s="33"/>
      <c r="EH8" s="33"/>
      <c r="EI8" s="33"/>
      <c r="EJ8" s="33"/>
      <c r="EK8" s="33"/>
      <c r="EL8" s="33"/>
      <c r="EM8" s="33"/>
      <c r="EN8" s="33"/>
      <c r="EO8" s="8"/>
      <c r="EP8" s="8"/>
      <c r="EQ8" s="9" t="str">
        <f t="shared" si="7"/>
        <v/>
      </c>
      <c r="ER8" s="10"/>
      <c r="ES8" s="3" t="s">
        <v>198</v>
      </c>
      <c r="ET8" s="3" t="s">
        <v>198</v>
      </c>
      <c r="EU8" s="11" t="str">
        <f t="shared" si="8"/>
        <v/>
      </c>
      <c r="EV8" s="11" t="str">
        <f t="shared" si="9"/>
        <v/>
      </c>
      <c r="EW8" s="11" t="str">
        <f t="shared" si="10"/>
        <v/>
      </c>
      <c r="EX8" s="11" t="str">
        <f t="shared" si="11"/>
        <v/>
      </c>
      <c r="EY8" s="11" t="str">
        <f t="shared" si="12"/>
        <v/>
      </c>
      <c r="EZ8" s="11" t="str">
        <f t="shared" si="13"/>
        <v/>
      </c>
      <c r="FA8" s="12" t="str">
        <f t="shared" si="14"/>
        <v/>
      </c>
      <c r="FB8" s="12" t="str">
        <f t="shared" si="15"/>
        <v/>
      </c>
      <c r="FC8" s="12" t="str">
        <f t="shared" si="16"/>
        <v/>
      </c>
      <c r="FD8" s="12" t="str">
        <f t="shared" si="17"/>
        <v/>
      </c>
      <c r="FE8" s="12" t="str">
        <f t="shared" si="18"/>
        <v/>
      </c>
      <c r="FF8" s="12" t="str">
        <f t="shared" si="19"/>
        <v/>
      </c>
      <c r="FG8" s="4" t="str">
        <f t="shared" si="20"/>
        <v>No</v>
      </c>
      <c r="FH8" s="4" t="str">
        <f t="shared" si="21"/>
        <v>No</v>
      </c>
      <c r="FI8" s="4" t="str">
        <f t="shared" si="22"/>
        <v>Not ready</v>
      </c>
    </row>
    <row r="9" spans="1:165" ht="16" customHeight="1">
      <c r="A9" s="3" t="s">
        <v>263</v>
      </c>
      <c r="B9" s="3">
        <v>18</v>
      </c>
      <c r="C9" s="3" t="s">
        <v>178</v>
      </c>
      <c r="D9" s="3">
        <v>0</v>
      </c>
      <c r="E9" s="3" t="s">
        <v>179</v>
      </c>
      <c r="F9" s="3" t="s">
        <v>264</v>
      </c>
      <c r="G9" s="3" t="s">
        <v>181</v>
      </c>
      <c r="H9" s="3" t="s">
        <v>181</v>
      </c>
      <c r="I9" s="3" t="s">
        <v>181</v>
      </c>
      <c r="J9" s="3">
        <v>1</v>
      </c>
      <c r="K9" s="3" t="s">
        <v>182</v>
      </c>
      <c r="L9" s="3" t="s">
        <v>183</v>
      </c>
      <c r="M9" s="3" t="s">
        <v>184</v>
      </c>
      <c r="N9" s="3"/>
      <c r="O9" s="6">
        <v>44126</v>
      </c>
      <c r="P9" s="6">
        <v>44147</v>
      </c>
      <c r="Q9" s="3">
        <v>2020</v>
      </c>
      <c r="R9" s="3" t="s">
        <v>185</v>
      </c>
      <c r="S9" s="3" t="s">
        <v>186</v>
      </c>
      <c r="T9" s="5" t="s">
        <v>265</v>
      </c>
      <c r="U9" s="3" t="s">
        <v>188</v>
      </c>
      <c r="V9" s="3" t="s">
        <v>189</v>
      </c>
      <c r="W9" s="3" t="s">
        <v>0</v>
      </c>
      <c r="X9" s="3" t="s">
        <v>266</v>
      </c>
      <c r="Y9" s="3" t="s">
        <v>0</v>
      </c>
      <c r="Z9" s="5" t="s">
        <v>267</v>
      </c>
      <c r="AA9" s="5" t="s">
        <v>268</v>
      </c>
      <c r="AB9" s="3" t="s">
        <v>269</v>
      </c>
      <c r="AC9" s="3" t="s">
        <v>270</v>
      </c>
      <c r="AD9" s="3" t="s">
        <v>271</v>
      </c>
      <c r="AE9" s="3" t="s">
        <v>272</v>
      </c>
      <c r="AF9" s="7">
        <v>517</v>
      </c>
      <c r="AG9" s="3">
        <v>517</v>
      </c>
      <c r="AH9" s="5" t="s">
        <v>273</v>
      </c>
      <c r="AI9" s="5" t="s">
        <v>274</v>
      </c>
      <c r="AJ9" s="3"/>
      <c r="AK9" s="3"/>
      <c r="AL9" s="3" t="s">
        <v>198</v>
      </c>
      <c r="AM9" s="3" t="s">
        <v>198</v>
      </c>
      <c r="AN9" s="3"/>
      <c r="AO9" s="3"/>
      <c r="AP9" s="3"/>
      <c r="AQ9" s="3"/>
      <c r="AR9" s="3"/>
      <c r="AS9" s="3" t="s">
        <v>269</v>
      </c>
      <c r="AT9" s="3" t="s">
        <v>271</v>
      </c>
      <c r="AU9" s="3" t="s">
        <v>199</v>
      </c>
      <c r="AV9" s="3" t="s">
        <v>200</v>
      </c>
      <c r="AW9" s="3" t="s">
        <v>198</v>
      </c>
      <c r="AX9" s="3" t="s">
        <v>198</v>
      </c>
      <c r="AY9" s="3" t="s">
        <v>198</v>
      </c>
      <c r="AZ9" s="3" t="s">
        <v>198</v>
      </c>
      <c r="BA9" s="3" t="s">
        <v>198</v>
      </c>
      <c r="BB9" s="3" t="s">
        <v>198</v>
      </c>
      <c r="BC9" s="5"/>
      <c r="BD9" s="3"/>
      <c r="BE9" s="3"/>
      <c r="BF9" s="3" t="s">
        <v>201</v>
      </c>
      <c r="BG9" s="3" t="s">
        <v>201</v>
      </c>
      <c r="BH9" s="3" t="s">
        <v>202</v>
      </c>
      <c r="BI9" s="4">
        <f t="shared" si="0"/>
        <v>2017</v>
      </c>
      <c r="BJ9" s="4">
        <f t="shared" si="1"/>
        <v>2018</v>
      </c>
      <c r="BK9" s="4">
        <f t="shared" si="2"/>
        <v>2019</v>
      </c>
      <c r="BL9" s="4">
        <f t="shared" si="3"/>
        <v>2020</v>
      </c>
      <c r="BM9" s="4">
        <f t="shared" si="4"/>
        <v>2021</v>
      </c>
      <c r="BN9" s="4">
        <f t="shared" si="5"/>
        <v>2022</v>
      </c>
      <c r="BO9" s="4">
        <f t="shared" si="6"/>
        <v>2023</v>
      </c>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1"/>
      <c r="DG9" s="21"/>
      <c r="DH9" s="21"/>
      <c r="DI9" s="21"/>
      <c r="DJ9" s="21"/>
      <c r="DK9" s="21"/>
      <c r="DL9" s="21"/>
      <c r="DM9" s="21"/>
      <c r="DN9" s="21"/>
      <c r="DO9" s="21"/>
      <c r="DP9" s="21"/>
      <c r="DQ9" s="21"/>
      <c r="DR9" s="21"/>
      <c r="DS9" s="21"/>
      <c r="DT9" s="21"/>
      <c r="DU9" s="21"/>
      <c r="DV9" s="21"/>
      <c r="DW9" s="21"/>
      <c r="DX9" s="21"/>
      <c r="DY9" s="21"/>
      <c r="DZ9" s="21"/>
      <c r="EA9" s="33"/>
      <c r="EB9" s="33"/>
      <c r="EC9" s="33"/>
      <c r="ED9" s="33"/>
      <c r="EE9" s="33"/>
      <c r="EF9" s="33"/>
      <c r="EG9" s="33"/>
      <c r="EH9" s="33"/>
      <c r="EI9" s="33"/>
      <c r="EJ9" s="33"/>
      <c r="EK9" s="33"/>
      <c r="EL9" s="33"/>
      <c r="EM9" s="33"/>
      <c r="EN9" s="33"/>
      <c r="EO9" s="8"/>
      <c r="EP9" s="8"/>
      <c r="EQ9" s="9" t="str">
        <f t="shared" si="7"/>
        <v/>
      </c>
      <c r="ER9" s="10"/>
      <c r="ES9" s="3" t="s">
        <v>198</v>
      </c>
      <c r="ET9" s="3" t="s">
        <v>198</v>
      </c>
      <c r="EU9" s="11" t="str">
        <f t="shared" si="8"/>
        <v/>
      </c>
      <c r="EV9" s="11" t="str">
        <f t="shared" si="9"/>
        <v/>
      </c>
      <c r="EW9" s="11" t="str">
        <f t="shared" si="10"/>
        <v/>
      </c>
      <c r="EX9" s="11" t="str">
        <f t="shared" si="11"/>
        <v/>
      </c>
      <c r="EY9" s="11" t="str">
        <f t="shared" si="12"/>
        <v/>
      </c>
      <c r="EZ9" s="11" t="str">
        <f t="shared" si="13"/>
        <v/>
      </c>
      <c r="FA9" s="12" t="str">
        <f t="shared" si="14"/>
        <v/>
      </c>
      <c r="FB9" s="12" t="str">
        <f t="shared" si="15"/>
        <v/>
      </c>
      <c r="FC9" s="12" t="str">
        <f t="shared" si="16"/>
        <v/>
      </c>
      <c r="FD9" s="12" t="str">
        <f t="shared" si="17"/>
        <v/>
      </c>
      <c r="FE9" s="12" t="str">
        <f t="shared" si="18"/>
        <v/>
      </c>
      <c r="FF9" s="12" t="str">
        <f t="shared" si="19"/>
        <v/>
      </c>
      <c r="FG9" s="4" t="str">
        <f t="shared" si="20"/>
        <v>No</v>
      </c>
      <c r="FH9" s="4" t="str">
        <f t="shared" si="21"/>
        <v>No</v>
      </c>
      <c r="FI9" s="4" t="str">
        <f t="shared" si="22"/>
        <v>Not ready</v>
      </c>
    </row>
    <row r="10" spans="1:165" ht="16" customHeight="1">
      <c r="A10" s="3" t="s">
        <v>275</v>
      </c>
      <c r="B10" s="3">
        <v>19</v>
      </c>
      <c r="C10" s="3" t="s">
        <v>178</v>
      </c>
      <c r="D10" s="3">
        <v>0</v>
      </c>
      <c r="E10" s="3" t="s">
        <v>179</v>
      </c>
      <c r="F10" s="3" t="s">
        <v>276</v>
      </c>
      <c r="G10" s="3" t="s">
        <v>181</v>
      </c>
      <c r="H10" s="3" t="s">
        <v>181</v>
      </c>
      <c r="I10" s="3" t="s">
        <v>252</v>
      </c>
      <c r="J10" s="3">
        <v>2</v>
      </c>
      <c r="K10" s="3" t="s">
        <v>182</v>
      </c>
      <c r="L10" s="3" t="s">
        <v>183</v>
      </c>
      <c r="M10" s="3" t="s">
        <v>184</v>
      </c>
      <c r="N10" s="3"/>
      <c r="O10" s="6">
        <v>44106</v>
      </c>
      <c r="P10" s="6">
        <v>44106</v>
      </c>
      <c r="Q10" s="3">
        <v>2020</v>
      </c>
      <c r="R10" s="3" t="s">
        <v>185</v>
      </c>
      <c r="S10" s="3" t="s">
        <v>186</v>
      </c>
      <c r="T10" s="5" t="s">
        <v>277</v>
      </c>
      <c r="U10" s="3" t="s">
        <v>188</v>
      </c>
      <c r="V10" s="3" t="s">
        <v>189</v>
      </c>
      <c r="W10" s="3" t="s">
        <v>0</v>
      </c>
      <c r="X10" s="3" t="s">
        <v>216</v>
      </c>
      <c r="Y10" s="3" t="s">
        <v>0</v>
      </c>
      <c r="Z10" s="5"/>
      <c r="AA10" s="5" t="s">
        <v>278</v>
      </c>
      <c r="AB10" s="3" t="s">
        <v>279</v>
      </c>
      <c r="AC10" s="3" t="s">
        <v>280</v>
      </c>
      <c r="AD10" s="3" t="s">
        <v>281</v>
      </c>
      <c r="AE10" s="3" t="s">
        <v>282</v>
      </c>
      <c r="AF10" s="7"/>
      <c r="AG10" s="3" t="s">
        <v>195</v>
      </c>
      <c r="AH10" s="5" t="s">
        <v>283</v>
      </c>
      <c r="AI10" s="5" t="s">
        <v>284</v>
      </c>
      <c r="AJ10" s="3"/>
      <c r="AK10" s="3"/>
      <c r="AL10" s="3" t="s">
        <v>198</v>
      </c>
      <c r="AM10" s="3" t="s">
        <v>198</v>
      </c>
      <c r="AN10" s="3"/>
      <c r="AO10" s="3"/>
      <c r="AP10" s="3"/>
      <c r="AQ10" s="3"/>
      <c r="AR10" s="3"/>
      <c r="AS10" s="3" t="s">
        <v>279</v>
      </c>
      <c r="AT10" s="3" t="s">
        <v>281</v>
      </c>
      <c r="AU10" s="3" t="s">
        <v>199</v>
      </c>
      <c r="AV10" s="3" t="s">
        <v>200</v>
      </c>
      <c r="AW10" s="3" t="s">
        <v>198</v>
      </c>
      <c r="AX10" s="3" t="s">
        <v>198</v>
      </c>
      <c r="AY10" s="3" t="s">
        <v>198</v>
      </c>
      <c r="AZ10" s="3" t="s">
        <v>198</v>
      </c>
      <c r="BA10" s="3" t="s">
        <v>198</v>
      </c>
      <c r="BB10" s="3" t="s">
        <v>198</v>
      </c>
      <c r="BC10" s="5"/>
      <c r="BD10" s="3"/>
      <c r="BE10" s="3"/>
      <c r="BF10" s="3" t="s">
        <v>201</v>
      </c>
      <c r="BG10" s="3" t="s">
        <v>201</v>
      </c>
      <c r="BH10" s="3" t="s">
        <v>202</v>
      </c>
      <c r="BI10" s="4">
        <f t="shared" si="0"/>
        <v>2017</v>
      </c>
      <c r="BJ10" s="4">
        <f t="shared" si="1"/>
        <v>2018</v>
      </c>
      <c r="BK10" s="4">
        <f t="shared" si="2"/>
        <v>2019</v>
      </c>
      <c r="BL10" s="4">
        <f t="shared" si="3"/>
        <v>2020</v>
      </c>
      <c r="BM10" s="4">
        <f t="shared" si="4"/>
        <v>2021</v>
      </c>
      <c r="BN10" s="4">
        <f t="shared" si="5"/>
        <v>2022</v>
      </c>
      <c r="BO10" s="4">
        <f t="shared" si="6"/>
        <v>2023</v>
      </c>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1"/>
      <c r="DG10" s="21"/>
      <c r="DH10" s="21"/>
      <c r="DI10" s="21"/>
      <c r="DJ10" s="21"/>
      <c r="DK10" s="21"/>
      <c r="DL10" s="21"/>
      <c r="DM10" s="21"/>
      <c r="DN10" s="21"/>
      <c r="DO10" s="21"/>
      <c r="DP10" s="21"/>
      <c r="DQ10" s="21"/>
      <c r="DR10" s="21"/>
      <c r="DS10" s="21"/>
      <c r="DT10" s="21"/>
      <c r="DU10" s="21"/>
      <c r="DV10" s="21"/>
      <c r="DW10" s="21"/>
      <c r="DX10" s="21"/>
      <c r="DY10" s="21"/>
      <c r="DZ10" s="21"/>
      <c r="EA10" s="33"/>
      <c r="EB10" s="33"/>
      <c r="EC10" s="33"/>
      <c r="ED10" s="33"/>
      <c r="EE10" s="33"/>
      <c r="EF10" s="33"/>
      <c r="EG10" s="33"/>
      <c r="EH10" s="33"/>
      <c r="EI10" s="33"/>
      <c r="EJ10" s="33"/>
      <c r="EK10" s="33"/>
      <c r="EL10" s="33"/>
      <c r="EM10" s="33"/>
      <c r="EN10" s="33"/>
      <c r="EO10" s="8"/>
      <c r="EP10" s="8"/>
      <c r="EQ10" s="9" t="str">
        <f t="shared" si="7"/>
        <v/>
      </c>
      <c r="ER10" s="10"/>
      <c r="ES10" s="3" t="s">
        <v>198</v>
      </c>
      <c r="ET10" s="3" t="s">
        <v>198</v>
      </c>
      <c r="EU10" s="11" t="str">
        <f t="shared" si="8"/>
        <v/>
      </c>
      <c r="EV10" s="11" t="str">
        <f t="shared" si="9"/>
        <v/>
      </c>
      <c r="EW10" s="11" t="str">
        <f t="shared" si="10"/>
        <v/>
      </c>
      <c r="EX10" s="11" t="str">
        <f t="shared" si="11"/>
        <v/>
      </c>
      <c r="EY10" s="11" t="str">
        <f t="shared" si="12"/>
        <v/>
      </c>
      <c r="EZ10" s="11" t="str">
        <f t="shared" si="13"/>
        <v/>
      </c>
      <c r="FA10" s="12" t="str">
        <f t="shared" si="14"/>
        <v/>
      </c>
      <c r="FB10" s="12" t="str">
        <f t="shared" si="15"/>
        <v/>
      </c>
      <c r="FC10" s="12" t="str">
        <f t="shared" si="16"/>
        <v/>
      </c>
      <c r="FD10" s="12" t="str">
        <f t="shared" si="17"/>
        <v/>
      </c>
      <c r="FE10" s="12" t="str">
        <f t="shared" si="18"/>
        <v/>
      </c>
      <c r="FF10" s="12" t="str">
        <f t="shared" si="19"/>
        <v/>
      </c>
      <c r="FG10" s="4" t="str">
        <f t="shared" si="20"/>
        <v>No</v>
      </c>
      <c r="FH10" s="4" t="str">
        <f t="shared" si="21"/>
        <v>No</v>
      </c>
      <c r="FI10" s="4" t="str">
        <f t="shared" si="22"/>
        <v>Not ready</v>
      </c>
    </row>
    <row r="11" spans="1:165" ht="16" customHeight="1">
      <c r="A11" s="3" t="s">
        <v>285</v>
      </c>
      <c r="B11" s="3">
        <v>20</v>
      </c>
      <c r="C11" s="3" t="s">
        <v>178</v>
      </c>
      <c r="D11" s="3">
        <v>0</v>
      </c>
      <c r="E11" s="3" t="s">
        <v>179</v>
      </c>
      <c r="F11" s="3" t="s">
        <v>286</v>
      </c>
      <c r="G11" s="3" t="s">
        <v>181</v>
      </c>
      <c r="H11" s="3" t="s">
        <v>181</v>
      </c>
      <c r="I11" s="3" t="s">
        <v>181</v>
      </c>
      <c r="J11" s="3">
        <v>1</v>
      </c>
      <c r="K11" s="3" t="s">
        <v>182</v>
      </c>
      <c r="L11" s="3" t="s">
        <v>183</v>
      </c>
      <c r="M11" s="3" t="s">
        <v>184</v>
      </c>
      <c r="N11" s="3"/>
      <c r="O11" s="6">
        <v>44105</v>
      </c>
      <c r="P11" s="6">
        <v>44105</v>
      </c>
      <c r="Q11" s="3">
        <v>2020</v>
      </c>
      <c r="R11" s="3" t="s">
        <v>185</v>
      </c>
      <c r="S11" s="3" t="s">
        <v>186</v>
      </c>
      <c r="T11" s="5" t="s">
        <v>287</v>
      </c>
      <c r="U11" s="3" t="s">
        <v>188</v>
      </c>
      <c r="V11" s="3" t="s">
        <v>189</v>
      </c>
      <c r="W11" s="3" t="s">
        <v>0</v>
      </c>
      <c r="X11" s="3" t="s">
        <v>288</v>
      </c>
      <c r="Y11" s="3" t="s">
        <v>0</v>
      </c>
      <c r="Z11" s="5"/>
      <c r="AA11" s="5" t="s">
        <v>289</v>
      </c>
      <c r="AB11" s="3" t="s">
        <v>290</v>
      </c>
      <c r="AC11" s="3" t="s">
        <v>291</v>
      </c>
      <c r="AD11" s="3" t="s">
        <v>292</v>
      </c>
      <c r="AE11" s="3" t="s">
        <v>293</v>
      </c>
      <c r="AF11" s="7"/>
      <c r="AG11" s="3" t="s">
        <v>195</v>
      </c>
      <c r="AH11" s="5" t="s">
        <v>294</v>
      </c>
      <c r="AI11" s="5" t="s">
        <v>295</v>
      </c>
      <c r="AJ11" s="3"/>
      <c r="AK11" s="3"/>
      <c r="AL11" s="3" t="s">
        <v>198</v>
      </c>
      <c r="AM11" s="3" t="s">
        <v>198</v>
      </c>
      <c r="AN11" s="3"/>
      <c r="AO11" s="3"/>
      <c r="AP11" s="3"/>
      <c r="AQ11" s="3"/>
      <c r="AR11" s="3"/>
      <c r="AS11" s="3" t="s">
        <v>290</v>
      </c>
      <c r="AT11" s="3" t="s">
        <v>292</v>
      </c>
      <c r="AU11" s="3" t="s">
        <v>199</v>
      </c>
      <c r="AV11" s="3" t="s">
        <v>200</v>
      </c>
      <c r="AW11" s="3" t="s">
        <v>198</v>
      </c>
      <c r="AX11" s="3" t="s">
        <v>198</v>
      </c>
      <c r="AY11" s="3" t="s">
        <v>198</v>
      </c>
      <c r="AZ11" s="3" t="s">
        <v>198</v>
      </c>
      <c r="BA11" s="3" t="s">
        <v>198</v>
      </c>
      <c r="BB11" s="3" t="s">
        <v>198</v>
      </c>
      <c r="BC11" s="5"/>
      <c r="BD11" s="3"/>
      <c r="BE11" s="3"/>
      <c r="BF11" s="3" t="s">
        <v>201</v>
      </c>
      <c r="BG11" s="3" t="s">
        <v>201</v>
      </c>
      <c r="BH11" s="3" t="s">
        <v>202</v>
      </c>
      <c r="BI11" s="4">
        <f t="shared" si="0"/>
        <v>2017</v>
      </c>
      <c r="BJ11" s="4">
        <f t="shared" si="1"/>
        <v>2018</v>
      </c>
      <c r="BK11" s="4">
        <f t="shared" si="2"/>
        <v>2019</v>
      </c>
      <c r="BL11" s="4">
        <f t="shared" si="3"/>
        <v>2020</v>
      </c>
      <c r="BM11" s="4">
        <f t="shared" si="4"/>
        <v>2021</v>
      </c>
      <c r="BN11" s="4">
        <f t="shared" si="5"/>
        <v>2022</v>
      </c>
      <c r="BO11" s="4">
        <f t="shared" si="6"/>
        <v>2023</v>
      </c>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1"/>
      <c r="DG11" s="21"/>
      <c r="DH11" s="21"/>
      <c r="DI11" s="21"/>
      <c r="DJ11" s="21"/>
      <c r="DK11" s="21"/>
      <c r="DL11" s="21"/>
      <c r="DM11" s="21"/>
      <c r="DN11" s="21"/>
      <c r="DO11" s="21"/>
      <c r="DP11" s="21"/>
      <c r="DQ11" s="21"/>
      <c r="DR11" s="21"/>
      <c r="DS11" s="21"/>
      <c r="DT11" s="21"/>
      <c r="DU11" s="21"/>
      <c r="DV11" s="21"/>
      <c r="DW11" s="21"/>
      <c r="DX11" s="21"/>
      <c r="DY11" s="21"/>
      <c r="DZ11" s="21"/>
      <c r="EA11" s="33"/>
      <c r="EB11" s="33"/>
      <c r="EC11" s="33"/>
      <c r="ED11" s="33"/>
      <c r="EE11" s="33"/>
      <c r="EF11" s="33"/>
      <c r="EG11" s="33"/>
      <c r="EH11" s="33"/>
      <c r="EI11" s="33"/>
      <c r="EJ11" s="33"/>
      <c r="EK11" s="33"/>
      <c r="EL11" s="33"/>
      <c r="EM11" s="33"/>
      <c r="EN11" s="33"/>
      <c r="EO11" s="8"/>
      <c r="EP11" s="8"/>
      <c r="EQ11" s="9" t="str">
        <f t="shared" si="7"/>
        <v/>
      </c>
      <c r="ER11" s="10"/>
      <c r="ES11" s="3" t="s">
        <v>198</v>
      </c>
      <c r="ET11" s="3" t="s">
        <v>198</v>
      </c>
      <c r="EU11" s="11" t="str">
        <f t="shared" si="8"/>
        <v/>
      </c>
      <c r="EV11" s="11" t="str">
        <f t="shared" si="9"/>
        <v/>
      </c>
      <c r="EW11" s="11" t="str">
        <f t="shared" si="10"/>
        <v/>
      </c>
      <c r="EX11" s="11" t="str">
        <f t="shared" si="11"/>
        <v/>
      </c>
      <c r="EY11" s="11" t="str">
        <f t="shared" si="12"/>
        <v/>
      </c>
      <c r="EZ11" s="11" t="str">
        <f t="shared" si="13"/>
        <v/>
      </c>
      <c r="FA11" s="12" t="str">
        <f t="shared" si="14"/>
        <v/>
      </c>
      <c r="FB11" s="12" t="str">
        <f t="shared" si="15"/>
        <v/>
      </c>
      <c r="FC11" s="12" t="str">
        <f t="shared" si="16"/>
        <v/>
      </c>
      <c r="FD11" s="12" t="str">
        <f t="shared" si="17"/>
        <v/>
      </c>
      <c r="FE11" s="12" t="str">
        <f t="shared" si="18"/>
        <v/>
      </c>
      <c r="FF11" s="12" t="str">
        <f t="shared" si="19"/>
        <v/>
      </c>
      <c r="FG11" s="4" t="str">
        <f t="shared" si="20"/>
        <v>No</v>
      </c>
      <c r="FH11" s="4" t="str">
        <f t="shared" si="21"/>
        <v>No</v>
      </c>
      <c r="FI11" s="4" t="str">
        <f t="shared" si="22"/>
        <v>Not ready</v>
      </c>
    </row>
    <row r="12" spans="1:165" ht="16" customHeight="1">
      <c r="A12" s="3" t="s">
        <v>296</v>
      </c>
      <c r="B12" s="3">
        <v>21</v>
      </c>
      <c r="C12" s="3" t="s">
        <v>178</v>
      </c>
      <c r="D12" s="3">
        <v>0</v>
      </c>
      <c r="E12" s="3" t="s">
        <v>179</v>
      </c>
      <c r="F12" s="3" t="s">
        <v>297</v>
      </c>
      <c r="G12" s="3" t="s">
        <v>181</v>
      </c>
      <c r="H12" s="3" t="s">
        <v>181</v>
      </c>
      <c r="I12" s="3" t="s">
        <v>252</v>
      </c>
      <c r="J12" s="3">
        <v>13</v>
      </c>
      <c r="K12" s="3" t="s">
        <v>182</v>
      </c>
      <c r="L12" s="3" t="s">
        <v>298</v>
      </c>
      <c r="M12" s="3" t="s">
        <v>184</v>
      </c>
      <c r="N12" s="3"/>
      <c r="O12" s="6">
        <v>44103</v>
      </c>
      <c r="P12" s="6">
        <v>44103</v>
      </c>
      <c r="Q12" s="3">
        <v>2020</v>
      </c>
      <c r="R12" s="3" t="s">
        <v>299</v>
      </c>
      <c r="S12" s="3" t="s">
        <v>186</v>
      </c>
      <c r="T12" s="5" t="s">
        <v>300</v>
      </c>
      <c r="U12" s="3" t="s">
        <v>188</v>
      </c>
      <c r="V12" s="3" t="s">
        <v>301</v>
      </c>
      <c r="W12" s="3"/>
      <c r="X12" s="3" t="s">
        <v>302</v>
      </c>
      <c r="Y12" s="3"/>
      <c r="Z12" s="5"/>
      <c r="AA12" s="5"/>
      <c r="AB12" s="3"/>
      <c r="AC12" s="3"/>
      <c r="AD12" s="3" t="s">
        <v>303</v>
      </c>
      <c r="AE12" s="3" t="s">
        <v>304</v>
      </c>
      <c r="AF12" s="7"/>
      <c r="AG12" s="3" t="s">
        <v>195</v>
      </c>
      <c r="AH12" s="5" t="s">
        <v>305</v>
      </c>
      <c r="AI12" s="5" t="s">
        <v>306</v>
      </c>
      <c r="AJ12" s="3"/>
      <c r="AK12" s="3"/>
      <c r="AL12" s="3" t="s">
        <v>198</v>
      </c>
      <c r="AM12" s="3" t="s">
        <v>198</v>
      </c>
      <c r="AN12" s="3"/>
      <c r="AO12" s="3"/>
      <c r="AP12" s="3"/>
      <c r="AQ12" s="3"/>
      <c r="AR12" s="3"/>
      <c r="AS12" s="3"/>
      <c r="AT12" s="3" t="s">
        <v>303</v>
      </c>
      <c r="AU12" s="3" t="s">
        <v>199</v>
      </c>
      <c r="AV12" s="3" t="s">
        <v>200</v>
      </c>
      <c r="AW12" s="3" t="s">
        <v>198</v>
      </c>
      <c r="AX12" s="3" t="s">
        <v>198</v>
      </c>
      <c r="AY12" s="3" t="s">
        <v>198</v>
      </c>
      <c r="AZ12" s="3" t="s">
        <v>198</v>
      </c>
      <c r="BA12" s="3" t="s">
        <v>198</v>
      </c>
      <c r="BB12" s="3" t="s">
        <v>198</v>
      </c>
      <c r="BC12" s="5"/>
      <c r="BD12" s="3"/>
      <c r="BE12" s="3"/>
      <c r="BF12" s="3" t="s">
        <v>201</v>
      </c>
      <c r="BG12" s="3" t="s">
        <v>201</v>
      </c>
      <c r="BH12" s="3" t="s">
        <v>202</v>
      </c>
      <c r="BI12" s="4">
        <f t="shared" si="0"/>
        <v>2017</v>
      </c>
      <c r="BJ12" s="4">
        <f t="shared" si="1"/>
        <v>2018</v>
      </c>
      <c r="BK12" s="4">
        <f t="shared" si="2"/>
        <v>2019</v>
      </c>
      <c r="BL12" s="4">
        <f t="shared" si="3"/>
        <v>2020</v>
      </c>
      <c r="BM12" s="4">
        <f t="shared" si="4"/>
        <v>2021</v>
      </c>
      <c r="BN12" s="4">
        <f t="shared" si="5"/>
        <v>2022</v>
      </c>
      <c r="BO12" s="4">
        <f t="shared" si="6"/>
        <v>2023</v>
      </c>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1"/>
      <c r="DG12" s="21"/>
      <c r="DH12" s="21"/>
      <c r="DI12" s="21"/>
      <c r="DJ12" s="21"/>
      <c r="DK12" s="21"/>
      <c r="DL12" s="21"/>
      <c r="DM12" s="21"/>
      <c r="DN12" s="21"/>
      <c r="DO12" s="21"/>
      <c r="DP12" s="21"/>
      <c r="DQ12" s="21"/>
      <c r="DR12" s="21"/>
      <c r="DS12" s="21"/>
      <c r="DT12" s="21"/>
      <c r="DU12" s="21"/>
      <c r="DV12" s="21"/>
      <c r="DW12" s="21"/>
      <c r="DX12" s="21"/>
      <c r="DY12" s="21"/>
      <c r="DZ12" s="21"/>
      <c r="EA12" s="33"/>
      <c r="EB12" s="33"/>
      <c r="EC12" s="33"/>
      <c r="ED12" s="33"/>
      <c r="EE12" s="33"/>
      <c r="EF12" s="33"/>
      <c r="EG12" s="33"/>
      <c r="EH12" s="33"/>
      <c r="EI12" s="33"/>
      <c r="EJ12" s="33"/>
      <c r="EK12" s="33"/>
      <c r="EL12" s="33"/>
      <c r="EM12" s="33"/>
      <c r="EN12" s="33"/>
      <c r="EO12" s="8"/>
      <c r="EP12" s="8"/>
      <c r="EQ12" s="9" t="str">
        <f t="shared" si="7"/>
        <v/>
      </c>
      <c r="ER12" s="10"/>
      <c r="ES12" s="3" t="s">
        <v>198</v>
      </c>
      <c r="ET12" s="3" t="s">
        <v>198</v>
      </c>
      <c r="EU12" s="11" t="str">
        <f t="shared" si="8"/>
        <v/>
      </c>
      <c r="EV12" s="11" t="str">
        <f t="shared" si="9"/>
        <v/>
      </c>
      <c r="EW12" s="11" t="str">
        <f t="shared" si="10"/>
        <v/>
      </c>
      <c r="EX12" s="11" t="str">
        <f t="shared" si="11"/>
        <v/>
      </c>
      <c r="EY12" s="11" t="str">
        <f t="shared" si="12"/>
        <v/>
      </c>
      <c r="EZ12" s="11" t="str">
        <f t="shared" si="13"/>
        <v/>
      </c>
      <c r="FA12" s="12" t="str">
        <f t="shared" si="14"/>
        <v/>
      </c>
      <c r="FB12" s="12" t="str">
        <f t="shared" si="15"/>
        <v/>
      </c>
      <c r="FC12" s="12" t="str">
        <f t="shared" si="16"/>
        <v/>
      </c>
      <c r="FD12" s="12" t="str">
        <f t="shared" si="17"/>
        <v/>
      </c>
      <c r="FE12" s="12" t="str">
        <f t="shared" si="18"/>
        <v/>
      </c>
      <c r="FF12" s="12" t="str">
        <f t="shared" si="19"/>
        <v/>
      </c>
      <c r="FG12" s="4" t="str">
        <f t="shared" si="20"/>
        <v>No</v>
      </c>
      <c r="FH12" s="4" t="str">
        <f t="shared" si="21"/>
        <v>No</v>
      </c>
      <c r="FI12" s="4" t="str">
        <f t="shared" si="22"/>
        <v>Not ready</v>
      </c>
    </row>
    <row r="13" spans="1:165" ht="16" customHeight="1">
      <c r="A13" s="3" t="s">
        <v>307</v>
      </c>
      <c r="B13" s="3">
        <v>22</v>
      </c>
      <c r="C13" s="3" t="s">
        <v>178</v>
      </c>
      <c r="D13" s="3">
        <v>0</v>
      </c>
      <c r="E13" s="3" t="s">
        <v>179</v>
      </c>
      <c r="F13" s="3" t="s">
        <v>308</v>
      </c>
      <c r="G13" s="3" t="s">
        <v>181</v>
      </c>
      <c r="H13" s="3" t="s">
        <v>181</v>
      </c>
      <c r="I13" s="3" t="s">
        <v>252</v>
      </c>
      <c r="J13" s="3">
        <v>2</v>
      </c>
      <c r="K13" s="3" t="s">
        <v>182</v>
      </c>
      <c r="L13" s="3" t="s">
        <v>183</v>
      </c>
      <c r="M13" s="3" t="s">
        <v>184</v>
      </c>
      <c r="N13" s="3"/>
      <c r="O13" s="6">
        <v>44054</v>
      </c>
      <c r="P13" s="6">
        <v>44083</v>
      </c>
      <c r="Q13" s="3">
        <v>2020</v>
      </c>
      <c r="R13" s="3" t="s">
        <v>299</v>
      </c>
      <c r="S13" s="3" t="s">
        <v>186</v>
      </c>
      <c r="T13" s="5" t="s">
        <v>309</v>
      </c>
      <c r="U13" s="3" t="s">
        <v>188</v>
      </c>
      <c r="V13" s="3" t="s">
        <v>189</v>
      </c>
      <c r="W13" s="3" t="s">
        <v>0</v>
      </c>
      <c r="X13" s="3" t="s">
        <v>254</v>
      </c>
      <c r="Y13" s="3" t="s">
        <v>0</v>
      </c>
      <c r="Z13" s="5" t="s">
        <v>310</v>
      </c>
      <c r="AA13" s="5" t="s">
        <v>311</v>
      </c>
      <c r="AB13" s="3" t="s">
        <v>312</v>
      </c>
      <c r="AC13" s="3" t="s">
        <v>313</v>
      </c>
      <c r="AD13" s="3" t="s">
        <v>314</v>
      </c>
      <c r="AE13" s="3" t="s">
        <v>315</v>
      </c>
      <c r="AF13" s="7">
        <v>875</v>
      </c>
      <c r="AG13" s="3">
        <v>875</v>
      </c>
      <c r="AH13" s="5" t="s">
        <v>316</v>
      </c>
      <c r="AI13" s="5" t="s">
        <v>317</v>
      </c>
      <c r="AJ13" s="3"/>
      <c r="AK13" s="3"/>
      <c r="AL13" s="3" t="s">
        <v>198</v>
      </c>
      <c r="AM13" s="3" t="s">
        <v>198</v>
      </c>
      <c r="AN13" s="3"/>
      <c r="AO13" s="3"/>
      <c r="AP13" s="3"/>
      <c r="AQ13" s="3"/>
      <c r="AR13" s="3"/>
      <c r="AS13" s="3" t="s">
        <v>312</v>
      </c>
      <c r="AT13" s="3" t="s">
        <v>314</v>
      </c>
      <c r="AU13" s="3" t="s">
        <v>199</v>
      </c>
      <c r="AV13" s="3" t="s">
        <v>200</v>
      </c>
      <c r="AW13" s="3" t="s">
        <v>198</v>
      </c>
      <c r="AX13" s="3" t="s">
        <v>198</v>
      </c>
      <c r="AY13" s="3" t="s">
        <v>198</v>
      </c>
      <c r="AZ13" s="3" t="s">
        <v>198</v>
      </c>
      <c r="BA13" s="3" t="s">
        <v>198</v>
      </c>
      <c r="BB13" s="3" t="s">
        <v>198</v>
      </c>
      <c r="BC13" s="5"/>
      <c r="BD13" s="3"/>
      <c r="BE13" s="3"/>
      <c r="BF13" s="3" t="s">
        <v>201</v>
      </c>
      <c r="BG13" s="3" t="s">
        <v>201</v>
      </c>
      <c r="BH13" s="3" t="s">
        <v>202</v>
      </c>
      <c r="BI13" s="4">
        <f t="shared" si="0"/>
        <v>2017</v>
      </c>
      <c r="BJ13" s="4">
        <f t="shared" si="1"/>
        <v>2018</v>
      </c>
      <c r="BK13" s="4">
        <f t="shared" si="2"/>
        <v>2019</v>
      </c>
      <c r="BL13" s="4">
        <f t="shared" si="3"/>
        <v>2020</v>
      </c>
      <c r="BM13" s="4">
        <f t="shared" si="4"/>
        <v>2021</v>
      </c>
      <c r="BN13" s="4">
        <f t="shared" si="5"/>
        <v>2022</v>
      </c>
      <c r="BO13" s="4">
        <f t="shared" si="6"/>
        <v>2023</v>
      </c>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1"/>
      <c r="DG13" s="21"/>
      <c r="DH13" s="21"/>
      <c r="DI13" s="21"/>
      <c r="DJ13" s="21"/>
      <c r="DK13" s="21"/>
      <c r="DL13" s="21"/>
      <c r="DM13" s="21"/>
      <c r="DN13" s="21"/>
      <c r="DO13" s="21"/>
      <c r="DP13" s="21"/>
      <c r="DQ13" s="21"/>
      <c r="DR13" s="21"/>
      <c r="DS13" s="21"/>
      <c r="DT13" s="21"/>
      <c r="DU13" s="21"/>
      <c r="DV13" s="21"/>
      <c r="DW13" s="21"/>
      <c r="DX13" s="21"/>
      <c r="DY13" s="21"/>
      <c r="DZ13" s="21"/>
      <c r="EA13" s="33"/>
      <c r="EB13" s="33"/>
      <c r="EC13" s="33"/>
      <c r="ED13" s="33"/>
      <c r="EE13" s="33"/>
      <c r="EF13" s="33"/>
      <c r="EG13" s="33"/>
      <c r="EH13" s="33"/>
      <c r="EI13" s="33"/>
      <c r="EJ13" s="33"/>
      <c r="EK13" s="33"/>
      <c r="EL13" s="33"/>
      <c r="EM13" s="33"/>
      <c r="EN13" s="33"/>
      <c r="EO13" s="8"/>
      <c r="EP13" s="8"/>
      <c r="EQ13" s="9" t="str">
        <f t="shared" si="7"/>
        <v/>
      </c>
      <c r="ER13" s="10"/>
      <c r="ES13" s="3" t="s">
        <v>198</v>
      </c>
      <c r="ET13" s="3" t="s">
        <v>198</v>
      </c>
      <c r="EU13" s="11" t="str">
        <f t="shared" si="8"/>
        <v/>
      </c>
      <c r="EV13" s="11" t="str">
        <f t="shared" si="9"/>
        <v/>
      </c>
      <c r="EW13" s="11" t="str">
        <f t="shared" si="10"/>
        <v/>
      </c>
      <c r="EX13" s="11" t="str">
        <f t="shared" si="11"/>
        <v/>
      </c>
      <c r="EY13" s="11" t="str">
        <f t="shared" si="12"/>
        <v/>
      </c>
      <c r="EZ13" s="11" t="str">
        <f t="shared" si="13"/>
        <v/>
      </c>
      <c r="FA13" s="12" t="str">
        <f t="shared" si="14"/>
        <v/>
      </c>
      <c r="FB13" s="12" t="str">
        <f t="shared" si="15"/>
        <v/>
      </c>
      <c r="FC13" s="12" t="str">
        <f t="shared" si="16"/>
        <v/>
      </c>
      <c r="FD13" s="12" t="str">
        <f t="shared" si="17"/>
        <v/>
      </c>
      <c r="FE13" s="12" t="str">
        <f t="shared" si="18"/>
        <v/>
      </c>
      <c r="FF13" s="12" t="str">
        <f t="shared" si="19"/>
        <v/>
      </c>
      <c r="FG13" s="4" t="str">
        <f t="shared" si="20"/>
        <v>No</v>
      </c>
      <c r="FH13" s="4" t="str">
        <f t="shared" si="21"/>
        <v>No</v>
      </c>
      <c r="FI13" s="4" t="str">
        <f t="shared" si="22"/>
        <v>Not ready</v>
      </c>
    </row>
    <row r="14" spans="1:165" ht="16" customHeight="1">
      <c r="A14" s="3" t="s">
        <v>318</v>
      </c>
      <c r="B14" s="3">
        <v>23</v>
      </c>
      <c r="C14" s="3" t="s">
        <v>178</v>
      </c>
      <c r="D14" s="3">
        <v>0</v>
      </c>
      <c r="E14" s="3" t="s">
        <v>179</v>
      </c>
      <c r="F14" s="3" t="s">
        <v>319</v>
      </c>
      <c r="G14" s="3" t="s">
        <v>181</v>
      </c>
      <c r="H14" s="3" t="s">
        <v>181</v>
      </c>
      <c r="I14" s="3" t="s">
        <v>181</v>
      </c>
      <c r="J14" s="3">
        <v>1</v>
      </c>
      <c r="K14" s="3" t="s">
        <v>182</v>
      </c>
      <c r="L14" s="3" t="s">
        <v>320</v>
      </c>
      <c r="M14" s="3" t="s">
        <v>184</v>
      </c>
      <c r="N14" s="3"/>
      <c r="O14" s="6">
        <v>44006</v>
      </c>
      <c r="P14" s="6">
        <v>44006</v>
      </c>
      <c r="Q14" s="3">
        <v>2020</v>
      </c>
      <c r="R14" s="3" t="s">
        <v>321</v>
      </c>
      <c r="S14" s="3" t="s">
        <v>186</v>
      </c>
      <c r="T14" s="5" t="s">
        <v>322</v>
      </c>
      <c r="U14" s="3" t="s">
        <v>188</v>
      </c>
      <c r="V14" s="3" t="s">
        <v>189</v>
      </c>
      <c r="W14" s="3" t="s">
        <v>2</v>
      </c>
      <c r="X14" s="3" t="s">
        <v>323</v>
      </c>
      <c r="Y14" s="3" t="s">
        <v>2</v>
      </c>
      <c r="Z14" s="5"/>
      <c r="AA14" s="5"/>
      <c r="AB14" s="3" t="s">
        <v>324</v>
      </c>
      <c r="AC14" s="3" t="s">
        <v>325</v>
      </c>
      <c r="AD14" s="3" t="s">
        <v>326</v>
      </c>
      <c r="AE14" s="3" t="s">
        <v>327</v>
      </c>
      <c r="AF14" s="7">
        <v>1</v>
      </c>
      <c r="AG14" s="3">
        <v>1</v>
      </c>
      <c r="AH14" s="5" t="s">
        <v>328</v>
      </c>
      <c r="AI14" s="5" t="s">
        <v>329</v>
      </c>
      <c r="AJ14" s="3"/>
      <c r="AK14" s="3"/>
      <c r="AL14" s="3" t="s">
        <v>198</v>
      </c>
      <c r="AM14" s="3" t="s">
        <v>198</v>
      </c>
      <c r="AN14" s="3"/>
      <c r="AO14" s="3"/>
      <c r="AP14" s="3"/>
      <c r="AQ14" s="3"/>
      <c r="AR14" s="3"/>
      <c r="AS14" s="3" t="s">
        <v>324</v>
      </c>
      <c r="AT14" s="3" t="s">
        <v>326</v>
      </c>
      <c r="AU14" s="3" t="s">
        <v>199</v>
      </c>
      <c r="AV14" s="3" t="s">
        <v>200</v>
      </c>
      <c r="AW14" s="3" t="s">
        <v>198</v>
      </c>
      <c r="AX14" s="3" t="s">
        <v>198</v>
      </c>
      <c r="AY14" s="3" t="s">
        <v>198</v>
      </c>
      <c r="AZ14" s="3" t="s">
        <v>198</v>
      </c>
      <c r="BA14" s="3" t="s">
        <v>198</v>
      </c>
      <c r="BB14" s="3" t="s">
        <v>198</v>
      </c>
      <c r="BC14" s="5"/>
      <c r="BD14" s="3"/>
      <c r="BE14" s="3"/>
      <c r="BF14" s="3" t="s">
        <v>201</v>
      </c>
      <c r="BG14" s="3" t="s">
        <v>201</v>
      </c>
      <c r="BH14" s="3" t="s">
        <v>202</v>
      </c>
      <c r="BI14" s="4">
        <f t="shared" si="0"/>
        <v>2017</v>
      </c>
      <c r="BJ14" s="4">
        <f t="shared" si="1"/>
        <v>2018</v>
      </c>
      <c r="BK14" s="4">
        <f t="shared" si="2"/>
        <v>2019</v>
      </c>
      <c r="BL14" s="4">
        <f t="shared" si="3"/>
        <v>2020</v>
      </c>
      <c r="BM14" s="4">
        <f t="shared" si="4"/>
        <v>2021</v>
      </c>
      <c r="BN14" s="4">
        <f t="shared" si="5"/>
        <v>2022</v>
      </c>
      <c r="BO14" s="4">
        <f t="shared" si="6"/>
        <v>2023</v>
      </c>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1"/>
      <c r="DG14" s="21"/>
      <c r="DH14" s="21"/>
      <c r="DI14" s="21"/>
      <c r="DJ14" s="21"/>
      <c r="DK14" s="21"/>
      <c r="DL14" s="21"/>
      <c r="DM14" s="21"/>
      <c r="DN14" s="21"/>
      <c r="DO14" s="21"/>
      <c r="DP14" s="21"/>
      <c r="DQ14" s="21"/>
      <c r="DR14" s="21"/>
      <c r="DS14" s="21"/>
      <c r="DT14" s="21"/>
      <c r="DU14" s="21"/>
      <c r="DV14" s="21"/>
      <c r="DW14" s="21"/>
      <c r="DX14" s="21"/>
      <c r="DY14" s="21"/>
      <c r="DZ14" s="21"/>
      <c r="EA14" s="33"/>
      <c r="EB14" s="33"/>
      <c r="EC14" s="33"/>
      <c r="ED14" s="33"/>
      <c r="EE14" s="33"/>
      <c r="EF14" s="33"/>
      <c r="EG14" s="33"/>
      <c r="EH14" s="33"/>
      <c r="EI14" s="33"/>
      <c r="EJ14" s="33"/>
      <c r="EK14" s="33"/>
      <c r="EL14" s="33"/>
      <c r="EM14" s="33"/>
      <c r="EN14" s="33"/>
      <c r="EO14" s="8"/>
      <c r="EP14" s="8"/>
      <c r="EQ14" s="9" t="str">
        <f t="shared" si="7"/>
        <v/>
      </c>
      <c r="ER14" s="10"/>
      <c r="ES14" s="3" t="s">
        <v>198</v>
      </c>
      <c r="ET14" s="3" t="s">
        <v>198</v>
      </c>
      <c r="EU14" s="11" t="str">
        <f t="shared" si="8"/>
        <v/>
      </c>
      <c r="EV14" s="11" t="str">
        <f t="shared" si="9"/>
        <v/>
      </c>
      <c r="EW14" s="11" t="str">
        <f t="shared" si="10"/>
        <v/>
      </c>
      <c r="EX14" s="11" t="str">
        <f t="shared" si="11"/>
        <v/>
      </c>
      <c r="EY14" s="11" t="str">
        <f t="shared" si="12"/>
        <v/>
      </c>
      <c r="EZ14" s="11" t="str">
        <f t="shared" si="13"/>
        <v/>
      </c>
      <c r="FA14" s="12" t="str">
        <f t="shared" si="14"/>
        <v/>
      </c>
      <c r="FB14" s="12" t="str">
        <f t="shared" si="15"/>
        <v/>
      </c>
      <c r="FC14" s="12" t="str">
        <f t="shared" si="16"/>
        <v/>
      </c>
      <c r="FD14" s="12" t="str">
        <f t="shared" si="17"/>
        <v/>
      </c>
      <c r="FE14" s="12" t="str">
        <f t="shared" si="18"/>
        <v/>
      </c>
      <c r="FF14" s="12" t="str">
        <f t="shared" si="19"/>
        <v/>
      </c>
      <c r="FG14" s="4" t="str">
        <f t="shared" si="20"/>
        <v>No</v>
      </c>
      <c r="FH14" s="4" t="str">
        <f t="shared" si="21"/>
        <v>No</v>
      </c>
      <c r="FI14" s="4" t="str">
        <f t="shared" si="22"/>
        <v>Not ready</v>
      </c>
    </row>
    <row r="15" spans="1:165" ht="16" customHeight="1">
      <c r="A15" s="3" t="s">
        <v>330</v>
      </c>
      <c r="B15" s="3">
        <v>24</v>
      </c>
      <c r="C15" s="3" t="s">
        <v>178</v>
      </c>
      <c r="D15" s="3">
        <v>0</v>
      </c>
      <c r="E15" s="3" t="s">
        <v>179</v>
      </c>
      <c r="F15" s="3" t="s">
        <v>331</v>
      </c>
      <c r="G15" s="3" t="s">
        <v>181</v>
      </c>
      <c r="H15" s="3" t="s">
        <v>181</v>
      </c>
      <c r="I15" s="3" t="s">
        <v>181</v>
      </c>
      <c r="J15" s="3">
        <v>1</v>
      </c>
      <c r="K15" s="3" t="s">
        <v>182</v>
      </c>
      <c r="L15" s="3" t="s">
        <v>320</v>
      </c>
      <c r="M15" s="3" t="s">
        <v>184</v>
      </c>
      <c r="N15" s="3"/>
      <c r="O15" s="6">
        <v>43997</v>
      </c>
      <c r="P15" s="6">
        <v>44049</v>
      </c>
      <c r="Q15" s="3">
        <v>2020</v>
      </c>
      <c r="R15" s="3" t="s">
        <v>321</v>
      </c>
      <c r="S15" s="3" t="s">
        <v>186</v>
      </c>
      <c r="T15" s="5" t="s">
        <v>332</v>
      </c>
      <c r="U15" s="3" t="s">
        <v>188</v>
      </c>
      <c r="V15" s="3" t="s">
        <v>189</v>
      </c>
      <c r="W15" s="3" t="s">
        <v>2</v>
      </c>
      <c r="X15" s="3" t="s">
        <v>206</v>
      </c>
      <c r="Y15" s="3" t="s">
        <v>2</v>
      </c>
      <c r="Z15" s="5"/>
      <c r="AA15" s="5" t="s">
        <v>333</v>
      </c>
      <c r="AB15" s="3" t="s">
        <v>334</v>
      </c>
      <c r="AC15" s="3" t="s">
        <v>335</v>
      </c>
      <c r="AD15" s="3" t="s">
        <v>336</v>
      </c>
      <c r="AE15" s="3" t="s">
        <v>337</v>
      </c>
      <c r="AF15" s="7">
        <v>337</v>
      </c>
      <c r="AG15" s="3">
        <v>337</v>
      </c>
      <c r="AH15" s="5" t="s">
        <v>338</v>
      </c>
      <c r="AI15" s="5" t="s">
        <v>339</v>
      </c>
      <c r="AJ15" s="3"/>
      <c r="AK15" s="3"/>
      <c r="AL15" s="3" t="s">
        <v>198</v>
      </c>
      <c r="AM15" s="3" t="s">
        <v>198</v>
      </c>
      <c r="AN15" s="3"/>
      <c r="AO15" s="3"/>
      <c r="AP15" s="3"/>
      <c r="AQ15" s="3"/>
      <c r="AR15" s="3"/>
      <c r="AS15" s="3" t="s">
        <v>334</v>
      </c>
      <c r="AT15" s="3" t="s">
        <v>336</v>
      </c>
      <c r="AU15" s="3" t="s">
        <v>199</v>
      </c>
      <c r="AV15" s="3" t="s">
        <v>200</v>
      </c>
      <c r="AW15" s="3" t="s">
        <v>198</v>
      </c>
      <c r="AX15" s="3" t="s">
        <v>198</v>
      </c>
      <c r="AY15" s="3" t="s">
        <v>198</v>
      </c>
      <c r="AZ15" s="3" t="s">
        <v>198</v>
      </c>
      <c r="BA15" s="3" t="s">
        <v>198</v>
      </c>
      <c r="BB15" s="3" t="s">
        <v>198</v>
      </c>
      <c r="BC15" s="5"/>
      <c r="BD15" s="3"/>
      <c r="BE15" s="3"/>
      <c r="BF15" s="3" t="s">
        <v>201</v>
      </c>
      <c r="BG15" s="3" t="s">
        <v>201</v>
      </c>
      <c r="BH15" s="3" t="s">
        <v>202</v>
      </c>
      <c r="BI15" s="4">
        <f t="shared" si="0"/>
        <v>2017</v>
      </c>
      <c r="BJ15" s="4">
        <f t="shared" si="1"/>
        <v>2018</v>
      </c>
      <c r="BK15" s="4">
        <f t="shared" si="2"/>
        <v>2019</v>
      </c>
      <c r="BL15" s="4">
        <f t="shared" si="3"/>
        <v>2020</v>
      </c>
      <c r="BM15" s="4">
        <f t="shared" si="4"/>
        <v>2021</v>
      </c>
      <c r="BN15" s="4">
        <f t="shared" si="5"/>
        <v>2022</v>
      </c>
      <c r="BO15" s="4">
        <f t="shared" si="6"/>
        <v>2023</v>
      </c>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1"/>
      <c r="DG15" s="21"/>
      <c r="DH15" s="21"/>
      <c r="DI15" s="21"/>
      <c r="DJ15" s="21"/>
      <c r="DK15" s="21"/>
      <c r="DL15" s="21"/>
      <c r="DM15" s="21"/>
      <c r="DN15" s="21"/>
      <c r="DO15" s="21"/>
      <c r="DP15" s="21"/>
      <c r="DQ15" s="21"/>
      <c r="DR15" s="21"/>
      <c r="DS15" s="21"/>
      <c r="DT15" s="21"/>
      <c r="DU15" s="21"/>
      <c r="DV15" s="21"/>
      <c r="DW15" s="21"/>
      <c r="DX15" s="21"/>
      <c r="DY15" s="21"/>
      <c r="DZ15" s="21"/>
      <c r="EA15" s="33"/>
      <c r="EB15" s="33"/>
      <c r="EC15" s="33"/>
      <c r="ED15" s="33"/>
      <c r="EE15" s="33"/>
      <c r="EF15" s="33"/>
      <c r="EG15" s="33"/>
      <c r="EH15" s="33"/>
      <c r="EI15" s="33"/>
      <c r="EJ15" s="33"/>
      <c r="EK15" s="33"/>
      <c r="EL15" s="33"/>
      <c r="EM15" s="33"/>
      <c r="EN15" s="33"/>
      <c r="EO15" s="8"/>
      <c r="EP15" s="8"/>
      <c r="EQ15" s="9" t="str">
        <f t="shared" si="7"/>
        <v/>
      </c>
      <c r="ER15" s="10"/>
      <c r="ES15" s="3" t="s">
        <v>198</v>
      </c>
      <c r="ET15" s="3" t="s">
        <v>198</v>
      </c>
      <c r="EU15" s="11" t="str">
        <f t="shared" si="8"/>
        <v/>
      </c>
      <c r="EV15" s="11" t="str">
        <f t="shared" si="9"/>
        <v/>
      </c>
      <c r="EW15" s="11" t="str">
        <f t="shared" si="10"/>
        <v/>
      </c>
      <c r="EX15" s="11" t="str">
        <f t="shared" si="11"/>
        <v/>
      </c>
      <c r="EY15" s="11" t="str">
        <f t="shared" si="12"/>
        <v/>
      </c>
      <c r="EZ15" s="11" t="str">
        <f t="shared" si="13"/>
        <v/>
      </c>
      <c r="FA15" s="12" t="str">
        <f t="shared" si="14"/>
        <v/>
      </c>
      <c r="FB15" s="12" t="str">
        <f t="shared" si="15"/>
        <v/>
      </c>
      <c r="FC15" s="12" t="str">
        <f t="shared" si="16"/>
        <v/>
      </c>
      <c r="FD15" s="12" t="str">
        <f t="shared" si="17"/>
        <v/>
      </c>
      <c r="FE15" s="12" t="str">
        <f t="shared" si="18"/>
        <v/>
      </c>
      <c r="FF15" s="12" t="str">
        <f t="shared" si="19"/>
        <v/>
      </c>
      <c r="FG15" s="4" t="str">
        <f t="shared" si="20"/>
        <v>No</v>
      </c>
      <c r="FH15" s="4" t="str">
        <f t="shared" si="21"/>
        <v>No</v>
      </c>
      <c r="FI15" s="4" t="str">
        <f t="shared" si="22"/>
        <v>Not ready</v>
      </c>
    </row>
    <row r="16" spans="1:165" ht="16" customHeight="1">
      <c r="A16" s="3" t="s">
        <v>340</v>
      </c>
      <c r="B16" s="3">
        <v>25</v>
      </c>
      <c r="C16" s="3" t="s">
        <v>178</v>
      </c>
      <c r="D16" s="3">
        <v>0</v>
      </c>
      <c r="E16" s="3" t="s">
        <v>179</v>
      </c>
      <c r="F16" s="3" t="s">
        <v>341</v>
      </c>
      <c r="G16" s="3" t="s">
        <v>181</v>
      </c>
      <c r="H16" s="3" t="s">
        <v>181</v>
      </c>
      <c r="I16" s="3" t="s">
        <v>181</v>
      </c>
      <c r="J16" s="3">
        <v>1</v>
      </c>
      <c r="K16" s="3" t="s">
        <v>182</v>
      </c>
      <c r="L16" s="3" t="s">
        <v>183</v>
      </c>
      <c r="M16" s="3" t="s">
        <v>184</v>
      </c>
      <c r="N16" s="3"/>
      <c r="O16" s="6">
        <v>43985</v>
      </c>
      <c r="P16" s="6">
        <v>43985</v>
      </c>
      <c r="Q16" s="3">
        <v>2020</v>
      </c>
      <c r="R16" s="3" t="s">
        <v>321</v>
      </c>
      <c r="S16" s="3" t="s">
        <v>186</v>
      </c>
      <c r="T16" s="5" t="s">
        <v>342</v>
      </c>
      <c r="U16" s="3" t="s">
        <v>188</v>
      </c>
      <c r="V16" s="3" t="s">
        <v>189</v>
      </c>
      <c r="W16" s="3" t="s">
        <v>0</v>
      </c>
      <c r="X16" s="3" t="s">
        <v>206</v>
      </c>
      <c r="Y16" s="3" t="s">
        <v>0</v>
      </c>
      <c r="Z16" s="5"/>
      <c r="AA16" s="5" t="s">
        <v>343</v>
      </c>
      <c r="AB16" s="3" t="s">
        <v>344</v>
      </c>
      <c r="AC16" s="3" t="s">
        <v>345</v>
      </c>
      <c r="AD16" s="3" t="s">
        <v>346</v>
      </c>
      <c r="AE16" s="3" t="s">
        <v>347</v>
      </c>
      <c r="AF16" s="7"/>
      <c r="AG16" s="3" t="s">
        <v>195</v>
      </c>
      <c r="AH16" s="5" t="s">
        <v>348</v>
      </c>
      <c r="AI16" s="5" t="s">
        <v>349</v>
      </c>
      <c r="AJ16" s="3"/>
      <c r="AK16" s="3"/>
      <c r="AL16" s="3" t="s">
        <v>198</v>
      </c>
      <c r="AM16" s="3" t="s">
        <v>198</v>
      </c>
      <c r="AN16" s="3"/>
      <c r="AO16" s="3"/>
      <c r="AP16" s="3"/>
      <c r="AQ16" s="3"/>
      <c r="AR16" s="3"/>
      <c r="AS16" s="3" t="s">
        <v>344</v>
      </c>
      <c r="AT16" s="3" t="s">
        <v>346</v>
      </c>
      <c r="AU16" s="3" t="s">
        <v>199</v>
      </c>
      <c r="AV16" s="3" t="s">
        <v>200</v>
      </c>
      <c r="AW16" s="3" t="s">
        <v>198</v>
      </c>
      <c r="AX16" s="3" t="s">
        <v>198</v>
      </c>
      <c r="AY16" s="3" t="s">
        <v>198</v>
      </c>
      <c r="AZ16" s="3" t="s">
        <v>198</v>
      </c>
      <c r="BA16" s="3" t="s">
        <v>198</v>
      </c>
      <c r="BB16" s="3" t="s">
        <v>198</v>
      </c>
      <c r="BC16" s="5"/>
      <c r="BD16" s="3"/>
      <c r="BE16" s="3"/>
      <c r="BF16" s="3" t="s">
        <v>201</v>
      </c>
      <c r="BG16" s="3" t="s">
        <v>201</v>
      </c>
      <c r="BH16" s="3" t="s">
        <v>202</v>
      </c>
      <c r="BI16" s="4">
        <f t="shared" si="0"/>
        <v>2017</v>
      </c>
      <c r="BJ16" s="4">
        <f t="shared" si="1"/>
        <v>2018</v>
      </c>
      <c r="BK16" s="4">
        <f t="shared" si="2"/>
        <v>2019</v>
      </c>
      <c r="BL16" s="4">
        <f t="shared" si="3"/>
        <v>2020</v>
      </c>
      <c r="BM16" s="4">
        <f t="shared" si="4"/>
        <v>2021</v>
      </c>
      <c r="BN16" s="4">
        <f t="shared" si="5"/>
        <v>2022</v>
      </c>
      <c r="BO16" s="4">
        <f t="shared" si="6"/>
        <v>2023</v>
      </c>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1"/>
      <c r="DG16" s="21"/>
      <c r="DH16" s="21"/>
      <c r="DI16" s="21"/>
      <c r="DJ16" s="21"/>
      <c r="DK16" s="21"/>
      <c r="DL16" s="21"/>
      <c r="DM16" s="21"/>
      <c r="DN16" s="21"/>
      <c r="DO16" s="21"/>
      <c r="DP16" s="21"/>
      <c r="DQ16" s="21"/>
      <c r="DR16" s="21"/>
      <c r="DS16" s="21"/>
      <c r="DT16" s="21"/>
      <c r="DU16" s="21"/>
      <c r="DV16" s="21"/>
      <c r="DW16" s="21"/>
      <c r="DX16" s="21"/>
      <c r="DY16" s="21"/>
      <c r="DZ16" s="21"/>
      <c r="EA16" s="33"/>
      <c r="EB16" s="33"/>
      <c r="EC16" s="33"/>
      <c r="ED16" s="33"/>
      <c r="EE16" s="33"/>
      <c r="EF16" s="33"/>
      <c r="EG16" s="33"/>
      <c r="EH16" s="33"/>
      <c r="EI16" s="33"/>
      <c r="EJ16" s="33"/>
      <c r="EK16" s="33"/>
      <c r="EL16" s="33"/>
      <c r="EM16" s="33"/>
      <c r="EN16" s="33"/>
      <c r="EO16" s="8"/>
      <c r="EP16" s="8"/>
      <c r="EQ16" s="9" t="str">
        <f t="shared" si="7"/>
        <v/>
      </c>
      <c r="ER16" s="10"/>
      <c r="ES16" s="3" t="s">
        <v>198</v>
      </c>
      <c r="ET16" s="3" t="s">
        <v>198</v>
      </c>
      <c r="EU16" s="11" t="str">
        <f t="shared" si="8"/>
        <v/>
      </c>
      <c r="EV16" s="11" t="str">
        <f t="shared" si="9"/>
        <v/>
      </c>
      <c r="EW16" s="11" t="str">
        <f t="shared" si="10"/>
        <v/>
      </c>
      <c r="EX16" s="11" t="str">
        <f t="shared" si="11"/>
        <v/>
      </c>
      <c r="EY16" s="11" t="str">
        <f t="shared" si="12"/>
        <v/>
      </c>
      <c r="EZ16" s="11" t="str">
        <f t="shared" si="13"/>
        <v/>
      </c>
      <c r="FA16" s="12" t="str">
        <f t="shared" si="14"/>
        <v/>
      </c>
      <c r="FB16" s="12" t="str">
        <f t="shared" si="15"/>
        <v/>
      </c>
      <c r="FC16" s="12" t="str">
        <f t="shared" si="16"/>
        <v/>
      </c>
      <c r="FD16" s="12" t="str">
        <f t="shared" si="17"/>
        <v/>
      </c>
      <c r="FE16" s="12" t="str">
        <f t="shared" si="18"/>
        <v/>
      </c>
      <c r="FF16" s="12" t="str">
        <f t="shared" si="19"/>
        <v/>
      </c>
      <c r="FG16" s="4" t="str">
        <f t="shared" si="20"/>
        <v>No</v>
      </c>
      <c r="FH16" s="4" t="str">
        <f t="shared" si="21"/>
        <v>No</v>
      </c>
      <c r="FI16" s="4" t="str">
        <f t="shared" si="22"/>
        <v>Not ready</v>
      </c>
    </row>
    <row r="17" spans="1:165" ht="16" customHeight="1">
      <c r="A17" s="3" t="s">
        <v>350</v>
      </c>
      <c r="B17" s="3">
        <v>26</v>
      </c>
      <c r="C17" s="3" t="s">
        <v>178</v>
      </c>
      <c r="D17" s="3">
        <v>0</v>
      </c>
      <c r="E17" s="3" t="s">
        <v>179</v>
      </c>
      <c r="F17" s="3" t="s">
        <v>351</v>
      </c>
      <c r="G17" s="3" t="s">
        <v>181</v>
      </c>
      <c r="H17" s="3" t="s">
        <v>181</v>
      </c>
      <c r="I17" s="3" t="s">
        <v>181</v>
      </c>
      <c r="J17" s="3">
        <v>1</v>
      </c>
      <c r="K17" s="3" t="s">
        <v>182</v>
      </c>
      <c r="L17" s="3" t="s">
        <v>183</v>
      </c>
      <c r="M17" s="3" t="s">
        <v>184</v>
      </c>
      <c r="N17" s="3"/>
      <c r="O17" s="6">
        <v>43985</v>
      </c>
      <c r="P17" s="6">
        <v>43985</v>
      </c>
      <c r="Q17" s="3">
        <v>2020</v>
      </c>
      <c r="R17" s="3" t="s">
        <v>321</v>
      </c>
      <c r="S17" s="3" t="s">
        <v>186</v>
      </c>
      <c r="T17" s="5" t="s">
        <v>352</v>
      </c>
      <c r="U17" s="3" t="s">
        <v>188</v>
      </c>
      <c r="V17" s="3" t="s">
        <v>189</v>
      </c>
      <c r="W17" s="3" t="s">
        <v>0</v>
      </c>
      <c r="X17" s="3" t="s">
        <v>254</v>
      </c>
      <c r="Y17" s="3" t="s">
        <v>0</v>
      </c>
      <c r="Z17" s="5"/>
      <c r="AA17" s="5"/>
      <c r="AB17" s="3" t="s">
        <v>353</v>
      </c>
      <c r="AC17" s="3" t="s">
        <v>354</v>
      </c>
      <c r="AD17" s="3" t="s">
        <v>355</v>
      </c>
      <c r="AE17" s="3" t="s">
        <v>356</v>
      </c>
      <c r="AF17" s="7"/>
      <c r="AG17" s="3" t="s">
        <v>195</v>
      </c>
      <c r="AH17" s="5" t="s">
        <v>357</v>
      </c>
      <c r="AI17" s="5" t="s">
        <v>358</v>
      </c>
      <c r="AJ17" s="3"/>
      <c r="AK17" s="3"/>
      <c r="AL17" s="3" t="s">
        <v>198</v>
      </c>
      <c r="AM17" s="3" t="s">
        <v>198</v>
      </c>
      <c r="AN17" s="3"/>
      <c r="AO17" s="3"/>
      <c r="AP17" s="3"/>
      <c r="AQ17" s="3"/>
      <c r="AR17" s="3"/>
      <c r="AS17" s="3" t="s">
        <v>353</v>
      </c>
      <c r="AT17" s="3" t="s">
        <v>355</v>
      </c>
      <c r="AU17" s="3" t="s">
        <v>199</v>
      </c>
      <c r="AV17" s="3" t="s">
        <v>200</v>
      </c>
      <c r="AW17" s="3" t="s">
        <v>198</v>
      </c>
      <c r="AX17" s="3" t="s">
        <v>198</v>
      </c>
      <c r="AY17" s="3" t="s">
        <v>198</v>
      </c>
      <c r="AZ17" s="3" t="s">
        <v>198</v>
      </c>
      <c r="BA17" s="3" t="s">
        <v>198</v>
      </c>
      <c r="BB17" s="3" t="s">
        <v>198</v>
      </c>
      <c r="BC17" s="5"/>
      <c r="BD17" s="3"/>
      <c r="BE17" s="3"/>
      <c r="BF17" s="3" t="s">
        <v>201</v>
      </c>
      <c r="BG17" s="3" t="s">
        <v>201</v>
      </c>
      <c r="BH17" s="3" t="s">
        <v>202</v>
      </c>
      <c r="BI17" s="4">
        <f t="shared" si="0"/>
        <v>2017</v>
      </c>
      <c r="BJ17" s="4">
        <f t="shared" si="1"/>
        <v>2018</v>
      </c>
      <c r="BK17" s="4">
        <f t="shared" si="2"/>
        <v>2019</v>
      </c>
      <c r="BL17" s="4">
        <f t="shared" si="3"/>
        <v>2020</v>
      </c>
      <c r="BM17" s="4">
        <f t="shared" si="4"/>
        <v>2021</v>
      </c>
      <c r="BN17" s="4">
        <f t="shared" si="5"/>
        <v>2022</v>
      </c>
      <c r="BO17" s="4">
        <f t="shared" si="6"/>
        <v>2023</v>
      </c>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1"/>
      <c r="DG17" s="21"/>
      <c r="DH17" s="21"/>
      <c r="DI17" s="21"/>
      <c r="DJ17" s="21"/>
      <c r="DK17" s="21"/>
      <c r="DL17" s="21"/>
      <c r="DM17" s="21"/>
      <c r="DN17" s="21"/>
      <c r="DO17" s="21"/>
      <c r="DP17" s="21"/>
      <c r="DQ17" s="21"/>
      <c r="DR17" s="21"/>
      <c r="DS17" s="21"/>
      <c r="DT17" s="21"/>
      <c r="DU17" s="21"/>
      <c r="DV17" s="21"/>
      <c r="DW17" s="21"/>
      <c r="DX17" s="21"/>
      <c r="DY17" s="21"/>
      <c r="DZ17" s="21"/>
      <c r="EA17" s="33"/>
      <c r="EB17" s="33"/>
      <c r="EC17" s="33"/>
      <c r="ED17" s="33"/>
      <c r="EE17" s="33"/>
      <c r="EF17" s="33"/>
      <c r="EG17" s="33"/>
      <c r="EH17" s="33"/>
      <c r="EI17" s="33"/>
      <c r="EJ17" s="33"/>
      <c r="EK17" s="33"/>
      <c r="EL17" s="33"/>
      <c r="EM17" s="33"/>
      <c r="EN17" s="33"/>
      <c r="EO17" s="8"/>
      <c r="EP17" s="8"/>
      <c r="EQ17" s="9" t="str">
        <f t="shared" si="7"/>
        <v/>
      </c>
      <c r="ER17" s="10"/>
      <c r="ES17" s="3" t="s">
        <v>198</v>
      </c>
      <c r="ET17" s="3" t="s">
        <v>198</v>
      </c>
      <c r="EU17" s="11" t="str">
        <f t="shared" si="8"/>
        <v/>
      </c>
      <c r="EV17" s="11" t="str">
        <f t="shared" si="9"/>
        <v/>
      </c>
      <c r="EW17" s="11" t="str">
        <f t="shared" si="10"/>
        <v/>
      </c>
      <c r="EX17" s="11" t="str">
        <f t="shared" si="11"/>
        <v/>
      </c>
      <c r="EY17" s="11" t="str">
        <f t="shared" si="12"/>
        <v/>
      </c>
      <c r="EZ17" s="11" t="str">
        <f t="shared" si="13"/>
        <v/>
      </c>
      <c r="FA17" s="12" t="str">
        <f t="shared" si="14"/>
        <v/>
      </c>
      <c r="FB17" s="12" t="str">
        <f t="shared" si="15"/>
        <v/>
      </c>
      <c r="FC17" s="12" t="str">
        <f t="shared" si="16"/>
        <v/>
      </c>
      <c r="FD17" s="12" t="str">
        <f t="shared" si="17"/>
        <v/>
      </c>
      <c r="FE17" s="12" t="str">
        <f t="shared" si="18"/>
        <v/>
      </c>
      <c r="FF17" s="12" t="str">
        <f t="shared" si="19"/>
        <v/>
      </c>
      <c r="FG17" s="4" t="str">
        <f t="shared" si="20"/>
        <v>No</v>
      </c>
      <c r="FH17" s="4" t="str">
        <f t="shared" si="21"/>
        <v>No</v>
      </c>
      <c r="FI17" s="4" t="str">
        <f t="shared" si="22"/>
        <v>Not ready</v>
      </c>
    </row>
    <row r="18" spans="1:165" ht="16" customHeight="1">
      <c r="A18" s="3" t="s">
        <v>359</v>
      </c>
      <c r="B18" s="3">
        <v>27</v>
      </c>
      <c r="C18" s="3" t="s">
        <v>178</v>
      </c>
      <c r="D18" s="3">
        <v>0</v>
      </c>
      <c r="E18" s="3" t="s">
        <v>179</v>
      </c>
      <c r="F18" s="3" t="s">
        <v>360</v>
      </c>
      <c r="G18" s="3" t="s">
        <v>181</v>
      </c>
      <c r="H18" s="3" t="s">
        <v>181</v>
      </c>
      <c r="I18" s="3" t="s">
        <v>181</v>
      </c>
      <c r="J18" s="3">
        <v>1</v>
      </c>
      <c r="K18" s="3" t="s">
        <v>182</v>
      </c>
      <c r="L18" s="3" t="s">
        <v>183</v>
      </c>
      <c r="M18" s="3" t="s">
        <v>184</v>
      </c>
      <c r="N18" s="3"/>
      <c r="O18" s="6">
        <v>43978</v>
      </c>
      <c r="P18" s="6">
        <v>43978</v>
      </c>
      <c r="Q18" s="3">
        <v>2020</v>
      </c>
      <c r="R18" s="3" t="s">
        <v>321</v>
      </c>
      <c r="S18" s="3" t="s">
        <v>186</v>
      </c>
      <c r="T18" s="5" t="s">
        <v>361</v>
      </c>
      <c r="U18" s="3" t="s">
        <v>188</v>
      </c>
      <c r="V18" s="3" t="s">
        <v>189</v>
      </c>
      <c r="W18" s="3" t="s">
        <v>0</v>
      </c>
      <c r="X18" s="3" t="s">
        <v>190</v>
      </c>
      <c r="Y18" s="3" t="s">
        <v>0</v>
      </c>
      <c r="Z18" s="5"/>
      <c r="AA18" s="5" t="s">
        <v>362</v>
      </c>
      <c r="AB18" s="3" t="s">
        <v>363</v>
      </c>
      <c r="AC18" s="3" t="s">
        <v>364</v>
      </c>
      <c r="AD18" s="3" t="s">
        <v>365</v>
      </c>
      <c r="AE18" s="3" t="s">
        <v>366</v>
      </c>
      <c r="AF18" s="7">
        <v>167</v>
      </c>
      <c r="AG18" s="3">
        <v>167</v>
      </c>
      <c r="AH18" s="5" t="s">
        <v>367</v>
      </c>
      <c r="AI18" s="5" t="s">
        <v>368</v>
      </c>
      <c r="AJ18" s="3"/>
      <c r="AK18" s="3"/>
      <c r="AL18" s="3" t="s">
        <v>198</v>
      </c>
      <c r="AM18" s="3" t="s">
        <v>198</v>
      </c>
      <c r="AN18" s="3"/>
      <c r="AO18" s="3"/>
      <c r="AP18" s="3"/>
      <c r="AQ18" s="3"/>
      <c r="AR18" s="3"/>
      <c r="AS18" s="3" t="s">
        <v>363</v>
      </c>
      <c r="AT18" s="3" t="s">
        <v>365</v>
      </c>
      <c r="AU18" s="3" t="s">
        <v>199</v>
      </c>
      <c r="AV18" s="3" t="s">
        <v>200</v>
      </c>
      <c r="AW18" s="3" t="s">
        <v>198</v>
      </c>
      <c r="AX18" s="3" t="s">
        <v>198</v>
      </c>
      <c r="AY18" s="3" t="s">
        <v>198</v>
      </c>
      <c r="AZ18" s="3" t="s">
        <v>198</v>
      </c>
      <c r="BA18" s="3" t="s">
        <v>198</v>
      </c>
      <c r="BB18" s="3" t="s">
        <v>198</v>
      </c>
      <c r="BC18" s="5"/>
      <c r="BD18" s="3"/>
      <c r="BE18" s="3"/>
      <c r="BF18" s="3" t="s">
        <v>201</v>
      </c>
      <c r="BG18" s="3" t="s">
        <v>201</v>
      </c>
      <c r="BH18" s="3" t="s">
        <v>202</v>
      </c>
      <c r="BI18" s="4">
        <f t="shared" si="0"/>
        <v>2017</v>
      </c>
      <c r="BJ18" s="4">
        <f t="shared" si="1"/>
        <v>2018</v>
      </c>
      <c r="BK18" s="4">
        <f t="shared" si="2"/>
        <v>2019</v>
      </c>
      <c r="BL18" s="4">
        <f t="shared" si="3"/>
        <v>2020</v>
      </c>
      <c r="BM18" s="4">
        <f t="shared" si="4"/>
        <v>2021</v>
      </c>
      <c r="BN18" s="4">
        <f t="shared" si="5"/>
        <v>2022</v>
      </c>
      <c r="BO18" s="4">
        <f t="shared" si="6"/>
        <v>2023</v>
      </c>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1"/>
      <c r="DG18" s="21"/>
      <c r="DH18" s="21"/>
      <c r="DI18" s="21"/>
      <c r="DJ18" s="21"/>
      <c r="DK18" s="21"/>
      <c r="DL18" s="21"/>
      <c r="DM18" s="21"/>
      <c r="DN18" s="21"/>
      <c r="DO18" s="21"/>
      <c r="DP18" s="21"/>
      <c r="DQ18" s="21"/>
      <c r="DR18" s="21"/>
      <c r="DS18" s="21"/>
      <c r="DT18" s="21"/>
      <c r="DU18" s="21"/>
      <c r="DV18" s="21"/>
      <c r="DW18" s="21"/>
      <c r="DX18" s="21"/>
      <c r="DY18" s="21"/>
      <c r="DZ18" s="21"/>
      <c r="EA18" s="33"/>
      <c r="EB18" s="33"/>
      <c r="EC18" s="33"/>
      <c r="ED18" s="33"/>
      <c r="EE18" s="33"/>
      <c r="EF18" s="33"/>
      <c r="EG18" s="33"/>
      <c r="EH18" s="33"/>
      <c r="EI18" s="33"/>
      <c r="EJ18" s="33"/>
      <c r="EK18" s="33"/>
      <c r="EL18" s="33"/>
      <c r="EM18" s="33"/>
      <c r="EN18" s="33"/>
      <c r="EO18" s="8"/>
      <c r="EP18" s="8"/>
      <c r="EQ18" s="9" t="str">
        <f t="shared" si="7"/>
        <v/>
      </c>
      <c r="ER18" s="10"/>
      <c r="ES18" s="3" t="s">
        <v>198</v>
      </c>
      <c r="ET18" s="3" t="s">
        <v>198</v>
      </c>
      <c r="EU18" s="11" t="str">
        <f t="shared" si="8"/>
        <v/>
      </c>
      <c r="EV18" s="11" t="str">
        <f t="shared" si="9"/>
        <v/>
      </c>
      <c r="EW18" s="11" t="str">
        <f t="shared" si="10"/>
        <v/>
      </c>
      <c r="EX18" s="11" t="str">
        <f t="shared" si="11"/>
        <v/>
      </c>
      <c r="EY18" s="11" t="str">
        <f t="shared" si="12"/>
        <v/>
      </c>
      <c r="EZ18" s="11" t="str">
        <f t="shared" si="13"/>
        <v/>
      </c>
      <c r="FA18" s="12" t="str">
        <f t="shared" si="14"/>
        <v/>
      </c>
      <c r="FB18" s="12" t="str">
        <f t="shared" si="15"/>
        <v/>
      </c>
      <c r="FC18" s="12" t="str">
        <f t="shared" si="16"/>
        <v/>
      </c>
      <c r="FD18" s="12" t="str">
        <f t="shared" si="17"/>
        <v/>
      </c>
      <c r="FE18" s="12" t="str">
        <f t="shared" si="18"/>
        <v/>
      </c>
      <c r="FF18" s="12" t="str">
        <f t="shared" si="19"/>
        <v/>
      </c>
      <c r="FG18" s="4" t="str">
        <f t="shared" si="20"/>
        <v>No</v>
      </c>
      <c r="FH18" s="4" t="str">
        <f t="shared" si="21"/>
        <v>No</v>
      </c>
      <c r="FI18" s="4" t="str">
        <f t="shared" si="22"/>
        <v>Not ready</v>
      </c>
    </row>
    <row r="19" spans="1:165" ht="16" customHeight="1">
      <c r="A19" s="3" t="s">
        <v>369</v>
      </c>
      <c r="B19" s="3">
        <v>28</v>
      </c>
      <c r="C19" s="3" t="s">
        <v>178</v>
      </c>
      <c r="D19" s="3">
        <v>0</v>
      </c>
      <c r="E19" s="3" t="s">
        <v>179</v>
      </c>
      <c r="F19" s="3" t="s">
        <v>370</v>
      </c>
      <c r="G19" s="3" t="s">
        <v>181</v>
      </c>
      <c r="H19" s="3" t="s">
        <v>181</v>
      </c>
      <c r="I19" s="3" t="s">
        <v>181</v>
      </c>
      <c r="J19" s="3">
        <v>1</v>
      </c>
      <c r="K19" s="3" t="s">
        <v>182</v>
      </c>
      <c r="L19" s="3" t="s">
        <v>183</v>
      </c>
      <c r="M19" s="3" t="s">
        <v>184</v>
      </c>
      <c r="N19" s="3"/>
      <c r="O19" s="6">
        <v>43972</v>
      </c>
      <c r="P19" s="6">
        <v>43972</v>
      </c>
      <c r="Q19" s="3">
        <v>2020</v>
      </c>
      <c r="R19" s="3" t="s">
        <v>321</v>
      </c>
      <c r="S19" s="3" t="s">
        <v>186</v>
      </c>
      <c r="T19" s="5" t="s">
        <v>371</v>
      </c>
      <c r="U19" s="3" t="s">
        <v>188</v>
      </c>
      <c r="V19" s="3" t="s">
        <v>189</v>
      </c>
      <c r="W19" s="3" t="s">
        <v>0</v>
      </c>
      <c r="X19" s="3" t="s">
        <v>254</v>
      </c>
      <c r="Y19" s="3" t="s">
        <v>0</v>
      </c>
      <c r="Z19" s="5" t="s">
        <v>372</v>
      </c>
      <c r="AA19" s="5" t="s">
        <v>373</v>
      </c>
      <c r="AB19" s="3" t="s">
        <v>374</v>
      </c>
      <c r="AC19" s="3" t="s">
        <v>375</v>
      </c>
      <c r="AD19" s="3" t="s">
        <v>376</v>
      </c>
      <c r="AE19" s="3" t="s">
        <v>377</v>
      </c>
      <c r="AF19" s="7"/>
      <c r="AG19" s="3" t="s">
        <v>195</v>
      </c>
      <c r="AH19" s="5" t="s">
        <v>378</v>
      </c>
      <c r="AI19" s="5" t="s">
        <v>379</v>
      </c>
      <c r="AJ19" s="3"/>
      <c r="AK19" s="3"/>
      <c r="AL19" s="3" t="s">
        <v>198</v>
      </c>
      <c r="AM19" s="3" t="s">
        <v>198</v>
      </c>
      <c r="AN19" s="3"/>
      <c r="AO19" s="3"/>
      <c r="AP19" s="3"/>
      <c r="AQ19" s="3"/>
      <c r="AR19" s="3"/>
      <c r="AS19" s="3" t="s">
        <v>374</v>
      </c>
      <c r="AT19" s="3" t="s">
        <v>376</v>
      </c>
      <c r="AU19" s="3" t="s">
        <v>199</v>
      </c>
      <c r="AV19" s="3" t="s">
        <v>200</v>
      </c>
      <c r="AW19" s="3" t="s">
        <v>198</v>
      </c>
      <c r="AX19" s="3" t="s">
        <v>198</v>
      </c>
      <c r="AY19" s="3" t="s">
        <v>198</v>
      </c>
      <c r="AZ19" s="3" t="s">
        <v>198</v>
      </c>
      <c r="BA19" s="3" t="s">
        <v>198</v>
      </c>
      <c r="BB19" s="3" t="s">
        <v>198</v>
      </c>
      <c r="BC19" s="5"/>
      <c r="BD19" s="3"/>
      <c r="BE19" s="3"/>
      <c r="BF19" s="3" t="s">
        <v>201</v>
      </c>
      <c r="BG19" s="3" t="s">
        <v>201</v>
      </c>
      <c r="BH19" s="3" t="s">
        <v>202</v>
      </c>
      <c r="BI19" s="4">
        <f t="shared" si="0"/>
        <v>2017</v>
      </c>
      <c r="BJ19" s="4">
        <f t="shared" si="1"/>
        <v>2018</v>
      </c>
      <c r="BK19" s="4">
        <f t="shared" si="2"/>
        <v>2019</v>
      </c>
      <c r="BL19" s="4">
        <f t="shared" si="3"/>
        <v>2020</v>
      </c>
      <c r="BM19" s="4">
        <f t="shared" si="4"/>
        <v>2021</v>
      </c>
      <c r="BN19" s="4">
        <f t="shared" si="5"/>
        <v>2022</v>
      </c>
      <c r="BO19" s="4">
        <f t="shared" si="6"/>
        <v>2023</v>
      </c>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1"/>
      <c r="DG19" s="21"/>
      <c r="DH19" s="21"/>
      <c r="DI19" s="21"/>
      <c r="DJ19" s="21"/>
      <c r="DK19" s="21"/>
      <c r="DL19" s="21"/>
      <c r="DM19" s="21"/>
      <c r="DN19" s="21"/>
      <c r="DO19" s="21"/>
      <c r="DP19" s="21"/>
      <c r="DQ19" s="21"/>
      <c r="DR19" s="21"/>
      <c r="DS19" s="21"/>
      <c r="DT19" s="21"/>
      <c r="DU19" s="21"/>
      <c r="DV19" s="21"/>
      <c r="DW19" s="21"/>
      <c r="DX19" s="21"/>
      <c r="DY19" s="21"/>
      <c r="DZ19" s="21"/>
      <c r="EA19" s="33"/>
      <c r="EB19" s="33"/>
      <c r="EC19" s="33"/>
      <c r="ED19" s="33"/>
      <c r="EE19" s="33"/>
      <c r="EF19" s="33"/>
      <c r="EG19" s="33"/>
      <c r="EH19" s="33"/>
      <c r="EI19" s="33"/>
      <c r="EJ19" s="33"/>
      <c r="EK19" s="33"/>
      <c r="EL19" s="33"/>
      <c r="EM19" s="33"/>
      <c r="EN19" s="33"/>
      <c r="EO19" s="8"/>
      <c r="EP19" s="8"/>
      <c r="EQ19" s="9" t="str">
        <f t="shared" si="7"/>
        <v/>
      </c>
      <c r="ER19" s="10"/>
      <c r="ES19" s="3" t="s">
        <v>198</v>
      </c>
      <c r="ET19" s="3" t="s">
        <v>198</v>
      </c>
      <c r="EU19" s="11" t="str">
        <f t="shared" si="8"/>
        <v/>
      </c>
      <c r="EV19" s="11" t="str">
        <f t="shared" si="9"/>
        <v/>
      </c>
      <c r="EW19" s="11" t="str">
        <f t="shared" si="10"/>
        <v/>
      </c>
      <c r="EX19" s="11" t="str">
        <f t="shared" si="11"/>
        <v/>
      </c>
      <c r="EY19" s="11" t="str">
        <f t="shared" si="12"/>
        <v/>
      </c>
      <c r="EZ19" s="11" t="str">
        <f t="shared" si="13"/>
        <v/>
      </c>
      <c r="FA19" s="12" t="str">
        <f t="shared" si="14"/>
        <v/>
      </c>
      <c r="FB19" s="12" t="str">
        <f t="shared" si="15"/>
        <v/>
      </c>
      <c r="FC19" s="12" t="str">
        <f t="shared" si="16"/>
        <v/>
      </c>
      <c r="FD19" s="12" t="str">
        <f t="shared" si="17"/>
        <v/>
      </c>
      <c r="FE19" s="12" t="str">
        <f t="shared" si="18"/>
        <v/>
      </c>
      <c r="FF19" s="12" t="str">
        <f t="shared" si="19"/>
        <v/>
      </c>
      <c r="FG19" s="4" t="str">
        <f t="shared" si="20"/>
        <v>No</v>
      </c>
      <c r="FH19" s="4" t="str">
        <f t="shared" si="21"/>
        <v>No</v>
      </c>
      <c r="FI19" s="4" t="str">
        <f t="shared" si="22"/>
        <v>Not ready</v>
      </c>
    </row>
    <row r="20" spans="1:165" ht="16" customHeight="1">
      <c r="A20" s="3" t="s">
        <v>380</v>
      </c>
      <c r="B20" s="3">
        <v>29</v>
      </c>
      <c r="C20" s="3" t="s">
        <v>178</v>
      </c>
      <c r="D20" s="3">
        <v>0</v>
      </c>
      <c r="E20" s="3" t="s">
        <v>179</v>
      </c>
      <c r="F20" s="3" t="s">
        <v>381</v>
      </c>
      <c r="G20" s="3" t="s">
        <v>181</v>
      </c>
      <c r="H20" s="3" t="s">
        <v>181</v>
      </c>
      <c r="I20" s="3" t="s">
        <v>181</v>
      </c>
      <c r="J20" s="3">
        <v>1</v>
      </c>
      <c r="K20" s="3" t="s">
        <v>182</v>
      </c>
      <c r="L20" s="3" t="s">
        <v>183</v>
      </c>
      <c r="M20" s="3" t="s">
        <v>184</v>
      </c>
      <c r="N20" s="3"/>
      <c r="O20" s="6">
        <v>43958</v>
      </c>
      <c r="P20" s="6">
        <v>43958</v>
      </c>
      <c r="Q20" s="3">
        <v>2020</v>
      </c>
      <c r="R20" s="3" t="s">
        <v>321</v>
      </c>
      <c r="S20" s="3" t="s">
        <v>186</v>
      </c>
      <c r="T20" s="5" t="s">
        <v>382</v>
      </c>
      <c r="U20" s="3" t="s">
        <v>188</v>
      </c>
      <c r="V20" s="3" t="s">
        <v>189</v>
      </c>
      <c r="W20" s="3" t="s">
        <v>0</v>
      </c>
      <c r="X20" s="3" t="s">
        <v>383</v>
      </c>
      <c r="Y20" s="3" t="s">
        <v>0</v>
      </c>
      <c r="Z20" s="5"/>
      <c r="AA20" s="5"/>
      <c r="AB20" s="3" t="s">
        <v>384</v>
      </c>
      <c r="AC20" s="3" t="s">
        <v>385</v>
      </c>
      <c r="AD20" s="3" t="s">
        <v>386</v>
      </c>
      <c r="AE20" s="3" t="s">
        <v>387</v>
      </c>
      <c r="AF20" s="7"/>
      <c r="AG20" s="3" t="s">
        <v>195</v>
      </c>
      <c r="AH20" s="5" t="s">
        <v>388</v>
      </c>
      <c r="AI20" s="5" t="s">
        <v>389</v>
      </c>
      <c r="AJ20" s="3"/>
      <c r="AK20" s="3"/>
      <c r="AL20" s="3" t="s">
        <v>198</v>
      </c>
      <c r="AM20" s="3" t="s">
        <v>198</v>
      </c>
      <c r="AN20" s="3"/>
      <c r="AO20" s="3"/>
      <c r="AP20" s="3"/>
      <c r="AQ20" s="3"/>
      <c r="AR20" s="3"/>
      <c r="AS20" s="3" t="s">
        <v>384</v>
      </c>
      <c r="AT20" s="3" t="s">
        <v>386</v>
      </c>
      <c r="AU20" s="3" t="s">
        <v>199</v>
      </c>
      <c r="AV20" s="3" t="s">
        <v>200</v>
      </c>
      <c r="AW20" s="3" t="s">
        <v>198</v>
      </c>
      <c r="AX20" s="3" t="s">
        <v>198</v>
      </c>
      <c r="AY20" s="3" t="s">
        <v>198</v>
      </c>
      <c r="AZ20" s="3" t="s">
        <v>198</v>
      </c>
      <c r="BA20" s="3" t="s">
        <v>198</v>
      </c>
      <c r="BB20" s="3" t="s">
        <v>198</v>
      </c>
      <c r="BC20" s="5"/>
      <c r="BD20" s="3"/>
      <c r="BE20" s="3"/>
      <c r="BF20" s="3" t="s">
        <v>201</v>
      </c>
      <c r="BG20" s="3" t="s">
        <v>201</v>
      </c>
      <c r="BH20" s="3" t="s">
        <v>202</v>
      </c>
      <c r="BI20" s="4">
        <f t="shared" si="0"/>
        <v>2017</v>
      </c>
      <c r="BJ20" s="4">
        <f t="shared" si="1"/>
        <v>2018</v>
      </c>
      <c r="BK20" s="4">
        <f t="shared" si="2"/>
        <v>2019</v>
      </c>
      <c r="BL20" s="4">
        <f t="shared" si="3"/>
        <v>2020</v>
      </c>
      <c r="BM20" s="4">
        <f t="shared" si="4"/>
        <v>2021</v>
      </c>
      <c r="BN20" s="4">
        <f t="shared" si="5"/>
        <v>2022</v>
      </c>
      <c r="BO20" s="4">
        <f t="shared" si="6"/>
        <v>2023</v>
      </c>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1"/>
      <c r="DG20" s="21"/>
      <c r="DH20" s="21"/>
      <c r="DI20" s="21"/>
      <c r="DJ20" s="21"/>
      <c r="DK20" s="21"/>
      <c r="DL20" s="21"/>
      <c r="DM20" s="21"/>
      <c r="DN20" s="21"/>
      <c r="DO20" s="21"/>
      <c r="DP20" s="21"/>
      <c r="DQ20" s="21"/>
      <c r="DR20" s="21"/>
      <c r="DS20" s="21"/>
      <c r="DT20" s="21"/>
      <c r="DU20" s="21"/>
      <c r="DV20" s="21"/>
      <c r="DW20" s="21"/>
      <c r="DX20" s="21"/>
      <c r="DY20" s="21"/>
      <c r="DZ20" s="21"/>
      <c r="EA20" s="33"/>
      <c r="EB20" s="33"/>
      <c r="EC20" s="33"/>
      <c r="ED20" s="33"/>
      <c r="EE20" s="33"/>
      <c r="EF20" s="33"/>
      <c r="EG20" s="33"/>
      <c r="EH20" s="33"/>
      <c r="EI20" s="33"/>
      <c r="EJ20" s="33"/>
      <c r="EK20" s="33"/>
      <c r="EL20" s="33"/>
      <c r="EM20" s="33"/>
      <c r="EN20" s="33"/>
      <c r="EO20" s="8"/>
      <c r="EP20" s="8"/>
      <c r="EQ20" s="9" t="str">
        <f t="shared" si="7"/>
        <v/>
      </c>
      <c r="ER20" s="10"/>
      <c r="ES20" s="3" t="s">
        <v>198</v>
      </c>
      <c r="ET20" s="3" t="s">
        <v>198</v>
      </c>
      <c r="EU20" s="11" t="str">
        <f t="shared" si="8"/>
        <v/>
      </c>
      <c r="EV20" s="11" t="str">
        <f t="shared" si="9"/>
        <v/>
      </c>
      <c r="EW20" s="11" t="str">
        <f t="shared" si="10"/>
        <v/>
      </c>
      <c r="EX20" s="11" t="str">
        <f t="shared" si="11"/>
        <v/>
      </c>
      <c r="EY20" s="11" t="str">
        <f t="shared" si="12"/>
        <v/>
      </c>
      <c r="EZ20" s="11" t="str">
        <f t="shared" si="13"/>
        <v/>
      </c>
      <c r="FA20" s="12" t="str">
        <f t="shared" si="14"/>
        <v/>
      </c>
      <c r="FB20" s="12" t="str">
        <f t="shared" si="15"/>
        <v/>
      </c>
      <c r="FC20" s="12" t="str">
        <f t="shared" si="16"/>
        <v/>
      </c>
      <c r="FD20" s="12" t="str">
        <f t="shared" si="17"/>
        <v/>
      </c>
      <c r="FE20" s="12" t="str">
        <f t="shared" si="18"/>
        <v/>
      </c>
      <c r="FF20" s="12" t="str">
        <f t="shared" si="19"/>
        <v/>
      </c>
      <c r="FG20" s="4" t="str">
        <f t="shared" si="20"/>
        <v>No</v>
      </c>
      <c r="FH20" s="4" t="str">
        <f t="shared" si="21"/>
        <v>No</v>
      </c>
      <c r="FI20" s="4" t="str">
        <f t="shared" si="22"/>
        <v>Not ready</v>
      </c>
    </row>
    <row r="21" spans="1:165" ht="16" customHeight="1">
      <c r="A21" s="3" t="s">
        <v>390</v>
      </c>
      <c r="B21" s="3">
        <v>30</v>
      </c>
      <c r="C21" s="3" t="s">
        <v>178</v>
      </c>
      <c r="D21" s="3">
        <v>0</v>
      </c>
      <c r="E21" s="3" t="s">
        <v>179</v>
      </c>
      <c r="F21" s="3" t="s">
        <v>391</v>
      </c>
      <c r="G21" s="3" t="s">
        <v>181</v>
      </c>
      <c r="H21" s="3" t="s">
        <v>181</v>
      </c>
      <c r="I21" s="3" t="s">
        <v>181</v>
      </c>
      <c r="J21" s="3">
        <v>1</v>
      </c>
      <c r="K21" s="3" t="s">
        <v>182</v>
      </c>
      <c r="L21" s="3" t="s">
        <v>183</v>
      </c>
      <c r="M21" s="3" t="s">
        <v>184</v>
      </c>
      <c r="N21" s="3"/>
      <c r="O21" s="6">
        <v>43950</v>
      </c>
      <c r="P21" s="6">
        <v>43950</v>
      </c>
      <c r="Q21" s="3">
        <v>2020</v>
      </c>
      <c r="R21" s="3" t="s">
        <v>321</v>
      </c>
      <c r="S21" s="3" t="s">
        <v>186</v>
      </c>
      <c r="T21" s="5" t="s">
        <v>392</v>
      </c>
      <c r="U21" s="3" t="s">
        <v>188</v>
      </c>
      <c r="V21" s="3" t="s">
        <v>189</v>
      </c>
      <c r="W21" s="3" t="s">
        <v>0</v>
      </c>
      <c r="X21" s="3" t="s">
        <v>206</v>
      </c>
      <c r="Y21" s="3" t="s">
        <v>0</v>
      </c>
      <c r="Z21" s="5"/>
      <c r="AA21" s="5"/>
      <c r="AB21" s="3" t="s">
        <v>393</v>
      </c>
      <c r="AC21" s="3" t="s">
        <v>394</v>
      </c>
      <c r="AD21" s="3" t="s">
        <v>395</v>
      </c>
      <c r="AE21" s="3" t="s">
        <v>396</v>
      </c>
      <c r="AF21" s="7"/>
      <c r="AG21" s="3" t="s">
        <v>195</v>
      </c>
      <c r="AH21" s="5" t="s">
        <v>397</v>
      </c>
      <c r="AI21" s="5" t="s">
        <v>398</v>
      </c>
      <c r="AJ21" s="3"/>
      <c r="AK21" s="3"/>
      <c r="AL21" s="3" t="s">
        <v>198</v>
      </c>
      <c r="AM21" s="3" t="s">
        <v>198</v>
      </c>
      <c r="AN21" s="3"/>
      <c r="AO21" s="3"/>
      <c r="AP21" s="3"/>
      <c r="AQ21" s="3"/>
      <c r="AR21" s="3"/>
      <c r="AS21" s="3" t="s">
        <v>393</v>
      </c>
      <c r="AT21" s="3" t="s">
        <v>395</v>
      </c>
      <c r="AU21" s="3" t="s">
        <v>199</v>
      </c>
      <c r="AV21" s="3" t="s">
        <v>200</v>
      </c>
      <c r="AW21" s="3" t="s">
        <v>198</v>
      </c>
      <c r="AX21" s="3" t="s">
        <v>198</v>
      </c>
      <c r="AY21" s="3" t="s">
        <v>198</v>
      </c>
      <c r="AZ21" s="3" t="s">
        <v>198</v>
      </c>
      <c r="BA21" s="3" t="s">
        <v>198</v>
      </c>
      <c r="BB21" s="3" t="s">
        <v>198</v>
      </c>
      <c r="BC21" s="5"/>
      <c r="BD21" s="3"/>
      <c r="BE21" s="3"/>
      <c r="BF21" s="3" t="s">
        <v>201</v>
      </c>
      <c r="BG21" s="3" t="s">
        <v>201</v>
      </c>
      <c r="BH21" s="3" t="s">
        <v>202</v>
      </c>
      <c r="BI21" s="4">
        <f t="shared" si="0"/>
        <v>2017</v>
      </c>
      <c r="BJ21" s="4">
        <f t="shared" si="1"/>
        <v>2018</v>
      </c>
      <c r="BK21" s="4">
        <f t="shared" si="2"/>
        <v>2019</v>
      </c>
      <c r="BL21" s="4">
        <f t="shared" si="3"/>
        <v>2020</v>
      </c>
      <c r="BM21" s="4">
        <f t="shared" si="4"/>
        <v>2021</v>
      </c>
      <c r="BN21" s="4">
        <f t="shared" si="5"/>
        <v>2022</v>
      </c>
      <c r="BO21" s="4">
        <f t="shared" si="6"/>
        <v>2023</v>
      </c>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1"/>
      <c r="DG21" s="21"/>
      <c r="DH21" s="21"/>
      <c r="DI21" s="21"/>
      <c r="DJ21" s="21"/>
      <c r="DK21" s="21"/>
      <c r="DL21" s="21"/>
      <c r="DM21" s="21"/>
      <c r="DN21" s="21"/>
      <c r="DO21" s="21"/>
      <c r="DP21" s="21"/>
      <c r="DQ21" s="21"/>
      <c r="DR21" s="21"/>
      <c r="DS21" s="21"/>
      <c r="DT21" s="21"/>
      <c r="DU21" s="21"/>
      <c r="DV21" s="21"/>
      <c r="DW21" s="21"/>
      <c r="DX21" s="21"/>
      <c r="DY21" s="21"/>
      <c r="DZ21" s="21"/>
      <c r="EA21" s="33"/>
      <c r="EB21" s="33"/>
      <c r="EC21" s="33"/>
      <c r="ED21" s="33"/>
      <c r="EE21" s="33"/>
      <c r="EF21" s="33"/>
      <c r="EG21" s="33"/>
      <c r="EH21" s="33"/>
      <c r="EI21" s="33"/>
      <c r="EJ21" s="33"/>
      <c r="EK21" s="33"/>
      <c r="EL21" s="33"/>
      <c r="EM21" s="33"/>
      <c r="EN21" s="33"/>
      <c r="EO21" s="8"/>
      <c r="EP21" s="8"/>
      <c r="EQ21" s="9" t="str">
        <f t="shared" si="7"/>
        <v/>
      </c>
      <c r="ER21" s="10"/>
      <c r="ES21" s="3" t="s">
        <v>198</v>
      </c>
      <c r="ET21" s="3" t="s">
        <v>198</v>
      </c>
      <c r="EU21" s="11" t="str">
        <f t="shared" si="8"/>
        <v/>
      </c>
      <c r="EV21" s="11" t="str">
        <f t="shared" si="9"/>
        <v/>
      </c>
      <c r="EW21" s="11" t="str">
        <f t="shared" si="10"/>
        <v/>
      </c>
      <c r="EX21" s="11" t="str">
        <f t="shared" si="11"/>
        <v/>
      </c>
      <c r="EY21" s="11" t="str">
        <f t="shared" si="12"/>
        <v/>
      </c>
      <c r="EZ21" s="11" t="str">
        <f t="shared" si="13"/>
        <v/>
      </c>
      <c r="FA21" s="12" t="str">
        <f t="shared" si="14"/>
        <v/>
      </c>
      <c r="FB21" s="12" t="str">
        <f t="shared" si="15"/>
        <v/>
      </c>
      <c r="FC21" s="12" t="str">
        <f t="shared" si="16"/>
        <v/>
      </c>
      <c r="FD21" s="12" t="str">
        <f t="shared" si="17"/>
        <v/>
      </c>
      <c r="FE21" s="12" t="str">
        <f t="shared" si="18"/>
        <v/>
      </c>
      <c r="FF21" s="12" t="str">
        <f t="shared" si="19"/>
        <v/>
      </c>
      <c r="FG21" s="4" t="str">
        <f t="shared" si="20"/>
        <v>No</v>
      </c>
      <c r="FH21" s="4" t="str">
        <f t="shared" si="21"/>
        <v>No</v>
      </c>
      <c r="FI21" s="4" t="str">
        <f t="shared" si="22"/>
        <v>Not ready</v>
      </c>
    </row>
    <row r="22" spans="1:165" ht="16" customHeight="1">
      <c r="A22" s="3" t="s">
        <v>399</v>
      </c>
      <c r="B22" s="3">
        <v>31</v>
      </c>
      <c r="C22" s="3" t="s">
        <v>178</v>
      </c>
      <c r="D22" s="3">
        <v>0</v>
      </c>
      <c r="E22" s="3" t="s">
        <v>179</v>
      </c>
      <c r="F22" s="3" t="s">
        <v>400</v>
      </c>
      <c r="G22" s="3" t="s">
        <v>181</v>
      </c>
      <c r="H22" s="3" t="s">
        <v>181</v>
      </c>
      <c r="I22" s="3" t="s">
        <v>181</v>
      </c>
      <c r="J22" s="3">
        <v>1</v>
      </c>
      <c r="K22" s="3" t="s">
        <v>182</v>
      </c>
      <c r="L22" s="3" t="s">
        <v>183</v>
      </c>
      <c r="M22" s="3" t="s">
        <v>184</v>
      </c>
      <c r="N22" s="3"/>
      <c r="O22" s="6">
        <v>43943</v>
      </c>
      <c r="P22" s="6">
        <v>43943</v>
      </c>
      <c r="Q22" s="3">
        <v>2020</v>
      </c>
      <c r="R22" s="3" t="s">
        <v>321</v>
      </c>
      <c r="S22" s="3" t="s">
        <v>186</v>
      </c>
      <c r="T22" s="5" t="s">
        <v>401</v>
      </c>
      <c r="U22" s="3" t="s">
        <v>188</v>
      </c>
      <c r="V22" s="3" t="s">
        <v>189</v>
      </c>
      <c r="W22" s="3" t="s">
        <v>0</v>
      </c>
      <c r="X22" s="3" t="s">
        <v>383</v>
      </c>
      <c r="Y22" s="3" t="s">
        <v>0</v>
      </c>
      <c r="Z22" s="5"/>
      <c r="AA22" s="5"/>
      <c r="AB22" s="3" t="s">
        <v>402</v>
      </c>
      <c r="AC22" s="3" t="s">
        <v>403</v>
      </c>
      <c r="AD22" s="3" t="s">
        <v>404</v>
      </c>
      <c r="AE22" s="3" t="s">
        <v>405</v>
      </c>
      <c r="AF22" s="7"/>
      <c r="AG22" s="3" t="s">
        <v>195</v>
      </c>
      <c r="AH22" s="5" t="s">
        <v>406</v>
      </c>
      <c r="AI22" s="5" t="s">
        <v>407</v>
      </c>
      <c r="AJ22" s="3"/>
      <c r="AK22" s="3"/>
      <c r="AL22" s="3" t="s">
        <v>198</v>
      </c>
      <c r="AM22" s="3" t="s">
        <v>198</v>
      </c>
      <c r="AN22" s="3"/>
      <c r="AO22" s="3"/>
      <c r="AP22" s="3"/>
      <c r="AQ22" s="3"/>
      <c r="AR22" s="3"/>
      <c r="AS22" s="3" t="s">
        <v>402</v>
      </c>
      <c r="AT22" s="3" t="s">
        <v>404</v>
      </c>
      <c r="AU22" s="3" t="s">
        <v>199</v>
      </c>
      <c r="AV22" s="3" t="s">
        <v>200</v>
      </c>
      <c r="AW22" s="3" t="s">
        <v>198</v>
      </c>
      <c r="AX22" s="3" t="s">
        <v>198</v>
      </c>
      <c r="AY22" s="3" t="s">
        <v>198</v>
      </c>
      <c r="AZ22" s="3" t="s">
        <v>198</v>
      </c>
      <c r="BA22" s="3" t="s">
        <v>198</v>
      </c>
      <c r="BB22" s="3" t="s">
        <v>198</v>
      </c>
      <c r="BC22" s="5"/>
      <c r="BD22" s="3"/>
      <c r="BE22" s="3"/>
      <c r="BF22" s="3" t="s">
        <v>201</v>
      </c>
      <c r="BG22" s="3" t="s">
        <v>201</v>
      </c>
      <c r="BH22" s="3" t="s">
        <v>202</v>
      </c>
      <c r="BI22" s="4">
        <f t="shared" si="0"/>
        <v>2017</v>
      </c>
      <c r="BJ22" s="4">
        <f t="shared" si="1"/>
        <v>2018</v>
      </c>
      <c r="BK22" s="4">
        <f t="shared" si="2"/>
        <v>2019</v>
      </c>
      <c r="BL22" s="4">
        <f t="shared" si="3"/>
        <v>2020</v>
      </c>
      <c r="BM22" s="4">
        <f t="shared" si="4"/>
        <v>2021</v>
      </c>
      <c r="BN22" s="4">
        <f t="shared" si="5"/>
        <v>2022</v>
      </c>
      <c r="BO22" s="4">
        <f t="shared" si="6"/>
        <v>2023</v>
      </c>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1"/>
      <c r="DG22" s="21"/>
      <c r="DH22" s="21"/>
      <c r="DI22" s="21"/>
      <c r="DJ22" s="21"/>
      <c r="DK22" s="21"/>
      <c r="DL22" s="21"/>
      <c r="DM22" s="21"/>
      <c r="DN22" s="21"/>
      <c r="DO22" s="21"/>
      <c r="DP22" s="21"/>
      <c r="DQ22" s="21"/>
      <c r="DR22" s="21"/>
      <c r="DS22" s="21"/>
      <c r="DT22" s="21"/>
      <c r="DU22" s="21"/>
      <c r="DV22" s="21"/>
      <c r="DW22" s="21"/>
      <c r="DX22" s="21"/>
      <c r="DY22" s="21"/>
      <c r="DZ22" s="21"/>
      <c r="EA22" s="33"/>
      <c r="EB22" s="33"/>
      <c r="EC22" s="33"/>
      <c r="ED22" s="33"/>
      <c r="EE22" s="33"/>
      <c r="EF22" s="33"/>
      <c r="EG22" s="33"/>
      <c r="EH22" s="33"/>
      <c r="EI22" s="33"/>
      <c r="EJ22" s="33"/>
      <c r="EK22" s="33"/>
      <c r="EL22" s="33"/>
      <c r="EM22" s="33"/>
      <c r="EN22" s="33"/>
      <c r="EO22" s="8"/>
      <c r="EP22" s="8"/>
      <c r="EQ22" s="9" t="str">
        <f t="shared" si="7"/>
        <v/>
      </c>
      <c r="ER22" s="10"/>
      <c r="ES22" s="3" t="s">
        <v>198</v>
      </c>
      <c r="ET22" s="3" t="s">
        <v>198</v>
      </c>
      <c r="EU22" s="11" t="str">
        <f t="shared" si="8"/>
        <v/>
      </c>
      <c r="EV22" s="11" t="str">
        <f t="shared" si="9"/>
        <v/>
      </c>
      <c r="EW22" s="11" t="str">
        <f t="shared" si="10"/>
        <v/>
      </c>
      <c r="EX22" s="11" t="str">
        <f t="shared" si="11"/>
        <v/>
      </c>
      <c r="EY22" s="11" t="str">
        <f t="shared" si="12"/>
        <v/>
      </c>
      <c r="EZ22" s="11" t="str">
        <f t="shared" si="13"/>
        <v/>
      </c>
      <c r="FA22" s="12" t="str">
        <f t="shared" si="14"/>
        <v/>
      </c>
      <c r="FB22" s="12" t="str">
        <f t="shared" si="15"/>
        <v/>
      </c>
      <c r="FC22" s="12" t="str">
        <f t="shared" si="16"/>
        <v/>
      </c>
      <c r="FD22" s="12" t="str">
        <f t="shared" si="17"/>
        <v/>
      </c>
      <c r="FE22" s="12" t="str">
        <f t="shared" si="18"/>
        <v/>
      </c>
      <c r="FF22" s="12" t="str">
        <f t="shared" si="19"/>
        <v/>
      </c>
      <c r="FG22" s="4" t="str">
        <f t="shared" si="20"/>
        <v>No</v>
      </c>
      <c r="FH22" s="4" t="str">
        <f t="shared" si="21"/>
        <v>No</v>
      </c>
      <c r="FI22" s="4" t="str">
        <f t="shared" si="22"/>
        <v>Not ready</v>
      </c>
    </row>
    <row r="23" spans="1:165" ht="16" customHeight="1">
      <c r="A23" s="3" t="s">
        <v>408</v>
      </c>
      <c r="B23" s="3">
        <v>32</v>
      </c>
      <c r="C23" s="3" t="s">
        <v>178</v>
      </c>
      <c r="D23" s="3">
        <v>0</v>
      </c>
      <c r="E23" s="3" t="s">
        <v>179</v>
      </c>
      <c r="F23" s="3" t="s">
        <v>409</v>
      </c>
      <c r="G23" s="3" t="s">
        <v>181</v>
      </c>
      <c r="H23" s="3" t="s">
        <v>181</v>
      </c>
      <c r="I23" s="3" t="s">
        <v>181</v>
      </c>
      <c r="J23" s="3">
        <v>1</v>
      </c>
      <c r="K23" s="3" t="s">
        <v>182</v>
      </c>
      <c r="L23" s="3" t="s">
        <v>183</v>
      </c>
      <c r="M23" s="3" t="s">
        <v>184</v>
      </c>
      <c r="N23" s="3"/>
      <c r="O23" s="6">
        <v>43942</v>
      </c>
      <c r="P23" s="6">
        <v>43942</v>
      </c>
      <c r="Q23" s="3">
        <v>2020</v>
      </c>
      <c r="R23" s="3" t="s">
        <v>321</v>
      </c>
      <c r="S23" s="3" t="s">
        <v>186</v>
      </c>
      <c r="T23" s="5" t="s">
        <v>410</v>
      </c>
      <c r="U23" s="3" t="s">
        <v>188</v>
      </c>
      <c r="V23" s="3" t="s">
        <v>189</v>
      </c>
      <c r="W23" s="3" t="s">
        <v>0</v>
      </c>
      <c r="X23" s="3" t="s">
        <v>254</v>
      </c>
      <c r="Y23" s="3" t="s">
        <v>0</v>
      </c>
      <c r="Z23" s="5"/>
      <c r="AA23" s="5"/>
      <c r="AB23" s="3" t="s">
        <v>411</v>
      </c>
      <c r="AC23" s="3" t="s">
        <v>412</v>
      </c>
      <c r="AD23" s="3" t="s">
        <v>413</v>
      </c>
      <c r="AE23" s="3" t="s">
        <v>414</v>
      </c>
      <c r="AF23" s="7">
        <v>87</v>
      </c>
      <c r="AG23" s="3">
        <v>87</v>
      </c>
      <c r="AH23" s="5" t="s">
        <v>415</v>
      </c>
      <c r="AI23" s="5" t="s">
        <v>416</v>
      </c>
      <c r="AJ23" s="3"/>
      <c r="AK23" s="3"/>
      <c r="AL23" s="3" t="s">
        <v>198</v>
      </c>
      <c r="AM23" s="3" t="s">
        <v>198</v>
      </c>
      <c r="AN23" s="3"/>
      <c r="AO23" s="3"/>
      <c r="AP23" s="3"/>
      <c r="AQ23" s="3"/>
      <c r="AR23" s="3"/>
      <c r="AS23" s="3" t="s">
        <v>411</v>
      </c>
      <c r="AT23" s="3" t="s">
        <v>413</v>
      </c>
      <c r="AU23" s="3" t="s">
        <v>199</v>
      </c>
      <c r="AV23" s="3" t="s">
        <v>200</v>
      </c>
      <c r="AW23" s="3" t="s">
        <v>198</v>
      </c>
      <c r="AX23" s="3" t="s">
        <v>198</v>
      </c>
      <c r="AY23" s="3" t="s">
        <v>198</v>
      </c>
      <c r="AZ23" s="3" t="s">
        <v>198</v>
      </c>
      <c r="BA23" s="3" t="s">
        <v>198</v>
      </c>
      <c r="BB23" s="3" t="s">
        <v>198</v>
      </c>
      <c r="BC23" s="5"/>
      <c r="BD23" s="3"/>
      <c r="BE23" s="3"/>
      <c r="BF23" s="3" t="s">
        <v>201</v>
      </c>
      <c r="BG23" s="3" t="s">
        <v>201</v>
      </c>
      <c r="BH23" s="3" t="s">
        <v>202</v>
      </c>
      <c r="BI23" s="4">
        <f t="shared" si="0"/>
        <v>2017</v>
      </c>
      <c r="BJ23" s="4">
        <f t="shared" si="1"/>
        <v>2018</v>
      </c>
      <c r="BK23" s="4">
        <f t="shared" si="2"/>
        <v>2019</v>
      </c>
      <c r="BL23" s="4">
        <f t="shared" si="3"/>
        <v>2020</v>
      </c>
      <c r="BM23" s="4">
        <f t="shared" si="4"/>
        <v>2021</v>
      </c>
      <c r="BN23" s="4">
        <f t="shared" si="5"/>
        <v>2022</v>
      </c>
      <c r="BO23" s="4">
        <f t="shared" si="6"/>
        <v>2023</v>
      </c>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1"/>
      <c r="DG23" s="21"/>
      <c r="DH23" s="21"/>
      <c r="DI23" s="21"/>
      <c r="DJ23" s="21"/>
      <c r="DK23" s="21"/>
      <c r="DL23" s="21"/>
      <c r="DM23" s="21"/>
      <c r="DN23" s="21"/>
      <c r="DO23" s="21"/>
      <c r="DP23" s="21"/>
      <c r="DQ23" s="21"/>
      <c r="DR23" s="21"/>
      <c r="DS23" s="21"/>
      <c r="DT23" s="21"/>
      <c r="DU23" s="21"/>
      <c r="DV23" s="21"/>
      <c r="DW23" s="21"/>
      <c r="DX23" s="21"/>
      <c r="DY23" s="21"/>
      <c r="DZ23" s="21"/>
      <c r="EA23" s="33"/>
      <c r="EB23" s="33"/>
      <c r="EC23" s="33"/>
      <c r="ED23" s="33"/>
      <c r="EE23" s="33"/>
      <c r="EF23" s="33"/>
      <c r="EG23" s="33"/>
      <c r="EH23" s="33"/>
      <c r="EI23" s="33"/>
      <c r="EJ23" s="33"/>
      <c r="EK23" s="33"/>
      <c r="EL23" s="33"/>
      <c r="EM23" s="33"/>
      <c r="EN23" s="33"/>
      <c r="EO23" s="8"/>
      <c r="EP23" s="8"/>
      <c r="EQ23" s="9" t="str">
        <f t="shared" si="7"/>
        <v/>
      </c>
      <c r="ER23" s="10"/>
      <c r="ES23" s="3" t="s">
        <v>198</v>
      </c>
      <c r="ET23" s="3" t="s">
        <v>198</v>
      </c>
      <c r="EU23" s="11" t="str">
        <f t="shared" si="8"/>
        <v/>
      </c>
      <c r="EV23" s="11" t="str">
        <f t="shared" si="9"/>
        <v/>
      </c>
      <c r="EW23" s="11" t="str">
        <f t="shared" si="10"/>
        <v/>
      </c>
      <c r="EX23" s="11" t="str">
        <f t="shared" si="11"/>
        <v/>
      </c>
      <c r="EY23" s="11" t="str">
        <f t="shared" si="12"/>
        <v/>
      </c>
      <c r="EZ23" s="11" t="str">
        <f t="shared" si="13"/>
        <v/>
      </c>
      <c r="FA23" s="12" t="str">
        <f t="shared" si="14"/>
        <v/>
      </c>
      <c r="FB23" s="12" t="str">
        <f t="shared" si="15"/>
        <v/>
      </c>
      <c r="FC23" s="12" t="str">
        <f t="shared" si="16"/>
        <v/>
      </c>
      <c r="FD23" s="12" t="str">
        <f t="shared" si="17"/>
        <v/>
      </c>
      <c r="FE23" s="12" t="str">
        <f t="shared" si="18"/>
        <v/>
      </c>
      <c r="FF23" s="12" t="str">
        <f t="shared" si="19"/>
        <v/>
      </c>
      <c r="FG23" s="4" t="str">
        <f t="shared" si="20"/>
        <v>No</v>
      </c>
      <c r="FH23" s="4" t="str">
        <f t="shared" si="21"/>
        <v>No</v>
      </c>
      <c r="FI23" s="4" t="str">
        <f t="shared" si="22"/>
        <v>Not ready</v>
      </c>
    </row>
    <row r="24" spans="1:165" ht="16" customHeight="1">
      <c r="A24" s="3" t="s">
        <v>417</v>
      </c>
      <c r="B24" s="3">
        <v>33</v>
      </c>
      <c r="C24" s="3" t="s">
        <v>178</v>
      </c>
      <c r="D24" s="3">
        <v>0</v>
      </c>
      <c r="E24" s="3" t="s">
        <v>179</v>
      </c>
      <c r="F24" s="3" t="s">
        <v>418</v>
      </c>
      <c r="G24" s="3" t="s">
        <v>252</v>
      </c>
      <c r="H24" s="3" t="s">
        <v>181</v>
      </c>
      <c r="I24" s="3" t="s">
        <v>181</v>
      </c>
      <c r="J24" s="3">
        <v>1</v>
      </c>
      <c r="K24" s="3" t="s">
        <v>182</v>
      </c>
      <c r="L24" s="3" t="s">
        <v>183</v>
      </c>
      <c r="M24" s="3" t="s">
        <v>184</v>
      </c>
      <c r="N24" s="3"/>
      <c r="O24" s="6">
        <v>43924</v>
      </c>
      <c r="P24" s="6">
        <v>43986</v>
      </c>
      <c r="Q24" s="3">
        <v>2020</v>
      </c>
      <c r="R24" s="3" t="s">
        <v>321</v>
      </c>
      <c r="S24" s="3" t="s">
        <v>186</v>
      </c>
      <c r="T24" s="5" t="s">
        <v>419</v>
      </c>
      <c r="U24" s="3" t="s">
        <v>188</v>
      </c>
      <c r="V24" s="3" t="s">
        <v>189</v>
      </c>
      <c r="W24" s="3" t="s">
        <v>0</v>
      </c>
      <c r="X24" s="3" t="s">
        <v>420</v>
      </c>
      <c r="Y24" s="3" t="s">
        <v>0</v>
      </c>
      <c r="Z24" s="5" t="s">
        <v>421</v>
      </c>
      <c r="AA24" s="5" t="s">
        <v>422</v>
      </c>
      <c r="AB24" s="3" t="s">
        <v>423</v>
      </c>
      <c r="AC24" s="3" t="s">
        <v>424</v>
      </c>
      <c r="AD24" s="3" t="s">
        <v>425</v>
      </c>
      <c r="AE24" s="3" t="s">
        <v>426</v>
      </c>
      <c r="AF24" s="7"/>
      <c r="AG24" s="3" t="s">
        <v>195</v>
      </c>
      <c r="AH24" s="5" t="s">
        <v>427</v>
      </c>
      <c r="AI24" s="5" t="s">
        <v>428</v>
      </c>
      <c r="AJ24" s="3"/>
      <c r="AK24" s="3"/>
      <c r="AL24" s="3" t="s">
        <v>198</v>
      </c>
      <c r="AM24" s="3" t="s">
        <v>198</v>
      </c>
      <c r="AN24" s="3"/>
      <c r="AO24" s="3"/>
      <c r="AP24" s="3"/>
      <c r="AQ24" s="3"/>
      <c r="AR24" s="3"/>
      <c r="AS24" s="3" t="s">
        <v>423</v>
      </c>
      <c r="AT24" s="3" t="s">
        <v>425</v>
      </c>
      <c r="AU24" s="3" t="s">
        <v>199</v>
      </c>
      <c r="AV24" s="3" t="s">
        <v>200</v>
      </c>
      <c r="AW24" s="3" t="s">
        <v>198</v>
      </c>
      <c r="AX24" s="3" t="s">
        <v>198</v>
      </c>
      <c r="AY24" s="3" t="s">
        <v>198</v>
      </c>
      <c r="AZ24" s="3" t="s">
        <v>198</v>
      </c>
      <c r="BA24" s="3" t="s">
        <v>198</v>
      </c>
      <c r="BB24" s="3" t="s">
        <v>198</v>
      </c>
      <c r="BC24" s="5"/>
      <c r="BD24" s="3"/>
      <c r="BE24" s="3"/>
      <c r="BF24" s="3" t="s">
        <v>201</v>
      </c>
      <c r="BG24" s="3" t="s">
        <v>201</v>
      </c>
      <c r="BH24" s="3" t="s">
        <v>202</v>
      </c>
      <c r="BI24" s="4">
        <f t="shared" si="0"/>
        <v>2017</v>
      </c>
      <c r="BJ24" s="4">
        <f t="shared" si="1"/>
        <v>2018</v>
      </c>
      <c r="BK24" s="4">
        <f t="shared" si="2"/>
        <v>2019</v>
      </c>
      <c r="BL24" s="4">
        <f t="shared" si="3"/>
        <v>2020</v>
      </c>
      <c r="BM24" s="4">
        <f t="shared" si="4"/>
        <v>2021</v>
      </c>
      <c r="BN24" s="4">
        <f t="shared" si="5"/>
        <v>2022</v>
      </c>
      <c r="BO24" s="4">
        <f t="shared" si="6"/>
        <v>2023</v>
      </c>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1"/>
      <c r="DG24" s="21"/>
      <c r="DH24" s="21"/>
      <c r="DI24" s="21"/>
      <c r="DJ24" s="21"/>
      <c r="DK24" s="21"/>
      <c r="DL24" s="21"/>
      <c r="DM24" s="21"/>
      <c r="DN24" s="21"/>
      <c r="DO24" s="21"/>
      <c r="DP24" s="21"/>
      <c r="DQ24" s="21"/>
      <c r="DR24" s="21"/>
      <c r="DS24" s="21"/>
      <c r="DT24" s="21"/>
      <c r="DU24" s="21"/>
      <c r="DV24" s="21"/>
      <c r="DW24" s="21"/>
      <c r="DX24" s="21"/>
      <c r="DY24" s="21"/>
      <c r="DZ24" s="21"/>
      <c r="EA24" s="33"/>
      <c r="EB24" s="33"/>
      <c r="EC24" s="33"/>
      <c r="ED24" s="33"/>
      <c r="EE24" s="33"/>
      <c r="EF24" s="33"/>
      <c r="EG24" s="33"/>
      <c r="EH24" s="33"/>
      <c r="EI24" s="33"/>
      <c r="EJ24" s="33"/>
      <c r="EK24" s="33"/>
      <c r="EL24" s="33"/>
      <c r="EM24" s="33"/>
      <c r="EN24" s="33"/>
      <c r="EO24" s="8"/>
      <c r="EP24" s="8"/>
      <c r="EQ24" s="9" t="str">
        <f t="shared" si="7"/>
        <v/>
      </c>
      <c r="ER24" s="10"/>
      <c r="ES24" s="3" t="s">
        <v>198</v>
      </c>
      <c r="ET24" s="3" t="s">
        <v>198</v>
      </c>
      <c r="EU24" s="11" t="str">
        <f t="shared" si="8"/>
        <v/>
      </c>
      <c r="EV24" s="11" t="str">
        <f t="shared" si="9"/>
        <v/>
      </c>
      <c r="EW24" s="11" t="str">
        <f t="shared" si="10"/>
        <v/>
      </c>
      <c r="EX24" s="11" t="str">
        <f t="shared" si="11"/>
        <v/>
      </c>
      <c r="EY24" s="11" t="str">
        <f t="shared" si="12"/>
        <v/>
      </c>
      <c r="EZ24" s="11" t="str">
        <f t="shared" si="13"/>
        <v/>
      </c>
      <c r="FA24" s="12" t="str">
        <f t="shared" si="14"/>
        <v/>
      </c>
      <c r="FB24" s="12" t="str">
        <f t="shared" si="15"/>
        <v/>
      </c>
      <c r="FC24" s="12" t="str">
        <f t="shared" si="16"/>
        <v/>
      </c>
      <c r="FD24" s="12" t="str">
        <f t="shared" si="17"/>
        <v/>
      </c>
      <c r="FE24" s="12" t="str">
        <f t="shared" si="18"/>
        <v/>
      </c>
      <c r="FF24" s="12" t="str">
        <f t="shared" si="19"/>
        <v/>
      </c>
      <c r="FG24" s="4" t="str">
        <f t="shared" si="20"/>
        <v>No</v>
      </c>
      <c r="FH24" s="4" t="str">
        <f t="shared" si="21"/>
        <v>No</v>
      </c>
      <c r="FI24" s="4" t="str">
        <f t="shared" si="22"/>
        <v>Not ready</v>
      </c>
    </row>
    <row r="25" spans="1:165" ht="16" customHeight="1">
      <c r="A25" s="3" t="s">
        <v>429</v>
      </c>
      <c r="B25" s="3">
        <v>34</v>
      </c>
      <c r="C25" s="3" t="s">
        <v>178</v>
      </c>
      <c r="D25" s="3">
        <v>0</v>
      </c>
      <c r="E25" s="3" t="s">
        <v>179</v>
      </c>
      <c r="F25" s="3" t="s">
        <v>430</v>
      </c>
      <c r="G25" s="3" t="s">
        <v>181</v>
      </c>
      <c r="H25" s="3" t="s">
        <v>181</v>
      </c>
      <c r="I25" s="3" t="s">
        <v>181</v>
      </c>
      <c r="J25" s="3">
        <v>1</v>
      </c>
      <c r="K25" s="3" t="s">
        <v>182</v>
      </c>
      <c r="L25" s="3" t="s">
        <v>320</v>
      </c>
      <c r="M25" s="3" t="s">
        <v>184</v>
      </c>
      <c r="N25" s="3"/>
      <c r="O25" s="6">
        <v>43914</v>
      </c>
      <c r="P25" s="6">
        <v>43914</v>
      </c>
      <c r="Q25" s="3">
        <v>2020</v>
      </c>
      <c r="R25" s="3" t="s">
        <v>431</v>
      </c>
      <c r="S25" s="3" t="s">
        <v>186</v>
      </c>
      <c r="T25" s="5" t="s">
        <v>432</v>
      </c>
      <c r="U25" s="3" t="s">
        <v>188</v>
      </c>
      <c r="V25" s="3" t="s">
        <v>189</v>
      </c>
      <c r="W25" s="3" t="s">
        <v>2</v>
      </c>
      <c r="X25" s="3" t="s">
        <v>433</v>
      </c>
      <c r="Y25" s="3" t="s">
        <v>2</v>
      </c>
      <c r="Z25" s="5"/>
      <c r="AA25" s="5"/>
      <c r="AB25" s="3" t="s">
        <v>434</v>
      </c>
      <c r="AC25" s="3" t="s">
        <v>435</v>
      </c>
      <c r="AD25" s="3" t="s">
        <v>436</v>
      </c>
      <c r="AE25" s="3" t="s">
        <v>437</v>
      </c>
      <c r="AF25" s="7">
        <v>5</v>
      </c>
      <c r="AG25" s="3">
        <v>5</v>
      </c>
      <c r="AH25" s="5" t="s">
        <v>438</v>
      </c>
      <c r="AI25" s="5" t="s">
        <v>439</v>
      </c>
      <c r="AJ25" s="3"/>
      <c r="AK25" s="3"/>
      <c r="AL25" s="3" t="s">
        <v>198</v>
      </c>
      <c r="AM25" s="3" t="s">
        <v>198</v>
      </c>
      <c r="AN25" s="3"/>
      <c r="AO25" s="3"/>
      <c r="AP25" s="3"/>
      <c r="AQ25" s="3"/>
      <c r="AR25" s="3"/>
      <c r="AS25" s="3" t="s">
        <v>434</v>
      </c>
      <c r="AT25" s="3" t="s">
        <v>436</v>
      </c>
      <c r="AU25" s="3" t="s">
        <v>199</v>
      </c>
      <c r="AV25" s="3" t="s">
        <v>200</v>
      </c>
      <c r="AW25" s="3" t="s">
        <v>198</v>
      </c>
      <c r="AX25" s="3" t="s">
        <v>198</v>
      </c>
      <c r="AY25" s="3" t="s">
        <v>198</v>
      </c>
      <c r="AZ25" s="3" t="s">
        <v>198</v>
      </c>
      <c r="BA25" s="3" t="s">
        <v>198</v>
      </c>
      <c r="BB25" s="3" t="s">
        <v>198</v>
      </c>
      <c r="BC25" s="5"/>
      <c r="BD25" s="3"/>
      <c r="BE25" s="3"/>
      <c r="BF25" s="3" t="s">
        <v>201</v>
      </c>
      <c r="BG25" s="3" t="s">
        <v>201</v>
      </c>
      <c r="BH25" s="3" t="s">
        <v>202</v>
      </c>
      <c r="BI25" s="4">
        <f t="shared" si="0"/>
        <v>2017</v>
      </c>
      <c r="BJ25" s="4">
        <f t="shared" si="1"/>
        <v>2018</v>
      </c>
      <c r="BK25" s="4">
        <f t="shared" si="2"/>
        <v>2019</v>
      </c>
      <c r="BL25" s="4">
        <f t="shared" si="3"/>
        <v>2020</v>
      </c>
      <c r="BM25" s="4">
        <f t="shared" si="4"/>
        <v>2021</v>
      </c>
      <c r="BN25" s="4">
        <f t="shared" si="5"/>
        <v>2022</v>
      </c>
      <c r="BO25" s="4">
        <f t="shared" si="6"/>
        <v>2023</v>
      </c>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1"/>
      <c r="DG25" s="21"/>
      <c r="DH25" s="21"/>
      <c r="DI25" s="21"/>
      <c r="DJ25" s="21"/>
      <c r="DK25" s="21"/>
      <c r="DL25" s="21"/>
      <c r="DM25" s="21"/>
      <c r="DN25" s="21"/>
      <c r="DO25" s="21"/>
      <c r="DP25" s="21"/>
      <c r="DQ25" s="21"/>
      <c r="DR25" s="21"/>
      <c r="DS25" s="21"/>
      <c r="DT25" s="21"/>
      <c r="DU25" s="21"/>
      <c r="DV25" s="21"/>
      <c r="DW25" s="21"/>
      <c r="DX25" s="21"/>
      <c r="DY25" s="21"/>
      <c r="DZ25" s="21"/>
      <c r="EA25" s="33"/>
      <c r="EB25" s="33"/>
      <c r="EC25" s="33"/>
      <c r="ED25" s="33"/>
      <c r="EE25" s="33"/>
      <c r="EF25" s="33"/>
      <c r="EG25" s="33"/>
      <c r="EH25" s="33"/>
      <c r="EI25" s="33"/>
      <c r="EJ25" s="33"/>
      <c r="EK25" s="33"/>
      <c r="EL25" s="33"/>
      <c r="EM25" s="33"/>
      <c r="EN25" s="33"/>
      <c r="EO25" s="8"/>
      <c r="EP25" s="8"/>
      <c r="EQ25" s="9" t="str">
        <f t="shared" si="7"/>
        <v/>
      </c>
      <c r="ER25" s="10"/>
      <c r="ES25" s="3" t="s">
        <v>198</v>
      </c>
      <c r="ET25" s="3" t="s">
        <v>198</v>
      </c>
      <c r="EU25" s="11" t="str">
        <f t="shared" si="8"/>
        <v/>
      </c>
      <c r="EV25" s="11" t="str">
        <f t="shared" si="9"/>
        <v/>
      </c>
      <c r="EW25" s="11" t="str">
        <f t="shared" si="10"/>
        <v/>
      </c>
      <c r="EX25" s="11" t="str">
        <f t="shared" si="11"/>
        <v/>
      </c>
      <c r="EY25" s="11" t="str">
        <f t="shared" si="12"/>
        <v/>
      </c>
      <c r="EZ25" s="11" t="str">
        <f t="shared" si="13"/>
        <v/>
      </c>
      <c r="FA25" s="12" t="str">
        <f t="shared" si="14"/>
        <v/>
      </c>
      <c r="FB25" s="12" t="str">
        <f t="shared" si="15"/>
        <v/>
      </c>
      <c r="FC25" s="12" t="str">
        <f t="shared" si="16"/>
        <v/>
      </c>
      <c r="FD25" s="12" t="str">
        <f t="shared" si="17"/>
        <v/>
      </c>
      <c r="FE25" s="12" t="str">
        <f t="shared" si="18"/>
        <v/>
      </c>
      <c r="FF25" s="12" t="str">
        <f t="shared" si="19"/>
        <v/>
      </c>
      <c r="FG25" s="4" t="str">
        <f t="shared" si="20"/>
        <v>No</v>
      </c>
      <c r="FH25" s="4" t="str">
        <f t="shared" si="21"/>
        <v>No</v>
      </c>
      <c r="FI25" s="4" t="str">
        <f t="shared" si="22"/>
        <v>Not ready</v>
      </c>
    </row>
    <row r="26" spans="1:165" ht="16" customHeight="1">
      <c r="A26" s="3" t="s">
        <v>440</v>
      </c>
      <c r="B26" s="3">
        <v>35</v>
      </c>
      <c r="C26" s="3" t="s">
        <v>178</v>
      </c>
      <c r="D26" s="3">
        <v>0</v>
      </c>
      <c r="E26" s="3" t="s">
        <v>179</v>
      </c>
      <c r="F26" s="3" t="s">
        <v>441</v>
      </c>
      <c r="G26" s="3" t="s">
        <v>181</v>
      </c>
      <c r="H26" s="3" t="s">
        <v>181</v>
      </c>
      <c r="I26" s="3" t="s">
        <v>181</v>
      </c>
      <c r="J26" s="3">
        <v>1</v>
      </c>
      <c r="K26" s="3" t="s">
        <v>182</v>
      </c>
      <c r="L26" s="3" t="s">
        <v>183</v>
      </c>
      <c r="M26" s="3" t="s">
        <v>184</v>
      </c>
      <c r="N26" s="3"/>
      <c r="O26" s="6">
        <v>43914</v>
      </c>
      <c r="P26" s="6">
        <v>43914</v>
      </c>
      <c r="Q26" s="3">
        <v>2020</v>
      </c>
      <c r="R26" s="3" t="s">
        <v>431</v>
      </c>
      <c r="S26" s="3" t="s">
        <v>186</v>
      </c>
      <c r="T26" s="5" t="s">
        <v>442</v>
      </c>
      <c r="U26" s="3" t="s">
        <v>188</v>
      </c>
      <c r="V26" s="3" t="s">
        <v>189</v>
      </c>
      <c r="W26" s="3" t="s">
        <v>0</v>
      </c>
      <c r="X26" s="3" t="s">
        <v>420</v>
      </c>
      <c r="Y26" s="3" t="s">
        <v>0</v>
      </c>
      <c r="Z26" s="5" t="s">
        <v>443</v>
      </c>
      <c r="AA26" s="5"/>
      <c r="AB26" s="3" t="s">
        <v>444</v>
      </c>
      <c r="AC26" s="3" t="s">
        <v>445</v>
      </c>
      <c r="AD26" s="3" t="s">
        <v>446</v>
      </c>
      <c r="AE26" s="3" t="s">
        <v>447</v>
      </c>
      <c r="AF26" s="7"/>
      <c r="AG26" s="3" t="s">
        <v>195</v>
      </c>
      <c r="AH26" s="5" t="s">
        <v>448</v>
      </c>
      <c r="AI26" s="5" t="s">
        <v>449</v>
      </c>
      <c r="AJ26" s="3"/>
      <c r="AK26" s="3"/>
      <c r="AL26" s="3" t="s">
        <v>198</v>
      </c>
      <c r="AM26" s="3" t="s">
        <v>198</v>
      </c>
      <c r="AN26" s="3"/>
      <c r="AO26" s="3"/>
      <c r="AP26" s="3"/>
      <c r="AQ26" s="3"/>
      <c r="AR26" s="3"/>
      <c r="AS26" s="3" t="s">
        <v>444</v>
      </c>
      <c r="AT26" s="3" t="s">
        <v>446</v>
      </c>
      <c r="AU26" s="3" t="s">
        <v>199</v>
      </c>
      <c r="AV26" s="3" t="s">
        <v>200</v>
      </c>
      <c r="AW26" s="3" t="s">
        <v>198</v>
      </c>
      <c r="AX26" s="3" t="s">
        <v>198</v>
      </c>
      <c r="AY26" s="3" t="s">
        <v>198</v>
      </c>
      <c r="AZ26" s="3" t="s">
        <v>198</v>
      </c>
      <c r="BA26" s="3" t="s">
        <v>198</v>
      </c>
      <c r="BB26" s="3" t="s">
        <v>198</v>
      </c>
      <c r="BC26" s="5"/>
      <c r="BD26" s="3"/>
      <c r="BE26" s="3"/>
      <c r="BF26" s="3" t="s">
        <v>201</v>
      </c>
      <c r="BG26" s="3" t="s">
        <v>201</v>
      </c>
      <c r="BH26" s="3" t="s">
        <v>202</v>
      </c>
      <c r="BI26" s="4">
        <f t="shared" si="0"/>
        <v>2017</v>
      </c>
      <c r="BJ26" s="4">
        <f t="shared" si="1"/>
        <v>2018</v>
      </c>
      <c r="BK26" s="4">
        <f t="shared" si="2"/>
        <v>2019</v>
      </c>
      <c r="BL26" s="4">
        <f t="shared" si="3"/>
        <v>2020</v>
      </c>
      <c r="BM26" s="4">
        <f t="shared" si="4"/>
        <v>2021</v>
      </c>
      <c r="BN26" s="4">
        <f t="shared" si="5"/>
        <v>2022</v>
      </c>
      <c r="BO26" s="4">
        <f t="shared" si="6"/>
        <v>2023</v>
      </c>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1"/>
      <c r="DG26" s="21"/>
      <c r="DH26" s="21"/>
      <c r="DI26" s="21"/>
      <c r="DJ26" s="21"/>
      <c r="DK26" s="21"/>
      <c r="DL26" s="21"/>
      <c r="DM26" s="21"/>
      <c r="DN26" s="21"/>
      <c r="DO26" s="21"/>
      <c r="DP26" s="21"/>
      <c r="DQ26" s="21"/>
      <c r="DR26" s="21"/>
      <c r="DS26" s="21"/>
      <c r="DT26" s="21"/>
      <c r="DU26" s="21"/>
      <c r="DV26" s="21"/>
      <c r="DW26" s="21"/>
      <c r="DX26" s="21"/>
      <c r="DY26" s="21"/>
      <c r="DZ26" s="21"/>
      <c r="EA26" s="33"/>
      <c r="EB26" s="33"/>
      <c r="EC26" s="33"/>
      <c r="ED26" s="33"/>
      <c r="EE26" s="33"/>
      <c r="EF26" s="33"/>
      <c r="EG26" s="33"/>
      <c r="EH26" s="33"/>
      <c r="EI26" s="33"/>
      <c r="EJ26" s="33"/>
      <c r="EK26" s="33"/>
      <c r="EL26" s="33"/>
      <c r="EM26" s="33"/>
      <c r="EN26" s="33"/>
      <c r="EO26" s="8"/>
      <c r="EP26" s="8"/>
      <c r="EQ26" s="9" t="str">
        <f t="shared" si="7"/>
        <v/>
      </c>
      <c r="ER26" s="10"/>
      <c r="ES26" s="3" t="s">
        <v>198</v>
      </c>
      <c r="ET26" s="3" t="s">
        <v>198</v>
      </c>
      <c r="EU26" s="11" t="str">
        <f t="shared" si="8"/>
        <v/>
      </c>
      <c r="EV26" s="11" t="str">
        <f t="shared" si="9"/>
        <v/>
      </c>
      <c r="EW26" s="11" t="str">
        <f t="shared" si="10"/>
        <v/>
      </c>
      <c r="EX26" s="11" t="str">
        <f t="shared" si="11"/>
        <v/>
      </c>
      <c r="EY26" s="11" t="str">
        <f t="shared" si="12"/>
        <v/>
      </c>
      <c r="EZ26" s="11" t="str">
        <f t="shared" si="13"/>
        <v/>
      </c>
      <c r="FA26" s="12" t="str">
        <f t="shared" si="14"/>
        <v/>
      </c>
      <c r="FB26" s="12" t="str">
        <f t="shared" si="15"/>
        <v/>
      </c>
      <c r="FC26" s="12" t="str">
        <f t="shared" si="16"/>
        <v/>
      </c>
      <c r="FD26" s="12" t="str">
        <f t="shared" si="17"/>
        <v/>
      </c>
      <c r="FE26" s="12" t="str">
        <f t="shared" si="18"/>
        <v/>
      </c>
      <c r="FF26" s="12" t="str">
        <f t="shared" si="19"/>
        <v/>
      </c>
      <c r="FG26" s="4" t="str">
        <f t="shared" si="20"/>
        <v>No</v>
      </c>
      <c r="FH26" s="4" t="str">
        <f t="shared" si="21"/>
        <v>No</v>
      </c>
      <c r="FI26" s="4" t="str">
        <f t="shared" si="22"/>
        <v>Not ready</v>
      </c>
    </row>
    <row r="27" spans="1:165" ht="16" customHeight="1">
      <c r="A27" s="3" t="s">
        <v>450</v>
      </c>
      <c r="B27" s="3">
        <v>36</v>
      </c>
      <c r="C27" s="3" t="s">
        <v>178</v>
      </c>
      <c r="D27" s="3">
        <v>0</v>
      </c>
      <c r="E27" s="3" t="s">
        <v>179</v>
      </c>
      <c r="F27" s="3" t="s">
        <v>451</v>
      </c>
      <c r="G27" s="3" t="s">
        <v>181</v>
      </c>
      <c r="H27" s="3" t="s">
        <v>181</v>
      </c>
      <c r="I27" s="3" t="s">
        <v>252</v>
      </c>
      <c r="J27" s="3">
        <v>3</v>
      </c>
      <c r="K27" s="3" t="s">
        <v>182</v>
      </c>
      <c r="L27" s="3" t="s">
        <v>183</v>
      </c>
      <c r="M27" s="3" t="s">
        <v>184</v>
      </c>
      <c r="N27" s="3"/>
      <c r="O27" s="6">
        <v>43880</v>
      </c>
      <c r="P27" s="6">
        <v>43921</v>
      </c>
      <c r="Q27" s="3">
        <v>2020</v>
      </c>
      <c r="R27" s="3" t="s">
        <v>431</v>
      </c>
      <c r="S27" s="3" t="s">
        <v>186</v>
      </c>
      <c r="T27" s="5" t="s">
        <v>452</v>
      </c>
      <c r="U27" s="3" t="s">
        <v>188</v>
      </c>
      <c r="V27" s="3" t="s">
        <v>189</v>
      </c>
      <c r="W27" s="3" t="s">
        <v>0</v>
      </c>
      <c r="X27" s="3" t="s">
        <v>206</v>
      </c>
      <c r="Y27" s="3" t="s">
        <v>0</v>
      </c>
      <c r="Z27" s="5" t="s">
        <v>453</v>
      </c>
      <c r="AA27" s="5" t="s">
        <v>454</v>
      </c>
      <c r="AB27" s="3" t="s">
        <v>455</v>
      </c>
      <c r="AC27" s="3" t="s">
        <v>456</v>
      </c>
      <c r="AD27" s="3" t="s">
        <v>457</v>
      </c>
      <c r="AE27" s="3" t="s">
        <v>458</v>
      </c>
      <c r="AF27" s="7"/>
      <c r="AG27" s="3" t="s">
        <v>195</v>
      </c>
      <c r="AH27" s="5" t="s">
        <v>459</v>
      </c>
      <c r="AI27" s="5" t="s">
        <v>460</v>
      </c>
      <c r="AJ27" s="3"/>
      <c r="AK27" s="3"/>
      <c r="AL27" s="3" t="s">
        <v>198</v>
      </c>
      <c r="AM27" s="3" t="s">
        <v>198</v>
      </c>
      <c r="AN27" s="3"/>
      <c r="AO27" s="3"/>
      <c r="AP27" s="3"/>
      <c r="AQ27" s="3"/>
      <c r="AR27" s="3"/>
      <c r="AS27" s="3" t="s">
        <v>455</v>
      </c>
      <c r="AT27" s="3" t="s">
        <v>457</v>
      </c>
      <c r="AU27" s="3" t="s">
        <v>199</v>
      </c>
      <c r="AV27" s="3" t="s">
        <v>200</v>
      </c>
      <c r="AW27" s="3" t="s">
        <v>198</v>
      </c>
      <c r="AX27" s="3" t="s">
        <v>198</v>
      </c>
      <c r="AY27" s="3" t="s">
        <v>198</v>
      </c>
      <c r="AZ27" s="3" t="s">
        <v>198</v>
      </c>
      <c r="BA27" s="3" t="s">
        <v>198</v>
      </c>
      <c r="BB27" s="3" t="s">
        <v>198</v>
      </c>
      <c r="BC27" s="5"/>
      <c r="BD27" s="3"/>
      <c r="BE27" s="3"/>
      <c r="BF27" s="3" t="s">
        <v>201</v>
      </c>
      <c r="BG27" s="3" t="s">
        <v>201</v>
      </c>
      <c r="BH27" s="3" t="s">
        <v>202</v>
      </c>
      <c r="BI27" s="4">
        <f t="shared" si="0"/>
        <v>2017</v>
      </c>
      <c r="BJ27" s="4">
        <f t="shared" si="1"/>
        <v>2018</v>
      </c>
      <c r="BK27" s="4">
        <f t="shared" si="2"/>
        <v>2019</v>
      </c>
      <c r="BL27" s="4">
        <f t="shared" si="3"/>
        <v>2020</v>
      </c>
      <c r="BM27" s="4">
        <f t="shared" si="4"/>
        <v>2021</v>
      </c>
      <c r="BN27" s="4">
        <f t="shared" si="5"/>
        <v>2022</v>
      </c>
      <c r="BO27" s="4">
        <f t="shared" si="6"/>
        <v>2023</v>
      </c>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1"/>
      <c r="DG27" s="21"/>
      <c r="DH27" s="21"/>
      <c r="DI27" s="21"/>
      <c r="DJ27" s="21"/>
      <c r="DK27" s="21"/>
      <c r="DL27" s="21"/>
      <c r="DM27" s="21"/>
      <c r="DN27" s="21"/>
      <c r="DO27" s="21"/>
      <c r="DP27" s="21"/>
      <c r="DQ27" s="21"/>
      <c r="DR27" s="21"/>
      <c r="DS27" s="21"/>
      <c r="DT27" s="21"/>
      <c r="DU27" s="21"/>
      <c r="DV27" s="21"/>
      <c r="DW27" s="21"/>
      <c r="DX27" s="21"/>
      <c r="DY27" s="21"/>
      <c r="DZ27" s="21"/>
      <c r="EA27" s="33"/>
      <c r="EB27" s="33"/>
      <c r="EC27" s="33"/>
      <c r="ED27" s="33"/>
      <c r="EE27" s="33"/>
      <c r="EF27" s="33"/>
      <c r="EG27" s="33"/>
      <c r="EH27" s="33"/>
      <c r="EI27" s="33"/>
      <c r="EJ27" s="33"/>
      <c r="EK27" s="33"/>
      <c r="EL27" s="33"/>
      <c r="EM27" s="33"/>
      <c r="EN27" s="33"/>
      <c r="EO27" s="8"/>
      <c r="EP27" s="8"/>
      <c r="EQ27" s="9" t="str">
        <f t="shared" si="7"/>
        <v/>
      </c>
      <c r="ER27" s="10"/>
      <c r="ES27" s="3" t="s">
        <v>198</v>
      </c>
      <c r="ET27" s="3" t="s">
        <v>198</v>
      </c>
      <c r="EU27" s="11" t="str">
        <f t="shared" si="8"/>
        <v/>
      </c>
      <c r="EV27" s="11" t="str">
        <f t="shared" si="9"/>
        <v/>
      </c>
      <c r="EW27" s="11" t="str">
        <f t="shared" si="10"/>
        <v/>
      </c>
      <c r="EX27" s="11" t="str">
        <f t="shared" si="11"/>
        <v/>
      </c>
      <c r="EY27" s="11" t="str">
        <f t="shared" si="12"/>
        <v/>
      </c>
      <c r="EZ27" s="11" t="str">
        <f t="shared" si="13"/>
        <v/>
      </c>
      <c r="FA27" s="12" t="str">
        <f t="shared" si="14"/>
        <v/>
      </c>
      <c r="FB27" s="12" t="str">
        <f t="shared" si="15"/>
        <v/>
      </c>
      <c r="FC27" s="12" t="str">
        <f t="shared" si="16"/>
        <v/>
      </c>
      <c r="FD27" s="12" t="str">
        <f t="shared" si="17"/>
        <v/>
      </c>
      <c r="FE27" s="12" t="str">
        <f t="shared" si="18"/>
        <v/>
      </c>
      <c r="FF27" s="12" t="str">
        <f t="shared" si="19"/>
        <v/>
      </c>
      <c r="FG27" s="4" t="str">
        <f t="shared" si="20"/>
        <v>No</v>
      </c>
      <c r="FH27" s="4" t="str">
        <f t="shared" si="21"/>
        <v>No</v>
      </c>
      <c r="FI27" s="4" t="str">
        <f t="shared" si="22"/>
        <v>Not ready</v>
      </c>
    </row>
    <row r="28" spans="1:165" ht="16" customHeight="1">
      <c r="A28" s="3" t="s">
        <v>461</v>
      </c>
      <c r="B28" s="3">
        <v>37</v>
      </c>
      <c r="C28" s="3" t="s">
        <v>178</v>
      </c>
      <c r="D28" s="3">
        <v>0</v>
      </c>
      <c r="E28" s="3" t="s">
        <v>179</v>
      </c>
      <c r="F28" s="3" t="s">
        <v>462</v>
      </c>
      <c r="G28" s="3" t="s">
        <v>181</v>
      </c>
      <c r="H28" s="3" t="s">
        <v>181</v>
      </c>
      <c r="I28" s="3" t="s">
        <v>181</v>
      </c>
      <c r="J28" s="3">
        <v>1</v>
      </c>
      <c r="K28" s="3" t="s">
        <v>182</v>
      </c>
      <c r="L28" s="3" t="s">
        <v>183</v>
      </c>
      <c r="M28" s="3" t="s">
        <v>184</v>
      </c>
      <c r="N28" s="3"/>
      <c r="O28" s="6">
        <v>43875</v>
      </c>
      <c r="P28" s="6">
        <v>43875</v>
      </c>
      <c r="Q28" s="3">
        <v>2020</v>
      </c>
      <c r="R28" s="3" t="s">
        <v>431</v>
      </c>
      <c r="S28" s="3" t="s">
        <v>186</v>
      </c>
      <c r="T28" s="5" t="s">
        <v>463</v>
      </c>
      <c r="U28" s="3" t="s">
        <v>188</v>
      </c>
      <c r="V28" s="3" t="s">
        <v>189</v>
      </c>
      <c r="W28" s="3" t="s">
        <v>0</v>
      </c>
      <c r="X28" s="3" t="s">
        <v>383</v>
      </c>
      <c r="Y28" s="3" t="s">
        <v>0</v>
      </c>
      <c r="Z28" s="5"/>
      <c r="AA28" s="5"/>
      <c r="AB28" s="3" t="s">
        <v>464</v>
      </c>
      <c r="AC28" s="3" t="s">
        <v>465</v>
      </c>
      <c r="AD28" s="3" t="s">
        <v>466</v>
      </c>
      <c r="AE28" s="3" t="s">
        <v>467</v>
      </c>
      <c r="AF28" s="7"/>
      <c r="AG28" s="3" t="s">
        <v>195</v>
      </c>
      <c r="AH28" s="5" t="s">
        <v>468</v>
      </c>
      <c r="AI28" s="5" t="s">
        <v>469</v>
      </c>
      <c r="AJ28" s="3"/>
      <c r="AK28" s="3"/>
      <c r="AL28" s="3" t="s">
        <v>198</v>
      </c>
      <c r="AM28" s="3" t="s">
        <v>198</v>
      </c>
      <c r="AN28" s="3"/>
      <c r="AO28" s="3"/>
      <c r="AP28" s="3"/>
      <c r="AQ28" s="3"/>
      <c r="AR28" s="3"/>
      <c r="AS28" s="3" t="s">
        <v>464</v>
      </c>
      <c r="AT28" s="3" t="s">
        <v>466</v>
      </c>
      <c r="AU28" s="3" t="s">
        <v>199</v>
      </c>
      <c r="AV28" s="3" t="s">
        <v>200</v>
      </c>
      <c r="AW28" s="3" t="s">
        <v>198</v>
      </c>
      <c r="AX28" s="3" t="s">
        <v>198</v>
      </c>
      <c r="AY28" s="3" t="s">
        <v>198</v>
      </c>
      <c r="AZ28" s="3" t="s">
        <v>198</v>
      </c>
      <c r="BA28" s="3" t="s">
        <v>198</v>
      </c>
      <c r="BB28" s="3" t="s">
        <v>198</v>
      </c>
      <c r="BC28" s="5"/>
      <c r="BD28" s="3"/>
      <c r="BE28" s="3"/>
      <c r="BF28" s="3" t="s">
        <v>201</v>
      </c>
      <c r="BG28" s="3" t="s">
        <v>201</v>
      </c>
      <c r="BH28" s="3" t="s">
        <v>202</v>
      </c>
      <c r="BI28" s="4">
        <f t="shared" si="0"/>
        <v>2017</v>
      </c>
      <c r="BJ28" s="4">
        <f t="shared" si="1"/>
        <v>2018</v>
      </c>
      <c r="BK28" s="4">
        <f t="shared" si="2"/>
        <v>2019</v>
      </c>
      <c r="BL28" s="4">
        <f t="shared" si="3"/>
        <v>2020</v>
      </c>
      <c r="BM28" s="4">
        <f t="shared" si="4"/>
        <v>2021</v>
      </c>
      <c r="BN28" s="4">
        <f t="shared" si="5"/>
        <v>2022</v>
      </c>
      <c r="BO28" s="4">
        <f t="shared" si="6"/>
        <v>2023</v>
      </c>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1"/>
      <c r="DG28" s="21"/>
      <c r="DH28" s="21"/>
      <c r="DI28" s="21"/>
      <c r="DJ28" s="21"/>
      <c r="DK28" s="21"/>
      <c r="DL28" s="21"/>
      <c r="DM28" s="21"/>
      <c r="DN28" s="21"/>
      <c r="DO28" s="21"/>
      <c r="DP28" s="21"/>
      <c r="DQ28" s="21"/>
      <c r="DR28" s="21"/>
      <c r="DS28" s="21"/>
      <c r="DT28" s="21"/>
      <c r="DU28" s="21"/>
      <c r="DV28" s="21"/>
      <c r="DW28" s="21"/>
      <c r="DX28" s="21"/>
      <c r="DY28" s="21"/>
      <c r="DZ28" s="21"/>
      <c r="EA28" s="33"/>
      <c r="EB28" s="33"/>
      <c r="EC28" s="33"/>
      <c r="ED28" s="33"/>
      <c r="EE28" s="33"/>
      <c r="EF28" s="33"/>
      <c r="EG28" s="33"/>
      <c r="EH28" s="33"/>
      <c r="EI28" s="33"/>
      <c r="EJ28" s="33"/>
      <c r="EK28" s="33"/>
      <c r="EL28" s="33"/>
      <c r="EM28" s="33"/>
      <c r="EN28" s="33"/>
      <c r="EO28" s="8"/>
      <c r="EP28" s="8"/>
      <c r="EQ28" s="9" t="str">
        <f t="shared" si="7"/>
        <v/>
      </c>
      <c r="ER28" s="10"/>
      <c r="ES28" s="3" t="s">
        <v>198</v>
      </c>
      <c r="ET28" s="3" t="s">
        <v>198</v>
      </c>
      <c r="EU28" s="11" t="str">
        <f t="shared" si="8"/>
        <v/>
      </c>
      <c r="EV28" s="11" t="str">
        <f t="shared" si="9"/>
        <v/>
      </c>
      <c r="EW28" s="11" t="str">
        <f t="shared" si="10"/>
        <v/>
      </c>
      <c r="EX28" s="11" t="str">
        <f t="shared" si="11"/>
        <v/>
      </c>
      <c r="EY28" s="11" t="str">
        <f t="shared" si="12"/>
        <v/>
      </c>
      <c r="EZ28" s="11" t="str">
        <f t="shared" si="13"/>
        <v/>
      </c>
      <c r="FA28" s="12" t="str">
        <f t="shared" si="14"/>
        <v/>
      </c>
      <c r="FB28" s="12" t="str">
        <f t="shared" si="15"/>
        <v/>
      </c>
      <c r="FC28" s="12" t="str">
        <f t="shared" si="16"/>
        <v/>
      </c>
      <c r="FD28" s="12" t="str">
        <f t="shared" si="17"/>
        <v/>
      </c>
      <c r="FE28" s="12" t="str">
        <f t="shared" si="18"/>
        <v/>
      </c>
      <c r="FF28" s="12" t="str">
        <f t="shared" si="19"/>
        <v/>
      </c>
      <c r="FG28" s="4" t="str">
        <f t="shared" si="20"/>
        <v>No</v>
      </c>
      <c r="FH28" s="4" t="str">
        <f t="shared" si="21"/>
        <v>No</v>
      </c>
      <c r="FI28" s="4" t="str">
        <f t="shared" si="22"/>
        <v>Not ready</v>
      </c>
    </row>
    <row r="29" spans="1:165" ht="16" customHeight="1">
      <c r="A29" s="3" t="s">
        <v>470</v>
      </c>
      <c r="B29" s="3">
        <v>38</v>
      </c>
      <c r="C29" s="3" t="s">
        <v>178</v>
      </c>
      <c r="D29" s="3">
        <v>0</v>
      </c>
      <c r="E29" s="3" t="s">
        <v>179</v>
      </c>
      <c r="F29" s="3" t="s">
        <v>471</v>
      </c>
      <c r="G29" s="3" t="s">
        <v>181</v>
      </c>
      <c r="H29" s="3" t="s">
        <v>181</v>
      </c>
      <c r="I29" s="3" t="s">
        <v>181</v>
      </c>
      <c r="J29" s="3">
        <v>1</v>
      </c>
      <c r="K29" s="3" t="s">
        <v>182</v>
      </c>
      <c r="L29" s="3" t="s">
        <v>183</v>
      </c>
      <c r="M29" s="3" t="s">
        <v>184</v>
      </c>
      <c r="N29" s="3"/>
      <c r="O29" s="6">
        <v>43838</v>
      </c>
      <c r="P29" s="6">
        <v>43838</v>
      </c>
      <c r="Q29" s="3">
        <v>2020</v>
      </c>
      <c r="R29" s="3" t="s">
        <v>431</v>
      </c>
      <c r="S29" s="3" t="s">
        <v>186</v>
      </c>
      <c r="T29" s="5" t="s">
        <v>472</v>
      </c>
      <c r="U29" s="3" t="s">
        <v>188</v>
      </c>
      <c r="V29" s="3" t="s">
        <v>189</v>
      </c>
      <c r="W29" s="3" t="s">
        <v>0</v>
      </c>
      <c r="X29" s="3" t="s">
        <v>216</v>
      </c>
      <c r="Y29" s="3" t="s">
        <v>0</v>
      </c>
      <c r="Z29" s="5"/>
      <c r="AA29" s="5"/>
      <c r="AB29" s="3" t="s">
        <v>473</v>
      </c>
      <c r="AC29" s="3" t="s">
        <v>474</v>
      </c>
      <c r="AD29" s="3" t="s">
        <v>475</v>
      </c>
      <c r="AE29" s="3" t="s">
        <v>476</v>
      </c>
      <c r="AF29" s="7"/>
      <c r="AG29" s="3" t="s">
        <v>195</v>
      </c>
      <c r="AH29" s="5" t="s">
        <v>477</v>
      </c>
      <c r="AI29" s="5" t="s">
        <v>478</v>
      </c>
      <c r="AJ29" s="3"/>
      <c r="AK29" s="3"/>
      <c r="AL29" s="3" t="s">
        <v>198</v>
      </c>
      <c r="AM29" s="3" t="s">
        <v>198</v>
      </c>
      <c r="AN29" s="3"/>
      <c r="AO29" s="3"/>
      <c r="AP29" s="3"/>
      <c r="AQ29" s="3"/>
      <c r="AR29" s="3"/>
      <c r="AS29" s="3" t="s">
        <v>473</v>
      </c>
      <c r="AT29" s="3" t="s">
        <v>475</v>
      </c>
      <c r="AU29" s="3" t="s">
        <v>199</v>
      </c>
      <c r="AV29" s="3" t="s">
        <v>200</v>
      </c>
      <c r="AW29" s="3" t="s">
        <v>198</v>
      </c>
      <c r="AX29" s="3" t="s">
        <v>198</v>
      </c>
      <c r="AY29" s="3" t="s">
        <v>198</v>
      </c>
      <c r="AZ29" s="3" t="s">
        <v>198</v>
      </c>
      <c r="BA29" s="3" t="s">
        <v>198</v>
      </c>
      <c r="BB29" s="3" t="s">
        <v>198</v>
      </c>
      <c r="BC29" s="5"/>
      <c r="BD29" s="3"/>
      <c r="BE29" s="3"/>
      <c r="BF29" s="3" t="s">
        <v>201</v>
      </c>
      <c r="BG29" s="3" t="s">
        <v>201</v>
      </c>
      <c r="BH29" s="3" t="s">
        <v>202</v>
      </c>
      <c r="BI29" s="4">
        <f t="shared" si="0"/>
        <v>2017</v>
      </c>
      <c r="BJ29" s="4">
        <f t="shared" si="1"/>
        <v>2018</v>
      </c>
      <c r="BK29" s="4">
        <f t="shared" si="2"/>
        <v>2019</v>
      </c>
      <c r="BL29" s="4">
        <f t="shared" si="3"/>
        <v>2020</v>
      </c>
      <c r="BM29" s="4">
        <f t="shared" si="4"/>
        <v>2021</v>
      </c>
      <c r="BN29" s="4">
        <f t="shared" si="5"/>
        <v>2022</v>
      </c>
      <c r="BO29" s="4">
        <f t="shared" si="6"/>
        <v>2023</v>
      </c>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1"/>
      <c r="DG29" s="21"/>
      <c r="DH29" s="21"/>
      <c r="DI29" s="21"/>
      <c r="DJ29" s="21"/>
      <c r="DK29" s="21"/>
      <c r="DL29" s="21"/>
      <c r="DM29" s="21"/>
      <c r="DN29" s="21"/>
      <c r="DO29" s="21"/>
      <c r="DP29" s="21"/>
      <c r="DQ29" s="21"/>
      <c r="DR29" s="21"/>
      <c r="DS29" s="21"/>
      <c r="DT29" s="21"/>
      <c r="DU29" s="21"/>
      <c r="DV29" s="21"/>
      <c r="DW29" s="21"/>
      <c r="DX29" s="21"/>
      <c r="DY29" s="21"/>
      <c r="DZ29" s="21"/>
      <c r="EA29" s="33"/>
      <c r="EB29" s="33"/>
      <c r="EC29" s="33"/>
      <c r="ED29" s="33"/>
      <c r="EE29" s="33"/>
      <c r="EF29" s="33"/>
      <c r="EG29" s="33"/>
      <c r="EH29" s="33"/>
      <c r="EI29" s="33"/>
      <c r="EJ29" s="33"/>
      <c r="EK29" s="33"/>
      <c r="EL29" s="33"/>
      <c r="EM29" s="33"/>
      <c r="EN29" s="33"/>
      <c r="EO29" s="8"/>
      <c r="EP29" s="8"/>
      <c r="EQ29" s="9" t="str">
        <f t="shared" si="7"/>
        <v/>
      </c>
      <c r="ER29" s="10"/>
      <c r="ES29" s="3" t="s">
        <v>198</v>
      </c>
      <c r="ET29" s="3" t="s">
        <v>198</v>
      </c>
      <c r="EU29" s="11" t="str">
        <f t="shared" si="8"/>
        <v/>
      </c>
      <c r="EV29" s="11" t="str">
        <f t="shared" si="9"/>
        <v/>
      </c>
      <c r="EW29" s="11" t="str">
        <f t="shared" si="10"/>
        <v/>
      </c>
      <c r="EX29" s="11" t="str">
        <f t="shared" si="11"/>
        <v/>
      </c>
      <c r="EY29" s="11" t="str">
        <f t="shared" si="12"/>
        <v/>
      </c>
      <c r="EZ29" s="11" t="str">
        <f t="shared" si="13"/>
        <v/>
      </c>
      <c r="FA29" s="12" t="str">
        <f t="shared" si="14"/>
        <v/>
      </c>
      <c r="FB29" s="12" t="str">
        <f t="shared" si="15"/>
        <v/>
      </c>
      <c r="FC29" s="12" t="str">
        <f t="shared" si="16"/>
        <v/>
      </c>
      <c r="FD29" s="12" t="str">
        <f t="shared" si="17"/>
        <v/>
      </c>
      <c r="FE29" s="12" t="str">
        <f t="shared" si="18"/>
        <v/>
      </c>
      <c r="FF29" s="12" t="str">
        <f t="shared" si="19"/>
        <v/>
      </c>
      <c r="FG29" s="4" t="str">
        <f t="shared" si="20"/>
        <v>No</v>
      </c>
      <c r="FH29" s="4" t="str">
        <f t="shared" si="21"/>
        <v>No</v>
      </c>
      <c r="FI29" s="4" t="str">
        <f t="shared" si="22"/>
        <v>Not ready</v>
      </c>
    </row>
    <row r="30" spans="1:165" ht="16" customHeight="1">
      <c r="A30" s="3" t="s">
        <v>479</v>
      </c>
      <c r="B30" s="3">
        <v>39</v>
      </c>
      <c r="C30" s="3" t="s">
        <v>178</v>
      </c>
      <c r="D30" s="3">
        <v>0</v>
      </c>
      <c r="E30" s="3" t="s">
        <v>179</v>
      </c>
      <c r="F30" s="3" t="s">
        <v>480</v>
      </c>
      <c r="G30" s="3" t="s">
        <v>181</v>
      </c>
      <c r="H30" s="3" t="s">
        <v>181</v>
      </c>
      <c r="I30" s="3" t="s">
        <v>181</v>
      </c>
      <c r="J30" s="3">
        <v>1</v>
      </c>
      <c r="K30" s="3" t="s">
        <v>182</v>
      </c>
      <c r="L30" s="3" t="s">
        <v>183</v>
      </c>
      <c r="M30" s="3" t="s">
        <v>184</v>
      </c>
      <c r="N30" s="3"/>
      <c r="O30" s="6">
        <v>43838</v>
      </c>
      <c r="P30" s="6">
        <v>43868</v>
      </c>
      <c r="Q30" s="3">
        <v>2020</v>
      </c>
      <c r="R30" s="3" t="s">
        <v>431</v>
      </c>
      <c r="S30" s="3" t="s">
        <v>186</v>
      </c>
      <c r="T30" s="5" t="s">
        <v>481</v>
      </c>
      <c r="U30" s="3" t="s">
        <v>188</v>
      </c>
      <c r="V30" s="3" t="s">
        <v>189</v>
      </c>
      <c r="W30" s="3" t="s">
        <v>0</v>
      </c>
      <c r="X30" s="3" t="s">
        <v>206</v>
      </c>
      <c r="Y30" s="3" t="s">
        <v>0</v>
      </c>
      <c r="Z30" s="5" t="s">
        <v>482</v>
      </c>
      <c r="AA30" s="5" t="s">
        <v>483</v>
      </c>
      <c r="AB30" s="3" t="s">
        <v>484</v>
      </c>
      <c r="AC30" s="3" t="s">
        <v>485</v>
      </c>
      <c r="AD30" s="3" t="s">
        <v>486</v>
      </c>
      <c r="AE30" s="3" t="s">
        <v>485</v>
      </c>
      <c r="AF30" s="7"/>
      <c r="AG30" s="3" t="s">
        <v>195</v>
      </c>
      <c r="AH30" s="5" t="s">
        <v>487</v>
      </c>
      <c r="AI30" s="5" t="s">
        <v>488</v>
      </c>
      <c r="AJ30" s="3"/>
      <c r="AK30" s="3"/>
      <c r="AL30" s="3" t="s">
        <v>198</v>
      </c>
      <c r="AM30" s="3" t="s">
        <v>198</v>
      </c>
      <c r="AN30" s="3" t="s">
        <v>489</v>
      </c>
      <c r="AO30" s="3"/>
      <c r="AP30" s="3"/>
      <c r="AQ30" s="3"/>
      <c r="AR30" s="3"/>
      <c r="AS30" s="3" t="s">
        <v>484</v>
      </c>
      <c r="AT30" s="3" t="s">
        <v>486</v>
      </c>
      <c r="AU30" s="3" t="s">
        <v>199</v>
      </c>
      <c r="AV30" s="3" t="s">
        <v>200</v>
      </c>
      <c r="AW30" s="3" t="s">
        <v>198</v>
      </c>
      <c r="AX30" s="3" t="s">
        <v>198</v>
      </c>
      <c r="AY30" s="3" t="s">
        <v>198</v>
      </c>
      <c r="AZ30" s="3" t="s">
        <v>198</v>
      </c>
      <c r="BA30" s="3" t="s">
        <v>198</v>
      </c>
      <c r="BB30" s="3" t="s">
        <v>198</v>
      </c>
      <c r="BC30" s="5"/>
      <c r="BD30" s="3"/>
      <c r="BE30" s="3" t="s">
        <v>246</v>
      </c>
      <c r="BF30" s="3" t="s">
        <v>490</v>
      </c>
      <c r="BG30" s="3" t="s">
        <v>491</v>
      </c>
      <c r="BH30" s="3" t="s">
        <v>492</v>
      </c>
      <c r="BI30" s="4">
        <f t="shared" si="0"/>
        <v>2017</v>
      </c>
      <c r="BJ30" s="4">
        <f t="shared" si="1"/>
        <v>2018</v>
      </c>
      <c r="BK30" s="4">
        <f t="shared" si="2"/>
        <v>2019</v>
      </c>
      <c r="BL30" s="4">
        <f t="shared" si="3"/>
        <v>2020</v>
      </c>
      <c r="BM30" s="4">
        <f t="shared" si="4"/>
        <v>2021</v>
      </c>
      <c r="BN30" s="4">
        <f t="shared" si="5"/>
        <v>2022</v>
      </c>
      <c r="BO30" s="4">
        <f t="shared" si="6"/>
        <v>2023</v>
      </c>
      <c r="BP30" s="20">
        <v>21.7254</v>
      </c>
      <c r="BQ30" s="20">
        <v>16.648800000000001</v>
      </c>
      <c r="BR30" s="20">
        <v>174.34530000000001</v>
      </c>
      <c r="BS30" s="20">
        <v>6.5</v>
      </c>
      <c r="BT30" s="20">
        <v>54.347999999999999</v>
      </c>
      <c r="BU30" s="20"/>
      <c r="BV30" s="20"/>
      <c r="BW30" s="20">
        <v>19.808800000000002</v>
      </c>
      <c r="BX30" s="20">
        <v>12.674300000000001</v>
      </c>
      <c r="BY30" s="20">
        <v>166.85579999999999</v>
      </c>
      <c r="BZ30" s="20">
        <v>-23.230399999999999</v>
      </c>
      <c r="CA30" s="20">
        <v>46.584000000000003</v>
      </c>
      <c r="CB30" s="20"/>
      <c r="CC30" s="20"/>
      <c r="CD30" s="20">
        <v>19.610800000000001</v>
      </c>
      <c r="CE30" s="20">
        <v>16.229299999999999</v>
      </c>
      <c r="CF30" s="20">
        <v>168.75129999999999</v>
      </c>
      <c r="CG30" s="20">
        <v>66.183700000000002</v>
      </c>
      <c r="CH30" s="20">
        <v>42.709000000000003</v>
      </c>
      <c r="CI30" s="20"/>
      <c r="CJ30" s="20"/>
      <c r="CK30" s="20">
        <v>458.87169999999998</v>
      </c>
      <c r="CL30" s="20">
        <v>538.64840000000004</v>
      </c>
      <c r="CM30" s="20">
        <v>890.95429999999999</v>
      </c>
      <c r="CN30" s="20">
        <v>851.72580000000005</v>
      </c>
      <c r="CO30" s="20">
        <v>779.86900000000003</v>
      </c>
      <c r="CP30" s="20"/>
      <c r="CQ30" s="20"/>
      <c r="CR30" s="20">
        <v>0</v>
      </c>
      <c r="CS30" s="20">
        <v>17.118500000000001</v>
      </c>
      <c r="CT30" s="20">
        <v>23.5852</v>
      </c>
      <c r="CU30" s="20">
        <v>30.006900000000002</v>
      </c>
      <c r="CV30" s="20">
        <v>2.1000000000000001E-2</v>
      </c>
      <c r="CW30" s="20"/>
      <c r="CX30" s="20"/>
      <c r="CY30" s="20"/>
      <c r="CZ30" s="20"/>
      <c r="DA30" s="20"/>
      <c r="DB30" s="20"/>
      <c r="DC30" s="20"/>
      <c r="DD30" s="20"/>
      <c r="DE30" s="20"/>
      <c r="DF30" s="21">
        <v>4.4884000000000004</v>
      </c>
      <c r="DG30" s="21">
        <v>3.2538999999999998</v>
      </c>
      <c r="DH30" s="21">
        <v>23.6081</v>
      </c>
      <c r="DI30" s="21">
        <v>7.5956000000000001</v>
      </c>
      <c r="DJ30" s="21">
        <v>5.2351999999999999</v>
      </c>
      <c r="DK30" s="21"/>
      <c r="DL30" s="21"/>
      <c r="DM30" s="21">
        <v>91.178100000000001</v>
      </c>
      <c r="DN30" s="21">
        <v>76.127399999999994</v>
      </c>
      <c r="DO30" s="21">
        <v>95.7042</v>
      </c>
      <c r="DP30" s="21">
        <v>-357.39139999999998</v>
      </c>
      <c r="DQ30" s="21">
        <v>85.714299999999994</v>
      </c>
      <c r="DR30" s="21"/>
      <c r="DS30" s="21"/>
      <c r="DT30" s="21">
        <v>0</v>
      </c>
      <c r="DU30" s="21">
        <v>3.1779999999999999</v>
      </c>
      <c r="DV30" s="21">
        <v>2.6472000000000002</v>
      </c>
      <c r="DW30" s="21">
        <v>3.5230999999999999</v>
      </c>
      <c r="DX30" s="21">
        <v>2.7000000000000001E-3</v>
      </c>
      <c r="DY30" s="21"/>
      <c r="DZ30" s="21"/>
      <c r="EA30" s="33"/>
      <c r="EB30" s="33"/>
      <c r="EC30" s="33"/>
      <c r="ED30" s="33"/>
      <c r="EE30" s="33"/>
      <c r="EF30" s="33"/>
      <c r="EG30" s="33"/>
      <c r="EH30" s="33"/>
      <c r="EI30" s="33"/>
      <c r="EJ30" s="33"/>
      <c r="EK30" s="33"/>
      <c r="EL30" s="33"/>
      <c r="EM30" s="33"/>
      <c r="EN30" s="33"/>
      <c r="EO30" s="8"/>
      <c r="EP30" s="8"/>
      <c r="EQ30" s="9" t="str">
        <f t="shared" si="7"/>
        <v/>
      </c>
      <c r="ER30" s="10"/>
      <c r="ES30" s="3" t="s">
        <v>198</v>
      </c>
      <c r="ET30" s="3" t="s">
        <v>198</v>
      </c>
      <c r="EU30" s="11">
        <f t="shared" si="8"/>
        <v>10.450133333333333</v>
      </c>
      <c r="EV30" s="11">
        <f t="shared" si="9"/>
        <v>5.2351999999999999</v>
      </c>
      <c r="EW30" s="11">
        <f t="shared" si="10"/>
        <v>-5.2149333333333336</v>
      </c>
      <c r="EX30" s="11">
        <f t="shared" si="11"/>
        <v>87.669899999999998</v>
      </c>
      <c r="EY30" s="11">
        <f t="shared" si="12"/>
        <v>85.714299999999994</v>
      </c>
      <c r="EZ30" s="11">
        <f t="shared" si="13"/>
        <v>-1.955600000000004</v>
      </c>
      <c r="FA30" s="12" t="str">
        <f t="shared" si="14"/>
        <v/>
      </c>
      <c r="FB30" s="12" t="str">
        <f t="shared" si="15"/>
        <v/>
      </c>
      <c r="FC30" s="12" t="str">
        <f t="shared" si="16"/>
        <v/>
      </c>
      <c r="FD30" s="12" t="str">
        <f t="shared" si="17"/>
        <v/>
      </c>
      <c r="FE30" s="12" t="str">
        <f t="shared" si="18"/>
        <v/>
      </c>
      <c r="FF30" s="12" t="str">
        <f t="shared" si="19"/>
        <v/>
      </c>
      <c r="FG30" s="4" t="str">
        <f t="shared" si="20"/>
        <v>No</v>
      </c>
      <c r="FH30" s="4" t="str">
        <f t="shared" si="21"/>
        <v>No</v>
      </c>
      <c r="FI30" s="4" t="str">
        <f t="shared" si="22"/>
        <v>Not ready</v>
      </c>
    </row>
    <row r="31" spans="1:165" ht="16" customHeight="1">
      <c r="A31" s="3" t="s">
        <v>493</v>
      </c>
      <c r="B31" s="3">
        <v>40</v>
      </c>
      <c r="C31" s="3" t="s">
        <v>178</v>
      </c>
      <c r="D31" s="3">
        <v>0</v>
      </c>
      <c r="E31" s="3" t="s">
        <v>179</v>
      </c>
      <c r="F31" s="3" t="s">
        <v>494</v>
      </c>
      <c r="G31" s="3" t="s">
        <v>252</v>
      </c>
      <c r="H31" s="3" t="s">
        <v>181</v>
      </c>
      <c r="I31" s="3" t="s">
        <v>181</v>
      </c>
      <c r="J31" s="3">
        <v>1</v>
      </c>
      <c r="K31" s="3" t="s">
        <v>182</v>
      </c>
      <c r="L31" s="3" t="s">
        <v>183</v>
      </c>
      <c r="M31" s="3" t="s">
        <v>184</v>
      </c>
      <c r="N31" s="3"/>
      <c r="O31" s="6">
        <v>43822</v>
      </c>
      <c r="P31" s="6">
        <v>43861</v>
      </c>
      <c r="Q31" s="3">
        <v>2020</v>
      </c>
      <c r="R31" s="3" t="s">
        <v>495</v>
      </c>
      <c r="S31" s="3" t="s">
        <v>186</v>
      </c>
      <c r="T31" s="5" t="s">
        <v>496</v>
      </c>
      <c r="U31" s="3" t="s">
        <v>188</v>
      </c>
      <c r="V31" s="3" t="s">
        <v>189</v>
      </c>
      <c r="W31" s="3" t="s">
        <v>0</v>
      </c>
      <c r="X31" s="3" t="s">
        <v>497</v>
      </c>
      <c r="Y31" s="3" t="s">
        <v>0</v>
      </c>
      <c r="Z31" s="5" t="s">
        <v>498</v>
      </c>
      <c r="AA31" s="5" t="s">
        <v>499</v>
      </c>
      <c r="AB31" s="3" t="s">
        <v>500</v>
      </c>
      <c r="AC31" s="3" t="s">
        <v>501</v>
      </c>
      <c r="AD31" s="3" t="s">
        <v>502</v>
      </c>
      <c r="AE31" s="3" t="s">
        <v>503</v>
      </c>
      <c r="AF31" s="7">
        <v>354</v>
      </c>
      <c r="AG31" s="3">
        <v>354</v>
      </c>
      <c r="AH31" s="5" t="s">
        <v>504</v>
      </c>
      <c r="AI31" s="5" t="s">
        <v>505</v>
      </c>
      <c r="AJ31" s="3"/>
      <c r="AK31" s="3"/>
      <c r="AL31" s="3" t="s">
        <v>198</v>
      </c>
      <c r="AM31" s="3" t="s">
        <v>198</v>
      </c>
      <c r="AN31" s="3"/>
      <c r="AO31" s="3"/>
      <c r="AP31" s="3"/>
      <c r="AQ31" s="3"/>
      <c r="AR31" s="3"/>
      <c r="AS31" s="3" t="s">
        <v>500</v>
      </c>
      <c r="AT31" s="3" t="s">
        <v>502</v>
      </c>
      <c r="AU31" s="3" t="s">
        <v>199</v>
      </c>
      <c r="AV31" s="3" t="s">
        <v>200</v>
      </c>
      <c r="AW31" s="3" t="s">
        <v>198</v>
      </c>
      <c r="AX31" s="3" t="s">
        <v>198</v>
      </c>
      <c r="AY31" s="3" t="s">
        <v>198</v>
      </c>
      <c r="AZ31" s="3" t="s">
        <v>198</v>
      </c>
      <c r="BA31" s="3" t="s">
        <v>198</v>
      </c>
      <c r="BB31" s="3" t="s">
        <v>198</v>
      </c>
      <c r="BC31" s="5"/>
      <c r="BD31" s="3"/>
      <c r="BE31" s="3"/>
      <c r="BF31" s="3" t="s">
        <v>201</v>
      </c>
      <c r="BG31" s="3" t="s">
        <v>201</v>
      </c>
      <c r="BH31" s="3" t="s">
        <v>202</v>
      </c>
      <c r="BI31" s="4">
        <f t="shared" si="0"/>
        <v>2017</v>
      </c>
      <c r="BJ31" s="4">
        <f t="shared" si="1"/>
        <v>2018</v>
      </c>
      <c r="BK31" s="4">
        <f t="shared" si="2"/>
        <v>2019</v>
      </c>
      <c r="BL31" s="4">
        <f t="shared" si="3"/>
        <v>2020</v>
      </c>
      <c r="BM31" s="4">
        <f t="shared" si="4"/>
        <v>2021</v>
      </c>
      <c r="BN31" s="4">
        <f t="shared" si="5"/>
        <v>2022</v>
      </c>
      <c r="BO31" s="4">
        <f t="shared" si="6"/>
        <v>2023</v>
      </c>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1"/>
      <c r="DG31" s="21"/>
      <c r="DH31" s="21"/>
      <c r="DI31" s="21"/>
      <c r="DJ31" s="21"/>
      <c r="DK31" s="21"/>
      <c r="DL31" s="21"/>
      <c r="DM31" s="21"/>
      <c r="DN31" s="21"/>
      <c r="DO31" s="21"/>
      <c r="DP31" s="21"/>
      <c r="DQ31" s="21"/>
      <c r="DR31" s="21"/>
      <c r="DS31" s="21"/>
      <c r="DT31" s="21"/>
      <c r="DU31" s="21"/>
      <c r="DV31" s="21"/>
      <c r="DW31" s="21"/>
      <c r="DX31" s="21"/>
      <c r="DY31" s="21"/>
      <c r="DZ31" s="21"/>
      <c r="EA31" s="33"/>
      <c r="EB31" s="33"/>
      <c r="EC31" s="33"/>
      <c r="ED31" s="33"/>
      <c r="EE31" s="33"/>
      <c r="EF31" s="33"/>
      <c r="EG31" s="33"/>
      <c r="EH31" s="33"/>
      <c r="EI31" s="33"/>
      <c r="EJ31" s="33"/>
      <c r="EK31" s="33"/>
      <c r="EL31" s="33"/>
      <c r="EM31" s="33"/>
      <c r="EN31" s="33"/>
      <c r="EO31" s="8"/>
      <c r="EP31" s="8"/>
      <c r="EQ31" s="9" t="str">
        <f t="shared" si="7"/>
        <v/>
      </c>
      <c r="ER31" s="10"/>
      <c r="ES31" s="3" t="s">
        <v>198</v>
      </c>
      <c r="ET31" s="3" t="s">
        <v>198</v>
      </c>
      <c r="EU31" s="11" t="str">
        <f t="shared" si="8"/>
        <v/>
      </c>
      <c r="EV31" s="11" t="str">
        <f t="shared" si="9"/>
        <v/>
      </c>
      <c r="EW31" s="11" t="str">
        <f t="shared" si="10"/>
        <v/>
      </c>
      <c r="EX31" s="11" t="str">
        <f t="shared" si="11"/>
        <v/>
      </c>
      <c r="EY31" s="11" t="str">
        <f t="shared" si="12"/>
        <v/>
      </c>
      <c r="EZ31" s="11" t="str">
        <f t="shared" si="13"/>
        <v/>
      </c>
      <c r="FA31" s="12" t="str">
        <f t="shared" si="14"/>
        <v/>
      </c>
      <c r="FB31" s="12" t="str">
        <f t="shared" si="15"/>
        <v/>
      </c>
      <c r="FC31" s="12" t="str">
        <f t="shared" si="16"/>
        <v/>
      </c>
      <c r="FD31" s="12" t="str">
        <f t="shared" si="17"/>
        <v/>
      </c>
      <c r="FE31" s="12" t="str">
        <f t="shared" si="18"/>
        <v/>
      </c>
      <c r="FF31" s="12" t="str">
        <f t="shared" si="19"/>
        <v/>
      </c>
      <c r="FG31" s="4" t="str">
        <f t="shared" si="20"/>
        <v>No</v>
      </c>
      <c r="FH31" s="4" t="str">
        <f t="shared" si="21"/>
        <v>No</v>
      </c>
      <c r="FI31" s="4" t="str">
        <f t="shared" si="22"/>
        <v>Not ready</v>
      </c>
    </row>
    <row r="32" spans="1:165" ht="16" customHeight="1">
      <c r="A32" s="3" t="s">
        <v>506</v>
      </c>
      <c r="B32" s="3">
        <v>41</v>
      </c>
      <c r="C32" s="3" t="s">
        <v>178</v>
      </c>
      <c r="D32" s="3">
        <v>0</v>
      </c>
      <c r="E32" s="3" t="s">
        <v>179</v>
      </c>
      <c r="F32" s="3" t="s">
        <v>507</v>
      </c>
      <c r="G32" s="3" t="s">
        <v>181</v>
      </c>
      <c r="H32" s="3" t="s">
        <v>181</v>
      </c>
      <c r="I32" s="3" t="s">
        <v>181</v>
      </c>
      <c r="J32" s="3">
        <v>1</v>
      </c>
      <c r="K32" s="3" t="s">
        <v>182</v>
      </c>
      <c r="L32" s="3" t="s">
        <v>183</v>
      </c>
      <c r="M32" s="3" t="s">
        <v>184</v>
      </c>
      <c r="N32" s="3"/>
      <c r="O32" s="6">
        <v>43801</v>
      </c>
      <c r="P32" s="6">
        <v>43801</v>
      </c>
      <c r="Q32" s="3">
        <v>2019</v>
      </c>
      <c r="R32" s="3" t="s">
        <v>495</v>
      </c>
      <c r="S32" s="3" t="s">
        <v>186</v>
      </c>
      <c r="T32" s="5" t="s">
        <v>508</v>
      </c>
      <c r="U32" s="3" t="s">
        <v>188</v>
      </c>
      <c r="V32" s="3" t="s">
        <v>189</v>
      </c>
      <c r="W32" s="3" t="s">
        <v>0</v>
      </c>
      <c r="X32" s="3" t="s">
        <v>509</v>
      </c>
      <c r="Y32" s="3" t="s">
        <v>0</v>
      </c>
      <c r="Z32" s="5"/>
      <c r="AA32" s="5" t="s">
        <v>510</v>
      </c>
      <c r="AB32" s="3" t="s">
        <v>511</v>
      </c>
      <c r="AC32" s="3" t="s">
        <v>512</v>
      </c>
      <c r="AD32" s="3" t="s">
        <v>513</v>
      </c>
      <c r="AE32" s="3" t="s">
        <v>514</v>
      </c>
      <c r="AF32" s="7"/>
      <c r="AG32" s="3" t="s">
        <v>195</v>
      </c>
      <c r="AH32" s="5" t="s">
        <v>515</v>
      </c>
      <c r="AI32" s="5" t="s">
        <v>516</v>
      </c>
      <c r="AJ32" s="3"/>
      <c r="AK32" s="3"/>
      <c r="AL32" s="3" t="s">
        <v>198</v>
      </c>
      <c r="AM32" s="3" t="s">
        <v>198</v>
      </c>
      <c r="AN32" s="3"/>
      <c r="AO32" s="3"/>
      <c r="AP32" s="3"/>
      <c r="AQ32" s="3"/>
      <c r="AR32" s="3"/>
      <c r="AS32" s="3" t="s">
        <v>511</v>
      </c>
      <c r="AT32" s="3" t="s">
        <v>513</v>
      </c>
      <c r="AU32" s="3" t="s">
        <v>199</v>
      </c>
      <c r="AV32" s="3" t="s">
        <v>200</v>
      </c>
      <c r="AW32" s="3" t="s">
        <v>198</v>
      </c>
      <c r="AX32" s="3" t="s">
        <v>198</v>
      </c>
      <c r="AY32" s="3" t="s">
        <v>198</v>
      </c>
      <c r="AZ32" s="3" t="s">
        <v>198</v>
      </c>
      <c r="BA32" s="3" t="s">
        <v>198</v>
      </c>
      <c r="BB32" s="3" t="s">
        <v>198</v>
      </c>
      <c r="BC32" s="5"/>
      <c r="BD32" s="3"/>
      <c r="BE32" s="3"/>
      <c r="BF32" s="3" t="s">
        <v>201</v>
      </c>
      <c r="BG32" s="3" t="s">
        <v>201</v>
      </c>
      <c r="BH32" s="3" t="s">
        <v>202</v>
      </c>
      <c r="BI32" s="4">
        <f t="shared" si="0"/>
        <v>2016</v>
      </c>
      <c r="BJ32" s="4">
        <f t="shared" si="1"/>
        <v>2017</v>
      </c>
      <c r="BK32" s="4">
        <f t="shared" si="2"/>
        <v>2018</v>
      </c>
      <c r="BL32" s="4">
        <f t="shared" si="3"/>
        <v>2019</v>
      </c>
      <c r="BM32" s="4">
        <f t="shared" si="4"/>
        <v>2020</v>
      </c>
      <c r="BN32" s="4">
        <f t="shared" si="5"/>
        <v>2021</v>
      </c>
      <c r="BO32" s="4">
        <f t="shared" si="6"/>
        <v>2022</v>
      </c>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1"/>
      <c r="DG32" s="21"/>
      <c r="DH32" s="21"/>
      <c r="DI32" s="21"/>
      <c r="DJ32" s="21"/>
      <c r="DK32" s="21"/>
      <c r="DL32" s="21"/>
      <c r="DM32" s="21"/>
      <c r="DN32" s="21"/>
      <c r="DO32" s="21"/>
      <c r="DP32" s="21"/>
      <c r="DQ32" s="21"/>
      <c r="DR32" s="21"/>
      <c r="DS32" s="21"/>
      <c r="DT32" s="21"/>
      <c r="DU32" s="21"/>
      <c r="DV32" s="21"/>
      <c r="DW32" s="21"/>
      <c r="DX32" s="21"/>
      <c r="DY32" s="21"/>
      <c r="DZ32" s="21"/>
      <c r="EA32" s="33"/>
      <c r="EB32" s="33"/>
      <c r="EC32" s="33"/>
      <c r="ED32" s="33"/>
      <c r="EE32" s="33"/>
      <c r="EF32" s="33"/>
      <c r="EG32" s="33"/>
      <c r="EH32" s="33"/>
      <c r="EI32" s="33"/>
      <c r="EJ32" s="33"/>
      <c r="EK32" s="33"/>
      <c r="EL32" s="33"/>
      <c r="EM32" s="33"/>
      <c r="EN32" s="33"/>
      <c r="EO32" s="8"/>
      <c r="EP32" s="8"/>
      <c r="EQ32" s="9" t="str">
        <f t="shared" si="7"/>
        <v/>
      </c>
      <c r="ER32" s="10"/>
      <c r="ES32" s="3" t="s">
        <v>198</v>
      </c>
      <c r="ET32" s="3" t="s">
        <v>198</v>
      </c>
      <c r="EU32" s="11" t="str">
        <f t="shared" si="8"/>
        <v/>
      </c>
      <c r="EV32" s="11" t="str">
        <f t="shared" si="9"/>
        <v/>
      </c>
      <c r="EW32" s="11" t="str">
        <f t="shared" si="10"/>
        <v/>
      </c>
      <c r="EX32" s="11" t="str">
        <f t="shared" si="11"/>
        <v/>
      </c>
      <c r="EY32" s="11" t="str">
        <f t="shared" si="12"/>
        <v/>
      </c>
      <c r="EZ32" s="11" t="str">
        <f t="shared" si="13"/>
        <v/>
      </c>
      <c r="FA32" s="12" t="str">
        <f t="shared" si="14"/>
        <v/>
      </c>
      <c r="FB32" s="12" t="str">
        <f t="shared" si="15"/>
        <v/>
      </c>
      <c r="FC32" s="12" t="str">
        <f t="shared" si="16"/>
        <v/>
      </c>
      <c r="FD32" s="12" t="str">
        <f t="shared" si="17"/>
        <v/>
      </c>
      <c r="FE32" s="12" t="str">
        <f t="shared" si="18"/>
        <v/>
      </c>
      <c r="FF32" s="12" t="str">
        <f t="shared" si="19"/>
        <v/>
      </c>
      <c r="FG32" s="4" t="str">
        <f t="shared" si="20"/>
        <v>No</v>
      </c>
      <c r="FH32" s="4" t="str">
        <f t="shared" si="21"/>
        <v>No</v>
      </c>
      <c r="FI32" s="4" t="str">
        <f t="shared" si="22"/>
        <v>Not ready</v>
      </c>
    </row>
    <row r="33" spans="1:165" ht="16" customHeight="1">
      <c r="A33" s="3" t="s">
        <v>517</v>
      </c>
      <c r="B33" s="3">
        <v>42</v>
      </c>
      <c r="C33" s="3" t="s">
        <v>178</v>
      </c>
      <c r="D33" s="3">
        <v>0</v>
      </c>
      <c r="E33" s="3" t="s">
        <v>179</v>
      </c>
      <c r="F33" s="3" t="s">
        <v>518</v>
      </c>
      <c r="G33" s="3" t="s">
        <v>181</v>
      </c>
      <c r="H33" s="3" t="s">
        <v>181</v>
      </c>
      <c r="I33" s="3" t="s">
        <v>181</v>
      </c>
      <c r="J33" s="3">
        <v>1</v>
      </c>
      <c r="K33" s="3" t="s">
        <v>182</v>
      </c>
      <c r="L33" s="3" t="s">
        <v>183</v>
      </c>
      <c r="M33" s="3" t="s">
        <v>184</v>
      </c>
      <c r="N33" s="3"/>
      <c r="O33" s="6">
        <v>43787</v>
      </c>
      <c r="P33" s="6">
        <v>43836</v>
      </c>
      <c r="Q33" s="3">
        <v>2020</v>
      </c>
      <c r="R33" s="3" t="s">
        <v>495</v>
      </c>
      <c r="S33" s="3" t="s">
        <v>186</v>
      </c>
      <c r="T33" s="5" t="s">
        <v>519</v>
      </c>
      <c r="U33" s="3" t="s">
        <v>188</v>
      </c>
      <c r="V33" s="3" t="s">
        <v>189</v>
      </c>
      <c r="W33" s="3" t="s">
        <v>0</v>
      </c>
      <c r="X33" s="3" t="s">
        <v>383</v>
      </c>
      <c r="Y33" s="3" t="s">
        <v>0</v>
      </c>
      <c r="Z33" s="5" t="s">
        <v>520</v>
      </c>
      <c r="AA33" s="5"/>
      <c r="AB33" s="3" t="s">
        <v>521</v>
      </c>
      <c r="AC33" s="3" t="s">
        <v>522</v>
      </c>
      <c r="AD33" s="3" t="s">
        <v>523</v>
      </c>
      <c r="AE33" s="3" t="s">
        <v>524</v>
      </c>
      <c r="AF33" s="7"/>
      <c r="AG33" s="3" t="s">
        <v>195</v>
      </c>
      <c r="AH33" s="5" t="s">
        <v>525</v>
      </c>
      <c r="AI33" s="5" t="s">
        <v>526</v>
      </c>
      <c r="AJ33" s="3"/>
      <c r="AK33" s="3"/>
      <c r="AL33" s="3" t="s">
        <v>198</v>
      </c>
      <c r="AM33" s="3" t="s">
        <v>198</v>
      </c>
      <c r="AN33" s="3"/>
      <c r="AO33" s="3"/>
      <c r="AP33" s="3"/>
      <c r="AQ33" s="3"/>
      <c r="AR33" s="3"/>
      <c r="AS33" s="3" t="s">
        <v>521</v>
      </c>
      <c r="AT33" s="3" t="s">
        <v>523</v>
      </c>
      <c r="AU33" s="3" t="s">
        <v>199</v>
      </c>
      <c r="AV33" s="3" t="s">
        <v>200</v>
      </c>
      <c r="AW33" s="3" t="s">
        <v>198</v>
      </c>
      <c r="AX33" s="3" t="s">
        <v>198</v>
      </c>
      <c r="AY33" s="3" t="s">
        <v>198</v>
      </c>
      <c r="AZ33" s="3" t="s">
        <v>198</v>
      </c>
      <c r="BA33" s="3" t="s">
        <v>198</v>
      </c>
      <c r="BB33" s="3" t="s">
        <v>198</v>
      </c>
      <c r="BC33" s="5"/>
      <c r="BD33" s="3"/>
      <c r="BE33" s="3"/>
      <c r="BF33" s="3" t="s">
        <v>201</v>
      </c>
      <c r="BG33" s="3" t="s">
        <v>201</v>
      </c>
      <c r="BH33" s="3" t="s">
        <v>202</v>
      </c>
      <c r="BI33" s="4">
        <f t="shared" si="0"/>
        <v>2017</v>
      </c>
      <c r="BJ33" s="4">
        <f t="shared" si="1"/>
        <v>2018</v>
      </c>
      <c r="BK33" s="4">
        <f t="shared" si="2"/>
        <v>2019</v>
      </c>
      <c r="BL33" s="4">
        <f t="shared" si="3"/>
        <v>2020</v>
      </c>
      <c r="BM33" s="4">
        <f t="shared" si="4"/>
        <v>2021</v>
      </c>
      <c r="BN33" s="4">
        <f t="shared" si="5"/>
        <v>2022</v>
      </c>
      <c r="BO33" s="4">
        <f t="shared" si="6"/>
        <v>2023</v>
      </c>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1"/>
      <c r="DG33" s="21"/>
      <c r="DH33" s="21"/>
      <c r="DI33" s="21"/>
      <c r="DJ33" s="21"/>
      <c r="DK33" s="21"/>
      <c r="DL33" s="21"/>
      <c r="DM33" s="21"/>
      <c r="DN33" s="21"/>
      <c r="DO33" s="21"/>
      <c r="DP33" s="21"/>
      <c r="DQ33" s="21"/>
      <c r="DR33" s="21"/>
      <c r="DS33" s="21"/>
      <c r="DT33" s="21"/>
      <c r="DU33" s="21"/>
      <c r="DV33" s="21"/>
      <c r="DW33" s="21"/>
      <c r="DX33" s="21"/>
      <c r="DY33" s="21"/>
      <c r="DZ33" s="21"/>
      <c r="EA33" s="33"/>
      <c r="EB33" s="33"/>
      <c r="EC33" s="33"/>
      <c r="ED33" s="33"/>
      <c r="EE33" s="33"/>
      <c r="EF33" s="33"/>
      <c r="EG33" s="33"/>
      <c r="EH33" s="33"/>
      <c r="EI33" s="33"/>
      <c r="EJ33" s="33"/>
      <c r="EK33" s="33"/>
      <c r="EL33" s="33"/>
      <c r="EM33" s="33"/>
      <c r="EN33" s="33"/>
      <c r="EO33" s="8"/>
      <c r="EP33" s="8"/>
      <c r="EQ33" s="9" t="str">
        <f t="shared" si="7"/>
        <v/>
      </c>
      <c r="ER33" s="10"/>
      <c r="ES33" s="3" t="s">
        <v>198</v>
      </c>
      <c r="ET33" s="3" t="s">
        <v>198</v>
      </c>
      <c r="EU33" s="11" t="str">
        <f t="shared" si="8"/>
        <v/>
      </c>
      <c r="EV33" s="11" t="str">
        <f t="shared" si="9"/>
        <v/>
      </c>
      <c r="EW33" s="11" t="str">
        <f t="shared" si="10"/>
        <v/>
      </c>
      <c r="EX33" s="11" t="str">
        <f t="shared" si="11"/>
        <v/>
      </c>
      <c r="EY33" s="11" t="str">
        <f t="shared" si="12"/>
        <v/>
      </c>
      <c r="EZ33" s="11" t="str">
        <f t="shared" si="13"/>
        <v/>
      </c>
      <c r="FA33" s="12" t="str">
        <f t="shared" si="14"/>
        <v/>
      </c>
      <c r="FB33" s="12" t="str">
        <f t="shared" si="15"/>
        <v/>
      </c>
      <c r="FC33" s="12" t="str">
        <f t="shared" si="16"/>
        <v/>
      </c>
      <c r="FD33" s="12" t="str">
        <f t="shared" si="17"/>
        <v/>
      </c>
      <c r="FE33" s="12" t="str">
        <f t="shared" si="18"/>
        <v/>
      </c>
      <c r="FF33" s="12" t="str">
        <f t="shared" si="19"/>
        <v/>
      </c>
      <c r="FG33" s="4" t="str">
        <f t="shared" si="20"/>
        <v>No</v>
      </c>
      <c r="FH33" s="4" t="str">
        <f t="shared" si="21"/>
        <v>No</v>
      </c>
      <c r="FI33" s="4" t="str">
        <f t="shared" si="22"/>
        <v>Not ready</v>
      </c>
    </row>
    <row r="34" spans="1:165" ht="16" customHeight="1">
      <c r="A34" s="3" t="s">
        <v>527</v>
      </c>
      <c r="B34" s="3">
        <v>43</v>
      </c>
      <c r="C34" s="3" t="s">
        <v>178</v>
      </c>
      <c r="D34" s="3">
        <v>0</v>
      </c>
      <c r="E34" s="3" t="s">
        <v>179</v>
      </c>
      <c r="F34" s="3" t="s">
        <v>528</v>
      </c>
      <c r="G34" s="3" t="s">
        <v>181</v>
      </c>
      <c r="H34" s="3" t="s">
        <v>181</v>
      </c>
      <c r="I34" s="3" t="s">
        <v>181</v>
      </c>
      <c r="J34" s="3">
        <v>1</v>
      </c>
      <c r="K34" s="3" t="s">
        <v>182</v>
      </c>
      <c r="L34" s="3" t="s">
        <v>320</v>
      </c>
      <c r="M34" s="3" t="s">
        <v>184</v>
      </c>
      <c r="N34" s="3"/>
      <c r="O34" s="6">
        <v>43777</v>
      </c>
      <c r="P34" s="6">
        <v>43777</v>
      </c>
      <c r="Q34" s="3">
        <v>2019</v>
      </c>
      <c r="R34" s="3" t="s">
        <v>495</v>
      </c>
      <c r="S34" s="3" t="s">
        <v>186</v>
      </c>
      <c r="T34" s="5" t="s">
        <v>529</v>
      </c>
      <c r="U34" s="3" t="s">
        <v>188</v>
      </c>
      <c r="V34" s="3" t="s">
        <v>189</v>
      </c>
      <c r="W34" s="3" t="s">
        <v>2</v>
      </c>
      <c r="X34" s="3" t="s">
        <v>216</v>
      </c>
      <c r="Y34" s="3" t="s">
        <v>2</v>
      </c>
      <c r="Z34" s="5"/>
      <c r="AA34" s="5"/>
      <c r="AB34" s="3" t="s">
        <v>530</v>
      </c>
      <c r="AC34" s="3" t="s">
        <v>531</v>
      </c>
      <c r="AD34" s="3" t="s">
        <v>532</v>
      </c>
      <c r="AE34" s="3" t="s">
        <v>533</v>
      </c>
      <c r="AF34" s="7">
        <v>0</v>
      </c>
      <c r="AG34" s="3">
        <v>0</v>
      </c>
      <c r="AH34" s="5" t="s">
        <v>534</v>
      </c>
      <c r="AI34" s="5" t="s">
        <v>535</v>
      </c>
      <c r="AJ34" s="3"/>
      <c r="AK34" s="3"/>
      <c r="AL34" s="3" t="s">
        <v>198</v>
      </c>
      <c r="AM34" s="3" t="s">
        <v>198</v>
      </c>
      <c r="AN34" s="3"/>
      <c r="AO34" s="3"/>
      <c r="AP34" s="3"/>
      <c r="AQ34" s="3"/>
      <c r="AR34" s="3"/>
      <c r="AS34" s="3" t="s">
        <v>530</v>
      </c>
      <c r="AT34" s="3" t="s">
        <v>532</v>
      </c>
      <c r="AU34" s="3" t="s">
        <v>199</v>
      </c>
      <c r="AV34" s="3" t="s">
        <v>200</v>
      </c>
      <c r="AW34" s="3" t="s">
        <v>198</v>
      </c>
      <c r="AX34" s="3" t="s">
        <v>198</v>
      </c>
      <c r="AY34" s="3" t="s">
        <v>198</v>
      </c>
      <c r="AZ34" s="3" t="s">
        <v>198</v>
      </c>
      <c r="BA34" s="3" t="s">
        <v>198</v>
      </c>
      <c r="BB34" s="3" t="s">
        <v>198</v>
      </c>
      <c r="BC34" s="5"/>
      <c r="BD34" s="3"/>
      <c r="BE34" s="3"/>
      <c r="BF34" s="3" t="s">
        <v>201</v>
      </c>
      <c r="BG34" s="3" t="s">
        <v>201</v>
      </c>
      <c r="BH34" s="3" t="s">
        <v>202</v>
      </c>
      <c r="BI34" s="4">
        <f t="shared" si="0"/>
        <v>2016</v>
      </c>
      <c r="BJ34" s="4">
        <f t="shared" si="1"/>
        <v>2017</v>
      </c>
      <c r="BK34" s="4">
        <f t="shared" si="2"/>
        <v>2018</v>
      </c>
      <c r="BL34" s="4">
        <f t="shared" si="3"/>
        <v>2019</v>
      </c>
      <c r="BM34" s="4">
        <f t="shared" si="4"/>
        <v>2020</v>
      </c>
      <c r="BN34" s="4">
        <f t="shared" si="5"/>
        <v>2021</v>
      </c>
      <c r="BO34" s="4">
        <f t="shared" si="6"/>
        <v>2022</v>
      </c>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1"/>
      <c r="DG34" s="21"/>
      <c r="DH34" s="21"/>
      <c r="DI34" s="21"/>
      <c r="DJ34" s="21"/>
      <c r="DK34" s="21"/>
      <c r="DL34" s="21"/>
      <c r="DM34" s="21"/>
      <c r="DN34" s="21"/>
      <c r="DO34" s="21"/>
      <c r="DP34" s="21"/>
      <c r="DQ34" s="21"/>
      <c r="DR34" s="21"/>
      <c r="DS34" s="21"/>
      <c r="DT34" s="21"/>
      <c r="DU34" s="21"/>
      <c r="DV34" s="21"/>
      <c r="DW34" s="21"/>
      <c r="DX34" s="21"/>
      <c r="DY34" s="21"/>
      <c r="DZ34" s="21"/>
      <c r="EA34" s="33"/>
      <c r="EB34" s="33"/>
      <c r="EC34" s="33"/>
      <c r="ED34" s="33"/>
      <c r="EE34" s="33"/>
      <c r="EF34" s="33"/>
      <c r="EG34" s="33"/>
      <c r="EH34" s="33"/>
      <c r="EI34" s="33"/>
      <c r="EJ34" s="33"/>
      <c r="EK34" s="33"/>
      <c r="EL34" s="33"/>
      <c r="EM34" s="33"/>
      <c r="EN34" s="33"/>
      <c r="EO34" s="8"/>
      <c r="EP34" s="8"/>
      <c r="EQ34" s="9" t="str">
        <f t="shared" si="7"/>
        <v/>
      </c>
      <c r="ER34" s="10"/>
      <c r="ES34" s="3" t="s">
        <v>198</v>
      </c>
      <c r="ET34" s="3" t="s">
        <v>198</v>
      </c>
      <c r="EU34" s="11" t="str">
        <f t="shared" si="8"/>
        <v/>
      </c>
      <c r="EV34" s="11" t="str">
        <f t="shared" si="9"/>
        <v/>
      </c>
      <c r="EW34" s="11" t="str">
        <f t="shared" si="10"/>
        <v/>
      </c>
      <c r="EX34" s="11" t="str">
        <f t="shared" si="11"/>
        <v/>
      </c>
      <c r="EY34" s="11" t="str">
        <f t="shared" si="12"/>
        <v/>
      </c>
      <c r="EZ34" s="11" t="str">
        <f t="shared" si="13"/>
        <v/>
      </c>
      <c r="FA34" s="12" t="str">
        <f t="shared" si="14"/>
        <v/>
      </c>
      <c r="FB34" s="12" t="str">
        <f t="shared" si="15"/>
        <v/>
      </c>
      <c r="FC34" s="12" t="str">
        <f t="shared" si="16"/>
        <v/>
      </c>
      <c r="FD34" s="12" t="str">
        <f t="shared" si="17"/>
        <v/>
      </c>
      <c r="FE34" s="12" t="str">
        <f t="shared" si="18"/>
        <v/>
      </c>
      <c r="FF34" s="12" t="str">
        <f t="shared" si="19"/>
        <v/>
      </c>
      <c r="FG34" s="4" t="str">
        <f t="shared" si="20"/>
        <v>No</v>
      </c>
      <c r="FH34" s="4" t="str">
        <f t="shared" si="21"/>
        <v>No</v>
      </c>
      <c r="FI34" s="4" t="str">
        <f t="shared" si="22"/>
        <v>Not ready</v>
      </c>
    </row>
    <row r="35" spans="1:165" ht="16" customHeight="1">
      <c r="A35" s="3" t="s">
        <v>536</v>
      </c>
      <c r="B35" s="3">
        <v>44</v>
      </c>
      <c r="C35" s="3" t="s">
        <v>178</v>
      </c>
      <c r="D35" s="3">
        <v>0</v>
      </c>
      <c r="E35" s="3" t="s">
        <v>179</v>
      </c>
      <c r="F35" s="3" t="s">
        <v>537</v>
      </c>
      <c r="G35" s="3" t="s">
        <v>181</v>
      </c>
      <c r="H35" s="3" t="s">
        <v>181</v>
      </c>
      <c r="I35" s="3" t="s">
        <v>252</v>
      </c>
      <c r="J35" s="3">
        <v>2</v>
      </c>
      <c r="K35" s="3" t="s">
        <v>182</v>
      </c>
      <c r="L35" s="3" t="s">
        <v>183</v>
      </c>
      <c r="M35" s="3" t="s">
        <v>184</v>
      </c>
      <c r="N35" s="3"/>
      <c r="O35" s="6">
        <v>43774</v>
      </c>
      <c r="P35" s="6">
        <v>43774</v>
      </c>
      <c r="Q35" s="3">
        <v>2019</v>
      </c>
      <c r="R35" s="3" t="s">
        <v>495</v>
      </c>
      <c r="S35" s="3" t="s">
        <v>186</v>
      </c>
      <c r="T35" s="5" t="s">
        <v>538</v>
      </c>
      <c r="U35" s="3" t="s">
        <v>188</v>
      </c>
      <c r="V35" s="3" t="s">
        <v>189</v>
      </c>
      <c r="W35" s="3" t="s">
        <v>0</v>
      </c>
      <c r="X35" s="3" t="s">
        <v>216</v>
      </c>
      <c r="Y35" s="3" t="s">
        <v>0</v>
      </c>
      <c r="Z35" s="5"/>
      <c r="AA35" s="5"/>
      <c r="AB35" s="3" t="s">
        <v>539</v>
      </c>
      <c r="AC35" s="3" t="s">
        <v>540</v>
      </c>
      <c r="AD35" s="3" t="s">
        <v>541</v>
      </c>
      <c r="AE35" s="3" t="s">
        <v>542</v>
      </c>
      <c r="AF35" s="7"/>
      <c r="AG35" s="3" t="s">
        <v>195</v>
      </c>
      <c r="AH35" s="5" t="s">
        <v>543</v>
      </c>
      <c r="AI35" s="5" t="s">
        <v>544</v>
      </c>
      <c r="AJ35" s="3"/>
      <c r="AK35" s="3"/>
      <c r="AL35" s="3" t="s">
        <v>198</v>
      </c>
      <c r="AM35" s="3" t="s">
        <v>198</v>
      </c>
      <c r="AN35" s="3"/>
      <c r="AO35" s="3"/>
      <c r="AP35" s="3"/>
      <c r="AQ35" s="3"/>
      <c r="AR35" s="3"/>
      <c r="AS35" s="3" t="s">
        <v>539</v>
      </c>
      <c r="AT35" s="3" t="s">
        <v>541</v>
      </c>
      <c r="AU35" s="3" t="s">
        <v>199</v>
      </c>
      <c r="AV35" s="3" t="s">
        <v>200</v>
      </c>
      <c r="AW35" s="3" t="s">
        <v>198</v>
      </c>
      <c r="AX35" s="3" t="s">
        <v>198</v>
      </c>
      <c r="AY35" s="3" t="s">
        <v>198</v>
      </c>
      <c r="AZ35" s="3" t="s">
        <v>198</v>
      </c>
      <c r="BA35" s="3" t="s">
        <v>198</v>
      </c>
      <c r="BB35" s="3" t="s">
        <v>198</v>
      </c>
      <c r="BC35" s="5"/>
      <c r="BD35" s="3"/>
      <c r="BE35" s="3"/>
      <c r="BF35" s="3" t="s">
        <v>201</v>
      </c>
      <c r="BG35" s="3" t="s">
        <v>201</v>
      </c>
      <c r="BH35" s="3" t="s">
        <v>202</v>
      </c>
      <c r="BI35" s="4">
        <f t="shared" si="0"/>
        <v>2016</v>
      </c>
      <c r="BJ35" s="4">
        <f t="shared" si="1"/>
        <v>2017</v>
      </c>
      <c r="BK35" s="4">
        <f t="shared" si="2"/>
        <v>2018</v>
      </c>
      <c r="BL35" s="4">
        <f t="shared" si="3"/>
        <v>2019</v>
      </c>
      <c r="BM35" s="4">
        <f t="shared" si="4"/>
        <v>2020</v>
      </c>
      <c r="BN35" s="4">
        <f t="shared" si="5"/>
        <v>2021</v>
      </c>
      <c r="BO35" s="4">
        <f t="shared" si="6"/>
        <v>2022</v>
      </c>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1"/>
      <c r="DG35" s="21"/>
      <c r="DH35" s="21"/>
      <c r="DI35" s="21"/>
      <c r="DJ35" s="21"/>
      <c r="DK35" s="21"/>
      <c r="DL35" s="21"/>
      <c r="DM35" s="21"/>
      <c r="DN35" s="21"/>
      <c r="DO35" s="21"/>
      <c r="DP35" s="21"/>
      <c r="DQ35" s="21"/>
      <c r="DR35" s="21"/>
      <c r="DS35" s="21"/>
      <c r="DT35" s="21"/>
      <c r="DU35" s="21"/>
      <c r="DV35" s="21"/>
      <c r="DW35" s="21"/>
      <c r="DX35" s="21"/>
      <c r="DY35" s="21"/>
      <c r="DZ35" s="21"/>
      <c r="EA35" s="33"/>
      <c r="EB35" s="33"/>
      <c r="EC35" s="33"/>
      <c r="ED35" s="33"/>
      <c r="EE35" s="33"/>
      <c r="EF35" s="33"/>
      <c r="EG35" s="33"/>
      <c r="EH35" s="33"/>
      <c r="EI35" s="33"/>
      <c r="EJ35" s="33"/>
      <c r="EK35" s="33"/>
      <c r="EL35" s="33"/>
      <c r="EM35" s="33"/>
      <c r="EN35" s="33"/>
      <c r="EO35" s="8"/>
      <c r="EP35" s="8"/>
      <c r="EQ35" s="9" t="str">
        <f t="shared" si="7"/>
        <v/>
      </c>
      <c r="ER35" s="10"/>
      <c r="ES35" s="3" t="s">
        <v>198</v>
      </c>
      <c r="ET35" s="3" t="s">
        <v>198</v>
      </c>
      <c r="EU35" s="11" t="str">
        <f t="shared" si="8"/>
        <v/>
      </c>
      <c r="EV35" s="11" t="str">
        <f t="shared" si="9"/>
        <v/>
      </c>
      <c r="EW35" s="11" t="str">
        <f t="shared" si="10"/>
        <v/>
      </c>
      <c r="EX35" s="11" t="str">
        <f t="shared" si="11"/>
        <v/>
      </c>
      <c r="EY35" s="11" t="str">
        <f t="shared" si="12"/>
        <v/>
      </c>
      <c r="EZ35" s="11" t="str">
        <f t="shared" si="13"/>
        <v/>
      </c>
      <c r="FA35" s="12" t="str">
        <f t="shared" si="14"/>
        <v/>
      </c>
      <c r="FB35" s="12" t="str">
        <f t="shared" si="15"/>
        <v/>
      </c>
      <c r="FC35" s="12" t="str">
        <f t="shared" si="16"/>
        <v/>
      </c>
      <c r="FD35" s="12" t="str">
        <f t="shared" si="17"/>
        <v/>
      </c>
      <c r="FE35" s="12" t="str">
        <f t="shared" si="18"/>
        <v/>
      </c>
      <c r="FF35" s="12" t="str">
        <f t="shared" si="19"/>
        <v/>
      </c>
      <c r="FG35" s="4" t="str">
        <f t="shared" si="20"/>
        <v>No</v>
      </c>
      <c r="FH35" s="4" t="str">
        <f t="shared" si="21"/>
        <v>No</v>
      </c>
      <c r="FI35" s="4" t="str">
        <f t="shared" si="22"/>
        <v>Not ready</v>
      </c>
    </row>
    <row r="36" spans="1:165" ht="16" customHeight="1">
      <c r="A36" s="3" t="s">
        <v>545</v>
      </c>
      <c r="B36" s="3">
        <v>45</v>
      </c>
      <c r="C36" s="3" t="s">
        <v>178</v>
      </c>
      <c r="D36" s="3">
        <v>0</v>
      </c>
      <c r="E36" s="3" t="s">
        <v>179</v>
      </c>
      <c r="F36" s="3" t="s">
        <v>546</v>
      </c>
      <c r="G36" s="3" t="s">
        <v>181</v>
      </c>
      <c r="H36" s="3" t="s">
        <v>181</v>
      </c>
      <c r="I36" s="3" t="s">
        <v>252</v>
      </c>
      <c r="J36" s="3">
        <v>2</v>
      </c>
      <c r="K36" s="3" t="s">
        <v>182</v>
      </c>
      <c r="L36" s="3" t="s">
        <v>298</v>
      </c>
      <c r="M36" s="3" t="s">
        <v>184</v>
      </c>
      <c r="N36" s="3"/>
      <c r="O36" s="6">
        <v>43774</v>
      </c>
      <c r="P36" s="6">
        <v>43896</v>
      </c>
      <c r="Q36" s="3">
        <v>2020</v>
      </c>
      <c r="R36" s="3" t="s">
        <v>495</v>
      </c>
      <c r="S36" s="3" t="s">
        <v>186</v>
      </c>
      <c r="T36" s="5" t="s">
        <v>547</v>
      </c>
      <c r="U36" s="3" t="s">
        <v>188</v>
      </c>
      <c r="V36" s="3" t="s">
        <v>301</v>
      </c>
      <c r="W36" s="3"/>
      <c r="X36" s="3" t="s">
        <v>216</v>
      </c>
      <c r="Y36" s="3"/>
      <c r="Z36" s="5" t="s">
        <v>548</v>
      </c>
      <c r="AA36" s="5" t="s">
        <v>549</v>
      </c>
      <c r="AB36" s="3" t="s">
        <v>539</v>
      </c>
      <c r="AC36" s="3" t="s">
        <v>540</v>
      </c>
      <c r="AD36" s="3" t="s">
        <v>550</v>
      </c>
      <c r="AE36" s="3" t="s">
        <v>551</v>
      </c>
      <c r="AF36" s="7">
        <v>5</v>
      </c>
      <c r="AG36" s="3">
        <v>5</v>
      </c>
      <c r="AH36" s="5" t="s">
        <v>552</v>
      </c>
      <c r="AI36" s="5" t="s">
        <v>553</v>
      </c>
      <c r="AJ36" s="3"/>
      <c r="AK36" s="3"/>
      <c r="AL36" s="3" t="s">
        <v>198</v>
      </c>
      <c r="AM36" s="3" t="s">
        <v>198</v>
      </c>
      <c r="AN36" s="3"/>
      <c r="AO36" s="3"/>
      <c r="AP36" s="3"/>
      <c r="AQ36" s="3"/>
      <c r="AR36" s="3"/>
      <c r="AS36" s="3" t="s">
        <v>539</v>
      </c>
      <c r="AT36" s="3" t="s">
        <v>550</v>
      </c>
      <c r="AU36" s="3" t="s">
        <v>199</v>
      </c>
      <c r="AV36" s="3" t="s">
        <v>200</v>
      </c>
      <c r="AW36" s="3" t="s">
        <v>198</v>
      </c>
      <c r="AX36" s="3" t="s">
        <v>198</v>
      </c>
      <c r="AY36" s="3" t="s">
        <v>198</v>
      </c>
      <c r="AZ36" s="3" t="s">
        <v>198</v>
      </c>
      <c r="BA36" s="3" t="s">
        <v>198</v>
      </c>
      <c r="BB36" s="3" t="s">
        <v>198</v>
      </c>
      <c r="BC36" s="5"/>
      <c r="BD36" s="3"/>
      <c r="BE36" s="3"/>
      <c r="BF36" s="3" t="s">
        <v>201</v>
      </c>
      <c r="BG36" s="3" t="s">
        <v>201</v>
      </c>
      <c r="BH36" s="3" t="s">
        <v>202</v>
      </c>
      <c r="BI36" s="4">
        <f t="shared" si="0"/>
        <v>2017</v>
      </c>
      <c r="BJ36" s="4">
        <f t="shared" si="1"/>
        <v>2018</v>
      </c>
      <c r="BK36" s="4">
        <f t="shared" si="2"/>
        <v>2019</v>
      </c>
      <c r="BL36" s="4">
        <f t="shared" si="3"/>
        <v>2020</v>
      </c>
      <c r="BM36" s="4">
        <f t="shared" si="4"/>
        <v>2021</v>
      </c>
      <c r="BN36" s="4">
        <f t="shared" si="5"/>
        <v>2022</v>
      </c>
      <c r="BO36" s="4">
        <f t="shared" si="6"/>
        <v>2023</v>
      </c>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1"/>
      <c r="DG36" s="21"/>
      <c r="DH36" s="21"/>
      <c r="DI36" s="21"/>
      <c r="DJ36" s="21"/>
      <c r="DK36" s="21"/>
      <c r="DL36" s="21"/>
      <c r="DM36" s="21"/>
      <c r="DN36" s="21"/>
      <c r="DO36" s="21"/>
      <c r="DP36" s="21"/>
      <c r="DQ36" s="21"/>
      <c r="DR36" s="21"/>
      <c r="DS36" s="21"/>
      <c r="DT36" s="21"/>
      <c r="DU36" s="21"/>
      <c r="DV36" s="21"/>
      <c r="DW36" s="21"/>
      <c r="DX36" s="21"/>
      <c r="DY36" s="21"/>
      <c r="DZ36" s="21"/>
      <c r="EA36" s="33"/>
      <c r="EB36" s="33"/>
      <c r="EC36" s="33"/>
      <c r="ED36" s="33"/>
      <c r="EE36" s="33"/>
      <c r="EF36" s="33"/>
      <c r="EG36" s="33"/>
      <c r="EH36" s="33"/>
      <c r="EI36" s="33"/>
      <c r="EJ36" s="33"/>
      <c r="EK36" s="33"/>
      <c r="EL36" s="33"/>
      <c r="EM36" s="33"/>
      <c r="EN36" s="33"/>
      <c r="EO36" s="8"/>
      <c r="EP36" s="8"/>
      <c r="EQ36" s="9" t="str">
        <f t="shared" si="7"/>
        <v/>
      </c>
      <c r="ER36" s="10"/>
      <c r="ES36" s="3" t="s">
        <v>198</v>
      </c>
      <c r="ET36" s="3" t="s">
        <v>198</v>
      </c>
      <c r="EU36" s="11" t="str">
        <f t="shared" si="8"/>
        <v/>
      </c>
      <c r="EV36" s="11" t="str">
        <f t="shared" si="9"/>
        <v/>
      </c>
      <c r="EW36" s="11" t="str">
        <f t="shared" si="10"/>
        <v/>
      </c>
      <c r="EX36" s="11" t="str">
        <f t="shared" si="11"/>
        <v/>
      </c>
      <c r="EY36" s="11" t="str">
        <f t="shared" si="12"/>
        <v/>
      </c>
      <c r="EZ36" s="11" t="str">
        <f t="shared" si="13"/>
        <v/>
      </c>
      <c r="FA36" s="12" t="str">
        <f t="shared" si="14"/>
        <v/>
      </c>
      <c r="FB36" s="12" t="str">
        <f t="shared" si="15"/>
        <v/>
      </c>
      <c r="FC36" s="12" t="str">
        <f t="shared" si="16"/>
        <v/>
      </c>
      <c r="FD36" s="12" t="str">
        <f t="shared" si="17"/>
        <v/>
      </c>
      <c r="FE36" s="12" t="str">
        <f t="shared" si="18"/>
        <v/>
      </c>
      <c r="FF36" s="12" t="str">
        <f t="shared" si="19"/>
        <v/>
      </c>
      <c r="FG36" s="4" t="str">
        <f t="shared" si="20"/>
        <v>No</v>
      </c>
      <c r="FH36" s="4" t="str">
        <f t="shared" si="21"/>
        <v>No</v>
      </c>
      <c r="FI36" s="4" t="str">
        <f t="shared" si="22"/>
        <v>Not ready</v>
      </c>
    </row>
    <row r="37" spans="1:165" ht="16" customHeight="1">
      <c r="A37" s="3" t="s">
        <v>554</v>
      </c>
      <c r="B37" s="3">
        <v>46</v>
      </c>
      <c r="C37" s="3" t="s">
        <v>178</v>
      </c>
      <c r="D37" s="3">
        <v>0</v>
      </c>
      <c r="E37" s="3" t="s">
        <v>179</v>
      </c>
      <c r="F37" s="3" t="s">
        <v>555</v>
      </c>
      <c r="G37" s="3" t="s">
        <v>181</v>
      </c>
      <c r="H37" s="3" t="s">
        <v>181</v>
      </c>
      <c r="I37" s="3" t="s">
        <v>181</v>
      </c>
      <c r="J37" s="3">
        <v>1</v>
      </c>
      <c r="K37" s="3" t="s">
        <v>182</v>
      </c>
      <c r="L37" s="3" t="s">
        <v>183</v>
      </c>
      <c r="M37" s="3" t="s">
        <v>184</v>
      </c>
      <c r="N37" s="3"/>
      <c r="O37" s="6">
        <v>43773</v>
      </c>
      <c r="P37" s="6">
        <v>44146</v>
      </c>
      <c r="Q37" s="3">
        <v>2020</v>
      </c>
      <c r="R37" s="3" t="s">
        <v>495</v>
      </c>
      <c r="S37" s="3" t="s">
        <v>186</v>
      </c>
      <c r="T37" s="5" t="s">
        <v>556</v>
      </c>
      <c r="U37" s="3" t="s">
        <v>188</v>
      </c>
      <c r="V37" s="3" t="s">
        <v>189</v>
      </c>
      <c r="W37" s="3" t="s">
        <v>0</v>
      </c>
      <c r="X37" s="3" t="s">
        <v>226</v>
      </c>
      <c r="Y37" s="3" t="s">
        <v>0</v>
      </c>
      <c r="Z37" s="5" t="s">
        <v>557</v>
      </c>
      <c r="AA37" s="5" t="s">
        <v>558</v>
      </c>
      <c r="AB37" s="3" t="s">
        <v>559</v>
      </c>
      <c r="AC37" s="3" t="s">
        <v>560</v>
      </c>
      <c r="AD37" s="3" t="s">
        <v>561</v>
      </c>
      <c r="AE37" s="3" t="s">
        <v>562</v>
      </c>
      <c r="AF37" s="7">
        <v>5400</v>
      </c>
      <c r="AG37" s="3">
        <v>5400</v>
      </c>
      <c r="AH37" s="5" t="s">
        <v>563</v>
      </c>
      <c r="AI37" s="5" t="s">
        <v>564</v>
      </c>
      <c r="AJ37" s="3"/>
      <c r="AK37" s="3"/>
      <c r="AL37" s="3" t="s">
        <v>198</v>
      </c>
      <c r="AM37" s="3" t="s">
        <v>198</v>
      </c>
      <c r="AN37" s="3"/>
      <c r="AO37" s="3"/>
      <c r="AP37" s="3"/>
      <c r="AQ37" s="3"/>
      <c r="AR37" s="3"/>
      <c r="AS37" s="3" t="s">
        <v>559</v>
      </c>
      <c r="AT37" s="3" t="s">
        <v>561</v>
      </c>
      <c r="AU37" s="3" t="s">
        <v>199</v>
      </c>
      <c r="AV37" s="3" t="s">
        <v>200</v>
      </c>
      <c r="AW37" s="3" t="s">
        <v>198</v>
      </c>
      <c r="AX37" s="3" t="s">
        <v>198</v>
      </c>
      <c r="AY37" s="3" t="s">
        <v>198</v>
      </c>
      <c r="AZ37" s="3" t="s">
        <v>198</v>
      </c>
      <c r="BA37" s="3" t="s">
        <v>198</v>
      </c>
      <c r="BB37" s="3" t="s">
        <v>198</v>
      </c>
      <c r="BC37" s="5"/>
      <c r="BD37" s="3"/>
      <c r="BE37" s="3"/>
      <c r="BF37" s="3" t="s">
        <v>201</v>
      </c>
      <c r="BG37" s="3" t="s">
        <v>201</v>
      </c>
      <c r="BH37" s="3" t="s">
        <v>202</v>
      </c>
      <c r="BI37" s="4">
        <f t="shared" si="0"/>
        <v>2017</v>
      </c>
      <c r="BJ37" s="4">
        <f t="shared" si="1"/>
        <v>2018</v>
      </c>
      <c r="BK37" s="4">
        <f t="shared" si="2"/>
        <v>2019</v>
      </c>
      <c r="BL37" s="4">
        <f t="shared" si="3"/>
        <v>2020</v>
      </c>
      <c r="BM37" s="4">
        <f t="shared" si="4"/>
        <v>2021</v>
      </c>
      <c r="BN37" s="4">
        <f t="shared" si="5"/>
        <v>2022</v>
      </c>
      <c r="BO37" s="4">
        <f t="shared" si="6"/>
        <v>2023</v>
      </c>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1"/>
      <c r="DG37" s="21"/>
      <c r="DH37" s="21"/>
      <c r="DI37" s="21"/>
      <c r="DJ37" s="21"/>
      <c r="DK37" s="21"/>
      <c r="DL37" s="21"/>
      <c r="DM37" s="21"/>
      <c r="DN37" s="21"/>
      <c r="DO37" s="21"/>
      <c r="DP37" s="21"/>
      <c r="DQ37" s="21"/>
      <c r="DR37" s="21"/>
      <c r="DS37" s="21"/>
      <c r="DT37" s="21"/>
      <c r="DU37" s="21"/>
      <c r="DV37" s="21"/>
      <c r="DW37" s="21"/>
      <c r="DX37" s="21"/>
      <c r="DY37" s="21"/>
      <c r="DZ37" s="21"/>
      <c r="EA37" s="33"/>
      <c r="EB37" s="33"/>
      <c r="EC37" s="33"/>
      <c r="ED37" s="33"/>
      <c r="EE37" s="33"/>
      <c r="EF37" s="33"/>
      <c r="EG37" s="33"/>
      <c r="EH37" s="33"/>
      <c r="EI37" s="33"/>
      <c r="EJ37" s="33"/>
      <c r="EK37" s="33"/>
      <c r="EL37" s="33"/>
      <c r="EM37" s="33"/>
      <c r="EN37" s="33"/>
      <c r="EO37" s="8"/>
      <c r="EP37" s="8"/>
      <c r="EQ37" s="9" t="str">
        <f t="shared" si="7"/>
        <v/>
      </c>
      <c r="ER37" s="10"/>
      <c r="ES37" s="3" t="s">
        <v>198</v>
      </c>
      <c r="ET37" s="3" t="s">
        <v>198</v>
      </c>
      <c r="EU37" s="11" t="str">
        <f t="shared" si="8"/>
        <v/>
      </c>
      <c r="EV37" s="11" t="str">
        <f t="shared" si="9"/>
        <v/>
      </c>
      <c r="EW37" s="11" t="str">
        <f t="shared" si="10"/>
        <v/>
      </c>
      <c r="EX37" s="11" t="str">
        <f t="shared" si="11"/>
        <v/>
      </c>
      <c r="EY37" s="11" t="str">
        <f t="shared" si="12"/>
        <v/>
      </c>
      <c r="EZ37" s="11" t="str">
        <f t="shared" si="13"/>
        <v/>
      </c>
      <c r="FA37" s="12" t="str">
        <f t="shared" si="14"/>
        <v/>
      </c>
      <c r="FB37" s="12" t="str">
        <f t="shared" si="15"/>
        <v/>
      </c>
      <c r="FC37" s="12" t="str">
        <f t="shared" si="16"/>
        <v/>
      </c>
      <c r="FD37" s="12" t="str">
        <f t="shared" si="17"/>
        <v/>
      </c>
      <c r="FE37" s="12" t="str">
        <f t="shared" si="18"/>
        <v/>
      </c>
      <c r="FF37" s="12" t="str">
        <f t="shared" si="19"/>
        <v/>
      </c>
      <c r="FG37" s="4" t="str">
        <f t="shared" si="20"/>
        <v>No</v>
      </c>
      <c r="FH37" s="4" t="str">
        <f t="shared" si="21"/>
        <v>No</v>
      </c>
      <c r="FI37" s="4" t="str">
        <f t="shared" si="22"/>
        <v>Not ready</v>
      </c>
    </row>
    <row r="38" spans="1:165" ht="16" customHeight="1">
      <c r="A38" s="3" t="s">
        <v>565</v>
      </c>
      <c r="B38" s="3">
        <v>47</v>
      </c>
      <c r="C38" s="3" t="s">
        <v>178</v>
      </c>
      <c r="D38" s="3">
        <v>0</v>
      </c>
      <c r="E38" s="3" t="s">
        <v>179</v>
      </c>
      <c r="F38" s="3" t="s">
        <v>566</v>
      </c>
      <c r="G38" s="3" t="s">
        <v>181</v>
      </c>
      <c r="H38" s="3" t="s">
        <v>181</v>
      </c>
      <c r="I38" s="3" t="s">
        <v>181</v>
      </c>
      <c r="J38" s="3">
        <v>1</v>
      </c>
      <c r="K38" s="3" t="s">
        <v>182</v>
      </c>
      <c r="L38" s="3" t="s">
        <v>183</v>
      </c>
      <c r="M38" s="3" t="s">
        <v>184</v>
      </c>
      <c r="N38" s="3"/>
      <c r="O38" s="6">
        <v>43769</v>
      </c>
      <c r="P38" s="6">
        <v>43769</v>
      </c>
      <c r="Q38" s="3">
        <v>2019</v>
      </c>
      <c r="R38" s="3" t="s">
        <v>495</v>
      </c>
      <c r="S38" s="3" t="s">
        <v>186</v>
      </c>
      <c r="T38" s="5" t="s">
        <v>567</v>
      </c>
      <c r="U38" s="3" t="s">
        <v>188</v>
      </c>
      <c r="V38" s="3" t="s">
        <v>189</v>
      </c>
      <c r="W38" s="3" t="s">
        <v>0</v>
      </c>
      <c r="X38" s="3" t="s">
        <v>288</v>
      </c>
      <c r="Y38" s="3" t="s">
        <v>0</v>
      </c>
      <c r="Z38" s="5"/>
      <c r="AA38" s="5"/>
      <c r="AB38" s="3" t="s">
        <v>568</v>
      </c>
      <c r="AC38" s="3" t="s">
        <v>569</v>
      </c>
      <c r="AD38" s="3" t="s">
        <v>570</v>
      </c>
      <c r="AE38" s="3" t="s">
        <v>571</v>
      </c>
      <c r="AF38" s="7"/>
      <c r="AG38" s="3" t="s">
        <v>195</v>
      </c>
      <c r="AH38" s="5" t="s">
        <v>572</v>
      </c>
      <c r="AI38" s="5" t="s">
        <v>573</v>
      </c>
      <c r="AJ38" s="3"/>
      <c r="AK38" s="3"/>
      <c r="AL38" s="3" t="s">
        <v>198</v>
      </c>
      <c r="AM38" s="3" t="s">
        <v>198</v>
      </c>
      <c r="AN38" s="3"/>
      <c r="AO38" s="3"/>
      <c r="AP38" s="3"/>
      <c r="AQ38" s="3"/>
      <c r="AR38" s="3"/>
      <c r="AS38" s="3" t="s">
        <v>568</v>
      </c>
      <c r="AT38" s="3" t="s">
        <v>570</v>
      </c>
      <c r="AU38" s="3" t="s">
        <v>199</v>
      </c>
      <c r="AV38" s="3" t="s">
        <v>200</v>
      </c>
      <c r="AW38" s="3" t="s">
        <v>198</v>
      </c>
      <c r="AX38" s="3" t="s">
        <v>198</v>
      </c>
      <c r="AY38" s="3" t="s">
        <v>198</v>
      </c>
      <c r="AZ38" s="3" t="s">
        <v>198</v>
      </c>
      <c r="BA38" s="3" t="s">
        <v>198</v>
      </c>
      <c r="BB38" s="3" t="s">
        <v>198</v>
      </c>
      <c r="BC38" s="5"/>
      <c r="BD38" s="3"/>
      <c r="BE38" s="3"/>
      <c r="BF38" s="3" t="s">
        <v>201</v>
      </c>
      <c r="BG38" s="3" t="s">
        <v>201</v>
      </c>
      <c r="BH38" s="3" t="s">
        <v>202</v>
      </c>
      <c r="BI38" s="4">
        <f t="shared" si="0"/>
        <v>2016</v>
      </c>
      <c r="BJ38" s="4">
        <f t="shared" si="1"/>
        <v>2017</v>
      </c>
      <c r="BK38" s="4">
        <f t="shared" si="2"/>
        <v>2018</v>
      </c>
      <c r="BL38" s="4">
        <f t="shared" si="3"/>
        <v>2019</v>
      </c>
      <c r="BM38" s="4">
        <f t="shared" si="4"/>
        <v>2020</v>
      </c>
      <c r="BN38" s="4">
        <f t="shared" si="5"/>
        <v>2021</v>
      </c>
      <c r="BO38" s="4">
        <f t="shared" si="6"/>
        <v>2022</v>
      </c>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1"/>
      <c r="DG38" s="21"/>
      <c r="DH38" s="21"/>
      <c r="DI38" s="21"/>
      <c r="DJ38" s="21"/>
      <c r="DK38" s="21"/>
      <c r="DL38" s="21"/>
      <c r="DM38" s="21"/>
      <c r="DN38" s="21"/>
      <c r="DO38" s="21"/>
      <c r="DP38" s="21"/>
      <c r="DQ38" s="21"/>
      <c r="DR38" s="21"/>
      <c r="DS38" s="21"/>
      <c r="DT38" s="21"/>
      <c r="DU38" s="21"/>
      <c r="DV38" s="21"/>
      <c r="DW38" s="21"/>
      <c r="DX38" s="21"/>
      <c r="DY38" s="21"/>
      <c r="DZ38" s="21"/>
      <c r="EA38" s="33"/>
      <c r="EB38" s="33"/>
      <c r="EC38" s="33"/>
      <c r="ED38" s="33"/>
      <c r="EE38" s="33"/>
      <c r="EF38" s="33"/>
      <c r="EG38" s="33"/>
      <c r="EH38" s="33"/>
      <c r="EI38" s="33"/>
      <c r="EJ38" s="33"/>
      <c r="EK38" s="33"/>
      <c r="EL38" s="33"/>
      <c r="EM38" s="33"/>
      <c r="EN38" s="33"/>
      <c r="EO38" s="8"/>
      <c r="EP38" s="8"/>
      <c r="EQ38" s="9" t="str">
        <f t="shared" si="7"/>
        <v/>
      </c>
      <c r="ER38" s="10"/>
      <c r="ES38" s="3" t="s">
        <v>198</v>
      </c>
      <c r="ET38" s="3" t="s">
        <v>198</v>
      </c>
      <c r="EU38" s="11" t="str">
        <f t="shared" si="8"/>
        <v/>
      </c>
      <c r="EV38" s="11" t="str">
        <f t="shared" si="9"/>
        <v/>
      </c>
      <c r="EW38" s="11" t="str">
        <f t="shared" si="10"/>
        <v/>
      </c>
      <c r="EX38" s="11" t="str">
        <f t="shared" si="11"/>
        <v/>
      </c>
      <c r="EY38" s="11" t="str">
        <f t="shared" si="12"/>
        <v/>
      </c>
      <c r="EZ38" s="11" t="str">
        <f t="shared" si="13"/>
        <v/>
      </c>
      <c r="FA38" s="12" t="str">
        <f t="shared" si="14"/>
        <v/>
      </c>
      <c r="FB38" s="12" t="str">
        <f t="shared" si="15"/>
        <v/>
      </c>
      <c r="FC38" s="12" t="str">
        <f t="shared" si="16"/>
        <v/>
      </c>
      <c r="FD38" s="12" t="str">
        <f t="shared" si="17"/>
        <v/>
      </c>
      <c r="FE38" s="12" t="str">
        <f t="shared" si="18"/>
        <v/>
      </c>
      <c r="FF38" s="12" t="str">
        <f t="shared" si="19"/>
        <v/>
      </c>
      <c r="FG38" s="4" t="str">
        <f t="shared" si="20"/>
        <v>No</v>
      </c>
      <c r="FH38" s="4" t="str">
        <f t="shared" si="21"/>
        <v>No</v>
      </c>
      <c r="FI38" s="4" t="str">
        <f t="shared" si="22"/>
        <v>Not ready</v>
      </c>
    </row>
    <row r="39" spans="1:165" ht="16" customHeight="1">
      <c r="A39" s="3" t="s">
        <v>574</v>
      </c>
      <c r="B39" s="3">
        <v>48</v>
      </c>
      <c r="C39" s="3" t="s">
        <v>178</v>
      </c>
      <c r="D39" s="3">
        <v>0</v>
      </c>
      <c r="E39" s="3" t="s">
        <v>179</v>
      </c>
      <c r="F39" s="3" t="s">
        <v>575</v>
      </c>
      <c r="G39" s="3" t="s">
        <v>181</v>
      </c>
      <c r="H39" s="3" t="s">
        <v>181</v>
      </c>
      <c r="I39" s="3" t="s">
        <v>252</v>
      </c>
      <c r="J39" s="3">
        <v>13</v>
      </c>
      <c r="K39" s="3" t="s">
        <v>182</v>
      </c>
      <c r="L39" s="3" t="s">
        <v>298</v>
      </c>
      <c r="M39" s="3" t="s">
        <v>184</v>
      </c>
      <c r="N39" s="3"/>
      <c r="O39" s="6">
        <v>43766</v>
      </c>
      <c r="P39" s="6">
        <v>43766</v>
      </c>
      <c r="Q39" s="3">
        <v>2019</v>
      </c>
      <c r="R39" s="3" t="s">
        <v>495</v>
      </c>
      <c r="S39" s="3" t="s">
        <v>186</v>
      </c>
      <c r="T39" s="5" t="s">
        <v>576</v>
      </c>
      <c r="U39" s="3" t="s">
        <v>188</v>
      </c>
      <c r="V39" s="3" t="s">
        <v>301</v>
      </c>
      <c r="W39" s="3"/>
      <c r="X39" s="3" t="s">
        <v>577</v>
      </c>
      <c r="Y39" s="3"/>
      <c r="Z39" s="5" t="s">
        <v>578</v>
      </c>
      <c r="AA39" s="5"/>
      <c r="AB39" s="3"/>
      <c r="AC39" s="3"/>
      <c r="AD39" s="3" t="s">
        <v>579</v>
      </c>
      <c r="AE39" s="3" t="s">
        <v>580</v>
      </c>
      <c r="AF39" s="7"/>
      <c r="AG39" s="3" t="s">
        <v>195</v>
      </c>
      <c r="AH39" s="5" t="s">
        <v>581</v>
      </c>
      <c r="AI39" s="5" t="s">
        <v>582</v>
      </c>
      <c r="AJ39" s="3"/>
      <c r="AK39" s="3"/>
      <c r="AL39" s="3" t="s">
        <v>198</v>
      </c>
      <c r="AM39" s="3" t="s">
        <v>198</v>
      </c>
      <c r="AN39" s="3"/>
      <c r="AO39" s="3"/>
      <c r="AP39" s="3"/>
      <c r="AQ39" s="3"/>
      <c r="AR39" s="3"/>
      <c r="AS39" s="3"/>
      <c r="AT39" s="3" t="s">
        <v>579</v>
      </c>
      <c r="AU39" s="3" t="s">
        <v>199</v>
      </c>
      <c r="AV39" s="3" t="s">
        <v>200</v>
      </c>
      <c r="AW39" s="3" t="s">
        <v>198</v>
      </c>
      <c r="AX39" s="3" t="s">
        <v>198</v>
      </c>
      <c r="AY39" s="3" t="s">
        <v>198</v>
      </c>
      <c r="AZ39" s="3" t="s">
        <v>198</v>
      </c>
      <c r="BA39" s="3" t="s">
        <v>198</v>
      </c>
      <c r="BB39" s="3" t="s">
        <v>198</v>
      </c>
      <c r="BC39" s="5"/>
      <c r="BD39" s="3"/>
      <c r="BE39" s="3"/>
      <c r="BF39" s="3" t="s">
        <v>201</v>
      </c>
      <c r="BG39" s="3" t="s">
        <v>201</v>
      </c>
      <c r="BH39" s="3" t="s">
        <v>202</v>
      </c>
      <c r="BI39" s="4">
        <f t="shared" si="0"/>
        <v>2016</v>
      </c>
      <c r="BJ39" s="4">
        <f t="shared" si="1"/>
        <v>2017</v>
      </c>
      <c r="BK39" s="4">
        <f t="shared" si="2"/>
        <v>2018</v>
      </c>
      <c r="BL39" s="4">
        <f t="shared" si="3"/>
        <v>2019</v>
      </c>
      <c r="BM39" s="4">
        <f t="shared" si="4"/>
        <v>2020</v>
      </c>
      <c r="BN39" s="4">
        <f t="shared" si="5"/>
        <v>2021</v>
      </c>
      <c r="BO39" s="4">
        <f t="shared" si="6"/>
        <v>2022</v>
      </c>
      <c r="BP39" s="20"/>
      <c r="BQ39" s="20"/>
      <c r="BR39" s="20"/>
      <c r="BS39" s="20"/>
      <c r="BT39" s="20"/>
      <c r="BU39" s="20"/>
      <c r="BV39" s="20"/>
      <c r="BW39" s="20"/>
      <c r="BX39" s="20"/>
      <c r="BY39" s="20"/>
      <c r="BZ39" s="20"/>
      <c r="CA39" s="20"/>
      <c r="CB39" s="20"/>
      <c r="CC39" s="20"/>
      <c r="CD39" s="20"/>
      <c r="CE39" s="20"/>
      <c r="CF39" s="20"/>
      <c r="CG39" s="20"/>
      <c r="CH39" s="20"/>
      <c r="CI39" s="20"/>
      <c r="CJ39" s="20"/>
      <c r="CK39" s="20"/>
      <c r="CL39" s="20"/>
      <c r="CM39" s="20"/>
      <c r="CN39" s="20"/>
      <c r="CO39" s="20"/>
      <c r="CP39" s="20"/>
      <c r="CQ39" s="20"/>
      <c r="CR39" s="20"/>
      <c r="CS39" s="20"/>
      <c r="CT39" s="20"/>
      <c r="CU39" s="20"/>
      <c r="CV39" s="20"/>
      <c r="CW39" s="20"/>
      <c r="CX39" s="20"/>
      <c r="CY39" s="20"/>
      <c r="CZ39" s="20"/>
      <c r="DA39" s="20"/>
      <c r="DB39" s="20"/>
      <c r="DC39" s="20"/>
      <c r="DD39" s="20"/>
      <c r="DE39" s="20"/>
      <c r="DF39" s="21"/>
      <c r="DG39" s="21"/>
      <c r="DH39" s="21"/>
      <c r="DI39" s="21"/>
      <c r="DJ39" s="21"/>
      <c r="DK39" s="21"/>
      <c r="DL39" s="21"/>
      <c r="DM39" s="21"/>
      <c r="DN39" s="21"/>
      <c r="DO39" s="21"/>
      <c r="DP39" s="21"/>
      <c r="DQ39" s="21"/>
      <c r="DR39" s="21"/>
      <c r="DS39" s="21"/>
      <c r="DT39" s="21"/>
      <c r="DU39" s="21"/>
      <c r="DV39" s="21"/>
      <c r="DW39" s="21"/>
      <c r="DX39" s="21"/>
      <c r="DY39" s="21"/>
      <c r="DZ39" s="21"/>
      <c r="EA39" s="33"/>
      <c r="EB39" s="33"/>
      <c r="EC39" s="33"/>
      <c r="ED39" s="33"/>
      <c r="EE39" s="33"/>
      <c r="EF39" s="33"/>
      <c r="EG39" s="33"/>
      <c r="EH39" s="33"/>
      <c r="EI39" s="33"/>
      <c r="EJ39" s="33"/>
      <c r="EK39" s="33"/>
      <c r="EL39" s="33"/>
      <c r="EM39" s="33"/>
      <c r="EN39" s="33"/>
      <c r="EO39" s="8"/>
      <c r="EP39" s="8"/>
      <c r="EQ39" s="9" t="str">
        <f t="shared" si="7"/>
        <v/>
      </c>
      <c r="ER39" s="10"/>
      <c r="ES39" s="3" t="s">
        <v>198</v>
      </c>
      <c r="ET39" s="3" t="s">
        <v>198</v>
      </c>
      <c r="EU39" s="11" t="str">
        <f t="shared" si="8"/>
        <v/>
      </c>
      <c r="EV39" s="11" t="str">
        <f t="shared" si="9"/>
        <v/>
      </c>
      <c r="EW39" s="11" t="str">
        <f t="shared" si="10"/>
        <v/>
      </c>
      <c r="EX39" s="11" t="str">
        <f t="shared" si="11"/>
        <v/>
      </c>
      <c r="EY39" s="11" t="str">
        <f t="shared" si="12"/>
        <v/>
      </c>
      <c r="EZ39" s="11" t="str">
        <f t="shared" si="13"/>
        <v/>
      </c>
      <c r="FA39" s="12" t="str">
        <f t="shared" si="14"/>
        <v/>
      </c>
      <c r="FB39" s="12" t="str">
        <f t="shared" si="15"/>
        <v/>
      </c>
      <c r="FC39" s="12" t="str">
        <f t="shared" si="16"/>
        <v/>
      </c>
      <c r="FD39" s="12" t="str">
        <f t="shared" si="17"/>
        <v/>
      </c>
      <c r="FE39" s="12" t="str">
        <f t="shared" si="18"/>
        <v/>
      </c>
      <c r="FF39" s="12" t="str">
        <f t="shared" si="19"/>
        <v/>
      </c>
      <c r="FG39" s="4" t="str">
        <f t="shared" si="20"/>
        <v>No</v>
      </c>
      <c r="FH39" s="4" t="str">
        <f t="shared" si="21"/>
        <v>No</v>
      </c>
      <c r="FI39" s="4" t="str">
        <f t="shared" si="22"/>
        <v>Not ready</v>
      </c>
    </row>
    <row r="40" spans="1:165" ht="16" customHeight="1">
      <c r="A40" s="3" t="s">
        <v>583</v>
      </c>
      <c r="B40" s="3">
        <v>49</v>
      </c>
      <c r="C40" s="3" t="s">
        <v>178</v>
      </c>
      <c r="D40" s="3">
        <v>0</v>
      </c>
      <c r="E40" s="3" t="s">
        <v>179</v>
      </c>
      <c r="F40" s="3" t="s">
        <v>584</v>
      </c>
      <c r="G40" s="3" t="s">
        <v>181</v>
      </c>
      <c r="H40" s="3" t="s">
        <v>181</v>
      </c>
      <c r="I40" s="3" t="s">
        <v>252</v>
      </c>
      <c r="J40" s="3">
        <v>2</v>
      </c>
      <c r="K40" s="3" t="s">
        <v>182</v>
      </c>
      <c r="L40" s="3" t="s">
        <v>183</v>
      </c>
      <c r="M40" s="3" t="s">
        <v>184</v>
      </c>
      <c r="N40" s="3"/>
      <c r="O40" s="6">
        <v>43763</v>
      </c>
      <c r="P40" s="6">
        <v>43928</v>
      </c>
      <c r="Q40" s="3">
        <v>2020</v>
      </c>
      <c r="R40" s="3" t="s">
        <v>495</v>
      </c>
      <c r="S40" s="3" t="s">
        <v>186</v>
      </c>
      <c r="T40" s="5" t="s">
        <v>585</v>
      </c>
      <c r="U40" s="3" t="s">
        <v>188</v>
      </c>
      <c r="V40" s="3" t="s">
        <v>189</v>
      </c>
      <c r="W40" s="3" t="s">
        <v>0</v>
      </c>
      <c r="X40" s="3" t="s">
        <v>586</v>
      </c>
      <c r="Y40" s="3" t="s">
        <v>0</v>
      </c>
      <c r="Z40" s="5" t="s">
        <v>587</v>
      </c>
      <c r="AA40" s="5" t="s">
        <v>588</v>
      </c>
      <c r="AB40" s="3" t="s">
        <v>589</v>
      </c>
      <c r="AC40" s="3" t="s">
        <v>590</v>
      </c>
      <c r="AD40" s="3" t="s">
        <v>591</v>
      </c>
      <c r="AE40" s="3" t="s">
        <v>592</v>
      </c>
      <c r="AF40" s="7"/>
      <c r="AG40" s="3" t="s">
        <v>195</v>
      </c>
      <c r="AH40" s="5" t="s">
        <v>593</v>
      </c>
      <c r="AI40" s="5" t="s">
        <v>594</v>
      </c>
      <c r="AJ40" s="3"/>
      <c r="AK40" s="3"/>
      <c r="AL40" s="3" t="s">
        <v>198</v>
      </c>
      <c r="AM40" s="3" t="s">
        <v>198</v>
      </c>
      <c r="AN40" s="3" t="s">
        <v>595</v>
      </c>
      <c r="AO40" s="3"/>
      <c r="AP40" s="3"/>
      <c r="AQ40" s="3"/>
      <c r="AR40" s="3"/>
      <c r="AS40" s="3" t="s">
        <v>589</v>
      </c>
      <c r="AT40" s="3" t="s">
        <v>591</v>
      </c>
      <c r="AU40" s="3" t="s">
        <v>199</v>
      </c>
      <c r="AV40" s="3" t="s">
        <v>200</v>
      </c>
      <c r="AW40" s="3" t="s">
        <v>198</v>
      </c>
      <c r="AX40" s="3" t="s">
        <v>198</v>
      </c>
      <c r="AY40" s="3" t="s">
        <v>198</v>
      </c>
      <c r="AZ40" s="3" t="s">
        <v>198</v>
      </c>
      <c r="BA40" s="3" t="s">
        <v>198</v>
      </c>
      <c r="BB40" s="3" t="s">
        <v>198</v>
      </c>
      <c r="BC40" s="5"/>
      <c r="BD40" s="3"/>
      <c r="BE40" s="3" t="s">
        <v>246</v>
      </c>
      <c r="BF40" s="3" t="s">
        <v>490</v>
      </c>
      <c r="BG40" s="3" t="s">
        <v>596</v>
      </c>
      <c r="BH40" s="3" t="s">
        <v>597</v>
      </c>
      <c r="BI40" s="4">
        <f t="shared" si="0"/>
        <v>2017</v>
      </c>
      <c r="BJ40" s="4">
        <f t="shared" si="1"/>
        <v>2018</v>
      </c>
      <c r="BK40" s="4">
        <f t="shared" si="2"/>
        <v>2019</v>
      </c>
      <c r="BL40" s="4">
        <f t="shared" si="3"/>
        <v>2020</v>
      </c>
      <c r="BM40" s="4">
        <f t="shared" si="4"/>
        <v>2021</v>
      </c>
      <c r="BN40" s="4">
        <f t="shared" si="5"/>
        <v>2022</v>
      </c>
      <c r="BO40" s="4">
        <f t="shared" si="6"/>
        <v>2023</v>
      </c>
      <c r="BP40" s="20">
        <v>44.280299999999997</v>
      </c>
      <c r="BQ40" s="20"/>
      <c r="BR40" s="20"/>
      <c r="BS40" s="20"/>
      <c r="BT40" s="20"/>
      <c r="BU40" s="20"/>
      <c r="BV40" s="20"/>
      <c r="BW40" s="20">
        <v>-8.7929999999999993</v>
      </c>
      <c r="BX40" s="20"/>
      <c r="BY40" s="20"/>
      <c r="BZ40" s="20"/>
      <c r="CA40" s="20"/>
      <c r="CB40" s="20"/>
      <c r="CC40" s="20"/>
      <c r="CD40" s="20">
        <v>11.4095</v>
      </c>
      <c r="CE40" s="20"/>
      <c r="CF40" s="20"/>
      <c r="CG40" s="20"/>
      <c r="CH40" s="20"/>
      <c r="CI40" s="20"/>
      <c r="CJ40" s="20"/>
      <c r="CK40" s="20">
        <v>587.41539999999998</v>
      </c>
      <c r="CL40" s="20"/>
      <c r="CM40" s="20"/>
      <c r="CN40" s="20"/>
      <c r="CO40" s="20"/>
      <c r="CP40" s="20"/>
      <c r="CQ40" s="20"/>
      <c r="CR40" s="20"/>
      <c r="CS40" s="20"/>
      <c r="CT40" s="20"/>
      <c r="CU40" s="20"/>
      <c r="CV40" s="20"/>
      <c r="CW40" s="20"/>
      <c r="CX40" s="20"/>
      <c r="CY40" s="20"/>
      <c r="CZ40" s="20"/>
      <c r="DA40" s="20"/>
      <c r="DB40" s="20"/>
      <c r="DC40" s="20"/>
      <c r="DD40" s="20"/>
      <c r="DE40" s="20"/>
      <c r="DF40" s="21">
        <v>2.0474000000000001</v>
      </c>
      <c r="DG40" s="21"/>
      <c r="DH40" s="21"/>
      <c r="DI40" s="21"/>
      <c r="DJ40" s="21"/>
      <c r="DK40" s="21"/>
      <c r="DL40" s="21"/>
      <c r="DM40" s="21">
        <v>-19.857600000000001</v>
      </c>
      <c r="DN40" s="21"/>
      <c r="DO40" s="21"/>
      <c r="DP40" s="21"/>
      <c r="DQ40" s="21"/>
      <c r="DR40" s="21"/>
      <c r="DS40" s="21"/>
      <c r="DT40" s="21"/>
      <c r="DU40" s="21"/>
      <c r="DV40" s="21"/>
      <c r="DW40" s="21"/>
      <c r="DX40" s="21"/>
      <c r="DY40" s="21"/>
      <c r="DZ40" s="21"/>
      <c r="EA40" s="33">
        <v>0</v>
      </c>
      <c r="EB40" s="33">
        <v>0</v>
      </c>
      <c r="EC40" s="33">
        <v>0</v>
      </c>
      <c r="ED40" s="33">
        <v>1</v>
      </c>
      <c r="EE40" s="33"/>
      <c r="EF40" s="33"/>
      <c r="EG40" s="33"/>
      <c r="EH40" s="33">
        <v>0</v>
      </c>
      <c r="EI40" s="33">
        <v>0</v>
      </c>
      <c r="EJ40" s="33">
        <v>0</v>
      </c>
      <c r="EK40" s="33">
        <v>0</v>
      </c>
      <c r="EL40" s="33"/>
      <c r="EM40" s="33"/>
      <c r="EN40" s="33"/>
      <c r="EO40" s="8"/>
      <c r="EP40" s="8"/>
      <c r="EQ40" s="9" t="str">
        <f t="shared" si="7"/>
        <v/>
      </c>
      <c r="ER40" s="10"/>
      <c r="ES40" s="3" t="s">
        <v>198</v>
      </c>
      <c r="ET40" s="3" t="s">
        <v>198</v>
      </c>
      <c r="EU40" s="11">
        <f t="shared" si="8"/>
        <v>2.0474000000000001</v>
      </c>
      <c r="EV40" s="11" t="str">
        <f t="shared" si="9"/>
        <v/>
      </c>
      <c r="EW40" s="11" t="str">
        <f t="shared" si="10"/>
        <v/>
      </c>
      <c r="EX40" s="11">
        <f t="shared" si="11"/>
        <v>-19.857600000000001</v>
      </c>
      <c r="EY40" s="11" t="str">
        <f t="shared" si="12"/>
        <v/>
      </c>
      <c r="EZ40" s="11" t="str">
        <f t="shared" si="13"/>
        <v/>
      </c>
      <c r="FA40" s="12">
        <f t="shared" si="14"/>
        <v>0</v>
      </c>
      <c r="FB40" s="12" t="str">
        <f t="shared" si="15"/>
        <v/>
      </c>
      <c r="FC40" s="12" t="str">
        <f t="shared" si="16"/>
        <v/>
      </c>
      <c r="FD40" s="12">
        <f t="shared" si="17"/>
        <v>0</v>
      </c>
      <c r="FE40" s="12" t="str">
        <f t="shared" si="18"/>
        <v/>
      </c>
      <c r="FF40" s="12" t="str">
        <f t="shared" si="19"/>
        <v/>
      </c>
      <c r="FG40" s="4" t="str">
        <f t="shared" si="20"/>
        <v>No</v>
      </c>
      <c r="FH40" s="4" t="str">
        <f t="shared" si="21"/>
        <v>No</v>
      </c>
      <c r="FI40" s="4" t="str">
        <f t="shared" si="22"/>
        <v>Not ready</v>
      </c>
    </row>
    <row r="41" spans="1:165" ht="16" customHeight="1">
      <c r="A41" s="3" t="s">
        <v>598</v>
      </c>
      <c r="B41" s="3">
        <v>50</v>
      </c>
      <c r="C41" s="3" t="s">
        <v>178</v>
      </c>
      <c r="D41" s="3">
        <v>0</v>
      </c>
      <c r="E41" s="3" t="s">
        <v>179</v>
      </c>
      <c r="F41" s="3" t="s">
        <v>599</v>
      </c>
      <c r="G41" s="3" t="s">
        <v>181</v>
      </c>
      <c r="H41" s="3" t="s">
        <v>181</v>
      </c>
      <c r="I41" s="3" t="s">
        <v>181</v>
      </c>
      <c r="J41" s="3">
        <v>1</v>
      </c>
      <c r="K41" s="3" t="s">
        <v>182</v>
      </c>
      <c r="L41" s="3" t="s">
        <v>183</v>
      </c>
      <c r="M41" s="3" t="s">
        <v>184</v>
      </c>
      <c r="N41" s="3"/>
      <c r="O41" s="6">
        <v>43755</v>
      </c>
      <c r="P41" s="6">
        <v>43755</v>
      </c>
      <c r="Q41" s="3">
        <v>2019</v>
      </c>
      <c r="R41" s="3" t="s">
        <v>495</v>
      </c>
      <c r="S41" s="3" t="s">
        <v>186</v>
      </c>
      <c r="T41" s="5" t="s">
        <v>600</v>
      </c>
      <c r="U41" s="3" t="s">
        <v>188</v>
      </c>
      <c r="V41" s="3" t="s">
        <v>189</v>
      </c>
      <c r="W41" s="3" t="s">
        <v>0</v>
      </c>
      <c r="X41" s="3" t="s">
        <v>226</v>
      </c>
      <c r="Y41" s="3" t="s">
        <v>0</v>
      </c>
      <c r="Z41" s="5"/>
      <c r="AA41" s="5"/>
      <c r="AB41" s="3" t="s">
        <v>601</v>
      </c>
      <c r="AC41" s="3" t="s">
        <v>602</v>
      </c>
      <c r="AD41" s="3" t="s">
        <v>603</v>
      </c>
      <c r="AE41" s="3" t="s">
        <v>604</v>
      </c>
      <c r="AF41" s="7"/>
      <c r="AG41" s="3" t="s">
        <v>195</v>
      </c>
      <c r="AH41" s="5" t="s">
        <v>605</v>
      </c>
      <c r="AI41" s="5" t="s">
        <v>606</v>
      </c>
      <c r="AJ41" s="3"/>
      <c r="AK41" s="3"/>
      <c r="AL41" s="3" t="s">
        <v>198</v>
      </c>
      <c r="AM41" s="3" t="s">
        <v>198</v>
      </c>
      <c r="AN41" s="3"/>
      <c r="AO41" s="3"/>
      <c r="AP41" s="3"/>
      <c r="AQ41" s="3"/>
      <c r="AR41" s="3"/>
      <c r="AS41" s="3" t="s">
        <v>601</v>
      </c>
      <c r="AT41" s="3" t="s">
        <v>603</v>
      </c>
      <c r="AU41" s="3" t="s">
        <v>199</v>
      </c>
      <c r="AV41" s="3" t="s">
        <v>200</v>
      </c>
      <c r="AW41" s="3" t="s">
        <v>198</v>
      </c>
      <c r="AX41" s="3" t="s">
        <v>198</v>
      </c>
      <c r="AY41" s="3" t="s">
        <v>198</v>
      </c>
      <c r="AZ41" s="3" t="s">
        <v>198</v>
      </c>
      <c r="BA41" s="3" t="s">
        <v>198</v>
      </c>
      <c r="BB41" s="3" t="s">
        <v>198</v>
      </c>
      <c r="BC41" s="5"/>
      <c r="BD41" s="3"/>
      <c r="BE41" s="3"/>
      <c r="BF41" s="3" t="s">
        <v>201</v>
      </c>
      <c r="BG41" s="3" t="s">
        <v>201</v>
      </c>
      <c r="BH41" s="3" t="s">
        <v>202</v>
      </c>
      <c r="BI41" s="4">
        <f t="shared" si="0"/>
        <v>2016</v>
      </c>
      <c r="BJ41" s="4">
        <f t="shared" si="1"/>
        <v>2017</v>
      </c>
      <c r="BK41" s="4">
        <f t="shared" si="2"/>
        <v>2018</v>
      </c>
      <c r="BL41" s="4">
        <f t="shared" si="3"/>
        <v>2019</v>
      </c>
      <c r="BM41" s="4">
        <f t="shared" si="4"/>
        <v>2020</v>
      </c>
      <c r="BN41" s="4">
        <f t="shared" si="5"/>
        <v>2021</v>
      </c>
      <c r="BO41" s="4">
        <f t="shared" si="6"/>
        <v>2022</v>
      </c>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1"/>
      <c r="DG41" s="21"/>
      <c r="DH41" s="21"/>
      <c r="DI41" s="21"/>
      <c r="DJ41" s="21"/>
      <c r="DK41" s="21"/>
      <c r="DL41" s="21"/>
      <c r="DM41" s="21"/>
      <c r="DN41" s="21"/>
      <c r="DO41" s="21"/>
      <c r="DP41" s="21"/>
      <c r="DQ41" s="21"/>
      <c r="DR41" s="21"/>
      <c r="DS41" s="21"/>
      <c r="DT41" s="21"/>
      <c r="DU41" s="21"/>
      <c r="DV41" s="21"/>
      <c r="DW41" s="21"/>
      <c r="DX41" s="21"/>
      <c r="DY41" s="21"/>
      <c r="DZ41" s="21"/>
      <c r="EA41" s="33"/>
      <c r="EB41" s="33"/>
      <c r="EC41" s="33"/>
      <c r="ED41" s="33"/>
      <c r="EE41" s="33"/>
      <c r="EF41" s="33"/>
      <c r="EG41" s="33"/>
      <c r="EH41" s="33"/>
      <c r="EI41" s="33"/>
      <c r="EJ41" s="33"/>
      <c r="EK41" s="33"/>
      <c r="EL41" s="33"/>
      <c r="EM41" s="33"/>
      <c r="EN41" s="33"/>
      <c r="EO41" s="8"/>
      <c r="EP41" s="8"/>
      <c r="EQ41" s="9" t="str">
        <f t="shared" si="7"/>
        <v/>
      </c>
      <c r="ER41" s="10"/>
      <c r="ES41" s="3" t="s">
        <v>198</v>
      </c>
      <c r="ET41" s="3" t="s">
        <v>198</v>
      </c>
      <c r="EU41" s="11" t="str">
        <f t="shared" si="8"/>
        <v/>
      </c>
      <c r="EV41" s="11" t="str">
        <f t="shared" si="9"/>
        <v/>
      </c>
      <c r="EW41" s="11" t="str">
        <f t="shared" si="10"/>
        <v/>
      </c>
      <c r="EX41" s="11" t="str">
        <f t="shared" si="11"/>
        <v/>
      </c>
      <c r="EY41" s="11" t="str">
        <f t="shared" si="12"/>
        <v/>
      </c>
      <c r="EZ41" s="11" t="str">
        <f t="shared" si="13"/>
        <v/>
      </c>
      <c r="FA41" s="12" t="str">
        <f t="shared" si="14"/>
        <v/>
      </c>
      <c r="FB41" s="12" t="str">
        <f t="shared" si="15"/>
        <v/>
      </c>
      <c r="FC41" s="12" t="str">
        <f t="shared" si="16"/>
        <v/>
      </c>
      <c r="FD41" s="12" t="str">
        <f t="shared" si="17"/>
        <v/>
      </c>
      <c r="FE41" s="12" t="str">
        <f t="shared" si="18"/>
        <v/>
      </c>
      <c r="FF41" s="12" t="str">
        <f t="shared" si="19"/>
        <v/>
      </c>
      <c r="FG41" s="4" t="str">
        <f t="shared" si="20"/>
        <v>No</v>
      </c>
      <c r="FH41" s="4" t="str">
        <f t="shared" si="21"/>
        <v>No</v>
      </c>
      <c r="FI41" s="4" t="str">
        <f t="shared" si="22"/>
        <v>Not ready</v>
      </c>
    </row>
    <row r="42" spans="1:165" ht="16" customHeight="1">
      <c r="A42" s="3" t="s">
        <v>607</v>
      </c>
      <c r="B42" s="3">
        <v>51</v>
      </c>
      <c r="C42" s="3" t="s">
        <v>178</v>
      </c>
      <c r="D42" s="3">
        <v>0</v>
      </c>
      <c r="E42" s="3" t="s">
        <v>179</v>
      </c>
      <c r="F42" s="3" t="s">
        <v>608</v>
      </c>
      <c r="G42" s="3" t="s">
        <v>181</v>
      </c>
      <c r="H42" s="3" t="s">
        <v>181</v>
      </c>
      <c r="I42" s="3" t="s">
        <v>181</v>
      </c>
      <c r="J42" s="3">
        <v>1</v>
      </c>
      <c r="K42" s="3" t="s">
        <v>182</v>
      </c>
      <c r="L42" s="3" t="s">
        <v>609</v>
      </c>
      <c r="M42" s="3" t="s">
        <v>184</v>
      </c>
      <c r="N42" s="3"/>
      <c r="O42" s="6">
        <v>43732</v>
      </c>
      <c r="P42" s="6">
        <v>43732</v>
      </c>
      <c r="Q42" s="3">
        <v>2019</v>
      </c>
      <c r="R42" s="3" t="s">
        <v>610</v>
      </c>
      <c r="S42" s="3" t="s">
        <v>186</v>
      </c>
      <c r="T42" s="5" t="s">
        <v>611</v>
      </c>
      <c r="U42" s="3" t="s">
        <v>188</v>
      </c>
      <c r="V42" s="3" t="s">
        <v>189</v>
      </c>
      <c r="W42" s="3" t="s">
        <v>1</v>
      </c>
      <c r="X42" s="3" t="s">
        <v>383</v>
      </c>
      <c r="Y42" s="3" t="s">
        <v>1</v>
      </c>
      <c r="Z42" s="5"/>
      <c r="AA42" s="5"/>
      <c r="AB42" s="3" t="s">
        <v>612</v>
      </c>
      <c r="AC42" s="3" t="s">
        <v>613</v>
      </c>
      <c r="AD42" s="3" t="s">
        <v>614</v>
      </c>
      <c r="AE42" s="3" t="s">
        <v>615</v>
      </c>
      <c r="AF42" s="7"/>
      <c r="AG42" s="3" t="s">
        <v>195</v>
      </c>
      <c r="AH42" s="5" t="s">
        <v>616</v>
      </c>
      <c r="AI42" s="5" t="s">
        <v>617</v>
      </c>
      <c r="AJ42" s="3"/>
      <c r="AK42" s="3"/>
      <c r="AL42" s="3" t="s">
        <v>198</v>
      </c>
      <c r="AM42" s="3" t="s">
        <v>198</v>
      </c>
      <c r="AN42" s="3"/>
      <c r="AO42" s="3"/>
      <c r="AP42" s="3"/>
      <c r="AQ42" s="3"/>
      <c r="AR42" s="3"/>
      <c r="AS42" s="3" t="s">
        <v>612</v>
      </c>
      <c r="AT42" s="3" t="s">
        <v>614</v>
      </c>
      <c r="AU42" s="3" t="s">
        <v>199</v>
      </c>
      <c r="AV42" s="3" t="s">
        <v>200</v>
      </c>
      <c r="AW42" s="3" t="s">
        <v>198</v>
      </c>
      <c r="AX42" s="3" t="s">
        <v>198</v>
      </c>
      <c r="AY42" s="3" t="s">
        <v>198</v>
      </c>
      <c r="AZ42" s="3" t="s">
        <v>198</v>
      </c>
      <c r="BA42" s="3" t="s">
        <v>198</v>
      </c>
      <c r="BB42" s="3" t="s">
        <v>198</v>
      </c>
      <c r="BC42" s="5"/>
      <c r="BD42" s="3"/>
      <c r="BE42" s="3"/>
      <c r="BF42" s="3" t="s">
        <v>201</v>
      </c>
      <c r="BG42" s="3" t="s">
        <v>201</v>
      </c>
      <c r="BH42" s="3" t="s">
        <v>202</v>
      </c>
      <c r="BI42" s="4">
        <f t="shared" si="0"/>
        <v>2016</v>
      </c>
      <c r="BJ42" s="4">
        <f t="shared" si="1"/>
        <v>2017</v>
      </c>
      <c r="BK42" s="4">
        <f t="shared" si="2"/>
        <v>2018</v>
      </c>
      <c r="BL42" s="4">
        <f t="shared" si="3"/>
        <v>2019</v>
      </c>
      <c r="BM42" s="4">
        <f t="shared" si="4"/>
        <v>2020</v>
      </c>
      <c r="BN42" s="4">
        <f t="shared" si="5"/>
        <v>2021</v>
      </c>
      <c r="BO42" s="4">
        <f t="shared" si="6"/>
        <v>2022</v>
      </c>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1"/>
      <c r="DG42" s="21"/>
      <c r="DH42" s="21"/>
      <c r="DI42" s="21"/>
      <c r="DJ42" s="21"/>
      <c r="DK42" s="21"/>
      <c r="DL42" s="21"/>
      <c r="DM42" s="21"/>
      <c r="DN42" s="21"/>
      <c r="DO42" s="21"/>
      <c r="DP42" s="21"/>
      <c r="DQ42" s="21"/>
      <c r="DR42" s="21"/>
      <c r="DS42" s="21"/>
      <c r="DT42" s="21"/>
      <c r="DU42" s="21"/>
      <c r="DV42" s="21"/>
      <c r="DW42" s="21"/>
      <c r="DX42" s="21"/>
      <c r="DY42" s="21"/>
      <c r="DZ42" s="21"/>
      <c r="EA42" s="33"/>
      <c r="EB42" s="33"/>
      <c r="EC42" s="33"/>
      <c r="ED42" s="33"/>
      <c r="EE42" s="33"/>
      <c r="EF42" s="33"/>
      <c r="EG42" s="33"/>
      <c r="EH42" s="33"/>
      <c r="EI42" s="33"/>
      <c r="EJ42" s="33"/>
      <c r="EK42" s="33"/>
      <c r="EL42" s="33"/>
      <c r="EM42" s="33"/>
      <c r="EN42" s="33"/>
      <c r="EO42" s="8"/>
      <c r="EP42" s="8"/>
      <c r="EQ42" s="9" t="str">
        <f t="shared" si="7"/>
        <v/>
      </c>
      <c r="ER42" s="10"/>
      <c r="ES42" s="3" t="s">
        <v>198</v>
      </c>
      <c r="ET42" s="3" t="s">
        <v>198</v>
      </c>
      <c r="EU42" s="11" t="str">
        <f t="shared" si="8"/>
        <v/>
      </c>
      <c r="EV42" s="11" t="str">
        <f t="shared" si="9"/>
        <v/>
      </c>
      <c r="EW42" s="11" t="str">
        <f t="shared" si="10"/>
        <v/>
      </c>
      <c r="EX42" s="11" t="str">
        <f t="shared" si="11"/>
        <v/>
      </c>
      <c r="EY42" s="11" t="str">
        <f t="shared" si="12"/>
        <v/>
      </c>
      <c r="EZ42" s="11" t="str">
        <f t="shared" si="13"/>
        <v/>
      </c>
      <c r="FA42" s="12" t="str">
        <f t="shared" si="14"/>
        <v/>
      </c>
      <c r="FB42" s="12" t="str">
        <f t="shared" si="15"/>
        <v/>
      </c>
      <c r="FC42" s="12" t="str">
        <f t="shared" si="16"/>
        <v/>
      </c>
      <c r="FD42" s="12" t="str">
        <f t="shared" si="17"/>
        <v/>
      </c>
      <c r="FE42" s="12" t="str">
        <f t="shared" si="18"/>
        <v/>
      </c>
      <c r="FF42" s="12" t="str">
        <f t="shared" si="19"/>
        <v/>
      </c>
      <c r="FG42" s="4" t="str">
        <f t="shared" si="20"/>
        <v>No</v>
      </c>
      <c r="FH42" s="4" t="str">
        <f t="shared" si="21"/>
        <v>No</v>
      </c>
      <c r="FI42" s="4" t="str">
        <f t="shared" si="22"/>
        <v>Not ready</v>
      </c>
    </row>
    <row r="43" spans="1:165" ht="16" customHeight="1">
      <c r="A43" s="3" t="s">
        <v>618</v>
      </c>
      <c r="B43" s="3">
        <v>52</v>
      </c>
      <c r="C43" s="3" t="s">
        <v>178</v>
      </c>
      <c r="D43" s="3">
        <v>0</v>
      </c>
      <c r="E43" s="3" t="s">
        <v>179</v>
      </c>
      <c r="F43" s="3" t="s">
        <v>619</v>
      </c>
      <c r="G43" s="3" t="s">
        <v>181</v>
      </c>
      <c r="H43" s="3" t="s">
        <v>181</v>
      </c>
      <c r="I43" s="3" t="s">
        <v>181</v>
      </c>
      <c r="J43" s="3">
        <v>1</v>
      </c>
      <c r="K43" s="3" t="s">
        <v>182</v>
      </c>
      <c r="L43" s="3" t="s">
        <v>609</v>
      </c>
      <c r="M43" s="3" t="s">
        <v>184</v>
      </c>
      <c r="N43" s="3"/>
      <c r="O43" s="6">
        <v>43697</v>
      </c>
      <c r="P43" s="6">
        <v>43697</v>
      </c>
      <c r="Q43" s="3">
        <v>2019</v>
      </c>
      <c r="R43" s="3" t="s">
        <v>610</v>
      </c>
      <c r="S43" s="3" t="s">
        <v>186</v>
      </c>
      <c r="T43" s="5" t="s">
        <v>620</v>
      </c>
      <c r="U43" s="3" t="s">
        <v>188</v>
      </c>
      <c r="V43" s="3" t="s">
        <v>189</v>
      </c>
      <c r="W43" s="3" t="s">
        <v>1</v>
      </c>
      <c r="X43" s="3" t="s">
        <v>254</v>
      </c>
      <c r="Y43" s="3" t="s">
        <v>1</v>
      </c>
      <c r="Z43" s="5"/>
      <c r="AA43" s="5"/>
      <c r="AB43" s="3" t="s">
        <v>621</v>
      </c>
      <c r="AC43" s="3" t="s">
        <v>622</v>
      </c>
      <c r="AD43" s="3" t="s">
        <v>623</v>
      </c>
      <c r="AE43" s="3" t="s">
        <v>624</v>
      </c>
      <c r="AF43" s="7"/>
      <c r="AG43" s="3" t="s">
        <v>195</v>
      </c>
      <c r="AH43" s="5" t="s">
        <v>625</v>
      </c>
      <c r="AI43" s="5" t="s">
        <v>626</v>
      </c>
      <c r="AJ43" s="3"/>
      <c r="AK43" s="3"/>
      <c r="AL43" s="3" t="s">
        <v>198</v>
      </c>
      <c r="AM43" s="3" t="s">
        <v>198</v>
      </c>
      <c r="AN43" s="3"/>
      <c r="AO43" s="3"/>
      <c r="AP43" s="3"/>
      <c r="AQ43" s="3"/>
      <c r="AR43" s="3"/>
      <c r="AS43" s="3" t="s">
        <v>621</v>
      </c>
      <c r="AT43" s="3" t="s">
        <v>623</v>
      </c>
      <c r="AU43" s="3" t="s">
        <v>199</v>
      </c>
      <c r="AV43" s="3" t="s">
        <v>200</v>
      </c>
      <c r="AW43" s="3" t="s">
        <v>198</v>
      </c>
      <c r="AX43" s="3" t="s">
        <v>198</v>
      </c>
      <c r="AY43" s="3" t="s">
        <v>198</v>
      </c>
      <c r="AZ43" s="3" t="s">
        <v>198</v>
      </c>
      <c r="BA43" s="3" t="s">
        <v>198</v>
      </c>
      <c r="BB43" s="3" t="s">
        <v>198</v>
      </c>
      <c r="BC43" s="5"/>
      <c r="BD43" s="3"/>
      <c r="BE43" s="3"/>
      <c r="BF43" s="3" t="s">
        <v>201</v>
      </c>
      <c r="BG43" s="3" t="s">
        <v>201</v>
      </c>
      <c r="BH43" s="3" t="s">
        <v>202</v>
      </c>
      <c r="BI43" s="4">
        <f t="shared" si="0"/>
        <v>2016</v>
      </c>
      <c r="BJ43" s="4">
        <f t="shared" si="1"/>
        <v>2017</v>
      </c>
      <c r="BK43" s="4">
        <f t="shared" si="2"/>
        <v>2018</v>
      </c>
      <c r="BL43" s="4">
        <f t="shared" si="3"/>
        <v>2019</v>
      </c>
      <c r="BM43" s="4">
        <f t="shared" si="4"/>
        <v>2020</v>
      </c>
      <c r="BN43" s="4">
        <f t="shared" si="5"/>
        <v>2021</v>
      </c>
      <c r="BO43" s="4">
        <f t="shared" si="6"/>
        <v>2022</v>
      </c>
      <c r="BP43" s="20"/>
      <c r="BQ43" s="20"/>
      <c r="BR43" s="20"/>
      <c r="BS43" s="20"/>
      <c r="BT43" s="20"/>
      <c r="BU43" s="20"/>
      <c r="BV43" s="20"/>
      <c r="BW43" s="20"/>
      <c r="BX43" s="20"/>
      <c r="BY43" s="20"/>
      <c r="BZ43" s="20"/>
      <c r="CA43" s="20"/>
      <c r="CB43" s="20"/>
      <c r="CC43" s="20"/>
      <c r="CD43" s="20"/>
      <c r="CE43" s="20"/>
      <c r="CF43" s="20"/>
      <c r="CG43" s="20"/>
      <c r="CH43" s="20"/>
      <c r="CI43" s="20"/>
      <c r="CJ43" s="20"/>
      <c r="CK43" s="20"/>
      <c r="CL43" s="20"/>
      <c r="CM43" s="20"/>
      <c r="CN43" s="20"/>
      <c r="CO43" s="20"/>
      <c r="CP43" s="20"/>
      <c r="CQ43" s="20"/>
      <c r="CR43" s="20"/>
      <c r="CS43" s="20"/>
      <c r="CT43" s="20"/>
      <c r="CU43" s="20"/>
      <c r="CV43" s="20"/>
      <c r="CW43" s="20"/>
      <c r="CX43" s="20"/>
      <c r="CY43" s="20"/>
      <c r="CZ43" s="20"/>
      <c r="DA43" s="20"/>
      <c r="DB43" s="20"/>
      <c r="DC43" s="20"/>
      <c r="DD43" s="20"/>
      <c r="DE43" s="20"/>
      <c r="DF43" s="21"/>
      <c r="DG43" s="21"/>
      <c r="DH43" s="21"/>
      <c r="DI43" s="21"/>
      <c r="DJ43" s="21"/>
      <c r="DK43" s="21"/>
      <c r="DL43" s="21"/>
      <c r="DM43" s="21"/>
      <c r="DN43" s="21"/>
      <c r="DO43" s="21"/>
      <c r="DP43" s="21"/>
      <c r="DQ43" s="21"/>
      <c r="DR43" s="21"/>
      <c r="DS43" s="21"/>
      <c r="DT43" s="21"/>
      <c r="DU43" s="21"/>
      <c r="DV43" s="21"/>
      <c r="DW43" s="21"/>
      <c r="DX43" s="21"/>
      <c r="DY43" s="21"/>
      <c r="DZ43" s="21"/>
      <c r="EA43" s="33"/>
      <c r="EB43" s="33"/>
      <c r="EC43" s="33"/>
      <c r="ED43" s="33"/>
      <c r="EE43" s="33"/>
      <c r="EF43" s="33"/>
      <c r="EG43" s="33"/>
      <c r="EH43" s="33"/>
      <c r="EI43" s="33"/>
      <c r="EJ43" s="33"/>
      <c r="EK43" s="33"/>
      <c r="EL43" s="33"/>
      <c r="EM43" s="33"/>
      <c r="EN43" s="33"/>
      <c r="EO43" s="8"/>
      <c r="EP43" s="8"/>
      <c r="EQ43" s="9" t="str">
        <f t="shared" si="7"/>
        <v/>
      </c>
      <c r="ER43" s="10"/>
      <c r="ES43" s="3" t="s">
        <v>198</v>
      </c>
      <c r="ET43" s="3" t="s">
        <v>198</v>
      </c>
      <c r="EU43" s="11" t="str">
        <f t="shared" si="8"/>
        <v/>
      </c>
      <c r="EV43" s="11" t="str">
        <f t="shared" si="9"/>
        <v/>
      </c>
      <c r="EW43" s="11" t="str">
        <f t="shared" si="10"/>
        <v/>
      </c>
      <c r="EX43" s="11" t="str">
        <f t="shared" si="11"/>
        <v/>
      </c>
      <c r="EY43" s="11" t="str">
        <f t="shared" si="12"/>
        <v/>
      </c>
      <c r="EZ43" s="11" t="str">
        <f t="shared" si="13"/>
        <v/>
      </c>
      <c r="FA43" s="12" t="str">
        <f t="shared" si="14"/>
        <v/>
      </c>
      <c r="FB43" s="12" t="str">
        <f t="shared" si="15"/>
        <v/>
      </c>
      <c r="FC43" s="12" t="str">
        <f t="shared" si="16"/>
        <v/>
      </c>
      <c r="FD43" s="12" t="str">
        <f t="shared" si="17"/>
        <v/>
      </c>
      <c r="FE43" s="12" t="str">
        <f t="shared" si="18"/>
        <v/>
      </c>
      <c r="FF43" s="12" t="str">
        <f t="shared" si="19"/>
        <v/>
      </c>
      <c r="FG43" s="4" t="str">
        <f t="shared" si="20"/>
        <v>No</v>
      </c>
      <c r="FH43" s="4" t="str">
        <f t="shared" si="21"/>
        <v>No</v>
      </c>
      <c r="FI43" s="4" t="str">
        <f t="shared" si="22"/>
        <v>Not ready</v>
      </c>
    </row>
    <row r="44" spans="1:165" ht="16" customHeight="1">
      <c r="A44" s="3" t="s">
        <v>627</v>
      </c>
      <c r="B44" s="3">
        <v>53</v>
      </c>
      <c r="C44" s="3" t="s">
        <v>178</v>
      </c>
      <c r="D44" s="3">
        <v>0</v>
      </c>
      <c r="E44" s="3" t="s">
        <v>179</v>
      </c>
      <c r="F44" s="3" t="s">
        <v>628</v>
      </c>
      <c r="G44" s="3" t="s">
        <v>181</v>
      </c>
      <c r="H44" s="3" t="s">
        <v>181</v>
      </c>
      <c r="I44" s="3" t="s">
        <v>181</v>
      </c>
      <c r="J44" s="3">
        <v>1</v>
      </c>
      <c r="K44" s="3" t="s">
        <v>182</v>
      </c>
      <c r="L44" s="3" t="s">
        <v>183</v>
      </c>
      <c r="M44" s="3" t="s">
        <v>184</v>
      </c>
      <c r="N44" s="3"/>
      <c r="O44" s="6">
        <v>43686</v>
      </c>
      <c r="P44" s="6">
        <v>43753</v>
      </c>
      <c r="Q44" s="3">
        <v>2019</v>
      </c>
      <c r="R44" s="3" t="s">
        <v>610</v>
      </c>
      <c r="S44" s="3" t="s">
        <v>186</v>
      </c>
      <c r="T44" s="5" t="s">
        <v>629</v>
      </c>
      <c r="U44" s="3" t="s">
        <v>188</v>
      </c>
      <c r="V44" s="3" t="s">
        <v>189</v>
      </c>
      <c r="W44" s="3" t="s">
        <v>0</v>
      </c>
      <c r="X44" s="3" t="s">
        <v>254</v>
      </c>
      <c r="Y44" s="3" t="s">
        <v>0</v>
      </c>
      <c r="Z44" s="5"/>
      <c r="AA44" s="5"/>
      <c r="AB44" s="3" t="s">
        <v>630</v>
      </c>
      <c r="AC44" s="3" t="s">
        <v>631</v>
      </c>
      <c r="AD44" s="3" t="s">
        <v>632</v>
      </c>
      <c r="AE44" s="3" t="s">
        <v>633</v>
      </c>
      <c r="AF44" s="7"/>
      <c r="AG44" s="3" t="s">
        <v>195</v>
      </c>
      <c r="AH44" s="5" t="s">
        <v>634</v>
      </c>
      <c r="AI44" s="5" t="s">
        <v>635</v>
      </c>
      <c r="AJ44" s="3"/>
      <c r="AK44" s="3"/>
      <c r="AL44" s="3" t="s">
        <v>198</v>
      </c>
      <c r="AM44" s="3" t="s">
        <v>198</v>
      </c>
      <c r="AN44" s="3"/>
      <c r="AO44" s="3"/>
      <c r="AP44" s="3"/>
      <c r="AQ44" s="3"/>
      <c r="AR44" s="3"/>
      <c r="AS44" s="3" t="s">
        <v>630</v>
      </c>
      <c r="AT44" s="3" t="s">
        <v>632</v>
      </c>
      <c r="AU44" s="3" t="s">
        <v>199</v>
      </c>
      <c r="AV44" s="3" t="s">
        <v>200</v>
      </c>
      <c r="AW44" s="3" t="s">
        <v>198</v>
      </c>
      <c r="AX44" s="3" t="s">
        <v>198</v>
      </c>
      <c r="AY44" s="3" t="s">
        <v>198</v>
      </c>
      <c r="AZ44" s="3" t="s">
        <v>198</v>
      </c>
      <c r="BA44" s="3" t="s">
        <v>198</v>
      </c>
      <c r="BB44" s="3" t="s">
        <v>198</v>
      </c>
      <c r="BC44" s="5"/>
      <c r="BD44" s="3"/>
      <c r="BE44" s="3"/>
      <c r="BF44" s="3" t="s">
        <v>201</v>
      </c>
      <c r="BG44" s="3" t="s">
        <v>201</v>
      </c>
      <c r="BH44" s="3" t="s">
        <v>202</v>
      </c>
      <c r="BI44" s="4">
        <f t="shared" si="0"/>
        <v>2016</v>
      </c>
      <c r="BJ44" s="4">
        <f t="shared" si="1"/>
        <v>2017</v>
      </c>
      <c r="BK44" s="4">
        <f t="shared" si="2"/>
        <v>2018</v>
      </c>
      <c r="BL44" s="4">
        <f t="shared" si="3"/>
        <v>2019</v>
      </c>
      <c r="BM44" s="4">
        <f t="shared" si="4"/>
        <v>2020</v>
      </c>
      <c r="BN44" s="4">
        <f t="shared" si="5"/>
        <v>2021</v>
      </c>
      <c r="BO44" s="4">
        <f t="shared" si="6"/>
        <v>2022</v>
      </c>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1"/>
      <c r="DG44" s="21"/>
      <c r="DH44" s="21"/>
      <c r="DI44" s="21"/>
      <c r="DJ44" s="21"/>
      <c r="DK44" s="21"/>
      <c r="DL44" s="21"/>
      <c r="DM44" s="21"/>
      <c r="DN44" s="21"/>
      <c r="DO44" s="21"/>
      <c r="DP44" s="21"/>
      <c r="DQ44" s="21"/>
      <c r="DR44" s="21"/>
      <c r="DS44" s="21"/>
      <c r="DT44" s="21"/>
      <c r="DU44" s="21"/>
      <c r="DV44" s="21"/>
      <c r="DW44" s="21"/>
      <c r="DX44" s="21"/>
      <c r="DY44" s="21"/>
      <c r="DZ44" s="21"/>
      <c r="EA44" s="33"/>
      <c r="EB44" s="33"/>
      <c r="EC44" s="33"/>
      <c r="ED44" s="33"/>
      <c r="EE44" s="33"/>
      <c r="EF44" s="33"/>
      <c r="EG44" s="33"/>
      <c r="EH44" s="33"/>
      <c r="EI44" s="33"/>
      <c r="EJ44" s="33"/>
      <c r="EK44" s="33"/>
      <c r="EL44" s="33"/>
      <c r="EM44" s="33"/>
      <c r="EN44" s="33"/>
      <c r="EO44" s="8"/>
      <c r="EP44" s="8"/>
      <c r="EQ44" s="9" t="str">
        <f t="shared" si="7"/>
        <v/>
      </c>
      <c r="ER44" s="10"/>
      <c r="ES44" s="3" t="s">
        <v>198</v>
      </c>
      <c r="ET44" s="3" t="s">
        <v>198</v>
      </c>
      <c r="EU44" s="11" t="str">
        <f t="shared" si="8"/>
        <v/>
      </c>
      <c r="EV44" s="11" t="str">
        <f t="shared" si="9"/>
        <v/>
      </c>
      <c r="EW44" s="11" t="str">
        <f t="shared" si="10"/>
        <v/>
      </c>
      <c r="EX44" s="11" t="str">
        <f t="shared" si="11"/>
        <v/>
      </c>
      <c r="EY44" s="11" t="str">
        <f t="shared" si="12"/>
        <v/>
      </c>
      <c r="EZ44" s="11" t="str">
        <f t="shared" si="13"/>
        <v/>
      </c>
      <c r="FA44" s="12" t="str">
        <f t="shared" si="14"/>
        <v/>
      </c>
      <c r="FB44" s="12" t="str">
        <f t="shared" si="15"/>
        <v/>
      </c>
      <c r="FC44" s="12" t="str">
        <f t="shared" si="16"/>
        <v/>
      </c>
      <c r="FD44" s="12" t="str">
        <f t="shared" si="17"/>
        <v/>
      </c>
      <c r="FE44" s="12" t="str">
        <f t="shared" si="18"/>
        <v/>
      </c>
      <c r="FF44" s="12" t="str">
        <f t="shared" si="19"/>
        <v/>
      </c>
      <c r="FG44" s="4" t="str">
        <f t="shared" si="20"/>
        <v>No</v>
      </c>
      <c r="FH44" s="4" t="str">
        <f t="shared" si="21"/>
        <v>No</v>
      </c>
      <c r="FI44" s="4" t="str">
        <f t="shared" si="22"/>
        <v>Not ready</v>
      </c>
    </row>
    <row r="45" spans="1:165" ht="16" customHeight="1">
      <c r="A45" s="3" t="s">
        <v>636</v>
      </c>
      <c r="B45" s="3">
        <v>54</v>
      </c>
      <c r="C45" s="3" t="s">
        <v>178</v>
      </c>
      <c r="D45" s="3">
        <v>0</v>
      </c>
      <c r="E45" s="3" t="s">
        <v>179</v>
      </c>
      <c r="F45" s="3" t="s">
        <v>637</v>
      </c>
      <c r="G45" s="3" t="s">
        <v>181</v>
      </c>
      <c r="H45" s="3" t="s">
        <v>181</v>
      </c>
      <c r="I45" s="3" t="s">
        <v>181</v>
      </c>
      <c r="J45" s="3">
        <v>1</v>
      </c>
      <c r="K45" s="3" t="s">
        <v>182</v>
      </c>
      <c r="L45" s="3" t="s">
        <v>183</v>
      </c>
      <c r="M45" s="3" t="s">
        <v>184</v>
      </c>
      <c r="N45" s="3"/>
      <c r="O45" s="6">
        <v>43675</v>
      </c>
      <c r="P45" s="6">
        <v>43675</v>
      </c>
      <c r="Q45" s="3">
        <v>2019</v>
      </c>
      <c r="R45" s="3" t="s">
        <v>610</v>
      </c>
      <c r="S45" s="3" t="s">
        <v>186</v>
      </c>
      <c r="T45" s="5" t="s">
        <v>638</v>
      </c>
      <c r="U45" s="3" t="s">
        <v>188</v>
      </c>
      <c r="V45" s="3" t="s">
        <v>189</v>
      </c>
      <c r="W45" s="3" t="s">
        <v>0</v>
      </c>
      <c r="X45" s="3" t="s">
        <v>639</v>
      </c>
      <c r="Y45" s="3" t="s">
        <v>0</v>
      </c>
      <c r="Z45" s="5" t="s">
        <v>640</v>
      </c>
      <c r="AA45" s="5"/>
      <c r="AB45" s="3" t="s">
        <v>641</v>
      </c>
      <c r="AC45" s="3" t="s">
        <v>642</v>
      </c>
      <c r="AD45" s="3" t="s">
        <v>643</v>
      </c>
      <c r="AE45" s="3" t="s">
        <v>644</v>
      </c>
      <c r="AF45" s="7"/>
      <c r="AG45" s="3" t="s">
        <v>195</v>
      </c>
      <c r="AH45" s="5" t="s">
        <v>645</v>
      </c>
      <c r="AI45" s="5" t="s">
        <v>646</v>
      </c>
      <c r="AJ45" s="3"/>
      <c r="AK45" s="3"/>
      <c r="AL45" s="3" t="s">
        <v>198</v>
      </c>
      <c r="AM45" s="3" t="s">
        <v>198</v>
      </c>
      <c r="AN45" s="3"/>
      <c r="AO45" s="3"/>
      <c r="AP45" s="3"/>
      <c r="AQ45" s="3"/>
      <c r="AR45" s="3"/>
      <c r="AS45" s="3" t="s">
        <v>641</v>
      </c>
      <c r="AT45" s="3" t="s">
        <v>643</v>
      </c>
      <c r="AU45" s="3" t="s">
        <v>199</v>
      </c>
      <c r="AV45" s="3" t="s">
        <v>200</v>
      </c>
      <c r="AW45" s="3" t="s">
        <v>198</v>
      </c>
      <c r="AX45" s="3" t="s">
        <v>198</v>
      </c>
      <c r="AY45" s="3" t="s">
        <v>198</v>
      </c>
      <c r="AZ45" s="3" t="s">
        <v>198</v>
      </c>
      <c r="BA45" s="3" t="s">
        <v>198</v>
      </c>
      <c r="BB45" s="3" t="s">
        <v>198</v>
      </c>
      <c r="BC45" s="5"/>
      <c r="BD45" s="3"/>
      <c r="BE45" s="3"/>
      <c r="BF45" s="3" t="s">
        <v>201</v>
      </c>
      <c r="BG45" s="3" t="s">
        <v>201</v>
      </c>
      <c r="BH45" s="3" t="s">
        <v>202</v>
      </c>
      <c r="BI45" s="4">
        <f t="shared" si="0"/>
        <v>2016</v>
      </c>
      <c r="BJ45" s="4">
        <f t="shared" si="1"/>
        <v>2017</v>
      </c>
      <c r="BK45" s="4">
        <f t="shared" si="2"/>
        <v>2018</v>
      </c>
      <c r="BL45" s="4">
        <f t="shared" si="3"/>
        <v>2019</v>
      </c>
      <c r="BM45" s="4">
        <f t="shared" si="4"/>
        <v>2020</v>
      </c>
      <c r="BN45" s="4">
        <f t="shared" si="5"/>
        <v>2021</v>
      </c>
      <c r="BO45" s="4">
        <f t="shared" si="6"/>
        <v>2022</v>
      </c>
      <c r="BP45" s="20"/>
      <c r="BQ45" s="20"/>
      <c r="BR45" s="20"/>
      <c r="BS45" s="20"/>
      <c r="BT45" s="20"/>
      <c r="BU45" s="20"/>
      <c r="BV45" s="20"/>
      <c r="BW45" s="20"/>
      <c r="BX45" s="20"/>
      <c r="BY45" s="20"/>
      <c r="BZ45" s="20"/>
      <c r="CA45" s="20"/>
      <c r="CB45" s="20"/>
      <c r="CC45" s="20"/>
      <c r="CD45" s="20"/>
      <c r="CE45" s="20"/>
      <c r="CF45" s="20"/>
      <c r="CG45" s="20"/>
      <c r="CH45" s="20"/>
      <c r="CI45" s="20"/>
      <c r="CJ45" s="20"/>
      <c r="CK45" s="20"/>
      <c r="CL45" s="20"/>
      <c r="CM45" s="20"/>
      <c r="CN45" s="20"/>
      <c r="CO45" s="20"/>
      <c r="CP45" s="20"/>
      <c r="CQ45" s="20"/>
      <c r="CR45" s="20"/>
      <c r="CS45" s="20"/>
      <c r="CT45" s="20"/>
      <c r="CU45" s="20"/>
      <c r="CV45" s="20"/>
      <c r="CW45" s="20"/>
      <c r="CX45" s="20"/>
      <c r="CY45" s="20"/>
      <c r="CZ45" s="20"/>
      <c r="DA45" s="20"/>
      <c r="DB45" s="20"/>
      <c r="DC45" s="20"/>
      <c r="DD45" s="20"/>
      <c r="DE45" s="20"/>
      <c r="DF45" s="21"/>
      <c r="DG45" s="21"/>
      <c r="DH45" s="21"/>
      <c r="DI45" s="21"/>
      <c r="DJ45" s="21"/>
      <c r="DK45" s="21"/>
      <c r="DL45" s="21"/>
      <c r="DM45" s="21"/>
      <c r="DN45" s="21"/>
      <c r="DO45" s="21"/>
      <c r="DP45" s="21"/>
      <c r="DQ45" s="21"/>
      <c r="DR45" s="21"/>
      <c r="DS45" s="21"/>
      <c r="DT45" s="21"/>
      <c r="DU45" s="21"/>
      <c r="DV45" s="21"/>
      <c r="DW45" s="21"/>
      <c r="DX45" s="21"/>
      <c r="DY45" s="21"/>
      <c r="DZ45" s="21"/>
      <c r="EA45" s="33"/>
      <c r="EB45" s="33"/>
      <c r="EC45" s="33"/>
      <c r="ED45" s="33"/>
      <c r="EE45" s="33"/>
      <c r="EF45" s="33"/>
      <c r="EG45" s="33"/>
      <c r="EH45" s="33"/>
      <c r="EI45" s="33"/>
      <c r="EJ45" s="33"/>
      <c r="EK45" s="33"/>
      <c r="EL45" s="33"/>
      <c r="EM45" s="33"/>
      <c r="EN45" s="33"/>
      <c r="EO45" s="8"/>
      <c r="EP45" s="8"/>
      <c r="EQ45" s="9" t="str">
        <f t="shared" si="7"/>
        <v/>
      </c>
      <c r="ER45" s="10"/>
      <c r="ES45" s="3" t="s">
        <v>198</v>
      </c>
      <c r="ET45" s="3" t="s">
        <v>198</v>
      </c>
      <c r="EU45" s="11" t="str">
        <f t="shared" si="8"/>
        <v/>
      </c>
      <c r="EV45" s="11" t="str">
        <f t="shared" si="9"/>
        <v/>
      </c>
      <c r="EW45" s="11" t="str">
        <f t="shared" si="10"/>
        <v/>
      </c>
      <c r="EX45" s="11" t="str">
        <f t="shared" si="11"/>
        <v/>
      </c>
      <c r="EY45" s="11" t="str">
        <f t="shared" si="12"/>
        <v/>
      </c>
      <c r="EZ45" s="11" t="str">
        <f t="shared" si="13"/>
        <v/>
      </c>
      <c r="FA45" s="12" t="str">
        <f t="shared" si="14"/>
        <v/>
      </c>
      <c r="FB45" s="12" t="str">
        <f t="shared" si="15"/>
        <v/>
      </c>
      <c r="FC45" s="12" t="str">
        <f t="shared" si="16"/>
        <v/>
      </c>
      <c r="FD45" s="12" t="str">
        <f t="shared" si="17"/>
        <v/>
      </c>
      <c r="FE45" s="12" t="str">
        <f t="shared" si="18"/>
        <v/>
      </c>
      <c r="FF45" s="12" t="str">
        <f t="shared" si="19"/>
        <v/>
      </c>
      <c r="FG45" s="4" t="str">
        <f t="shared" si="20"/>
        <v>No</v>
      </c>
      <c r="FH45" s="4" t="str">
        <f t="shared" si="21"/>
        <v>No</v>
      </c>
      <c r="FI45" s="4" t="str">
        <f t="shared" si="22"/>
        <v>Not ready</v>
      </c>
    </row>
    <row r="46" spans="1:165" ht="16" customHeight="1">
      <c r="A46" s="3" t="s">
        <v>647</v>
      </c>
      <c r="B46" s="3">
        <v>55</v>
      </c>
      <c r="C46" s="3" t="s">
        <v>178</v>
      </c>
      <c r="D46" s="3">
        <v>0</v>
      </c>
      <c r="E46" s="3" t="s">
        <v>179</v>
      </c>
      <c r="F46" s="3" t="s">
        <v>648</v>
      </c>
      <c r="G46" s="3" t="s">
        <v>181</v>
      </c>
      <c r="H46" s="3" t="s">
        <v>181</v>
      </c>
      <c r="I46" s="3" t="s">
        <v>252</v>
      </c>
      <c r="J46" s="3">
        <v>3</v>
      </c>
      <c r="K46" s="3" t="s">
        <v>182</v>
      </c>
      <c r="L46" s="3" t="s">
        <v>183</v>
      </c>
      <c r="M46" s="3" t="s">
        <v>184</v>
      </c>
      <c r="N46" s="3"/>
      <c r="O46" s="6">
        <v>43661</v>
      </c>
      <c r="P46" s="6">
        <v>43661</v>
      </c>
      <c r="Q46" s="3">
        <v>2019</v>
      </c>
      <c r="R46" s="3" t="s">
        <v>610</v>
      </c>
      <c r="S46" s="3" t="s">
        <v>186</v>
      </c>
      <c r="T46" s="5" t="s">
        <v>649</v>
      </c>
      <c r="U46" s="3" t="s">
        <v>188</v>
      </c>
      <c r="V46" s="3" t="s">
        <v>189</v>
      </c>
      <c r="W46" s="3" t="s">
        <v>0</v>
      </c>
      <c r="X46" s="3" t="s">
        <v>266</v>
      </c>
      <c r="Y46" s="3" t="s">
        <v>0</v>
      </c>
      <c r="Z46" s="5"/>
      <c r="AA46" s="5" t="s">
        <v>650</v>
      </c>
      <c r="AB46" s="3" t="s">
        <v>651</v>
      </c>
      <c r="AC46" s="3" t="s">
        <v>652</v>
      </c>
      <c r="AD46" s="3" t="s">
        <v>653</v>
      </c>
      <c r="AE46" s="3" t="s">
        <v>654</v>
      </c>
      <c r="AF46" s="7">
        <v>366</v>
      </c>
      <c r="AG46" s="3">
        <v>366</v>
      </c>
      <c r="AH46" s="5" t="s">
        <v>655</v>
      </c>
      <c r="AI46" s="5" t="s">
        <v>656</v>
      </c>
      <c r="AJ46" s="3"/>
      <c r="AK46" s="3"/>
      <c r="AL46" s="3" t="s">
        <v>198</v>
      </c>
      <c r="AM46" s="3" t="s">
        <v>198</v>
      </c>
      <c r="AN46" s="3"/>
      <c r="AO46" s="3"/>
      <c r="AP46" s="3"/>
      <c r="AQ46" s="3"/>
      <c r="AR46" s="3"/>
      <c r="AS46" s="3" t="s">
        <v>651</v>
      </c>
      <c r="AT46" s="3" t="s">
        <v>653</v>
      </c>
      <c r="AU46" s="3" t="s">
        <v>199</v>
      </c>
      <c r="AV46" s="3" t="s">
        <v>200</v>
      </c>
      <c r="AW46" s="3" t="s">
        <v>198</v>
      </c>
      <c r="AX46" s="3" t="s">
        <v>198</v>
      </c>
      <c r="AY46" s="3" t="s">
        <v>198</v>
      </c>
      <c r="AZ46" s="3" t="s">
        <v>198</v>
      </c>
      <c r="BA46" s="3" t="s">
        <v>198</v>
      </c>
      <c r="BB46" s="3" t="s">
        <v>198</v>
      </c>
      <c r="BC46" s="5"/>
      <c r="BD46" s="3"/>
      <c r="BE46" s="3"/>
      <c r="BF46" s="3" t="s">
        <v>201</v>
      </c>
      <c r="BG46" s="3" t="s">
        <v>201</v>
      </c>
      <c r="BH46" s="3" t="s">
        <v>202</v>
      </c>
      <c r="BI46" s="4">
        <f t="shared" si="0"/>
        <v>2016</v>
      </c>
      <c r="BJ46" s="4">
        <f t="shared" si="1"/>
        <v>2017</v>
      </c>
      <c r="BK46" s="4">
        <f t="shared" si="2"/>
        <v>2018</v>
      </c>
      <c r="BL46" s="4">
        <f t="shared" si="3"/>
        <v>2019</v>
      </c>
      <c r="BM46" s="4">
        <f t="shared" si="4"/>
        <v>2020</v>
      </c>
      <c r="BN46" s="4">
        <f t="shared" si="5"/>
        <v>2021</v>
      </c>
      <c r="BO46" s="4">
        <f t="shared" si="6"/>
        <v>2022</v>
      </c>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1"/>
      <c r="DG46" s="21"/>
      <c r="DH46" s="21"/>
      <c r="DI46" s="21"/>
      <c r="DJ46" s="21"/>
      <c r="DK46" s="21"/>
      <c r="DL46" s="21"/>
      <c r="DM46" s="21"/>
      <c r="DN46" s="21"/>
      <c r="DO46" s="21"/>
      <c r="DP46" s="21"/>
      <c r="DQ46" s="21"/>
      <c r="DR46" s="21"/>
      <c r="DS46" s="21"/>
      <c r="DT46" s="21"/>
      <c r="DU46" s="21"/>
      <c r="DV46" s="21"/>
      <c r="DW46" s="21"/>
      <c r="DX46" s="21"/>
      <c r="DY46" s="21"/>
      <c r="DZ46" s="21"/>
      <c r="EA46" s="33"/>
      <c r="EB46" s="33"/>
      <c r="EC46" s="33"/>
      <c r="ED46" s="33"/>
      <c r="EE46" s="33"/>
      <c r="EF46" s="33"/>
      <c r="EG46" s="33"/>
      <c r="EH46" s="33"/>
      <c r="EI46" s="33"/>
      <c r="EJ46" s="33"/>
      <c r="EK46" s="33"/>
      <c r="EL46" s="33"/>
      <c r="EM46" s="33"/>
      <c r="EN46" s="33"/>
      <c r="EO46" s="8"/>
      <c r="EP46" s="8"/>
      <c r="EQ46" s="9" t="str">
        <f t="shared" si="7"/>
        <v/>
      </c>
      <c r="ER46" s="10"/>
      <c r="ES46" s="3" t="s">
        <v>198</v>
      </c>
      <c r="ET46" s="3" t="s">
        <v>198</v>
      </c>
      <c r="EU46" s="11" t="str">
        <f t="shared" si="8"/>
        <v/>
      </c>
      <c r="EV46" s="11" t="str">
        <f t="shared" si="9"/>
        <v/>
      </c>
      <c r="EW46" s="11" t="str">
        <f t="shared" si="10"/>
        <v/>
      </c>
      <c r="EX46" s="11" t="str">
        <f t="shared" si="11"/>
        <v/>
      </c>
      <c r="EY46" s="11" t="str">
        <f t="shared" si="12"/>
        <v/>
      </c>
      <c r="EZ46" s="11" t="str">
        <f t="shared" si="13"/>
        <v/>
      </c>
      <c r="FA46" s="12" t="str">
        <f t="shared" si="14"/>
        <v/>
      </c>
      <c r="FB46" s="12" t="str">
        <f t="shared" si="15"/>
        <v/>
      </c>
      <c r="FC46" s="12" t="str">
        <f t="shared" si="16"/>
        <v/>
      </c>
      <c r="FD46" s="12" t="str">
        <f t="shared" si="17"/>
        <v/>
      </c>
      <c r="FE46" s="12" t="str">
        <f t="shared" si="18"/>
        <v/>
      </c>
      <c r="FF46" s="12" t="str">
        <f t="shared" si="19"/>
        <v/>
      </c>
      <c r="FG46" s="4" t="str">
        <f t="shared" si="20"/>
        <v>No</v>
      </c>
      <c r="FH46" s="4" t="str">
        <f t="shared" si="21"/>
        <v>No</v>
      </c>
      <c r="FI46" s="4" t="str">
        <f t="shared" si="22"/>
        <v>Not ready</v>
      </c>
    </row>
    <row r="47" spans="1:165" ht="16" customHeight="1">
      <c r="A47" s="3" t="s">
        <v>657</v>
      </c>
      <c r="B47" s="3">
        <v>56</v>
      </c>
      <c r="C47" s="3" t="s">
        <v>178</v>
      </c>
      <c r="D47" s="3">
        <v>0</v>
      </c>
      <c r="E47" s="3" t="s">
        <v>179</v>
      </c>
      <c r="F47" s="3" t="s">
        <v>658</v>
      </c>
      <c r="G47" s="3" t="s">
        <v>181</v>
      </c>
      <c r="H47" s="3" t="s">
        <v>181</v>
      </c>
      <c r="I47" s="3" t="s">
        <v>181</v>
      </c>
      <c r="J47" s="3">
        <v>1</v>
      </c>
      <c r="K47" s="3" t="s">
        <v>182</v>
      </c>
      <c r="L47" s="3" t="s">
        <v>183</v>
      </c>
      <c r="M47" s="3" t="s">
        <v>184</v>
      </c>
      <c r="N47" s="3"/>
      <c r="O47" s="6">
        <v>43654</v>
      </c>
      <c r="P47" s="6">
        <v>43654</v>
      </c>
      <c r="Q47" s="3">
        <v>2019</v>
      </c>
      <c r="R47" s="3" t="s">
        <v>610</v>
      </c>
      <c r="S47" s="3" t="s">
        <v>186</v>
      </c>
      <c r="T47" s="5" t="s">
        <v>659</v>
      </c>
      <c r="U47" s="3" t="s">
        <v>188</v>
      </c>
      <c r="V47" s="3" t="s">
        <v>189</v>
      </c>
      <c r="W47" s="3" t="s">
        <v>0</v>
      </c>
      <c r="X47" s="3" t="s">
        <v>226</v>
      </c>
      <c r="Y47" s="3" t="s">
        <v>0</v>
      </c>
      <c r="Z47" s="5" t="s">
        <v>578</v>
      </c>
      <c r="AA47" s="5"/>
      <c r="AB47" s="3" t="s">
        <v>660</v>
      </c>
      <c r="AC47" s="3" t="s">
        <v>661</v>
      </c>
      <c r="AD47" s="3" t="s">
        <v>662</v>
      </c>
      <c r="AE47" s="3" t="s">
        <v>663</v>
      </c>
      <c r="AF47" s="7"/>
      <c r="AG47" s="3" t="s">
        <v>195</v>
      </c>
      <c r="AH47" s="5" t="s">
        <v>664</v>
      </c>
      <c r="AI47" s="5" t="s">
        <v>665</v>
      </c>
      <c r="AJ47" s="3"/>
      <c r="AK47" s="3"/>
      <c r="AL47" s="3" t="s">
        <v>198</v>
      </c>
      <c r="AM47" s="3" t="s">
        <v>198</v>
      </c>
      <c r="AN47" s="3"/>
      <c r="AO47" s="3"/>
      <c r="AP47" s="3"/>
      <c r="AQ47" s="3"/>
      <c r="AR47" s="3"/>
      <c r="AS47" s="3" t="s">
        <v>660</v>
      </c>
      <c r="AT47" s="3" t="s">
        <v>662</v>
      </c>
      <c r="AU47" s="3" t="s">
        <v>199</v>
      </c>
      <c r="AV47" s="3" t="s">
        <v>200</v>
      </c>
      <c r="AW47" s="3" t="s">
        <v>198</v>
      </c>
      <c r="AX47" s="3" t="s">
        <v>198</v>
      </c>
      <c r="AY47" s="3" t="s">
        <v>198</v>
      </c>
      <c r="AZ47" s="3" t="s">
        <v>198</v>
      </c>
      <c r="BA47" s="3" t="s">
        <v>198</v>
      </c>
      <c r="BB47" s="3" t="s">
        <v>198</v>
      </c>
      <c r="BC47" s="5"/>
      <c r="BD47" s="3"/>
      <c r="BE47" s="3"/>
      <c r="BF47" s="3" t="s">
        <v>201</v>
      </c>
      <c r="BG47" s="3" t="s">
        <v>201</v>
      </c>
      <c r="BH47" s="3" t="s">
        <v>202</v>
      </c>
      <c r="BI47" s="4">
        <f t="shared" si="0"/>
        <v>2016</v>
      </c>
      <c r="BJ47" s="4">
        <f t="shared" si="1"/>
        <v>2017</v>
      </c>
      <c r="BK47" s="4">
        <f t="shared" si="2"/>
        <v>2018</v>
      </c>
      <c r="BL47" s="4">
        <f t="shared" si="3"/>
        <v>2019</v>
      </c>
      <c r="BM47" s="4">
        <f t="shared" si="4"/>
        <v>2020</v>
      </c>
      <c r="BN47" s="4">
        <f t="shared" si="5"/>
        <v>2021</v>
      </c>
      <c r="BO47" s="4">
        <f t="shared" si="6"/>
        <v>2022</v>
      </c>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1"/>
      <c r="DG47" s="21"/>
      <c r="DH47" s="21"/>
      <c r="DI47" s="21"/>
      <c r="DJ47" s="21"/>
      <c r="DK47" s="21"/>
      <c r="DL47" s="21"/>
      <c r="DM47" s="21"/>
      <c r="DN47" s="21"/>
      <c r="DO47" s="21"/>
      <c r="DP47" s="21"/>
      <c r="DQ47" s="21"/>
      <c r="DR47" s="21"/>
      <c r="DS47" s="21"/>
      <c r="DT47" s="21"/>
      <c r="DU47" s="21"/>
      <c r="DV47" s="21"/>
      <c r="DW47" s="21"/>
      <c r="DX47" s="21"/>
      <c r="DY47" s="21"/>
      <c r="DZ47" s="21"/>
      <c r="EA47" s="33"/>
      <c r="EB47" s="33"/>
      <c r="EC47" s="33"/>
      <c r="ED47" s="33"/>
      <c r="EE47" s="33"/>
      <c r="EF47" s="33"/>
      <c r="EG47" s="33"/>
      <c r="EH47" s="33"/>
      <c r="EI47" s="33"/>
      <c r="EJ47" s="33"/>
      <c r="EK47" s="33"/>
      <c r="EL47" s="33"/>
      <c r="EM47" s="33"/>
      <c r="EN47" s="33"/>
      <c r="EO47" s="8"/>
      <c r="EP47" s="8"/>
      <c r="EQ47" s="9" t="str">
        <f t="shared" si="7"/>
        <v/>
      </c>
      <c r="ER47" s="10"/>
      <c r="ES47" s="3" t="s">
        <v>198</v>
      </c>
      <c r="ET47" s="3" t="s">
        <v>198</v>
      </c>
      <c r="EU47" s="11" t="str">
        <f t="shared" si="8"/>
        <v/>
      </c>
      <c r="EV47" s="11" t="str">
        <f t="shared" si="9"/>
        <v/>
      </c>
      <c r="EW47" s="11" t="str">
        <f t="shared" si="10"/>
        <v/>
      </c>
      <c r="EX47" s="11" t="str">
        <f t="shared" si="11"/>
        <v/>
      </c>
      <c r="EY47" s="11" t="str">
        <f t="shared" si="12"/>
        <v/>
      </c>
      <c r="EZ47" s="11" t="str">
        <f t="shared" si="13"/>
        <v/>
      </c>
      <c r="FA47" s="12" t="str">
        <f t="shared" si="14"/>
        <v/>
      </c>
      <c r="FB47" s="12" t="str">
        <f t="shared" si="15"/>
        <v/>
      </c>
      <c r="FC47" s="12" t="str">
        <f t="shared" si="16"/>
        <v/>
      </c>
      <c r="FD47" s="12" t="str">
        <f t="shared" si="17"/>
        <v/>
      </c>
      <c r="FE47" s="12" t="str">
        <f t="shared" si="18"/>
        <v/>
      </c>
      <c r="FF47" s="12" t="str">
        <f t="shared" si="19"/>
        <v/>
      </c>
      <c r="FG47" s="4" t="str">
        <f t="shared" si="20"/>
        <v>No</v>
      </c>
      <c r="FH47" s="4" t="str">
        <f t="shared" si="21"/>
        <v>No</v>
      </c>
      <c r="FI47" s="4" t="str">
        <f t="shared" si="22"/>
        <v>Not ready</v>
      </c>
    </row>
    <row r="48" spans="1:165" ht="16" customHeight="1">
      <c r="A48" s="3" t="s">
        <v>666</v>
      </c>
      <c r="B48" s="3">
        <v>57</v>
      </c>
      <c r="C48" s="3" t="s">
        <v>178</v>
      </c>
      <c r="D48" s="3">
        <v>0</v>
      </c>
      <c r="E48" s="3" t="s">
        <v>179</v>
      </c>
      <c r="F48" s="3" t="s">
        <v>667</v>
      </c>
      <c r="G48" s="3" t="s">
        <v>181</v>
      </c>
      <c r="H48" s="3" t="s">
        <v>181</v>
      </c>
      <c r="I48" s="3" t="s">
        <v>181</v>
      </c>
      <c r="J48" s="3">
        <v>1</v>
      </c>
      <c r="K48" s="3" t="s">
        <v>182</v>
      </c>
      <c r="L48" s="3" t="s">
        <v>183</v>
      </c>
      <c r="M48" s="3" t="s">
        <v>184</v>
      </c>
      <c r="N48" s="3"/>
      <c r="O48" s="6">
        <v>43650</v>
      </c>
      <c r="P48" s="6">
        <v>43650</v>
      </c>
      <c r="Q48" s="3">
        <v>2019</v>
      </c>
      <c r="R48" s="3" t="s">
        <v>610</v>
      </c>
      <c r="S48" s="3" t="s">
        <v>186</v>
      </c>
      <c r="T48" s="5" t="s">
        <v>668</v>
      </c>
      <c r="U48" s="3" t="s">
        <v>188</v>
      </c>
      <c r="V48" s="3" t="s">
        <v>189</v>
      </c>
      <c r="W48" s="3" t="s">
        <v>0</v>
      </c>
      <c r="X48" s="3" t="s">
        <v>206</v>
      </c>
      <c r="Y48" s="3" t="s">
        <v>0</v>
      </c>
      <c r="Z48" s="5"/>
      <c r="AA48" s="5"/>
      <c r="AB48" s="3" t="s">
        <v>669</v>
      </c>
      <c r="AC48" s="3" t="s">
        <v>670</v>
      </c>
      <c r="AD48" s="3" t="s">
        <v>671</v>
      </c>
      <c r="AE48" s="3" t="s">
        <v>672</v>
      </c>
      <c r="AF48" s="7"/>
      <c r="AG48" s="3" t="s">
        <v>195</v>
      </c>
      <c r="AH48" s="5" t="s">
        <v>673</v>
      </c>
      <c r="AI48" s="5" t="s">
        <v>674</v>
      </c>
      <c r="AJ48" s="3"/>
      <c r="AK48" s="3"/>
      <c r="AL48" s="3" t="s">
        <v>198</v>
      </c>
      <c r="AM48" s="3" t="s">
        <v>198</v>
      </c>
      <c r="AN48" s="3"/>
      <c r="AO48" s="3"/>
      <c r="AP48" s="3"/>
      <c r="AQ48" s="3"/>
      <c r="AR48" s="3"/>
      <c r="AS48" s="3" t="s">
        <v>669</v>
      </c>
      <c r="AT48" s="3" t="s">
        <v>671</v>
      </c>
      <c r="AU48" s="3" t="s">
        <v>199</v>
      </c>
      <c r="AV48" s="3" t="s">
        <v>200</v>
      </c>
      <c r="AW48" s="3" t="s">
        <v>198</v>
      </c>
      <c r="AX48" s="3" t="s">
        <v>198</v>
      </c>
      <c r="AY48" s="3" t="s">
        <v>198</v>
      </c>
      <c r="AZ48" s="3" t="s">
        <v>198</v>
      </c>
      <c r="BA48" s="3" t="s">
        <v>198</v>
      </c>
      <c r="BB48" s="3" t="s">
        <v>198</v>
      </c>
      <c r="BC48" s="5"/>
      <c r="BD48" s="3"/>
      <c r="BE48" s="3"/>
      <c r="BF48" s="3" t="s">
        <v>201</v>
      </c>
      <c r="BG48" s="3" t="s">
        <v>201</v>
      </c>
      <c r="BH48" s="3" t="s">
        <v>202</v>
      </c>
      <c r="BI48" s="4">
        <f t="shared" si="0"/>
        <v>2016</v>
      </c>
      <c r="BJ48" s="4">
        <f t="shared" si="1"/>
        <v>2017</v>
      </c>
      <c r="BK48" s="4">
        <f t="shared" si="2"/>
        <v>2018</v>
      </c>
      <c r="BL48" s="4">
        <f t="shared" si="3"/>
        <v>2019</v>
      </c>
      <c r="BM48" s="4">
        <f t="shared" si="4"/>
        <v>2020</v>
      </c>
      <c r="BN48" s="4">
        <f t="shared" si="5"/>
        <v>2021</v>
      </c>
      <c r="BO48" s="4">
        <f t="shared" si="6"/>
        <v>2022</v>
      </c>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1"/>
      <c r="DG48" s="21"/>
      <c r="DH48" s="21"/>
      <c r="DI48" s="21"/>
      <c r="DJ48" s="21"/>
      <c r="DK48" s="21"/>
      <c r="DL48" s="21"/>
      <c r="DM48" s="21"/>
      <c r="DN48" s="21"/>
      <c r="DO48" s="21"/>
      <c r="DP48" s="21"/>
      <c r="DQ48" s="21"/>
      <c r="DR48" s="21"/>
      <c r="DS48" s="21"/>
      <c r="DT48" s="21"/>
      <c r="DU48" s="21"/>
      <c r="DV48" s="21"/>
      <c r="DW48" s="21"/>
      <c r="DX48" s="21"/>
      <c r="DY48" s="21"/>
      <c r="DZ48" s="21"/>
      <c r="EA48" s="33"/>
      <c r="EB48" s="33"/>
      <c r="EC48" s="33"/>
      <c r="ED48" s="33"/>
      <c r="EE48" s="33"/>
      <c r="EF48" s="33"/>
      <c r="EG48" s="33"/>
      <c r="EH48" s="33"/>
      <c r="EI48" s="33"/>
      <c r="EJ48" s="33"/>
      <c r="EK48" s="33"/>
      <c r="EL48" s="33"/>
      <c r="EM48" s="33"/>
      <c r="EN48" s="33"/>
      <c r="EO48" s="8"/>
      <c r="EP48" s="8"/>
      <c r="EQ48" s="9" t="str">
        <f t="shared" si="7"/>
        <v/>
      </c>
      <c r="ER48" s="10"/>
      <c r="ES48" s="3" t="s">
        <v>198</v>
      </c>
      <c r="ET48" s="3" t="s">
        <v>198</v>
      </c>
      <c r="EU48" s="11" t="str">
        <f t="shared" si="8"/>
        <v/>
      </c>
      <c r="EV48" s="11" t="str">
        <f t="shared" si="9"/>
        <v/>
      </c>
      <c r="EW48" s="11" t="str">
        <f t="shared" si="10"/>
        <v/>
      </c>
      <c r="EX48" s="11" t="str">
        <f t="shared" si="11"/>
        <v/>
      </c>
      <c r="EY48" s="11" t="str">
        <f t="shared" si="12"/>
        <v/>
      </c>
      <c r="EZ48" s="11" t="str">
        <f t="shared" si="13"/>
        <v/>
      </c>
      <c r="FA48" s="12" t="str">
        <f t="shared" si="14"/>
        <v/>
      </c>
      <c r="FB48" s="12" t="str">
        <f t="shared" si="15"/>
        <v/>
      </c>
      <c r="FC48" s="12" t="str">
        <f t="shared" si="16"/>
        <v/>
      </c>
      <c r="FD48" s="12" t="str">
        <f t="shared" si="17"/>
        <v/>
      </c>
      <c r="FE48" s="12" t="str">
        <f t="shared" si="18"/>
        <v/>
      </c>
      <c r="FF48" s="12" t="str">
        <f t="shared" si="19"/>
        <v/>
      </c>
      <c r="FG48" s="4" t="str">
        <f t="shared" si="20"/>
        <v>No</v>
      </c>
      <c r="FH48" s="4" t="str">
        <f t="shared" si="21"/>
        <v>No</v>
      </c>
      <c r="FI48" s="4" t="str">
        <f t="shared" si="22"/>
        <v>Not ready</v>
      </c>
    </row>
    <row r="49" spans="1:165" ht="16" customHeight="1">
      <c r="A49" s="3" t="s">
        <v>675</v>
      </c>
      <c r="B49" s="3">
        <v>58</v>
      </c>
      <c r="C49" s="3" t="s">
        <v>178</v>
      </c>
      <c r="D49" s="3">
        <v>0</v>
      </c>
      <c r="E49" s="3" t="s">
        <v>179</v>
      </c>
      <c r="F49" s="3" t="s">
        <v>676</v>
      </c>
      <c r="G49" s="3" t="s">
        <v>181</v>
      </c>
      <c r="H49" s="3" t="s">
        <v>181</v>
      </c>
      <c r="I49" s="3" t="s">
        <v>181</v>
      </c>
      <c r="J49" s="3">
        <v>1</v>
      </c>
      <c r="K49" s="3" t="s">
        <v>182</v>
      </c>
      <c r="L49" s="3" t="s">
        <v>609</v>
      </c>
      <c r="M49" s="3" t="s">
        <v>184</v>
      </c>
      <c r="N49" s="3"/>
      <c r="O49" s="6">
        <v>43648</v>
      </c>
      <c r="P49" s="6">
        <v>43648</v>
      </c>
      <c r="Q49" s="3">
        <v>2019</v>
      </c>
      <c r="R49" s="3" t="s">
        <v>610</v>
      </c>
      <c r="S49" s="3" t="s">
        <v>186</v>
      </c>
      <c r="T49" s="5" t="s">
        <v>677</v>
      </c>
      <c r="U49" s="3" t="s">
        <v>188</v>
      </c>
      <c r="V49" s="3" t="s">
        <v>189</v>
      </c>
      <c r="W49" s="3" t="s">
        <v>1</v>
      </c>
      <c r="X49" s="3" t="s">
        <v>288</v>
      </c>
      <c r="Y49" s="3" t="s">
        <v>1</v>
      </c>
      <c r="Z49" s="5"/>
      <c r="AA49" s="5" t="s">
        <v>678</v>
      </c>
      <c r="AB49" s="3" t="s">
        <v>679</v>
      </c>
      <c r="AC49" s="3" t="s">
        <v>680</v>
      </c>
      <c r="AD49" s="3" t="s">
        <v>681</v>
      </c>
      <c r="AE49" s="3" t="s">
        <v>682</v>
      </c>
      <c r="AF49" s="7"/>
      <c r="AG49" s="3" t="s">
        <v>195</v>
      </c>
      <c r="AH49" s="5" t="s">
        <v>683</v>
      </c>
      <c r="AI49" s="5" t="s">
        <v>684</v>
      </c>
      <c r="AJ49" s="3"/>
      <c r="AK49" s="3"/>
      <c r="AL49" s="3" t="s">
        <v>198</v>
      </c>
      <c r="AM49" s="3" t="s">
        <v>198</v>
      </c>
      <c r="AN49" s="3"/>
      <c r="AO49" s="3"/>
      <c r="AP49" s="3"/>
      <c r="AQ49" s="3"/>
      <c r="AR49" s="3"/>
      <c r="AS49" s="3" t="s">
        <v>679</v>
      </c>
      <c r="AT49" s="3" t="s">
        <v>681</v>
      </c>
      <c r="AU49" s="3" t="s">
        <v>199</v>
      </c>
      <c r="AV49" s="3" t="s">
        <v>200</v>
      </c>
      <c r="AW49" s="3" t="s">
        <v>198</v>
      </c>
      <c r="AX49" s="3" t="s">
        <v>198</v>
      </c>
      <c r="AY49" s="3" t="s">
        <v>198</v>
      </c>
      <c r="AZ49" s="3" t="s">
        <v>198</v>
      </c>
      <c r="BA49" s="3" t="s">
        <v>198</v>
      </c>
      <c r="BB49" s="3" t="s">
        <v>198</v>
      </c>
      <c r="BC49" s="5"/>
      <c r="BD49" s="3"/>
      <c r="BE49" s="3"/>
      <c r="BF49" s="3" t="s">
        <v>201</v>
      </c>
      <c r="BG49" s="3" t="s">
        <v>201</v>
      </c>
      <c r="BH49" s="3" t="s">
        <v>202</v>
      </c>
      <c r="BI49" s="4">
        <f t="shared" si="0"/>
        <v>2016</v>
      </c>
      <c r="BJ49" s="4">
        <f t="shared" si="1"/>
        <v>2017</v>
      </c>
      <c r="BK49" s="4">
        <f t="shared" si="2"/>
        <v>2018</v>
      </c>
      <c r="BL49" s="4">
        <f t="shared" si="3"/>
        <v>2019</v>
      </c>
      <c r="BM49" s="4">
        <f t="shared" si="4"/>
        <v>2020</v>
      </c>
      <c r="BN49" s="4">
        <f t="shared" si="5"/>
        <v>2021</v>
      </c>
      <c r="BO49" s="4">
        <f t="shared" si="6"/>
        <v>2022</v>
      </c>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1"/>
      <c r="DG49" s="21"/>
      <c r="DH49" s="21"/>
      <c r="DI49" s="21"/>
      <c r="DJ49" s="21"/>
      <c r="DK49" s="21"/>
      <c r="DL49" s="21"/>
      <c r="DM49" s="21"/>
      <c r="DN49" s="21"/>
      <c r="DO49" s="21"/>
      <c r="DP49" s="21"/>
      <c r="DQ49" s="21"/>
      <c r="DR49" s="21"/>
      <c r="DS49" s="21"/>
      <c r="DT49" s="21"/>
      <c r="DU49" s="21"/>
      <c r="DV49" s="21"/>
      <c r="DW49" s="21"/>
      <c r="DX49" s="21"/>
      <c r="DY49" s="21"/>
      <c r="DZ49" s="21"/>
      <c r="EA49" s="33"/>
      <c r="EB49" s="33"/>
      <c r="EC49" s="33"/>
      <c r="ED49" s="33"/>
      <c r="EE49" s="33"/>
      <c r="EF49" s="33"/>
      <c r="EG49" s="33"/>
      <c r="EH49" s="33"/>
      <c r="EI49" s="33"/>
      <c r="EJ49" s="33"/>
      <c r="EK49" s="33"/>
      <c r="EL49" s="33"/>
      <c r="EM49" s="33"/>
      <c r="EN49" s="33"/>
      <c r="EO49" s="8"/>
      <c r="EP49" s="8"/>
      <c r="EQ49" s="9" t="str">
        <f t="shared" si="7"/>
        <v/>
      </c>
      <c r="ER49" s="10"/>
      <c r="ES49" s="3" t="s">
        <v>198</v>
      </c>
      <c r="ET49" s="3" t="s">
        <v>198</v>
      </c>
      <c r="EU49" s="11" t="str">
        <f t="shared" si="8"/>
        <v/>
      </c>
      <c r="EV49" s="11" t="str">
        <f t="shared" si="9"/>
        <v/>
      </c>
      <c r="EW49" s="11" t="str">
        <f t="shared" si="10"/>
        <v/>
      </c>
      <c r="EX49" s="11" t="str">
        <f t="shared" si="11"/>
        <v/>
      </c>
      <c r="EY49" s="11" t="str">
        <f t="shared" si="12"/>
        <v/>
      </c>
      <c r="EZ49" s="11" t="str">
        <f t="shared" si="13"/>
        <v/>
      </c>
      <c r="FA49" s="12" t="str">
        <f t="shared" si="14"/>
        <v/>
      </c>
      <c r="FB49" s="12" t="str">
        <f t="shared" si="15"/>
        <v/>
      </c>
      <c r="FC49" s="12" t="str">
        <f t="shared" si="16"/>
        <v/>
      </c>
      <c r="FD49" s="12" t="str">
        <f t="shared" si="17"/>
        <v/>
      </c>
      <c r="FE49" s="12" t="str">
        <f t="shared" si="18"/>
        <v/>
      </c>
      <c r="FF49" s="12" t="str">
        <f t="shared" si="19"/>
        <v/>
      </c>
      <c r="FG49" s="4" t="str">
        <f t="shared" si="20"/>
        <v>No</v>
      </c>
      <c r="FH49" s="4" t="str">
        <f t="shared" si="21"/>
        <v>No</v>
      </c>
      <c r="FI49" s="4" t="str">
        <f t="shared" si="22"/>
        <v>Not ready</v>
      </c>
    </row>
    <row r="50" spans="1:165" ht="16" customHeight="1">
      <c r="A50" s="3" t="s">
        <v>685</v>
      </c>
      <c r="B50" s="3">
        <v>59</v>
      </c>
      <c r="C50" s="3" t="s">
        <v>178</v>
      </c>
      <c r="D50" s="3">
        <v>0</v>
      </c>
      <c r="E50" s="3" t="s">
        <v>179</v>
      </c>
      <c r="F50" s="3" t="s">
        <v>686</v>
      </c>
      <c r="G50" s="3" t="s">
        <v>181</v>
      </c>
      <c r="H50" s="3" t="s">
        <v>181</v>
      </c>
      <c r="I50" s="3" t="s">
        <v>181</v>
      </c>
      <c r="J50" s="3">
        <v>1</v>
      </c>
      <c r="K50" s="3" t="s">
        <v>182</v>
      </c>
      <c r="L50" s="3" t="s">
        <v>183</v>
      </c>
      <c r="M50" s="3" t="s">
        <v>184</v>
      </c>
      <c r="N50" s="3"/>
      <c r="O50" s="6">
        <v>43641</v>
      </c>
      <c r="P50" s="6">
        <v>43959</v>
      </c>
      <c r="Q50" s="3">
        <v>2020</v>
      </c>
      <c r="R50" s="3" t="s">
        <v>687</v>
      </c>
      <c r="S50" s="3" t="s">
        <v>186</v>
      </c>
      <c r="T50" s="5" t="s">
        <v>688</v>
      </c>
      <c r="U50" s="3" t="s">
        <v>188</v>
      </c>
      <c r="V50" s="3" t="s">
        <v>189</v>
      </c>
      <c r="W50" s="3" t="s">
        <v>0</v>
      </c>
      <c r="X50" s="3" t="s">
        <v>689</v>
      </c>
      <c r="Y50" s="3" t="s">
        <v>0</v>
      </c>
      <c r="Z50" s="5" t="s">
        <v>690</v>
      </c>
      <c r="AA50" s="5" t="s">
        <v>691</v>
      </c>
      <c r="AB50" s="3" t="s">
        <v>692</v>
      </c>
      <c r="AC50" s="3" t="s">
        <v>693</v>
      </c>
      <c r="AD50" s="3" t="s">
        <v>694</v>
      </c>
      <c r="AE50" s="3" t="s">
        <v>695</v>
      </c>
      <c r="AF50" s="7">
        <v>85737</v>
      </c>
      <c r="AG50" s="3">
        <v>85737</v>
      </c>
      <c r="AH50" s="5" t="s">
        <v>696</v>
      </c>
      <c r="AI50" s="5" t="s">
        <v>697</v>
      </c>
      <c r="AJ50" s="3"/>
      <c r="AK50" s="3"/>
      <c r="AL50" s="3" t="s">
        <v>198</v>
      </c>
      <c r="AM50" s="3" t="s">
        <v>198</v>
      </c>
      <c r="AN50" s="3"/>
      <c r="AO50" s="3"/>
      <c r="AP50" s="3"/>
      <c r="AQ50" s="3"/>
      <c r="AR50" s="3"/>
      <c r="AS50" s="3" t="s">
        <v>692</v>
      </c>
      <c r="AT50" s="3" t="s">
        <v>694</v>
      </c>
      <c r="AU50" s="3" t="s">
        <v>199</v>
      </c>
      <c r="AV50" s="3" t="s">
        <v>200</v>
      </c>
      <c r="AW50" s="3" t="s">
        <v>198</v>
      </c>
      <c r="AX50" s="3" t="s">
        <v>198</v>
      </c>
      <c r="AY50" s="3" t="s">
        <v>198</v>
      </c>
      <c r="AZ50" s="3" t="s">
        <v>198</v>
      </c>
      <c r="BA50" s="3" t="s">
        <v>198</v>
      </c>
      <c r="BB50" s="3" t="s">
        <v>198</v>
      </c>
      <c r="BC50" s="5"/>
      <c r="BD50" s="3"/>
      <c r="BE50" s="3"/>
      <c r="BF50" s="3" t="s">
        <v>201</v>
      </c>
      <c r="BG50" s="3" t="s">
        <v>201</v>
      </c>
      <c r="BH50" s="3" t="s">
        <v>202</v>
      </c>
      <c r="BI50" s="4">
        <f t="shared" si="0"/>
        <v>2017</v>
      </c>
      <c r="BJ50" s="4">
        <f t="shared" si="1"/>
        <v>2018</v>
      </c>
      <c r="BK50" s="4">
        <f t="shared" si="2"/>
        <v>2019</v>
      </c>
      <c r="BL50" s="4">
        <f t="shared" si="3"/>
        <v>2020</v>
      </c>
      <c r="BM50" s="4">
        <f t="shared" si="4"/>
        <v>2021</v>
      </c>
      <c r="BN50" s="4">
        <f t="shared" si="5"/>
        <v>2022</v>
      </c>
      <c r="BO50" s="4">
        <f t="shared" si="6"/>
        <v>2023</v>
      </c>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1"/>
      <c r="DG50" s="21"/>
      <c r="DH50" s="21"/>
      <c r="DI50" s="21"/>
      <c r="DJ50" s="21"/>
      <c r="DK50" s="21"/>
      <c r="DL50" s="21"/>
      <c r="DM50" s="21"/>
      <c r="DN50" s="21"/>
      <c r="DO50" s="21"/>
      <c r="DP50" s="21"/>
      <c r="DQ50" s="21"/>
      <c r="DR50" s="21"/>
      <c r="DS50" s="21"/>
      <c r="DT50" s="21"/>
      <c r="DU50" s="21"/>
      <c r="DV50" s="21"/>
      <c r="DW50" s="21"/>
      <c r="DX50" s="21"/>
      <c r="DY50" s="21"/>
      <c r="DZ50" s="21"/>
      <c r="EA50" s="33"/>
      <c r="EB50" s="33"/>
      <c r="EC50" s="33"/>
      <c r="ED50" s="33"/>
      <c r="EE50" s="33"/>
      <c r="EF50" s="33"/>
      <c r="EG50" s="33"/>
      <c r="EH50" s="33"/>
      <c r="EI50" s="33"/>
      <c r="EJ50" s="33"/>
      <c r="EK50" s="33"/>
      <c r="EL50" s="33"/>
      <c r="EM50" s="33"/>
      <c r="EN50" s="33"/>
      <c r="EO50" s="8"/>
      <c r="EP50" s="8"/>
      <c r="EQ50" s="9" t="str">
        <f t="shared" si="7"/>
        <v/>
      </c>
      <c r="ER50" s="10"/>
      <c r="ES50" s="3" t="s">
        <v>198</v>
      </c>
      <c r="ET50" s="3" t="s">
        <v>198</v>
      </c>
      <c r="EU50" s="11" t="str">
        <f t="shared" si="8"/>
        <v/>
      </c>
      <c r="EV50" s="11" t="str">
        <f t="shared" si="9"/>
        <v/>
      </c>
      <c r="EW50" s="11" t="str">
        <f t="shared" si="10"/>
        <v/>
      </c>
      <c r="EX50" s="11" t="str">
        <f t="shared" si="11"/>
        <v/>
      </c>
      <c r="EY50" s="11" t="str">
        <f t="shared" si="12"/>
        <v/>
      </c>
      <c r="EZ50" s="11" t="str">
        <f t="shared" si="13"/>
        <v/>
      </c>
      <c r="FA50" s="12" t="str">
        <f t="shared" si="14"/>
        <v/>
      </c>
      <c r="FB50" s="12" t="str">
        <f t="shared" si="15"/>
        <v/>
      </c>
      <c r="FC50" s="12" t="str">
        <f t="shared" si="16"/>
        <v/>
      </c>
      <c r="FD50" s="12" t="str">
        <f t="shared" si="17"/>
        <v/>
      </c>
      <c r="FE50" s="12" t="str">
        <f t="shared" si="18"/>
        <v/>
      </c>
      <c r="FF50" s="12" t="str">
        <f t="shared" si="19"/>
        <v/>
      </c>
      <c r="FG50" s="4" t="str">
        <f t="shared" si="20"/>
        <v>No</v>
      </c>
      <c r="FH50" s="4" t="str">
        <f t="shared" si="21"/>
        <v>No</v>
      </c>
      <c r="FI50" s="4" t="str">
        <f t="shared" si="22"/>
        <v>Not ready</v>
      </c>
    </row>
    <row r="51" spans="1:165" ht="16" customHeight="1">
      <c r="A51" s="3" t="s">
        <v>698</v>
      </c>
      <c r="B51" s="3">
        <v>60</v>
      </c>
      <c r="C51" s="3" t="s">
        <v>178</v>
      </c>
      <c r="D51" s="3">
        <v>0</v>
      </c>
      <c r="E51" s="3" t="s">
        <v>179</v>
      </c>
      <c r="F51" s="3" t="s">
        <v>699</v>
      </c>
      <c r="G51" s="3" t="s">
        <v>252</v>
      </c>
      <c r="H51" s="3" t="s">
        <v>181</v>
      </c>
      <c r="I51" s="3" t="s">
        <v>252</v>
      </c>
      <c r="J51" s="3">
        <v>2</v>
      </c>
      <c r="K51" s="3" t="s">
        <v>182</v>
      </c>
      <c r="L51" s="3" t="s">
        <v>183</v>
      </c>
      <c r="M51" s="3" t="s">
        <v>184</v>
      </c>
      <c r="N51" s="3"/>
      <c r="O51" s="6">
        <v>43593</v>
      </c>
      <c r="P51" s="6">
        <v>43647</v>
      </c>
      <c r="Q51" s="3">
        <v>2019</v>
      </c>
      <c r="R51" s="3" t="s">
        <v>687</v>
      </c>
      <c r="S51" s="3" t="s">
        <v>186</v>
      </c>
      <c r="T51" s="5" t="s">
        <v>700</v>
      </c>
      <c r="U51" s="3" t="s">
        <v>188</v>
      </c>
      <c r="V51" s="3" t="s">
        <v>189</v>
      </c>
      <c r="W51" s="3" t="s">
        <v>0</v>
      </c>
      <c r="X51" s="3" t="s">
        <v>266</v>
      </c>
      <c r="Y51" s="3" t="s">
        <v>0</v>
      </c>
      <c r="Z51" s="5" t="s">
        <v>701</v>
      </c>
      <c r="AA51" s="5" t="s">
        <v>702</v>
      </c>
      <c r="AB51" s="3" t="s">
        <v>703</v>
      </c>
      <c r="AC51" s="3" t="s">
        <v>704</v>
      </c>
      <c r="AD51" s="3" t="s">
        <v>705</v>
      </c>
      <c r="AE51" s="3" t="s">
        <v>706</v>
      </c>
      <c r="AF51" s="7">
        <v>810</v>
      </c>
      <c r="AG51" s="3">
        <v>810</v>
      </c>
      <c r="AH51" s="5" t="s">
        <v>707</v>
      </c>
      <c r="AI51" s="5" t="s">
        <v>708</v>
      </c>
      <c r="AJ51" s="3"/>
      <c r="AK51" s="3"/>
      <c r="AL51" s="3" t="s">
        <v>198</v>
      </c>
      <c r="AM51" s="3" t="s">
        <v>198</v>
      </c>
      <c r="AN51" s="3"/>
      <c r="AO51" s="3"/>
      <c r="AP51" s="3"/>
      <c r="AQ51" s="3"/>
      <c r="AR51" s="3"/>
      <c r="AS51" s="3" t="s">
        <v>703</v>
      </c>
      <c r="AT51" s="3" t="s">
        <v>705</v>
      </c>
      <c r="AU51" s="3" t="s">
        <v>199</v>
      </c>
      <c r="AV51" s="3" t="s">
        <v>200</v>
      </c>
      <c r="AW51" s="3" t="s">
        <v>198</v>
      </c>
      <c r="AX51" s="3" t="s">
        <v>198</v>
      </c>
      <c r="AY51" s="3" t="s">
        <v>198</v>
      </c>
      <c r="AZ51" s="3" t="s">
        <v>198</v>
      </c>
      <c r="BA51" s="3" t="s">
        <v>198</v>
      </c>
      <c r="BB51" s="3" t="s">
        <v>198</v>
      </c>
      <c r="BC51" s="5"/>
      <c r="BD51" s="3"/>
      <c r="BE51" s="3"/>
      <c r="BF51" s="3" t="s">
        <v>201</v>
      </c>
      <c r="BG51" s="3" t="s">
        <v>201</v>
      </c>
      <c r="BH51" s="3" t="s">
        <v>202</v>
      </c>
      <c r="BI51" s="4">
        <f t="shared" si="0"/>
        <v>2016</v>
      </c>
      <c r="BJ51" s="4">
        <f t="shared" si="1"/>
        <v>2017</v>
      </c>
      <c r="BK51" s="4">
        <f t="shared" si="2"/>
        <v>2018</v>
      </c>
      <c r="BL51" s="4">
        <f t="shared" si="3"/>
        <v>2019</v>
      </c>
      <c r="BM51" s="4">
        <f t="shared" si="4"/>
        <v>2020</v>
      </c>
      <c r="BN51" s="4">
        <f t="shared" si="5"/>
        <v>2021</v>
      </c>
      <c r="BO51" s="4">
        <f t="shared" si="6"/>
        <v>2022</v>
      </c>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1"/>
      <c r="DG51" s="21"/>
      <c r="DH51" s="21"/>
      <c r="DI51" s="21"/>
      <c r="DJ51" s="21"/>
      <c r="DK51" s="21"/>
      <c r="DL51" s="21"/>
      <c r="DM51" s="21"/>
      <c r="DN51" s="21"/>
      <c r="DO51" s="21"/>
      <c r="DP51" s="21"/>
      <c r="DQ51" s="21"/>
      <c r="DR51" s="21"/>
      <c r="DS51" s="21"/>
      <c r="DT51" s="21"/>
      <c r="DU51" s="21"/>
      <c r="DV51" s="21"/>
      <c r="DW51" s="21"/>
      <c r="DX51" s="21"/>
      <c r="DY51" s="21"/>
      <c r="DZ51" s="21"/>
      <c r="EA51" s="33"/>
      <c r="EB51" s="33"/>
      <c r="EC51" s="33"/>
      <c r="ED51" s="33"/>
      <c r="EE51" s="33"/>
      <c r="EF51" s="33"/>
      <c r="EG51" s="33"/>
      <c r="EH51" s="33"/>
      <c r="EI51" s="33"/>
      <c r="EJ51" s="33"/>
      <c r="EK51" s="33"/>
      <c r="EL51" s="33"/>
      <c r="EM51" s="33"/>
      <c r="EN51" s="33"/>
      <c r="EO51" s="8"/>
      <c r="EP51" s="8"/>
      <c r="EQ51" s="9" t="str">
        <f t="shared" si="7"/>
        <v/>
      </c>
      <c r="ER51" s="10"/>
      <c r="ES51" s="3" t="s">
        <v>198</v>
      </c>
      <c r="ET51" s="3" t="s">
        <v>198</v>
      </c>
      <c r="EU51" s="11" t="str">
        <f t="shared" si="8"/>
        <v/>
      </c>
      <c r="EV51" s="11" t="str">
        <f t="shared" si="9"/>
        <v/>
      </c>
      <c r="EW51" s="11" t="str">
        <f t="shared" si="10"/>
        <v/>
      </c>
      <c r="EX51" s="11" t="str">
        <f t="shared" si="11"/>
        <v/>
      </c>
      <c r="EY51" s="11" t="str">
        <f t="shared" si="12"/>
        <v/>
      </c>
      <c r="EZ51" s="11" t="str">
        <f t="shared" si="13"/>
        <v/>
      </c>
      <c r="FA51" s="12" t="str">
        <f t="shared" si="14"/>
        <v/>
      </c>
      <c r="FB51" s="12" t="str">
        <f t="shared" si="15"/>
        <v/>
      </c>
      <c r="FC51" s="12" t="str">
        <f t="shared" si="16"/>
        <v/>
      </c>
      <c r="FD51" s="12" t="str">
        <f t="shared" si="17"/>
        <v/>
      </c>
      <c r="FE51" s="12" t="str">
        <f t="shared" si="18"/>
        <v/>
      </c>
      <c r="FF51" s="12" t="str">
        <f t="shared" si="19"/>
        <v/>
      </c>
      <c r="FG51" s="4" t="str">
        <f t="shared" si="20"/>
        <v>No</v>
      </c>
      <c r="FH51" s="4" t="str">
        <f t="shared" si="21"/>
        <v>No</v>
      </c>
      <c r="FI51" s="4" t="str">
        <f t="shared" si="22"/>
        <v>Not ready</v>
      </c>
    </row>
    <row r="52" spans="1:165" ht="16" customHeight="1">
      <c r="A52" s="3" t="s">
        <v>709</v>
      </c>
      <c r="B52" s="3">
        <v>61</v>
      </c>
      <c r="C52" s="3" t="s">
        <v>178</v>
      </c>
      <c r="D52" s="3">
        <v>0</v>
      </c>
      <c r="E52" s="3" t="s">
        <v>179</v>
      </c>
      <c r="F52" s="3" t="s">
        <v>710</v>
      </c>
      <c r="G52" s="3" t="s">
        <v>181</v>
      </c>
      <c r="H52" s="3" t="s">
        <v>181</v>
      </c>
      <c r="I52" s="3" t="s">
        <v>252</v>
      </c>
      <c r="J52" s="3">
        <v>2</v>
      </c>
      <c r="K52" s="3" t="s">
        <v>182</v>
      </c>
      <c r="L52" s="3" t="s">
        <v>183</v>
      </c>
      <c r="M52" s="3" t="s">
        <v>184</v>
      </c>
      <c r="N52" s="3"/>
      <c r="O52" s="6">
        <v>43591</v>
      </c>
      <c r="P52" s="6">
        <v>43591</v>
      </c>
      <c r="Q52" s="3">
        <v>2019</v>
      </c>
      <c r="R52" s="3" t="s">
        <v>687</v>
      </c>
      <c r="S52" s="3" t="s">
        <v>186</v>
      </c>
      <c r="T52" s="5" t="s">
        <v>711</v>
      </c>
      <c r="U52" s="3" t="s">
        <v>188</v>
      </c>
      <c r="V52" s="3" t="s">
        <v>189</v>
      </c>
      <c r="W52" s="3" t="s">
        <v>0</v>
      </c>
      <c r="X52" s="3" t="s">
        <v>206</v>
      </c>
      <c r="Y52" s="3" t="s">
        <v>0</v>
      </c>
      <c r="Z52" s="5"/>
      <c r="AA52" s="5"/>
      <c r="AB52" s="3" t="s">
        <v>712</v>
      </c>
      <c r="AC52" s="3" t="s">
        <v>713</v>
      </c>
      <c r="AD52" s="3" t="s">
        <v>714</v>
      </c>
      <c r="AE52" s="3" t="s">
        <v>715</v>
      </c>
      <c r="AF52" s="7"/>
      <c r="AG52" s="3" t="s">
        <v>195</v>
      </c>
      <c r="AH52" s="5" t="s">
        <v>716</v>
      </c>
      <c r="AI52" s="5" t="s">
        <v>717</v>
      </c>
      <c r="AJ52" s="3"/>
      <c r="AK52" s="3"/>
      <c r="AL52" s="3" t="s">
        <v>198</v>
      </c>
      <c r="AM52" s="3" t="s">
        <v>198</v>
      </c>
      <c r="AN52" s="3"/>
      <c r="AO52" s="3"/>
      <c r="AP52" s="3"/>
      <c r="AQ52" s="3"/>
      <c r="AR52" s="3"/>
      <c r="AS52" s="3" t="s">
        <v>712</v>
      </c>
      <c r="AT52" s="3" t="s">
        <v>714</v>
      </c>
      <c r="AU52" s="3" t="s">
        <v>199</v>
      </c>
      <c r="AV52" s="3" t="s">
        <v>200</v>
      </c>
      <c r="AW52" s="3" t="s">
        <v>198</v>
      </c>
      <c r="AX52" s="3" t="s">
        <v>198</v>
      </c>
      <c r="AY52" s="3" t="s">
        <v>198</v>
      </c>
      <c r="AZ52" s="3" t="s">
        <v>198</v>
      </c>
      <c r="BA52" s="3" t="s">
        <v>198</v>
      </c>
      <c r="BB52" s="3" t="s">
        <v>198</v>
      </c>
      <c r="BC52" s="5"/>
      <c r="BD52" s="3"/>
      <c r="BE52" s="3"/>
      <c r="BF52" s="3" t="s">
        <v>201</v>
      </c>
      <c r="BG52" s="3" t="s">
        <v>201</v>
      </c>
      <c r="BH52" s="3" t="s">
        <v>202</v>
      </c>
      <c r="BI52" s="4">
        <f t="shared" si="0"/>
        <v>2016</v>
      </c>
      <c r="BJ52" s="4">
        <f t="shared" si="1"/>
        <v>2017</v>
      </c>
      <c r="BK52" s="4">
        <f t="shared" si="2"/>
        <v>2018</v>
      </c>
      <c r="BL52" s="4">
        <f t="shared" si="3"/>
        <v>2019</v>
      </c>
      <c r="BM52" s="4">
        <f t="shared" si="4"/>
        <v>2020</v>
      </c>
      <c r="BN52" s="4">
        <f t="shared" si="5"/>
        <v>2021</v>
      </c>
      <c r="BO52" s="4">
        <f t="shared" si="6"/>
        <v>2022</v>
      </c>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1"/>
      <c r="DG52" s="21"/>
      <c r="DH52" s="21"/>
      <c r="DI52" s="21"/>
      <c r="DJ52" s="21"/>
      <c r="DK52" s="21"/>
      <c r="DL52" s="21"/>
      <c r="DM52" s="21"/>
      <c r="DN52" s="21"/>
      <c r="DO52" s="21"/>
      <c r="DP52" s="21"/>
      <c r="DQ52" s="21"/>
      <c r="DR52" s="21"/>
      <c r="DS52" s="21"/>
      <c r="DT52" s="21"/>
      <c r="DU52" s="21"/>
      <c r="DV52" s="21"/>
      <c r="DW52" s="21"/>
      <c r="DX52" s="21"/>
      <c r="DY52" s="21"/>
      <c r="DZ52" s="21"/>
      <c r="EA52" s="33"/>
      <c r="EB52" s="33"/>
      <c r="EC52" s="33"/>
      <c r="ED52" s="33"/>
      <c r="EE52" s="33"/>
      <c r="EF52" s="33"/>
      <c r="EG52" s="33"/>
      <c r="EH52" s="33"/>
      <c r="EI52" s="33"/>
      <c r="EJ52" s="33"/>
      <c r="EK52" s="33"/>
      <c r="EL52" s="33"/>
      <c r="EM52" s="33"/>
      <c r="EN52" s="33"/>
      <c r="EO52" s="8"/>
      <c r="EP52" s="8"/>
      <c r="EQ52" s="9" t="str">
        <f t="shared" si="7"/>
        <v/>
      </c>
      <c r="ER52" s="10"/>
      <c r="ES52" s="3" t="s">
        <v>198</v>
      </c>
      <c r="ET52" s="3" t="s">
        <v>198</v>
      </c>
      <c r="EU52" s="11" t="str">
        <f t="shared" si="8"/>
        <v/>
      </c>
      <c r="EV52" s="11" t="str">
        <f t="shared" si="9"/>
        <v/>
      </c>
      <c r="EW52" s="11" t="str">
        <f t="shared" si="10"/>
        <v/>
      </c>
      <c r="EX52" s="11" t="str">
        <f t="shared" si="11"/>
        <v/>
      </c>
      <c r="EY52" s="11" t="str">
        <f t="shared" si="12"/>
        <v/>
      </c>
      <c r="EZ52" s="11" t="str">
        <f t="shared" si="13"/>
        <v/>
      </c>
      <c r="FA52" s="12" t="str">
        <f t="shared" si="14"/>
        <v/>
      </c>
      <c r="FB52" s="12" t="str">
        <f t="shared" si="15"/>
        <v/>
      </c>
      <c r="FC52" s="12" t="str">
        <f t="shared" si="16"/>
        <v/>
      </c>
      <c r="FD52" s="12" t="str">
        <f t="shared" si="17"/>
        <v/>
      </c>
      <c r="FE52" s="12" t="str">
        <f t="shared" si="18"/>
        <v/>
      </c>
      <c r="FF52" s="12" t="str">
        <f t="shared" si="19"/>
        <v/>
      </c>
      <c r="FG52" s="4" t="str">
        <f t="shared" si="20"/>
        <v>No</v>
      </c>
      <c r="FH52" s="4" t="str">
        <f t="shared" si="21"/>
        <v>No</v>
      </c>
      <c r="FI52" s="4" t="str">
        <f t="shared" si="22"/>
        <v>Not ready</v>
      </c>
    </row>
    <row r="53" spans="1:165" ht="16" customHeight="1">
      <c r="A53" s="3" t="s">
        <v>718</v>
      </c>
      <c r="B53" s="3">
        <v>62</v>
      </c>
      <c r="C53" s="3" t="s">
        <v>178</v>
      </c>
      <c r="D53" s="3">
        <v>0</v>
      </c>
      <c r="E53" s="3" t="s">
        <v>179</v>
      </c>
      <c r="F53" s="3" t="s">
        <v>719</v>
      </c>
      <c r="G53" s="3" t="s">
        <v>181</v>
      </c>
      <c r="H53" s="3" t="s">
        <v>181</v>
      </c>
      <c r="I53" s="3" t="s">
        <v>252</v>
      </c>
      <c r="J53" s="3">
        <v>2</v>
      </c>
      <c r="K53" s="3" t="s">
        <v>182</v>
      </c>
      <c r="L53" s="3" t="s">
        <v>183</v>
      </c>
      <c r="M53" s="3" t="s">
        <v>184</v>
      </c>
      <c r="N53" s="3"/>
      <c r="O53" s="6">
        <v>43580</v>
      </c>
      <c r="P53" s="6">
        <v>43580</v>
      </c>
      <c r="Q53" s="3">
        <v>2019</v>
      </c>
      <c r="R53" s="3" t="s">
        <v>687</v>
      </c>
      <c r="S53" s="3" t="s">
        <v>186</v>
      </c>
      <c r="T53" s="5" t="s">
        <v>720</v>
      </c>
      <c r="U53" s="3" t="s">
        <v>188</v>
      </c>
      <c r="V53" s="3" t="s">
        <v>189</v>
      </c>
      <c r="W53" s="3" t="s">
        <v>0</v>
      </c>
      <c r="X53" s="3" t="s">
        <v>383</v>
      </c>
      <c r="Y53" s="3" t="s">
        <v>0</v>
      </c>
      <c r="Z53" s="5" t="s">
        <v>721</v>
      </c>
      <c r="AA53" s="5" t="s">
        <v>722</v>
      </c>
      <c r="AB53" s="3" t="s">
        <v>257</v>
      </c>
      <c r="AC53" s="3" t="s">
        <v>258</v>
      </c>
      <c r="AD53" s="3" t="s">
        <v>723</v>
      </c>
      <c r="AE53" s="3" t="s">
        <v>724</v>
      </c>
      <c r="AF53" s="7"/>
      <c r="AG53" s="3" t="s">
        <v>195</v>
      </c>
      <c r="AH53" s="5" t="s">
        <v>725</v>
      </c>
      <c r="AI53" s="5" t="s">
        <v>726</v>
      </c>
      <c r="AJ53" s="3"/>
      <c r="AK53" s="3"/>
      <c r="AL53" s="3" t="s">
        <v>198</v>
      </c>
      <c r="AM53" s="3" t="s">
        <v>198</v>
      </c>
      <c r="AN53" s="3"/>
      <c r="AO53" s="3"/>
      <c r="AP53" s="3"/>
      <c r="AQ53" s="3"/>
      <c r="AR53" s="3"/>
      <c r="AS53" s="3" t="s">
        <v>257</v>
      </c>
      <c r="AT53" s="3" t="s">
        <v>723</v>
      </c>
      <c r="AU53" s="3" t="s">
        <v>199</v>
      </c>
      <c r="AV53" s="3" t="s">
        <v>200</v>
      </c>
      <c r="AW53" s="3" t="s">
        <v>198</v>
      </c>
      <c r="AX53" s="3" t="s">
        <v>198</v>
      </c>
      <c r="AY53" s="3" t="s">
        <v>198</v>
      </c>
      <c r="AZ53" s="3" t="s">
        <v>198</v>
      </c>
      <c r="BA53" s="3" t="s">
        <v>198</v>
      </c>
      <c r="BB53" s="3" t="s">
        <v>198</v>
      </c>
      <c r="BC53" s="5"/>
      <c r="BD53" s="3"/>
      <c r="BE53" s="3"/>
      <c r="BF53" s="3" t="s">
        <v>201</v>
      </c>
      <c r="BG53" s="3" t="s">
        <v>201</v>
      </c>
      <c r="BH53" s="3" t="s">
        <v>202</v>
      </c>
      <c r="BI53" s="4">
        <f t="shared" si="0"/>
        <v>2016</v>
      </c>
      <c r="BJ53" s="4">
        <f t="shared" si="1"/>
        <v>2017</v>
      </c>
      <c r="BK53" s="4">
        <f t="shared" si="2"/>
        <v>2018</v>
      </c>
      <c r="BL53" s="4">
        <f t="shared" si="3"/>
        <v>2019</v>
      </c>
      <c r="BM53" s="4">
        <f t="shared" si="4"/>
        <v>2020</v>
      </c>
      <c r="BN53" s="4">
        <f t="shared" si="5"/>
        <v>2021</v>
      </c>
      <c r="BO53" s="4">
        <f t="shared" si="6"/>
        <v>2022</v>
      </c>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1"/>
      <c r="DG53" s="21"/>
      <c r="DH53" s="21"/>
      <c r="DI53" s="21"/>
      <c r="DJ53" s="21"/>
      <c r="DK53" s="21"/>
      <c r="DL53" s="21"/>
      <c r="DM53" s="21"/>
      <c r="DN53" s="21"/>
      <c r="DO53" s="21"/>
      <c r="DP53" s="21"/>
      <c r="DQ53" s="21"/>
      <c r="DR53" s="21"/>
      <c r="DS53" s="21"/>
      <c r="DT53" s="21"/>
      <c r="DU53" s="21"/>
      <c r="DV53" s="21"/>
      <c r="DW53" s="21"/>
      <c r="DX53" s="21"/>
      <c r="DY53" s="21"/>
      <c r="DZ53" s="21"/>
      <c r="EA53" s="33"/>
      <c r="EB53" s="33"/>
      <c r="EC53" s="33"/>
      <c r="ED53" s="33"/>
      <c r="EE53" s="33"/>
      <c r="EF53" s="33"/>
      <c r="EG53" s="33"/>
      <c r="EH53" s="33"/>
      <c r="EI53" s="33"/>
      <c r="EJ53" s="33"/>
      <c r="EK53" s="33"/>
      <c r="EL53" s="33"/>
      <c r="EM53" s="33"/>
      <c r="EN53" s="33"/>
      <c r="EO53" s="8"/>
      <c r="EP53" s="8"/>
      <c r="EQ53" s="9" t="str">
        <f t="shared" si="7"/>
        <v/>
      </c>
      <c r="ER53" s="10"/>
      <c r="ES53" s="3" t="s">
        <v>198</v>
      </c>
      <c r="ET53" s="3" t="s">
        <v>198</v>
      </c>
      <c r="EU53" s="11" t="str">
        <f t="shared" si="8"/>
        <v/>
      </c>
      <c r="EV53" s="11" t="str">
        <f t="shared" si="9"/>
        <v/>
      </c>
      <c r="EW53" s="11" t="str">
        <f t="shared" si="10"/>
        <v/>
      </c>
      <c r="EX53" s="11" t="str">
        <f t="shared" si="11"/>
        <v/>
      </c>
      <c r="EY53" s="11" t="str">
        <f t="shared" si="12"/>
        <v/>
      </c>
      <c r="EZ53" s="11" t="str">
        <f t="shared" si="13"/>
        <v/>
      </c>
      <c r="FA53" s="12" t="str">
        <f t="shared" si="14"/>
        <v/>
      </c>
      <c r="FB53" s="12" t="str">
        <f t="shared" si="15"/>
        <v/>
      </c>
      <c r="FC53" s="12" t="str">
        <f t="shared" si="16"/>
        <v/>
      </c>
      <c r="FD53" s="12" t="str">
        <f t="shared" si="17"/>
        <v/>
      </c>
      <c r="FE53" s="12" t="str">
        <f t="shared" si="18"/>
        <v/>
      </c>
      <c r="FF53" s="12" t="str">
        <f t="shared" si="19"/>
        <v/>
      </c>
      <c r="FG53" s="4" t="str">
        <f t="shared" si="20"/>
        <v>No</v>
      </c>
      <c r="FH53" s="4" t="str">
        <f t="shared" si="21"/>
        <v>No</v>
      </c>
      <c r="FI53" s="4" t="str">
        <f t="shared" si="22"/>
        <v>Not ready</v>
      </c>
    </row>
    <row r="54" spans="1:165" ht="16" customHeight="1">
      <c r="A54" s="3" t="s">
        <v>727</v>
      </c>
      <c r="B54" s="3">
        <v>63</v>
      </c>
      <c r="C54" s="3" t="s">
        <v>178</v>
      </c>
      <c r="D54" s="3">
        <v>0</v>
      </c>
      <c r="E54" s="3" t="s">
        <v>179</v>
      </c>
      <c r="F54" s="3" t="s">
        <v>728</v>
      </c>
      <c r="G54" s="3" t="s">
        <v>181</v>
      </c>
      <c r="H54" s="3" t="s">
        <v>181</v>
      </c>
      <c r="I54" s="3" t="s">
        <v>252</v>
      </c>
      <c r="J54" s="3">
        <v>8</v>
      </c>
      <c r="K54" s="3" t="s">
        <v>182</v>
      </c>
      <c r="L54" s="3" t="s">
        <v>320</v>
      </c>
      <c r="M54" s="3" t="s">
        <v>184</v>
      </c>
      <c r="N54" s="3"/>
      <c r="O54" s="6">
        <v>43570</v>
      </c>
      <c r="P54" s="6">
        <v>43570</v>
      </c>
      <c r="Q54" s="3">
        <v>2019</v>
      </c>
      <c r="R54" s="3" t="s">
        <v>687</v>
      </c>
      <c r="S54" s="3" t="s">
        <v>186</v>
      </c>
      <c r="T54" s="5" t="s">
        <v>729</v>
      </c>
      <c r="U54" s="3" t="s">
        <v>188</v>
      </c>
      <c r="V54" s="3" t="s">
        <v>189</v>
      </c>
      <c r="W54" s="3" t="s">
        <v>2</v>
      </c>
      <c r="X54" s="3" t="s">
        <v>216</v>
      </c>
      <c r="Y54" s="3" t="s">
        <v>2</v>
      </c>
      <c r="Z54" s="5"/>
      <c r="AA54" s="5"/>
      <c r="AB54" s="3" t="s">
        <v>730</v>
      </c>
      <c r="AC54" s="3" t="s">
        <v>731</v>
      </c>
      <c r="AD54" s="3" t="s">
        <v>732</v>
      </c>
      <c r="AE54" s="3" t="s">
        <v>733</v>
      </c>
      <c r="AF54" s="7">
        <v>10</v>
      </c>
      <c r="AG54" s="3">
        <v>10</v>
      </c>
      <c r="AH54" s="5" t="s">
        <v>734</v>
      </c>
      <c r="AI54" s="5" t="s">
        <v>735</v>
      </c>
      <c r="AJ54" s="3"/>
      <c r="AK54" s="3"/>
      <c r="AL54" s="3" t="s">
        <v>198</v>
      </c>
      <c r="AM54" s="3" t="s">
        <v>198</v>
      </c>
      <c r="AN54" s="3"/>
      <c r="AO54" s="3"/>
      <c r="AP54" s="3"/>
      <c r="AQ54" s="3"/>
      <c r="AR54" s="3"/>
      <c r="AS54" s="3" t="s">
        <v>730</v>
      </c>
      <c r="AT54" s="3" t="s">
        <v>732</v>
      </c>
      <c r="AU54" s="3" t="s">
        <v>199</v>
      </c>
      <c r="AV54" s="3" t="s">
        <v>200</v>
      </c>
      <c r="AW54" s="3" t="s">
        <v>198</v>
      </c>
      <c r="AX54" s="3" t="s">
        <v>198</v>
      </c>
      <c r="AY54" s="3" t="s">
        <v>198</v>
      </c>
      <c r="AZ54" s="3" t="s">
        <v>198</v>
      </c>
      <c r="BA54" s="3" t="s">
        <v>198</v>
      </c>
      <c r="BB54" s="3" t="s">
        <v>198</v>
      </c>
      <c r="BC54" s="5"/>
      <c r="BD54" s="3"/>
      <c r="BE54" s="3"/>
      <c r="BF54" s="3" t="s">
        <v>201</v>
      </c>
      <c r="BG54" s="3" t="s">
        <v>201</v>
      </c>
      <c r="BH54" s="3" t="s">
        <v>202</v>
      </c>
      <c r="BI54" s="4">
        <f t="shared" si="0"/>
        <v>2016</v>
      </c>
      <c r="BJ54" s="4">
        <f t="shared" si="1"/>
        <v>2017</v>
      </c>
      <c r="BK54" s="4">
        <f t="shared" si="2"/>
        <v>2018</v>
      </c>
      <c r="BL54" s="4">
        <f t="shared" si="3"/>
        <v>2019</v>
      </c>
      <c r="BM54" s="4">
        <f t="shared" si="4"/>
        <v>2020</v>
      </c>
      <c r="BN54" s="4">
        <f t="shared" si="5"/>
        <v>2021</v>
      </c>
      <c r="BO54" s="4">
        <f t="shared" si="6"/>
        <v>2022</v>
      </c>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1"/>
      <c r="DG54" s="21"/>
      <c r="DH54" s="21"/>
      <c r="DI54" s="21"/>
      <c r="DJ54" s="21"/>
      <c r="DK54" s="21"/>
      <c r="DL54" s="21"/>
      <c r="DM54" s="21"/>
      <c r="DN54" s="21"/>
      <c r="DO54" s="21"/>
      <c r="DP54" s="21"/>
      <c r="DQ54" s="21"/>
      <c r="DR54" s="21"/>
      <c r="DS54" s="21"/>
      <c r="DT54" s="21"/>
      <c r="DU54" s="21"/>
      <c r="DV54" s="21"/>
      <c r="DW54" s="21"/>
      <c r="DX54" s="21"/>
      <c r="DY54" s="21"/>
      <c r="DZ54" s="21"/>
      <c r="EA54" s="33"/>
      <c r="EB54" s="33"/>
      <c r="EC54" s="33"/>
      <c r="ED54" s="33"/>
      <c r="EE54" s="33"/>
      <c r="EF54" s="33"/>
      <c r="EG54" s="33"/>
      <c r="EH54" s="33"/>
      <c r="EI54" s="33"/>
      <c r="EJ54" s="33"/>
      <c r="EK54" s="33"/>
      <c r="EL54" s="33"/>
      <c r="EM54" s="33"/>
      <c r="EN54" s="33"/>
      <c r="EO54" s="8"/>
      <c r="EP54" s="8"/>
      <c r="EQ54" s="9" t="str">
        <f t="shared" si="7"/>
        <v/>
      </c>
      <c r="ER54" s="10"/>
      <c r="ES54" s="3" t="s">
        <v>198</v>
      </c>
      <c r="ET54" s="3" t="s">
        <v>198</v>
      </c>
      <c r="EU54" s="11" t="str">
        <f t="shared" si="8"/>
        <v/>
      </c>
      <c r="EV54" s="11" t="str">
        <f t="shared" si="9"/>
        <v/>
      </c>
      <c r="EW54" s="11" t="str">
        <f t="shared" si="10"/>
        <v/>
      </c>
      <c r="EX54" s="11" t="str">
        <f t="shared" si="11"/>
        <v/>
      </c>
      <c r="EY54" s="11" t="str">
        <f t="shared" si="12"/>
        <v/>
      </c>
      <c r="EZ54" s="11" t="str">
        <f t="shared" si="13"/>
        <v/>
      </c>
      <c r="FA54" s="12" t="str">
        <f t="shared" si="14"/>
        <v/>
      </c>
      <c r="FB54" s="12" t="str">
        <f t="shared" si="15"/>
        <v/>
      </c>
      <c r="FC54" s="12" t="str">
        <f t="shared" si="16"/>
        <v/>
      </c>
      <c r="FD54" s="12" t="str">
        <f t="shared" si="17"/>
        <v/>
      </c>
      <c r="FE54" s="12" t="str">
        <f t="shared" si="18"/>
        <v/>
      </c>
      <c r="FF54" s="12" t="str">
        <f t="shared" si="19"/>
        <v/>
      </c>
      <c r="FG54" s="4" t="str">
        <f t="shared" si="20"/>
        <v>No</v>
      </c>
      <c r="FH54" s="4" t="str">
        <f t="shared" si="21"/>
        <v>No</v>
      </c>
      <c r="FI54" s="4" t="str">
        <f t="shared" si="22"/>
        <v>Not ready</v>
      </c>
    </row>
    <row r="55" spans="1:165" ht="16" customHeight="1">
      <c r="A55" s="3" t="s">
        <v>736</v>
      </c>
      <c r="B55" s="3">
        <v>64</v>
      </c>
      <c r="C55" s="3" t="s">
        <v>178</v>
      </c>
      <c r="D55" s="3">
        <v>0</v>
      </c>
      <c r="E55" s="3" t="s">
        <v>179</v>
      </c>
      <c r="F55" s="3" t="s">
        <v>737</v>
      </c>
      <c r="G55" s="3" t="s">
        <v>252</v>
      </c>
      <c r="H55" s="3" t="s">
        <v>181</v>
      </c>
      <c r="I55" s="3" t="s">
        <v>181</v>
      </c>
      <c r="J55" s="3">
        <v>1</v>
      </c>
      <c r="K55" s="3" t="s">
        <v>182</v>
      </c>
      <c r="L55" s="3" t="s">
        <v>298</v>
      </c>
      <c r="M55" s="3" t="s">
        <v>184</v>
      </c>
      <c r="N55" s="3"/>
      <c r="O55" s="6">
        <v>43566</v>
      </c>
      <c r="P55" s="6">
        <v>43566</v>
      </c>
      <c r="Q55" s="3">
        <v>2019</v>
      </c>
      <c r="R55" s="3" t="s">
        <v>687</v>
      </c>
      <c r="S55" s="3" t="s">
        <v>186</v>
      </c>
      <c r="T55" s="5" t="s">
        <v>738</v>
      </c>
      <c r="U55" s="3" t="s">
        <v>188</v>
      </c>
      <c r="V55" s="3" t="s">
        <v>301</v>
      </c>
      <c r="W55" s="3"/>
      <c r="X55" s="3" t="s">
        <v>739</v>
      </c>
      <c r="Y55" s="3"/>
      <c r="Z55" s="5"/>
      <c r="AA55" s="5"/>
      <c r="AB55" s="3" t="s">
        <v>740</v>
      </c>
      <c r="AC55" s="3" t="s">
        <v>741</v>
      </c>
      <c r="AD55" s="3" t="s">
        <v>742</v>
      </c>
      <c r="AE55" s="3" t="s">
        <v>743</v>
      </c>
      <c r="AF55" s="7"/>
      <c r="AG55" s="3" t="s">
        <v>195</v>
      </c>
      <c r="AH55" s="5" t="s">
        <v>744</v>
      </c>
      <c r="AI55" s="5" t="s">
        <v>745</v>
      </c>
      <c r="AJ55" s="3"/>
      <c r="AK55" s="3"/>
      <c r="AL55" s="3" t="s">
        <v>198</v>
      </c>
      <c r="AM55" s="3" t="s">
        <v>198</v>
      </c>
      <c r="AN55" s="3"/>
      <c r="AO55" s="3"/>
      <c r="AP55" s="3"/>
      <c r="AQ55" s="3"/>
      <c r="AR55" s="3"/>
      <c r="AS55" s="3" t="s">
        <v>740</v>
      </c>
      <c r="AT55" s="3" t="s">
        <v>742</v>
      </c>
      <c r="AU55" s="3" t="s">
        <v>199</v>
      </c>
      <c r="AV55" s="3" t="s">
        <v>200</v>
      </c>
      <c r="AW55" s="3" t="s">
        <v>198</v>
      </c>
      <c r="AX55" s="3" t="s">
        <v>198</v>
      </c>
      <c r="AY55" s="3" t="s">
        <v>198</v>
      </c>
      <c r="AZ55" s="3" t="s">
        <v>198</v>
      </c>
      <c r="BA55" s="3" t="s">
        <v>198</v>
      </c>
      <c r="BB55" s="3" t="s">
        <v>198</v>
      </c>
      <c r="BC55" s="5"/>
      <c r="BD55" s="3"/>
      <c r="BE55" s="3"/>
      <c r="BF55" s="3" t="s">
        <v>201</v>
      </c>
      <c r="BG55" s="3" t="s">
        <v>201</v>
      </c>
      <c r="BH55" s="3" t="s">
        <v>202</v>
      </c>
      <c r="BI55" s="4">
        <f t="shared" si="0"/>
        <v>2016</v>
      </c>
      <c r="BJ55" s="4">
        <f t="shared" si="1"/>
        <v>2017</v>
      </c>
      <c r="BK55" s="4">
        <f t="shared" si="2"/>
        <v>2018</v>
      </c>
      <c r="BL55" s="4">
        <f t="shared" si="3"/>
        <v>2019</v>
      </c>
      <c r="BM55" s="4">
        <f t="shared" si="4"/>
        <v>2020</v>
      </c>
      <c r="BN55" s="4">
        <f t="shared" si="5"/>
        <v>2021</v>
      </c>
      <c r="BO55" s="4">
        <f t="shared" si="6"/>
        <v>2022</v>
      </c>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1"/>
      <c r="DG55" s="21"/>
      <c r="DH55" s="21"/>
      <c r="DI55" s="21"/>
      <c r="DJ55" s="21"/>
      <c r="DK55" s="21"/>
      <c r="DL55" s="21"/>
      <c r="DM55" s="21"/>
      <c r="DN55" s="21"/>
      <c r="DO55" s="21"/>
      <c r="DP55" s="21"/>
      <c r="DQ55" s="21"/>
      <c r="DR55" s="21"/>
      <c r="DS55" s="21"/>
      <c r="DT55" s="21"/>
      <c r="DU55" s="21"/>
      <c r="DV55" s="21"/>
      <c r="DW55" s="21"/>
      <c r="DX55" s="21"/>
      <c r="DY55" s="21"/>
      <c r="DZ55" s="21"/>
      <c r="EA55" s="33"/>
      <c r="EB55" s="33"/>
      <c r="EC55" s="33"/>
      <c r="ED55" s="33"/>
      <c r="EE55" s="33"/>
      <c r="EF55" s="33"/>
      <c r="EG55" s="33"/>
      <c r="EH55" s="33"/>
      <c r="EI55" s="33"/>
      <c r="EJ55" s="33"/>
      <c r="EK55" s="33"/>
      <c r="EL55" s="33"/>
      <c r="EM55" s="33"/>
      <c r="EN55" s="33"/>
      <c r="EO55" s="8"/>
      <c r="EP55" s="8"/>
      <c r="EQ55" s="9" t="str">
        <f t="shared" si="7"/>
        <v/>
      </c>
      <c r="ER55" s="10"/>
      <c r="ES55" s="3" t="s">
        <v>198</v>
      </c>
      <c r="ET55" s="3" t="s">
        <v>198</v>
      </c>
      <c r="EU55" s="11" t="str">
        <f t="shared" si="8"/>
        <v/>
      </c>
      <c r="EV55" s="11" t="str">
        <f t="shared" si="9"/>
        <v/>
      </c>
      <c r="EW55" s="11" t="str">
        <f t="shared" si="10"/>
        <v/>
      </c>
      <c r="EX55" s="11" t="str">
        <f t="shared" si="11"/>
        <v/>
      </c>
      <c r="EY55" s="11" t="str">
        <f t="shared" si="12"/>
        <v/>
      </c>
      <c r="EZ55" s="11" t="str">
        <f t="shared" si="13"/>
        <v/>
      </c>
      <c r="FA55" s="12" t="str">
        <f t="shared" si="14"/>
        <v/>
      </c>
      <c r="FB55" s="12" t="str">
        <f t="shared" si="15"/>
        <v/>
      </c>
      <c r="FC55" s="12" t="str">
        <f t="shared" si="16"/>
        <v/>
      </c>
      <c r="FD55" s="12" t="str">
        <f t="shared" si="17"/>
        <v/>
      </c>
      <c r="FE55" s="12" t="str">
        <f t="shared" si="18"/>
        <v/>
      </c>
      <c r="FF55" s="12" t="str">
        <f t="shared" si="19"/>
        <v/>
      </c>
      <c r="FG55" s="4" t="str">
        <f t="shared" si="20"/>
        <v>No</v>
      </c>
      <c r="FH55" s="4" t="str">
        <f t="shared" si="21"/>
        <v>No</v>
      </c>
      <c r="FI55" s="4" t="str">
        <f t="shared" si="22"/>
        <v>Not ready</v>
      </c>
    </row>
    <row r="56" spans="1:165" ht="16" customHeight="1">
      <c r="A56" s="3" t="s">
        <v>746</v>
      </c>
      <c r="B56" s="3">
        <v>65</v>
      </c>
      <c r="C56" s="3" t="s">
        <v>178</v>
      </c>
      <c r="D56" s="3">
        <v>0</v>
      </c>
      <c r="E56" s="3" t="s">
        <v>179</v>
      </c>
      <c r="F56" s="3" t="s">
        <v>747</v>
      </c>
      <c r="G56" s="3" t="s">
        <v>252</v>
      </c>
      <c r="H56" s="3" t="s">
        <v>181</v>
      </c>
      <c r="I56" s="3" t="s">
        <v>181</v>
      </c>
      <c r="J56" s="3">
        <v>1</v>
      </c>
      <c r="K56" s="3" t="s">
        <v>182</v>
      </c>
      <c r="L56" s="3" t="s">
        <v>183</v>
      </c>
      <c r="M56" s="3" t="s">
        <v>184</v>
      </c>
      <c r="N56" s="3"/>
      <c r="O56" s="6">
        <v>43557</v>
      </c>
      <c r="P56" s="6">
        <v>43557</v>
      </c>
      <c r="Q56" s="3">
        <v>2019</v>
      </c>
      <c r="R56" s="3" t="s">
        <v>687</v>
      </c>
      <c r="S56" s="3" t="s">
        <v>186</v>
      </c>
      <c r="T56" s="5" t="s">
        <v>748</v>
      </c>
      <c r="U56" s="3" t="s">
        <v>188</v>
      </c>
      <c r="V56" s="3" t="s">
        <v>189</v>
      </c>
      <c r="W56" s="3" t="s">
        <v>0</v>
      </c>
      <c r="X56" s="3" t="s">
        <v>238</v>
      </c>
      <c r="Y56" s="3" t="s">
        <v>0</v>
      </c>
      <c r="Z56" s="5"/>
      <c r="AA56" s="5"/>
      <c r="AB56" s="3" t="s">
        <v>749</v>
      </c>
      <c r="AC56" s="3" t="s">
        <v>750</v>
      </c>
      <c r="AD56" s="3" t="s">
        <v>751</v>
      </c>
      <c r="AE56" s="3" t="s">
        <v>752</v>
      </c>
      <c r="AF56" s="7"/>
      <c r="AG56" s="3" t="s">
        <v>195</v>
      </c>
      <c r="AH56" s="5" t="s">
        <v>753</v>
      </c>
      <c r="AI56" s="5" t="s">
        <v>754</v>
      </c>
      <c r="AJ56" s="3"/>
      <c r="AK56" s="3"/>
      <c r="AL56" s="3" t="s">
        <v>198</v>
      </c>
      <c r="AM56" s="3" t="s">
        <v>198</v>
      </c>
      <c r="AN56" s="3"/>
      <c r="AO56" s="3"/>
      <c r="AP56" s="3"/>
      <c r="AQ56" s="3"/>
      <c r="AR56" s="3"/>
      <c r="AS56" s="3" t="s">
        <v>749</v>
      </c>
      <c r="AT56" s="3" t="s">
        <v>751</v>
      </c>
      <c r="AU56" s="3" t="s">
        <v>199</v>
      </c>
      <c r="AV56" s="3" t="s">
        <v>200</v>
      </c>
      <c r="AW56" s="3" t="s">
        <v>198</v>
      </c>
      <c r="AX56" s="3" t="s">
        <v>198</v>
      </c>
      <c r="AY56" s="3" t="s">
        <v>198</v>
      </c>
      <c r="AZ56" s="3" t="s">
        <v>198</v>
      </c>
      <c r="BA56" s="3" t="s">
        <v>198</v>
      </c>
      <c r="BB56" s="3" t="s">
        <v>198</v>
      </c>
      <c r="BC56" s="5"/>
      <c r="BD56" s="3"/>
      <c r="BE56" s="3"/>
      <c r="BF56" s="3" t="s">
        <v>201</v>
      </c>
      <c r="BG56" s="3" t="s">
        <v>201</v>
      </c>
      <c r="BH56" s="3" t="s">
        <v>202</v>
      </c>
      <c r="BI56" s="4">
        <f t="shared" si="0"/>
        <v>2016</v>
      </c>
      <c r="BJ56" s="4">
        <f t="shared" si="1"/>
        <v>2017</v>
      </c>
      <c r="BK56" s="4">
        <f t="shared" si="2"/>
        <v>2018</v>
      </c>
      <c r="BL56" s="4">
        <f t="shared" si="3"/>
        <v>2019</v>
      </c>
      <c r="BM56" s="4">
        <f t="shared" si="4"/>
        <v>2020</v>
      </c>
      <c r="BN56" s="4">
        <f t="shared" si="5"/>
        <v>2021</v>
      </c>
      <c r="BO56" s="4">
        <f t="shared" si="6"/>
        <v>2022</v>
      </c>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1"/>
      <c r="DG56" s="21"/>
      <c r="DH56" s="21"/>
      <c r="DI56" s="21"/>
      <c r="DJ56" s="21"/>
      <c r="DK56" s="21"/>
      <c r="DL56" s="21"/>
      <c r="DM56" s="21"/>
      <c r="DN56" s="21"/>
      <c r="DO56" s="21"/>
      <c r="DP56" s="21"/>
      <c r="DQ56" s="21"/>
      <c r="DR56" s="21"/>
      <c r="DS56" s="21"/>
      <c r="DT56" s="21"/>
      <c r="DU56" s="21"/>
      <c r="DV56" s="21"/>
      <c r="DW56" s="21"/>
      <c r="DX56" s="21"/>
      <c r="DY56" s="21"/>
      <c r="DZ56" s="21"/>
      <c r="EA56" s="33"/>
      <c r="EB56" s="33"/>
      <c r="EC56" s="33"/>
      <c r="ED56" s="33"/>
      <c r="EE56" s="33"/>
      <c r="EF56" s="33"/>
      <c r="EG56" s="33"/>
      <c r="EH56" s="33"/>
      <c r="EI56" s="33"/>
      <c r="EJ56" s="33"/>
      <c r="EK56" s="33"/>
      <c r="EL56" s="33"/>
      <c r="EM56" s="33"/>
      <c r="EN56" s="33"/>
      <c r="EO56" s="8"/>
      <c r="EP56" s="8"/>
      <c r="EQ56" s="9" t="str">
        <f t="shared" si="7"/>
        <v/>
      </c>
      <c r="ER56" s="10"/>
      <c r="ES56" s="3" t="s">
        <v>198</v>
      </c>
      <c r="ET56" s="3" t="s">
        <v>198</v>
      </c>
      <c r="EU56" s="11" t="str">
        <f t="shared" si="8"/>
        <v/>
      </c>
      <c r="EV56" s="11" t="str">
        <f t="shared" si="9"/>
        <v/>
      </c>
      <c r="EW56" s="11" t="str">
        <f t="shared" si="10"/>
        <v/>
      </c>
      <c r="EX56" s="11" t="str">
        <f t="shared" si="11"/>
        <v/>
      </c>
      <c r="EY56" s="11" t="str">
        <f t="shared" si="12"/>
        <v/>
      </c>
      <c r="EZ56" s="11" t="str">
        <f t="shared" si="13"/>
        <v/>
      </c>
      <c r="FA56" s="12" t="str">
        <f t="shared" si="14"/>
        <v/>
      </c>
      <c r="FB56" s="12" t="str">
        <f t="shared" si="15"/>
        <v/>
      </c>
      <c r="FC56" s="12" t="str">
        <f t="shared" si="16"/>
        <v/>
      </c>
      <c r="FD56" s="12" t="str">
        <f t="shared" si="17"/>
        <v/>
      </c>
      <c r="FE56" s="12" t="str">
        <f t="shared" si="18"/>
        <v/>
      </c>
      <c r="FF56" s="12" t="str">
        <f t="shared" si="19"/>
        <v/>
      </c>
      <c r="FG56" s="4" t="str">
        <f t="shared" si="20"/>
        <v>No</v>
      </c>
      <c r="FH56" s="4" t="str">
        <f t="shared" si="21"/>
        <v>No</v>
      </c>
      <c r="FI56" s="4" t="str">
        <f t="shared" si="22"/>
        <v>Not ready</v>
      </c>
    </row>
    <row r="57" spans="1:165" ht="16" customHeight="1">
      <c r="A57" s="3" t="s">
        <v>755</v>
      </c>
      <c r="B57" s="3">
        <v>66</v>
      </c>
      <c r="C57" s="3" t="s">
        <v>178</v>
      </c>
      <c r="D57" s="3">
        <v>0</v>
      </c>
      <c r="E57" s="3" t="s">
        <v>179</v>
      </c>
      <c r="F57" s="3" t="s">
        <v>756</v>
      </c>
      <c r="G57" s="3" t="s">
        <v>181</v>
      </c>
      <c r="H57" s="3" t="s">
        <v>181</v>
      </c>
      <c r="I57" s="3" t="s">
        <v>252</v>
      </c>
      <c r="J57" s="3">
        <v>2</v>
      </c>
      <c r="K57" s="3" t="s">
        <v>182</v>
      </c>
      <c r="L57" s="3" t="s">
        <v>183</v>
      </c>
      <c r="M57" s="3" t="s">
        <v>184</v>
      </c>
      <c r="N57" s="3"/>
      <c r="O57" s="6">
        <v>43556</v>
      </c>
      <c r="P57" s="6">
        <v>43556</v>
      </c>
      <c r="Q57" s="3">
        <v>2019</v>
      </c>
      <c r="R57" s="3" t="s">
        <v>687</v>
      </c>
      <c r="S57" s="3" t="s">
        <v>186</v>
      </c>
      <c r="T57" s="5" t="s">
        <v>757</v>
      </c>
      <c r="U57" s="3" t="s">
        <v>188</v>
      </c>
      <c r="V57" s="3" t="s">
        <v>189</v>
      </c>
      <c r="W57" s="3" t="s">
        <v>0</v>
      </c>
      <c r="X57" s="3" t="s">
        <v>254</v>
      </c>
      <c r="Y57" s="3" t="s">
        <v>0</v>
      </c>
      <c r="Z57" s="5"/>
      <c r="AA57" s="5"/>
      <c r="AB57" s="3" t="s">
        <v>589</v>
      </c>
      <c r="AC57" s="3" t="s">
        <v>590</v>
      </c>
      <c r="AD57" s="3" t="s">
        <v>758</v>
      </c>
      <c r="AE57" s="3" t="s">
        <v>759</v>
      </c>
      <c r="AF57" s="7"/>
      <c r="AG57" s="3" t="s">
        <v>195</v>
      </c>
      <c r="AH57" s="5" t="s">
        <v>760</v>
      </c>
      <c r="AI57" s="5" t="s">
        <v>761</v>
      </c>
      <c r="AJ57" s="3"/>
      <c r="AK57" s="3"/>
      <c r="AL57" s="3" t="s">
        <v>198</v>
      </c>
      <c r="AM57" s="3" t="s">
        <v>198</v>
      </c>
      <c r="AN57" s="3" t="s">
        <v>595</v>
      </c>
      <c r="AO57" s="3"/>
      <c r="AP57" s="3"/>
      <c r="AQ57" s="3"/>
      <c r="AR57" s="3"/>
      <c r="AS57" s="3" t="s">
        <v>589</v>
      </c>
      <c r="AT57" s="3" t="s">
        <v>758</v>
      </c>
      <c r="AU57" s="3" t="s">
        <v>199</v>
      </c>
      <c r="AV57" s="3" t="s">
        <v>200</v>
      </c>
      <c r="AW57" s="3" t="s">
        <v>198</v>
      </c>
      <c r="AX57" s="3" t="s">
        <v>198</v>
      </c>
      <c r="AY57" s="3" t="s">
        <v>198</v>
      </c>
      <c r="AZ57" s="3" t="s">
        <v>198</v>
      </c>
      <c r="BA57" s="3" t="s">
        <v>198</v>
      </c>
      <c r="BB57" s="3" t="s">
        <v>198</v>
      </c>
      <c r="BC57" s="5"/>
      <c r="BD57" s="3"/>
      <c r="BE57" s="3" t="s">
        <v>246</v>
      </c>
      <c r="BF57" s="3" t="s">
        <v>490</v>
      </c>
      <c r="BG57" s="3" t="s">
        <v>762</v>
      </c>
      <c r="BH57" s="3" t="s">
        <v>597</v>
      </c>
      <c r="BI57" s="4">
        <f t="shared" si="0"/>
        <v>2016</v>
      </c>
      <c r="BJ57" s="4">
        <f t="shared" si="1"/>
        <v>2017</v>
      </c>
      <c r="BK57" s="4">
        <f t="shared" si="2"/>
        <v>2018</v>
      </c>
      <c r="BL57" s="4">
        <f t="shared" si="3"/>
        <v>2019</v>
      </c>
      <c r="BM57" s="4">
        <f t="shared" si="4"/>
        <v>2020</v>
      </c>
      <c r="BN57" s="4">
        <f t="shared" si="5"/>
        <v>2021</v>
      </c>
      <c r="BO57" s="4">
        <f t="shared" si="6"/>
        <v>2022</v>
      </c>
      <c r="BP57" s="20">
        <v>43.091999999999999</v>
      </c>
      <c r="BQ57" s="20">
        <v>44.280299999999997</v>
      </c>
      <c r="BR57" s="20"/>
      <c r="BS57" s="20"/>
      <c r="BT57" s="20"/>
      <c r="BU57" s="20"/>
      <c r="BV57" s="20"/>
      <c r="BW57" s="20">
        <v>-6.7477</v>
      </c>
      <c r="BX57" s="20">
        <v>-8.7929999999999993</v>
      </c>
      <c r="BY57" s="20"/>
      <c r="BZ57" s="20"/>
      <c r="CA57" s="20"/>
      <c r="CB57" s="20"/>
      <c r="CC57" s="20"/>
      <c r="CD57" s="20">
        <v>9.9192</v>
      </c>
      <c r="CE57" s="20">
        <v>11.4095</v>
      </c>
      <c r="CF57" s="20"/>
      <c r="CG57" s="20"/>
      <c r="CH57" s="20"/>
      <c r="CI57" s="20"/>
      <c r="CJ57" s="20"/>
      <c r="CK57" s="20">
        <v>530.37360000000001</v>
      </c>
      <c r="CL57" s="20">
        <v>587.41539999999998</v>
      </c>
      <c r="CM57" s="20"/>
      <c r="CN57" s="20"/>
      <c r="CO57" s="20"/>
      <c r="CP57" s="20"/>
      <c r="CQ57" s="20"/>
      <c r="CR57" s="20"/>
      <c r="CS57" s="20"/>
      <c r="CT57" s="20"/>
      <c r="CU57" s="20"/>
      <c r="CV57" s="20"/>
      <c r="CW57" s="20"/>
      <c r="CX57" s="20"/>
      <c r="CY57" s="20"/>
      <c r="CZ57" s="20"/>
      <c r="DA57" s="20"/>
      <c r="DB57" s="20"/>
      <c r="DC57" s="20"/>
      <c r="DD57" s="20"/>
      <c r="DE57" s="20"/>
      <c r="DF57" s="21">
        <v>1.8976</v>
      </c>
      <c r="DG57" s="21">
        <v>2.0474000000000001</v>
      </c>
      <c r="DH57" s="21"/>
      <c r="DI57" s="21"/>
      <c r="DJ57" s="21"/>
      <c r="DK57" s="21"/>
      <c r="DL57" s="21"/>
      <c r="DM57" s="21">
        <v>-15.658799999999999</v>
      </c>
      <c r="DN57" s="21">
        <v>-19.857600000000001</v>
      </c>
      <c r="DO57" s="21"/>
      <c r="DP57" s="21"/>
      <c r="DQ57" s="21"/>
      <c r="DR57" s="21"/>
      <c r="DS57" s="21"/>
      <c r="DT57" s="21"/>
      <c r="DU57" s="21"/>
      <c r="DV57" s="21"/>
      <c r="DW57" s="21"/>
      <c r="DX57" s="21"/>
      <c r="DY57" s="21"/>
      <c r="DZ57" s="21"/>
      <c r="EA57" s="33">
        <v>1</v>
      </c>
      <c r="EB57" s="33">
        <v>0</v>
      </c>
      <c r="EC57" s="33">
        <v>0</v>
      </c>
      <c r="ED57" s="33">
        <v>0</v>
      </c>
      <c r="EE57" s="33">
        <v>1</v>
      </c>
      <c r="EF57" s="33"/>
      <c r="EG57" s="33"/>
      <c r="EH57" s="33">
        <v>0</v>
      </c>
      <c r="EI57" s="33">
        <v>0</v>
      </c>
      <c r="EJ57" s="33">
        <v>0</v>
      </c>
      <c r="EK57" s="33">
        <v>0</v>
      </c>
      <c r="EL57" s="33">
        <v>0</v>
      </c>
      <c r="EM57" s="33"/>
      <c r="EN57" s="33"/>
      <c r="EO57" s="8"/>
      <c r="EP57" s="8"/>
      <c r="EQ57" s="9" t="str">
        <f t="shared" si="7"/>
        <v/>
      </c>
      <c r="ER57" s="10"/>
      <c r="ES57" s="3" t="s">
        <v>198</v>
      </c>
      <c r="ET57" s="3" t="s">
        <v>198</v>
      </c>
      <c r="EU57" s="11">
        <f t="shared" si="8"/>
        <v>1.9725000000000001</v>
      </c>
      <c r="EV57" s="11" t="str">
        <f t="shared" si="9"/>
        <v/>
      </c>
      <c r="EW57" s="11" t="str">
        <f t="shared" si="10"/>
        <v/>
      </c>
      <c r="EX57" s="11">
        <f t="shared" si="11"/>
        <v>-17.758200000000002</v>
      </c>
      <c r="EY57" s="11" t="str">
        <f t="shared" si="12"/>
        <v/>
      </c>
      <c r="EZ57" s="11" t="str">
        <f t="shared" si="13"/>
        <v/>
      </c>
      <c r="FA57" s="12">
        <f t="shared" si="14"/>
        <v>0.33333333333333331</v>
      </c>
      <c r="FB57" s="12">
        <f t="shared" si="15"/>
        <v>1</v>
      </c>
      <c r="FC57" s="12">
        <f t="shared" si="16"/>
        <v>0.66666666666666674</v>
      </c>
      <c r="FD57" s="12">
        <f t="shared" si="17"/>
        <v>0</v>
      </c>
      <c r="FE57" s="12">
        <f t="shared" si="18"/>
        <v>0</v>
      </c>
      <c r="FF57" s="12">
        <f t="shared" si="19"/>
        <v>0</v>
      </c>
      <c r="FG57" s="4" t="str">
        <f t="shared" si="20"/>
        <v>No</v>
      </c>
      <c r="FH57" s="4" t="str">
        <f t="shared" si="21"/>
        <v>No</v>
      </c>
      <c r="FI57" s="4" t="str">
        <f t="shared" si="22"/>
        <v>Not ready</v>
      </c>
    </row>
    <row r="58" spans="1:165" ht="16" customHeight="1">
      <c r="A58" s="3" t="s">
        <v>763</v>
      </c>
      <c r="B58" s="3">
        <v>67</v>
      </c>
      <c r="C58" s="3" t="s">
        <v>178</v>
      </c>
      <c r="D58" s="3">
        <v>0</v>
      </c>
      <c r="E58" s="3" t="s">
        <v>179</v>
      </c>
      <c r="F58" s="3" t="s">
        <v>764</v>
      </c>
      <c r="G58" s="3" t="s">
        <v>181</v>
      </c>
      <c r="H58" s="3" t="s">
        <v>181</v>
      </c>
      <c r="I58" s="3" t="s">
        <v>252</v>
      </c>
      <c r="J58" s="3">
        <v>3</v>
      </c>
      <c r="K58" s="3" t="s">
        <v>182</v>
      </c>
      <c r="L58" s="3" t="s">
        <v>183</v>
      </c>
      <c r="M58" s="3" t="s">
        <v>184</v>
      </c>
      <c r="N58" s="3"/>
      <c r="O58" s="6">
        <v>43553</v>
      </c>
      <c r="P58" s="6">
        <v>43553</v>
      </c>
      <c r="Q58" s="3">
        <v>2019</v>
      </c>
      <c r="R58" s="3" t="s">
        <v>765</v>
      </c>
      <c r="S58" s="3" t="s">
        <v>186</v>
      </c>
      <c r="T58" s="5" t="s">
        <v>766</v>
      </c>
      <c r="U58" s="3" t="s">
        <v>188</v>
      </c>
      <c r="V58" s="3" t="s">
        <v>189</v>
      </c>
      <c r="W58" s="3" t="s">
        <v>0</v>
      </c>
      <c r="X58" s="3" t="s">
        <v>206</v>
      </c>
      <c r="Y58" s="3" t="s">
        <v>0</v>
      </c>
      <c r="Z58" s="5"/>
      <c r="AA58" s="5"/>
      <c r="AB58" s="3" t="s">
        <v>651</v>
      </c>
      <c r="AC58" s="3" t="s">
        <v>652</v>
      </c>
      <c r="AD58" s="3" t="s">
        <v>767</v>
      </c>
      <c r="AE58" s="3" t="s">
        <v>768</v>
      </c>
      <c r="AF58" s="7"/>
      <c r="AG58" s="3" t="s">
        <v>195</v>
      </c>
      <c r="AH58" s="5" t="s">
        <v>769</v>
      </c>
      <c r="AI58" s="5" t="s">
        <v>770</v>
      </c>
      <c r="AJ58" s="3"/>
      <c r="AK58" s="3"/>
      <c r="AL58" s="3" t="s">
        <v>198</v>
      </c>
      <c r="AM58" s="3" t="s">
        <v>198</v>
      </c>
      <c r="AN58" s="3"/>
      <c r="AO58" s="3"/>
      <c r="AP58" s="3"/>
      <c r="AQ58" s="3"/>
      <c r="AR58" s="3"/>
      <c r="AS58" s="3" t="s">
        <v>651</v>
      </c>
      <c r="AT58" s="3" t="s">
        <v>767</v>
      </c>
      <c r="AU58" s="3" t="s">
        <v>199</v>
      </c>
      <c r="AV58" s="3" t="s">
        <v>200</v>
      </c>
      <c r="AW58" s="3" t="s">
        <v>198</v>
      </c>
      <c r="AX58" s="3" t="s">
        <v>198</v>
      </c>
      <c r="AY58" s="3" t="s">
        <v>198</v>
      </c>
      <c r="AZ58" s="3" t="s">
        <v>198</v>
      </c>
      <c r="BA58" s="3" t="s">
        <v>198</v>
      </c>
      <c r="BB58" s="3" t="s">
        <v>198</v>
      </c>
      <c r="BC58" s="5"/>
      <c r="BD58" s="3"/>
      <c r="BE58" s="3"/>
      <c r="BF58" s="3" t="s">
        <v>201</v>
      </c>
      <c r="BG58" s="3" t="s">
        <v>201</v>
      </c>
      <c r="BH58" s="3" t="s">
        <v>202</v>
      </c>
      <c r="BI58" s="4">
        <f t="shared" si="0"/>
        <v>2016</v>
      </c>
      <c r="BJ58" s="4">
        <f t="shared" si="1"/>
        <v>2017</v>
      </c>
      <c r="BK58" s="4">
        <f t="shared" si="2"/>
        <v>2018</v>
      </c>
      <c r="BL58" s="4">
        <f t="shared" si="3"/>
        <v>2019</v>
      </c>
      <c r="BM58" s="4">
        <f t="shared" si="4"/>
        <v>2020</v>
      </c>
      <c r="BN58" s="4">
        <f t="shared" si="5"/>
        <v>2021</v>
      </c>
      <c r="BO58" s="4">
        <f t="shared" si="6"/>
        <v>2022</v>
      </c>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1"/>
      <c r="DG58" s="21"/>
      <c r="DH58" s="21"/>
      <c r="DI58" s="21"/>
      <c r="DJ58" s="21"/>
      <c r="DK58" s="21"/>
      <c r="DL58" s="21"/>
      <c r="DM58" s="21"/>
      <c r="DN58" s="21"/>
      <c r="DO58" s="21"/>
      <c r="DP58" s="21"/>
      <c r="DQ58" s="21"/>
      <c r="DR58" s="21"/>
      <c r="DS58" s="21"/>
      <c r="DT58" s="21"/>
      <c r="DU58" s="21"/>
      <c r="DV58" s="21"/>
      <c r="DW58" s="21"/>
      <c r="DX58" s="21"/>
      <c r="DY58" s="21"/>
      <c r="DZ58" s="21"/>
      <c r="EA58" s="33"/>
      <c r="EB58" s="33"/>
      <c r="EC58" s="33"/>
      <c r="ED58" s="33"/>
      <c r="EE58" s="33"/>
      <c r="EF58" s="33"/>
      <c r="EG58" s="33"/>
      <c r="EH58" s="33"/>
      <c r="EI58" s="33"/>
      <c r="EJ58" s="33"/>
      <c r="EK58" s="33"/>
      <c r="EL58" s="33"/>
      <c r="EM58" s="33"/>
      <c r="EN58" s="33"/>
      <c r="EO58" s="8"/>
      <c r="EP58" s="8"/>
      <c r="EQ58" s="9" t="str">
        <f t="shared" si="7"/>
        <v/>
      </c>
      <c r="ER58" s="10"/>
      <c r="ES58" s="3" t="s">
        <v>198</v>
      </c>
      <c r="ET58" s="3" t="s">
        <v>198</v>
      </c>
      <c r="EU58" s="11" t="str">
        <f t="shared" si="8"/>
        <v/>
      </c>
      <c r="EV58" s="11" t="str">
        <f t="shared" si="9"/>
        <v/>
      </c>
      <c r="EW58" s="11" t="str">
        <f t="shared" si="10"/>
        <v/>
      </c>
      <c r="EX58" s="11" t="str">
        <f t="shared" si="11"/>
        <v/>
      </c>
      <c r="EY58" s="11" t="str">
        <f t="shared" si="12"/>
        <v/>
      </c>
      <c r="EZ58" s="11" t="str">
        <f t="shared" si="13"/>
        <v/>
      </c>
      <c r="FA58" s="12" t="str">
        <f t="shared" si="14"/>
        <v/>
      </c>
      <c r="FB58" s="12" t="str">
        <f t="shared" si="15"/>
        <v/>
      </c>
      <c r="FC58" s="12" t="str">
        <f t="shared" si="16"/>
        <v/>
      </c>
      <c r="FD58" s="12" t="str">
        <f t="shared" si="17"/>
        <v/>
      </c>
      <c r="FE58" s="12" t="str">
        <f t="shared" si="18"/>
        <v/>
      </c>
      <c r="FF58" s="12" t="str">
        <f t="shared" si="19"/>
        <v/>
      </c>
      <c r="FG58" s="4" t="str">
        <f t="shared" si="20"/>
        <v>No</v>
      </c>
      <c r="FH58" s="4" t="str">
        <f t="shared" si="21"/>
        <v>No</v>
      </c>
      <c r="FI58" s="4" t="str">
        <f t="shared" si="22"/>
        <v>Not ready</v>
      </c>
    </row>
    <row r="59" spans="1:165" ht="16" customHeight="1">
      <c r="A59" s="3" t="s">
        <v>771</v>
      </c>
      <c r="B59" s="3">
        <v>68</v>
      </c>
      <c r="C59" s="3" t="s">
        <v>178</v>
      </c>
      <c r="D59" s="3">
        <v>0</v>
      </c>
      <c r="E59" s="3" t="s">
        <v>179</v>
      </c>
      <c r="F59" s="3" t="s">
        <v>772</v>
      </c>
      <c r="G59" s="3" t="s">
        <v>181</v>
      </c>
      <c r="H59" s="3" t="s">
        <v>181</v>
      </c>
      <c r="I59" s="3" t="s">
        <v>252</v>
      </c>
      <c r="J59" s="3">
        <v>2</v>
      </c>
      <c r="K59" s="3" t="s">
        <v>182</v>
      </c>
      <c r="L59" s="3" t="s">
        <v>320</v>
      </c>
      <c r="M59" s="3" t="s">
        <v>184</v>
      </c>
      <c r="N59" s="3"/>
      <c r="O59" s="6">
        <v>43544</v>
      </c>
      <c r="P59" s="6">
        <v>43544</v>
      </c>
      <c r="Q59" s="3">
        <v>2019</v>
      </c>
      <c r="R59" s="3" t="s">
        <v>765</v>
      </c>
      <c r="S59" s="3" t="s">
        <v>186</v>
      </c>
      <c r="T59" s="5" t="s">
        <v>773</v>
      </c>
      <c r="U59" s="3" t="s">
        <v>188</v>
      </c>
      <c r="V59" s="3" t="s">
        <v>189</v>
      </c>
      <c r="W59" s="3" t="s">
        <v>2</v>
      </c>
      <c r="X59" s="3" t="s">
        <v>383</v>
      </c>
      <c r="Y59" s="3" t="s">
        <v>2</v>
      </c>
      <c r="Z59" s="5" t="s">
        <v>774</v>
      </c>
      <c r="AA59" s="5"/>
      <c r="AB59" s="3" t="s">
        <v>703</v>
      </c>
      <c r="AC59" s="3" t="s">
        <v>704</v>
      </c>
      <c r="AD59" s="3" t="s">
        <v>775</v>
      </c>
      <c r="AE59" s="3" t="s">
        <v>776</v>
      </c>
      <c r="AF59" s="7">
        <v>51</v>
      </c>
      <c r="AG59" s="3">
        <v>51</v>
      </c>
      <c r="AH59" s="5" t="s">
        <v>777</v>
      </c>
      <c r="AI59" s="5" t="s">
        <v>778</v>
      </c>
      <c r="AJ59" s="3"/>
      <c r="AK59" s="3"/>
      <c r="AL59" s="3" t="s">
        <v>198</v>
      </c>
      <c r="AM59" s="3" t="s">
        <v>198</v>
      </c>
      <c r="AN59" s="3"/>
      <c r="AO59" s="3"/>
      <c r="AP59" s="3"/>
      <c r="AQ59" s="3"/>
      <c r="AR59" s="3"/>
      <c r="AS59" s="3" t="s">
        <v>703</v>
      </c>
      <c r="AT59" s="3" t="s">
        <v>775</v>
      </c>
      <c r="AU59" s="3" t="s">
        <v>199</v>
      </c>
      <c r="AV59" s="3" t="s">
        <v>200</v>
      </c>
      <c r="AW59" s="3" t="s">
        <v>198</v>
      </c>
      <c r="AX59" s="3" t="s">
        <v>198</v>
      </c>
      <c r="AY59" s="3" t="s">
        <v>198</v>
      </c>
      <c r="AZ59" s="3" t="s">
        <v>198</v>
      </c>
      <c r="BA59" s="3" t="s">
        <v>198</v>
      </c>
      <c r="BB59" s="3" t="s">
        <v>198</v>
      </c>
      <c r="BC59" s="5"/>
      <c r="BD59" s="3"/>
      <c r="BE59" s="3"/>
      <c r="BF59" s="3" t="s">
        <v>201</v>
      </c>
      <c r="BG59" s="3" t="s">
        <v>201</v>
      </c>
      <c r="BH59" s="3" t="s">
        <v>202</v>
      </c>
      <c r="BI59" s="4">
        <f t="shared" si="0"/>
        <v>2016</v>
      </c>
      <c r="BJ59" s="4">
        <f t="shared" si="1"/>
        <v>2017</v>
      </c>
      <c r="BK59" s="4">
        <f t="shared" si="2"/>
        <v>2018</v>
      </c>
      <c r="BL59" s="4">
        <f t="shared" si="3"/>
        <v>2019</v>
      </c>
      <c r="BM59" s="4">
        <f t="shared" si="4"/>
        <v>2020</v>
      </c>
      <c r="BN59" s="4">
        <f t="shared" si="5"/>
        <v>2021</v>
      </c>
      <c r="BO59" s="4">
        <f t="shared" si="6"/>
        <v>2022</v>
      </c>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1"/>
      <c r="DG59" s="21"/>
      <c r="DH59" s="21"/>
      <c r="DI59" s="21"/>
      <c r="DJ59" s="21"/>
      <c r="DK59" s="21"/>
      <c r="DL59" s="21"/>
      <c r="DM59" s="21"/>
      <c r="DN59" s="21"/>
      <c r="DO59" s="21"/>
      <c r="DP59" s="21"/>
      <c r="DQ59" s="21"/>
      <c r="DR59" s="21"/>
      <c r="DS59" s="21"/>
      <c r="DT59" s="21"/>
      <c r="DU59" s="21"/>
      <c r="DV59" s="21"/>
      <c r="DW59" s="21"/>
      <c r="DX59" s="21"/>
      <c r="DY59" s="21"/>
      <c r="DZ59" s="21"/>
      <c r="EA59" s="33"/>
      <c r="EB59" s="33"/>
      <c r="EC59" s="33"/>
      <c r="ED59" s="33"/>
      <c r="EE59" s="33"/>
      <c r="EF59" s="33"/>
      <c r="EG59" s="33"/>
      <c r="EH59" s="33"/>
      <c r="EI59" s="33"/>
      <c r="EJ59" s="33"/>
      <c r="EK59" s="33"/>
      <c r="EL59" s="33"/>
      <c r="EM59" s="33"/>
      <c r="EN59" s="33"/>
      <c r="EO59" s="8"/>
      <c r="EP59" s="8"/>
      <c r="EQ59" s="9" t="str">
        <f t="shared" si="7"/>
        <v/>
      </c>
      <c r="ER59" s="10"/>
      <c r="ES59" s="3" t="s">
        <v>198</v>
      </c>
      <c r="ET59" s="3" t="s">
        <v>198</v>
      </c>
      <c r="EU59" s="11" t="str">
        <f t="shared" si="8"/>
        <v/>
      </c>
      <c r="EV59" s="11" t="str">
        <f t="shared" si="9"/>
        <v/>
      </c>
      <c r="EW59" s="11" t="str">
        <f t="shared" si="10"/>
        <v/>
      </c>
      <c r="EX59" s="11" t="str">
        <f t="shared" si="11"/>
        <v/>
      </c>
      <c r="EY59" s="11" t="str">
        <f t="shared" si="12"/>
        <v/>
      </c>
      <c r="EZ59" s="11" t="str">
        <f t="shared" si="13"/>
        <v/>
      </c>
      <c r="FA59" s="12" t="str">
        <f t="shared" si="14"/>
        <v/>
      </c>
      <c r="FB59" s="12" t="str">
        <f t="shared" si="15"/>
        <v/>
      </c>
      <c r="FC59" s="12" t="str">
        <f t="shared" si="16"/>
        <v/>
      </c>
      <c r="FD59" s="12" t="str">
        <f t="shared" si="17"/>
        <v/>
      </c>
      <c r="FE59" s="12" t="str">
        <f t="shared" si="18"/>
        <v/>
      </c>
      <c r="FF59" s="12" t="str">
        <f t="shared" si="19"/>
        <v/>
      </c>
      <c r="FG59" s="4" t="str">
        <f t="shared" si="20"/>
        <v>No</v>
      </c>
      <c r="FH59" s="4" t="str">
        <f t="shared" si="21"/>
        <v>No</v>
      </c>
      <c r="FI59" s="4" t="str">
        <f t="shared" si="22"/>
        <v>Not ready</v>
      </c>
    </row>
    <row r="60" spans="1:165" ht="16" customHeight="1">
      <c r="A60" s="3" t="s">
        <v>779</v>
      </c>
      <c r="B60" s="3">
        <v>69</v>
      </c>
      <c r="C60" s="3" t="s">
        <v>178</v>
      </c>
      <c r="D60" s="3">
        <v>0</v>
      </c>
      <c r="E60" s="3" t="s">
        <v>179</v>
      </c>
      <c r="F60" s="3" t="s">
        <v>780</v>
      </c>
      <c r="G60" s="3" t="s">
        <v>181</v>
      </c>
      <c r="H60" s="3" t="s">
        <v>181</v>
      </c>
      <c r="I60" s="3" t="s">
        <v>252</v>
      </c>
      <c r="J60" s="3">
        <v>3</v>
      </c>
      <c r="K60" s="3" t="s">
        <v>182</v>
      </c>
      <c r="L60" s="3" t="s">
        <v>183</v>
      </c>
      <c r="M60" s="3" t="s">
        <v>184</v>
      </c>
      <c r="N60" s="3"/>
      <c r="O60" s="6">
        <v>43528</v>
      </c>
      <c r="P60" s="6">
        <v>43623</v>
      </c>
      <c r="Q60" s="3">
        <v>2019</v>
      </c>
      <c r="R60" s="3" t="s">
        <v>765</v>
      </c>
      <c r="S60" s="3" t="s">
        <v>186</v>
      </c>
      <c r="T60" s="5" t="s">
        <v>781</v>
      </c>
      <c r="U60" s="3" t="s">
        <v>188</v>
      </c>
      <c r="V60" s="3" t="s">
        <v>189</v>
      </c>
      <c r="W60" s="3" t="s">
        <v>0</v>
      </c>
      <c r="X60" s="3" t="s">
        <v>254</v>
      </c>
      <c r="Y60" s="3" t="s">
        <v>0</v>
      </c>
      <c r="Z60" s="5" t="s">
        <v>782</v>
      </c>
      <c r="AA60" s="5" t="s">
        <v>783</v>
      </c>
      <c r="AB60" s="3" t="s">
        <v>784</v>
      </c>
      <c r="AC60" s="3" t="s">
        <v>785</v>
      </c>
      <c r="AD60" s="3" t="s">
        <v>786</v>
      </c>
      <c r="AE60" s="3" t="s">
        <v>787</v>
      </c>
      <c r="AF60" s="7">
        <v>877</v>
      </c>
      <c r="AG60" s="3">
        <v>877</v>
      </c>
      <c r="AH60" s="5" t="s">
        <v>788</v>
      </c>
      <c r="AI60" s="5" t="s">
        <v>789</v>
      </c>
      <c r="AJ60" s="3"/>
      <c r="AK60" s="3"/>
      <c r="AL60" s="3" t="s">
        <v>198</v>
      </c>
      <c r="AM60" s="3" t="s">
        <v>198</v>
      </c>
      <c r="AN60" s="3"/>
      <c r="AO60" s="3"/>
      <c r="AP60" s="3"/>
      <c r="AQ60" s="3"/>
      <c r="AR60" s="3"/>
      <c r="AS60" s="3" t="s">
        <v>784</v>
      </c>
      <c r="AT60" s="3" t="s">
        <v>786</v>
      </c>
      <c r="AU60" s="3" t="s">
        <v>199</v>
      </c>
      <c r="AV60" s="3" t="s">
        <v>200</v>
      </c>
      <c r="AW60" s="3" t="s">
        <v>198</v>
      </c>
      <c r="AX60" s="3" t="s">
        <v>198</v>
      </c>
      <c r="AY60" s="3" t="s">
        <v>198</v>
      </c>
      <c r="AZ60" s="3" t="s">
        <v>198</v>
      </c>
      <c r="BA60" s="3" t="s">
        <v>198</v>
      </c>
      <c r="BB60" s="3" t="s">
        <v>198</v>
      </c>
      <c r="BC60" s="5"/>
      <c r="BD60" s="3"/>
      <c r="BE60" s="3"/>
      <c r="BF60" s="3" t="s">
        <v>201</v>
      </c>
      <c r="BG60" s="3" t="s">
        <v>201</v>
      </c>
      <c r="BH60" s="3" t="s">
        <v>202</v>
      </c>
      <c r="BI60" s="4">
        <f t="shared" si="0"/>
        <v>2016</v>
      </c>
      <c r="BJ60" s="4">
        <f t="shared" si="1"/>
        <v>2017</v>
      </c>
      <c r="BK60" s="4">
        <f t="shared" si="2"/>
        <v>2018</v>
      </c>
      <c r="BL60" s="4">
        <f t="shared" si="3"/>
        <v>2019</v>
      </c>
      <c r="BM60" s="4">
        <f t="shared" si="4"/>
        <v>2020</v>
      </c>
      <c r="BN60" s="4">
        <f t="shared" si="5"/>
        <v>2021</v>
      </c>
      <c r="BO60" s="4">
        <f t="shared" si="6"/>
        <v>2022</v>
      </c>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1"/>
      <c r="DG60" s="21"/>
      <c r="DH60" s="21"/>
      <c r="DI60" s="21"/>
      <c r="DJ60" s="21"/>
      <c r="DK60" s="21"/>
      <c r="DL60" s="21"/>
      <c r="DM60" s="21"/>
      <c r="DN60" s="21"/>
      <c r="DO60" s="21"/>
      <c r="DP60" s="21"/>
      <c r="DQ60" s="21"/>
      <c r="DR60" s="21"/>
      <c r="DS60" s="21"/>
      <c r="DT60" s="21"/>
      <c r="DU60" s="21"/>
      <c r="DV60" s="21"/>
      <c r="DW60" s="21"/>
      <c r="DX60" s="21"/>
      <c r="DY60" s="21"/>
      <c r="DZ60" s="21"/>
      <c r="EA60" s="33"/>
      <c r="EB60" s="33"/>
      <c r="EC60" s="33"/>
      <c r="ED60" s="33"/>
      <c r="EE60" s="33"/>
      <c r="EF60" s="33"/>
      <c r="EG60" s="33"/>
      <c r="EH60" s="33"/>
      <c r="EI60" s="33"/>
      <c r="EJ60" s="33"/>
      <c r="EK60" s="33"/>
      <c r="EL60" s="33"/>
      <c r="EM60" s="33"/>
      <c r="EN60" s="33"/>
      <c r="EO60" s="8"/>
      <c r="EP60" s="8"/>
      <c r="EQ60" s="9" t="str">
        <f t="shared" si="7"/>
        <v/>
      </c>
      <c r="ER60" s="10"/>
      <c r="ES60" s="3" t="s">
        <v>198</v>
      </c>
      <c r="ET60" s="3" t="s">
        <v>198</v>
      </c>
      <c r="EU60" s="11" t="str">
        <f t="shared" si="8"/>
        <v/>
      </c>
      <c r="EV60" s="11" t="str">
        <f t="shared" si="9"/>
        <v/>
      </c>
      <c r="EW60" s="11" t="str">
        <f t="shared" si="10"/>
        <v/>
      </c>
      <c r="EX60" s="11" t="str">
        <f t="shared" si="11"/>
        <v/>
      </c>
      <c r="EY60" s="11" t="str">
        <f t="shared" si="12"/>
        <v/>
      </c>
      <c r="EZ60" s="11" t="str">
        <f t="shared" si="13"/>
        <v/>
      </c>
      <c r="FA60" s="12" t="str">
        <f t="shared" si="14"/>
        <v/>
      </c>
      <c r="FB60" s="12" t="str">
        <f t="shared" si="15"/>
        <v/>
      </c>
      <c r="FC60" s="12" t="str">
        <f t="shared" si="16"/>
        <v/>
      </c>
      <c r="FD60" s="12" t="str">
        <f t="shared" si="17"/>
        <v/>
      </c>
      <c r="FE60" s="12" t="str">
        <f t="shared" si="18"/>
        <v/>
      </c>
      <c r="FF60" s="12" t="str">
        <f t="shared" si="19"/>
        <v/>
      </c>
      <c r="FG60" s="4" t="str">
        <f t="shared" si="20"/>
        <v>No</v>
      </c>
      <c r="FH60" s="4" t="str">
        <f t="shared" si="21"/>
        <v>No</v>
      </c>
      <c r="FI60" s="4" t="str">
        <f t="shared" si="22"/>
        <v>Not ready</v>
      </c>
    </row>
    <row r="61" spans="1:165" ht="16" customHeight="1">
      <c r="A61" s="3" t="s">
        <v>790</v>
      </c>
      <c r="B61" s="3">
        <v>70</v>
      </c>
      <c r="C61" s="3" t="s">
        <v>178</v>
      </c>
      <c r="D61" s="3">
        <v>0</v>
      </c>
      <c r="E61" s="3" t="s">
        <v>179</v>
      </c>
      <c r="F61" s="3" t="s">
        <v>791</v>
      </c>
      <c r="G61" s="3" t="s">
        <v>181</v>
      </c>
      <c r="H61" s="3" t="s">
        <v>181</v>
      </c>
      <c r="I61" s="3" t="s">
        <v>252</v>
      </c>
      <c r="J61" s="3">
        <v>4</v>
      </c>
      <c r="K61" s="3" t="s">
        <v>182</v>
      </c>
      <c r="L61" s="3" t="s">
        <v>183</v>
      </c>
      <c r="M61" s="3" t="s">
        <v>184</v>
      </c>
      <c r="N61" s="3"/>
      <c r="O61" s="6">
        <v>43509</v>
      </c>
      <c r="P61" s="6">
        <v>43584</v>
      </c>
      <c r="Q61" s="3">
        <v>2019</v>
      </c>
      <c r="R61" s="3" t="s">
        <v>765</v>
      </c>
      <c r="S61" s="3" t="s">
        <v>186</v>
      </c>
      <c r="T61" s="5" t="s">
        <v>792</v>
      </c>
      <c r="U61" s="3" t="s">
        <v>188</v>
      </c>
      <c r="V61" s="3" t="s">
        <v>189</v>
      </c>
      <c r="W61" s="3" t="s">
        <v>0</v>
      </c>
      <c r="X61" s="3" t="s">
        <v>383</v>
      </c>
      <c r="Y61" s="3" t="s">
        <v>0</v>
      </c>
      <c r="Z61" s="5" t="s">
        <v>793</v>
      </c>
      <c r="AA61" s="5" t="s">
        <v>794</v>
      </c>
      <c r="AB61" s="3" t="s">
        <v>795</v>
      </c>
      <c r="AC61" s="3" t="s">
        <v>796</v>
      </c>
      <c r="AD61" s="3" t="s">
        <v>797</v>
      </c>
      <c r="AE61" s="3" t="s">
        <v>798</v>
      </c>
      <c r="AF61" s="7">
        <v>510</v>
      </c>
      <c r="AG61" s="3">
        <v>510</v>
      </c>
      <c r="AH61" s="5" t="s">
        <v>799</v>
      </c>
      <c r="AI61" s="5" t="s">
        <v>800</v>
      </c>
      <c r="AJ61" s="3"/>
      <c r="AK61" s="3"/>
      <c r="AL61" s="3" t="s">
        <v>198</v>
      </c>
      <c r="AM61" s="3" t="s">
        <v>198</v>
      </c>
      <c r="AN61" s="3"/>
      <c r="AO61" s="3"/>
      <c r="AP61" s="3"/>
      <c r="AQ61" s="3"/>
      <c r="AR61" s="3"/>
      <c r="AS61" s="3" t="s">
        <v>795</v>
      </c>
      <c r="AT61" s="3" t="s">
        <v>797</v>
      </c>
      <c r="AU61" s="3" t="s">
        <v>199</v>
      </c>
      <c r="AV61" s="3" t="s">
        <v>200</v>
      </c>
      <c r="AW61" s="3" t="s">
        <v>198</v>
      </c>
      <c r="AX61" s="3" t="s">
        <v>198</v>
      </c>
      <c r="AY61" s="3" t="s">
        <v>198</v>
      </c>
      <c r="AZ61" s="3" t="s">
        <v>198</v>
      </c>
      <c r="BA61" s="3" t="s">
        <v>198</v>
      </c>
      <c r="BB61" s="3" t="s">
        <v>198</v>
      </c>
      <c r="BC61" s="5"/>
      <c r="BD61" s="3"/>
      <c r="BE61" s="3"/>
      <c r="BF61" s="3" t="s">
        <v>201</v>
      </c>
      <c r="BG61" s="3" t="s">
        <v>201</v>
      </c>
      <c r="BH61" s="3" t="s">
        <v>202</v>
      </c>
      <c r="BI61" s="4">
        <f t="shared" si="0"/>
        <v>2016</v>
      </c>
      <c r="BJ61" s="4">
        <f t="shared" si="1"/>
        <v>2017</v>
      </c>
      <c r="BK61" s="4">
        <f t="shared" si="2"/>
        <v>2018</v>
      </c>
      <c r="BL61" s="4">
        <f t="shared" si="3"/>
        <v>2019</v>
      </c>
      <c r="BM61" s="4">
        <f t="shared" si="4"/>
        <v>2020</v>
      </c>
      <c r="BN61" s="4">
        <f t="shared" si="5"/>
        <v>2021</v>
      </c>
      <c r="BO61" s="4">
        <f t="shared" si="6"/>
        <v>2022</v>
      </c>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1"/>
      <c r="DG61" s="21"/>
      <c r="DH61" s="21"/>
      <c r="DI61" s="21"/>
      <c r="DJ61" s="21"/>
      <c r="DK61" s="21"/>
      <c r="DL61" s="21"/>
      <c r="DM61" s="21"/>
      <c r="DN61" s="21"/>
      <c r="DO61" s="21"/>
      <c r="DP61" s="21"/>
      <c r="DQ61" s="21"/>
      <c r="DR61" s="21"/>
      <c r="DS61" s="21"/>
      <c r="DT61" s="21"/>
      <c r="DU61" s="21"/>
      <c r="DV61" s="21"/>
      <c r="DW61" s="21"/>
      <c r="DX61" s="21"/>
      <c r="DY61" s="21"/>
      <c r="DZ61" s="21"/>
      <c r="EA61" s="33"/>
      <c r="EB61" s="33"/>
      <c r="EC61" s="33"/>
      <c r="ED61" s="33"/>
      <c r="EE61" s="33"/>
      <c r="EF61" s="33"/>
      <c r="EG61" s="33"/>
      <c r="EH61" s="33"/>
      <c r="EI61" s="33"/>
      <c r="EJ61" s="33"/>
      <c r="EK61" s="33"/>
      <c r="EL61" s="33"/>
      <c r="EM61" s="33"/>
      <c r="EN61" s="33"/>
      <c r="EO61" s="8"/>
      <c r="EP61" s="8"/>
      <c r="EQ61" s="9" t="str">
        <f t="shared" si="7"/>
        <v/>
      </c>
      <c r="ER61" s="10"/>
      <c r="ES61" s="3" t="s">
        <v>198</v>
      </c>
      <c r="ET61" s="3" t="s">
        <v>198</v>
      </c>
      <c r="EU61" s="11" t="str">
        <f t="shared" si="8"/>
        <v/>
      </c>
      <c r="EV61" s="11" t="str">
        <f t="shared" si="9"/>
        <v/>
      </c>
      <c r="EW61" s="11" t="str">
        <f t="shared" si="10"/>
        <v/>
      </c>
      <c r="EX61" s="11" t="str">
        <f t="shared" si="11"/>
        <v/>
      </c>
      <c r="EY61" s="11" t="str">
        <f t="shared" si="12"/>
        <v/>
      </c>
      <c r="EZ61" s="11" t="str">
        <f t="shared" si="13"/>
        <v/>
      </c>
      <c r="FA61" s="12" t="str">
        <f t="shared" si="14"/>
        <v/>
      </c>
      <c r="FB61" s="12" t="str">
        <f t="shared" si="15"/>
        <v/>
      </c>
      <c r="FC61" s="12" t="str">
        <f t="shared" si="16"/>
        <v/>
      </c>
      <c r="FD61" s="12" t="str">
        <f t="shared" si="17"/>
        <v/>
      </c>
      <c r="FE61" s="12" t="str">
        <f t="shared" si="18"/>
        <v/>
      </c>
      <c r="FF61" s="12" t="str">
        <f t="shared" si="19"/>
        <v/>
      </c>
      <c r="FG61" s="4" t="str">
        <f t="shared" si="20"/>
        <v>No</v>
      </c>
      <c r="FH61" s="4" t="str">
        <f t="shared" si="21"/>
        <v>No</v>
      </c>
      <c r="FI61" s="4" t="str">
        <f t="shared" si="22"/>
        <v>Not ready</v>
      </c>
    </row>
    <row r="62" spans="1:165" ht="16" customHeight="1">
      <c r="A62" s="3" t="s">
        <v>801</v>
      </c>
      <c r="B62" s="3">
        <v>71</v>
      </c>
      <c r="C62" s="3" t="s">
        <v>178</v>
      </c>
      <c r="D62" s="3">
        <v>0</v>
      </c>
      <c r="E62" s="3" t="s">
        <v>179</v>
      </c>
      <c r="F62" s="3" t="s">
        <v>802</v>
      </c>
      <c r="G62" s="3" t="s">
        <v>181</v>
      </c>
      <c r="H62" s="3" t="s">
        <v>181</v>
      </c>
      <c r="I62" s="3" t="s">
        <v>252</v>
      </c>
      <c r="J62" s="3">
        <v>2</v>
      </c>
      <c r="K62" s="3" t="s">
        <v>182</v>
      </c>
      <c r="L62" s="3" t="s">
        <v>183</v>
      </c>
      <c r="M62" s="3" t="s">
        <v>184</v>
      </c>
      <c r="N62" s="3"/>
      <c r="O62" s="6">
        <v>43497</v>
      </c>
      <c r="P62" s="6">
        <v>43497</v>
      </c>
      <c r="Q62" s="3">
        <v>2019</v>
      </c>
      <c r="R62" s="3" t="s">
        <v>765</v>
      </c>
      <c r="S62" s="3" t="s">
        <v>186</v>
      </c>
      <c r="T62" s="5" t="s">
        <v>803</v>
      </c>
      <c r="U62" s="3" t="s">
        <v>188</v>
      </c>
      <c r="V62" s="3" t="s">
        <v>189</v>
      </c>
      <c r="W62" s="3" t="s">
        <v>0</v>
      </c>
      <c r="X62" s="3" t="s">
        <v>190</v>
      </c>
      <c r="Y62" s="3" t="s">
        <v>0</v>
      </c>
      <c r="Z62" s="5"/>
      <c r="AA62" s="5"/>
      <c r="AB62" s="3" t="s">
        <v>804</v>
      </c>
      <c r="AC62" s="3" t="s">
        <v>805</v>
      </c>
      <c r="AD62" s="3" t="s">
        <v>806</v>
      </c>
      <c r="AE62" s="3" t="s">
        <v>807</v>
      </c>
      <c r="AF62" s="7"/>
      <c r="AG62" s="3" t="s">
        <v>195</v>
      </c>
      <c r="AH62" s="5" t="s">
        <v>808</v>
      </c>
      <c r="AI62" s="5" t="s">
        <v>809</v>
      </c>
      <c r="AJ62" s="3"/>
      <c r="AK62" s="3"/>
      <c r="AL62" s="3" t="s">
        <v>198</v>
      </c>
      <c r="AM62" s="3" t="s">
        <v>198</v>
      </c>
      <c r="AN62" s="3"/>
      <c r="AO62" s="3"/>
      <c r="AP62" s="3"/>
      <c r="AQ62" s="3"/>
      <c r="AR62" s="3"/>
      <c r="AS62" s="3" t="s">
        <v>804</v>
      </c>
      <c r="AT62" s="3" t="s">
        <v>806</v>
      </c>
      <c r="AU62" s="3" t="s">
        <v>199</v>
      </c>
      <c r="AV62" s="3" t="s">
        <v>200</v>
      </c>
      <c r="AW62" s="3" t="s">
        <v>198</v>
      </c>
      <c r="AX62" s="3" t="s">
        <v>198</v>
      </c>
      <c r="AY62" s="3" t="s">
        <v>198</v>
      </c>
      <c r="AZ62" s="3" t="s">
        <v>198</v>
      </c>
      <c r="BA62" s="3" t="s">
        <v>198</v>
      </c>
      <c r="BB62" s="3" t="s">
        <v>198</v>
      </c>
      <c r="BC62" s="5"/>
      <c r="BD62" s="3"/>
      <c r="BE62" s="3"/>
      <c r="BF62" s="3" t="s">
        <v>201</v>
      </c>
      <c r="BG62" s="3" t="s">
        <v>201</v>
      </c>
      <c r="BH62" s="3" t="s">
        <v>202</v>
      </c>
      <c r="BI62" s="4">
        <f t="shared" si="0"/>
        <v>2016</v>
      </c>
      <c r="BJ62" s="4">
        <f t="shared" si="1"/>
        <v>2017</v>
      </c>
      <c r="BK62" s="4">
        <f t="shared" si="2"/>
        <v>2018</v>
      </c>
      <c r="BL62" s="4">
        <f t="shared" si="3"/>
        <v>2019</v>
      </c>
      <c r="BM62" s="4">
        <f t="shared" si="4"/>
        <v>2020</v>
      </c>
      <c r="BN62" s="4">
        <f t="shared" si="5"/>
        <v>2021</v>
      </c>
      <c r="BO62" s="4">
        <f t="shared" si="6"/>
        <v>2022</v>
      </c>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1"/>
      <c r="DG62" s="21"/>
      <c r="DH62" s="21"/>
      <c r="DI62" s="21"/>
      <c r="DJ62" s="21"/>
      <c r="DK62" s="21"/>
      <c r="DL62" s="21"/>
      <c r="DM62" s="21"/>
      <c r="DN62" s="21"/>
      <c r="DO62" s="21"/>
      <c r="DP62" s="21"/>
      <c r="DQ62" s="21"/>
      <c r="DR62" s="21"/>
      <c r="DS62" s="21"/>
      <c r="DT62" s="21"/>
      <c r="DU62" s="21"/>
      <c r="DV62" s="21"/>
      <c r="DW62" s="21"/>
      <c r="DX62" s="21"/>
      <c r="DY62" s="21"/>
      <c r="DZ62" s="21"/>
      <c r="EA62" s="33"/>
      <c r="EB62" s="33"/>
      <c r="EC62" s="33"/>
      <c r="ED62" s="33"/>
      <c r="EE62" s="33"/>
      <c r="EF62" s="33"/>
      <c r="EG62" s="33"/>
      <c r="EH62" s="33"/>
      <c r="EI62" s="33"/>
      <c r="EJ62" s="33"/>
      <c r="EK62" s="33"/>
      <c r="EL62" s="33"/>
      <c r="EM62" s="33"/>
      <c r="EN62" s="33"/>
      <c r="EO62" s="8"/>
      <c r="EP62" s="8"/>
      <c r="EQ62" s="9" t="str">
        <f t="shared" si="7"/>
        <v/>
      </c>
      <c r="ER62" s="10"/>
      <c r="ES62" s="3" t="s">
        <v>198</v>
      </c>
      <c r="ET62" s="3" t="s">
        <v>198</v>
      </c>
      <c r="EU62" s="11" t="str">
        <f t="shared" si="8"/>
        <v/>
      </c>
      <c r="EV62" s="11" t="str">
        <f t="shared" si="9"/>
        <v/>
      </c>
      <c r="EW62" s="11" t="str">
        <f t="shared" si="10"/>
        <v/>
      </c>
      <c r="EX62" s="11" t="str">
        <f t="shared" si="11"/>
        <v/>
      </c>
      <c r="EY62" s="11" t="str">
        <f t="shared" si="12"/>
        <v/>
      </c>
      <c r="EZ62" s="11" t="str">
        <f t="shared" si="13"/>
        <v/>
      </c>
      <c r="FA62" s="12" t="str">
        <f t="shared" si="14"/>
        <v/>
      </c>
      <c r="FB62" s="12" t="str">
        <f t="shared" si="15"/>
        <v/>
      </c>
      <c r="FC62" s="12" t="str">
        <f t="shared" si="16"/>
        <v/>
      </c>
      <c r="FD62" s="12" t="str">
        <f t="shared" si="17"/>
        <v/>
      </c>
      <c r="FE62" s="12" t="str">
        <f t="shared" si="18"/>
        <v/>
      </c>
      <c r="FF62" s="12" t="str">
        <f t="shared" si="19"/>
        <v/>
      </c>
      <c r="FG62" s="4" t="str">
        <f t="shared" si="20"/>
        <v>No</v>
      </c>
      <c r="FH62" s="4" t="str">
        <f t="shared" si="21"/>
        <v>No</v>
      </c>
      <c r="FI62" s="4" t="str">
        <f t="shared" si="22"/>
        <v>Not ready</v>
      </c>
    </row>
    <row r="63" spans="1:165" ht="16" customHeight="1">
      <c r="A63" s="3" t="s">
        <v>810</v>
      </c>
      <c r="B63" s="3">
        <v>72</v>
      </c>
      <c r="C63" s="3" t="s">
        <v>178</v>
      </c>
      <c r="D63" s="3">
        <v>0</v>
      </c>
      <c r="E63" s="3" t="s">
        <v>179</v>
      </c>
      <c r="F63" s="3" t="s">
        <v>811</v>
      </c>
      <c r="G63" s="3" t="s">
        <v>181</v>
      </c>
      <c r="H63" s="3" t="s">
        <v>181</v>
      </c>
      <c r="I63" s="3" t="s">
        <v>181</v>
      </c>
      <c r="J63" s="3">
        <v>1</v>
      </c>
      <c r="K63" s="3" t="s">
        <v>182</v>
      </c>
      <c r="L63" s="3" t="s">
        <v>183</v>
      </c>
      <c r="M63" s="3" t="s">
        <v>184</v>
      </c>
      <c r="N63" s="3"/>
      <c r="O63" s="6">
        <v>43496</v>
      </c>
      <c r="P63" s="6">
        <v>43559</v>
      </c>
      <c r="Q63" s="3">
        <v>2019</v>
      </c>
      <c r="R63" s="3" t="s">
        <v>765</v>
      </c>
      <c r="S63" s="3" t="s">
        <v>186</v>
      </c>
      <c r="T63" s="5" t="s">
        <v>812</v>
      </c>
      <c r="U63" s="3" t="s">
        <v>188</v>
      </c>
      <c r="V63" s="3" t="s">
        <v>189</v>
      </c>
      <c r="W63" s="3" t="s">
        <v>0</v>
      </c>
      <c r="X63" s="3" t="s">
        <v>206</v>
      </c>
      <c r="Y63" s="3" t="s">
        <v>0</v>
      </c>
      <c r="Z63" s="5" t="s">
        <v>813</v>
      </c>
      <c r="AA63" s="5" t="s">
        <v>814</v>
      </c>
      <c r="AB63" s="3" t="s">
        <v>815</v>
      </c>
      <c r="AC63" s="3" t="s">
        <v>816</v>
      </c>
      <c r="AD63" s="3" t="s">
        <v>817</v>
      </c>
      <c r="AE63" s="3" t="s">
        <v>816</v>
      </c>
      <c r="AF63" s="7">
        <v>86</v>
      </c>
      <c r="AG63" s="3">
        <v>86</v>
      </c>
      <c r="AH63" s="5" t="s">
        <v>818</v>
      </c>
      <c r="AI63" s="5" t="s">
        <v>819</v>
      </c>
      <c r="AJ63" s="3"/>
      <c r="AK63" s="3"/>
      <c r="AL63" s="3" t="s">
        <v>198</v>
      </c>
      <c r="AM63" s="3" t="s">
        <v>198</v>
      </c>
      <c r="AN63" s="3"/>
      <c r="AO63" s="3"/>
      <c r="AP63" s="3"/>
      <c r="AQ63" s="3"/>
      <c r="AR63" s="3"/>
      <c r="AS63" s="3" t="s">
        <v>815</v>
      </c>
      <c r="AT63" s="3" t="s">
        <v>817</v>
      </c>
      <c r="AU63" s="3" t="s">
        <v>199</v>
      </c>
      <c r="AV63" s="3" t="s">
        <v>200</v>
      </c>
      <c r="AW63" s="3" t="s">
        <v>198</v>
      </c>
      <c r="AX63" s="3" t="s">
        <v>198</v>
      </c>
      <c r="AY63" s="3" t="s">
        <v>198</v>
      </c>
      <c r="AZ63" s="3" t="s">
        <v>198</v>
      </c>
      <c r="BA63" s="3" t="s">
        <v>198</v>
      </c>
      <c r="BB63" s="3" t="s">
        <v>198</v>
      </c>
      <c r="BC63" s="5"/>
      <c r="BD63" s="3"/>
      <c r="BE63" s="3"/>
      <c r="BF63" s="3" t="s">
        <v>201</v>
      </c>
      <c r="BG63" s="3" t="s">
        <v>201</v>
      </c>
      <c r="BH63" s="3" t="s">
        <v>202</v>
      </c>
      <c r="BI63" s="4">
        <f t="shared" si="0"/>
        <v>2016</v>
      </c>
      <c r="BJ63" s="4">
        <f t="shared" si="1"/>
        <v>2017</v>
      </c>
      <c r="BK63" s="4">
        <f t="shared" si="2"/>
        <v>2018</v>
      </c>
      <c r="BL63" s="4">
        <f t="shared" si="3"/>
        <v>2019</v>
      </c>
      <c r="BM63" s="4">
        <f t="shared" si="4"/>
        <v>2020</v>
      </c>
      <c r="BN63" s="4">
        <f t="shared" si="5"/>
        <v>2021</v>
      </c>
      <c r="BO63" s="4">
        <f t="shared" si="6"/>
        <v>2022</v>
      </c>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1"/>
      <c r="DG63" s="21"/>
      <c r="DH63" s="21"/>
      <c r="DI63" s="21"/>
      <c r="DJ63" s="21"/>
      <c r="DK63" s="21"/>
      <c r="DL63" s="21"/>
      <c r="DM63" s="21"/>
      <c r="DN63" s="21"/>
      <c r="DO63" s="21"/>
      <c r="DP63" s="21"/>
      <c r="DQ63" s="21"/>
      <c r="DR63" s="21"/>
      <c r="DS63" s="21"/>
      <c r="DT63" s="21"/>
      <c r="DU63" s="21"/>
      <c r="DV63" s="21"/>
      <c r="DW63" s="21"/>
      <c r="DX63" s="21"/>
      <c r="DY63" s="21"/>
      <c r="DZ63" s="21"/>
      <c r="EA63" s="33"/>
      <c r="EB63" s="33"/>
      <c r="EC63" s="33"/>
      <c r="ED63" s="33"/>
      <c r="EE63" s="33"/>
      <c r="EF63" s="33"/>
      <c r="EG63" s="33"/>
      <c r="EH63" s="33"/>
      <c r="EI63" s="33"/>
      <c r="EJ63" s="33"/>
      <c r="EK63" s="33"/>
      <c r="EL63" s="33"/>
      <c r="EM63" s="33"/>
      <c r="EN63" s="33"/>
      <c r="EO63" s="8"/>
      <c r="EP63" s="8"/>
      <c r="EQ63" s="9" t="str">
        <f t="shared" si="7"/>
        <v/>
      </c>
      <c r="ER63" s="10"/>
      <c r="ES63" s="3" t="s">
        <v>198</v>
      </c>
      <c r="ET63" s="3" t="s">
        <v>198</v>
      </c>
      <c r="EU63" s="11" t="str">
        <f t="shared" si="8"/>
        <v/>
      </c>
      <c r="EV63" s="11" t="str">
        <f t="shared" si="9"/>
        <v/>
      </c>
      <c r="EW63" s="11" t="str">
        <f t="shared" si="10"/>
        <v/>
      </c>
      <c r="EX63" s="11" t="str">
        <f t="shared" si="11"/>
        <v/>
      </c>
      <c r="EY63" s="11" t="str">
        <f t="shared" si="12"/>
        <v/>
      </c>
      <c r="EZ63" s="11" t="str">
        <f t="shared" si="13"/>
        <v/>
      </c>
      <c r="FA63" s="12" t="str">
        <f t="shared" si="14"/>
        <v/>
      </c>
      <c r="FB63" s="12" t="str">
        <f t="shared" si="15"/>
        <v/>
      </c>
      <c r="FC63" s="12" t="str">
        <f t="shared" si="16"/>
        <v/>
      </c>
      <c r="FD63" s="12" t="str">
        <f t="shared" si="17"/>
        <v/>
      </c>
      <c r="FE63" s="12" t="str">
        <f t="shared" si="18"/>
        <v/>
      </c>
      <c r="FF63" s="12" t="str">
        <f t="shared" si="19"/>
        <v/>
      </c>
      <c r="FG63" s="4" t="str">
        <f t="shared" si="20"/>
        <v>No</v>
      </c>
      <c r="FH63" s="4" t="str">
        <f t="shared" si="21"/>
        <v>No</v>
      </c>
      <c r="FI63" s="4" t="str">
        <f t="shared" si="22"/>
        <v>Not ready</v>
      </c>
    </row>
    <row r="64" spans="1:165" ht="16" customHeight="1">
      <c r="A64" s="3" t="s">
        <v>820</v>
      </c>
      <c r="B64" s="3">
        <v>73</v>
      </c>
      <c r="C64" s="3" t="s">
        <v>178</v>
      </c>
      <c r="D64" s="3">
        <v>0</v>
      </c>
      <c r="E64" s="3" t="s">
        <v>179</v>
      </c>
      <c r="F64" s="3" t="s">
        <v>821</v>
      </c>
      <c r="G64" s="3" t="s">
        <v>181</v>
      </c>
      <c r="H64" s="3" t="s">
        <v>181</v>
      </c>
      <c r="I64" s="3" t="s">
        <v>181</v>
      </c>
      <c r="J64" s="3">
        <v>1</v>
      </c>
      <c r="K64" s="3" t="s">
        <v>182</v>
      </c>
      <c r="L64" s="3" t="s">
        <v>183</v>
      </c>
      <c r="M64" s="3" t="s">
        <v>184</v>
      </c>
      <c r="N64" s="3"/>
      <c r="O64" s="6">
        <v>43471</v>
      </c>
      <c r="P64" s="6">
        <v>43567</v>
      </c>
      <c r="Q64" s="3">
        <v>2019</v>
      </c>
      <c r="R64" s="3" t="s">
        <v>765</v>
      </c>
      <c r="S64" s="3" t="s">
        <v>186</v>
      </c>
      <c r="T64" s="5" t="s">
        <v>822</v>
      </c>
      <c r="U64" s="3" t="s">
        <v>188</v>
      </c>
      <c r="V64" s="3" t="s">
        <v>189</v>
      </c>
      <c r="W64" s="3" t="s">
        <v>0</v>
      </c>
      <c r="X64" s="3" t="s">
        <v>206</v>
      </c>
      <c r="Y64" s="3" t="s">
        <v>0</v>
      </c>
      <c r="Z64" s="5" t="s">
        <v>823</v>
      </c>
      <c r="AA64" s="5" t="s">
        <v>824</v>
      </c>
      <c r="AB64" s="3" t="s">
        <v>825</v>
      </c>
      <c r="AC64" s="3" t="s">
        <v>826</v>
      </c>
      <c r="AD64" s="3" t="s">
        <v>827</v>
      </c>
      <c r="AE64" s="3" t="s">
        <v>826</v>
      </c>
      <c r="AF64" s="7"/>
      <c r="AG64" s="3" t="s">
        <v>195</v>
      </c>
      <c r="AH64" s="5" t="s">
        <v>828</v>
      </c>
      <c r="AI64" s="5" t="s">
        <v>829</v>
      </c>
      <c r="AJ64" s="3"/>
      <c r="AK64" s="3"/>
      <c r="AL64" s="3" t="s">
        <v>198</v>
      </c>
      <c r="AM64" s="3" t="s">
        <v>198</v>
      </c>
      <c r="AN64" s="3"/>
      <c r="AO64" s="3"/>
      <c r="AP64" s="3"/>
      <c r="AQ64" s="3"/>
      <c r="AR64" s="3"/>
      <c r="AS64" s="3" t="s">
        <v>825</v>
      </c>
      <c r="AT64" s="3" t="s">
        <v>827</v>
      </c>
      <c r="AU64" s="3" t="s">
        <v>199</v>
      </c>
      <c r="AV64" s="3" t="s">
        <v>200</v>
      </c>
      <c r="AW64" s="3" t="s">
        <v>198</v>
      </c>
      <c r="AX64" s="3" t="s">
        <v>198</v>
      </c>
      <c r="AY64" s="3" t="s">
        <v>198</v>
      </c>
      <c r="AZ64" s="3" t="s">
        <v>198</v>
      </c>
      <c r="BA64" s="3" t="s">
        <v>198</v>
      </c>
      <c r="BB64" s="3" t="s">
        <v>198</v>
      </c>
      <c r="BC64" s="5"/>
      <c r="BD64" s="3"/>
      <c r="BE64" s="3"/>
      <c r="BF64" s="3" t="s">
        <v>201</v>
      </c>
      <c r="BG64" s="3" t="s">
        <v>201</v>
      </c>
      <c r="BH64" s="3" t="s">
        <v>202</v>
      </c>
      <c r="BI64" s="4">
        <f t="shared" si="0"/>
        <v>2016</v>
      </c>
      <c r="BJ64" s="4">
        <f t="shared" si="1"/>
        <v>2017</v>
      </c>
      <c r="BK64" s="4">
        <f t="shared" si="2"/>
        <v>2018</v>
      </c>
      <c r="BL64" s="4">
        <f t="shared" si="3"/>
        <v>2019</v>
      </c>
      <c r="BM64" s="4">
        <f t="shared" si="4"/>
        <v>2020</v>
      </c>
      <c r="BN64" s="4">
        <f t="shared" si="5"/>
        <v>2021</v>
      </c>
      <c r="BO64" s="4">
        <f t="shared" si="6"/>
        <v>2022</v>
      </c>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1"/>
      <c r="DG64" s="21"/>
      <c r="DH64" s="21"/>
      <c r="DI64" s="21"/>
      <c r="DJ64" s="21"/>
      <c r="DK64" s="21"/>
      <c r="DL64" s="21"/>
      <c r="DM64" s="21"/>
      <c r="DN64" s="21"/>
      <c r="DO64" s="21"/>
      <c r="DP64" s="21"/>
      <c r="DQ64" s="21"/>
      <c r="DR64" s="21"/>
      <c r="DS64" s="21"/>
      <c r="DT64" s="21"/>
      <c r="DU64" s="21"/>
      <c r="DV64" s="21"/>
      <c r="DW64" s="21"/>
      <c r="DX64" s="21"/>
      <c r="DY64" s="21"/>
      <c r="DZ64" s="21"/>
      <c r="EA64" s="33"/>
      <c r="EB64" s="33"/>
      <c r="EC64" s="33"/>
      <c r="ED64" s="33"/>
      <c r="EE64" s="33"/>
      <c r="EF64" s="33"/>
      <c r="EG64" s="33"/>
      <c r="EH64" s="33"/>
      <c r="EI64" s="33"/>
      <c r="EJ64" s="33"/>
      <c r="EK64" s="33"/>
      <c r="EL64" s="33"/>
      <c r="EM64" s="33"/>
      <c r="EN64" s="33"/>
      <c r="EO64" s="8"/>
      <c r="EP64" s="8"/>
      <c r="EQ64" s="9" t="str">
        <f t="shared" si="7"/>
        <v/>
      </c>
      <c r="ER64" s="10"/>
      <c r="ES64" s="3" t="s">
        <v>198</v>
      </c>
      <c r="ET64" s="3" t="s">
        <v>198</v>
      </c>
      <c r="EU64" s="11" t="str">
        <f t="shared" si="8"/>
        <v/>
      </c>
      <c r="EV64" s="11" t="str">
        <f t="shared" si="9"/>
        <v/>
      </c>
      <c r="EW64" s="11" t="str">
        <f t="shared" si="10"/>
        <v/>
      </c>
      <c r="EX64" s="11" t="str">
        <f t="shared" si="11"/>
        <v/>
      </c>
      <c r="EY64" s="11" t="str">
        <f t="shared" si="12"/>
        <v/>
      </c>
      <c r="EZ64" s="11" t="str">
        <f t="shared" si="13"/>
        <v/>
      </c>
      <c r="FA64" s="12" t="str">
        <f t="shared" si="14"/>
        <v/>
      </c>
      <c r="FB64" s="12" t="str">
        <f t="shared" si="15"/>
        <v/>
      </c>
      <c r="FC64" s="12" t="str">
        <f t="shared" si="16"/>
        <v/>
      </c>
      <c r="FD64" s="12" t="str">
        <f t="shared" si="17"/>
        <v/>
      </c>
      <c r="FE64" s="12" t="str">
        <f t="shared" si="18"/>
        <v/>
      </c>
      <c r="FF64" s="12" t="str">
        <f t="shared" si="19"/>
        <v/>
      </c>
      <c r="FG64" s="4" t="str">
        <f t="shared" si="20"/>
        <v>No</v>
      </c>
      <c r="FH64" s="4" t="str">
        <f t="shared" si="21"/>
        <v>No</v>
      </c>
      <c r="FI64" s="4" t="str">
        <f t="shared" si="22"/>
        <v>Not ready</v>
      </c>
    </row>
    <row r="65" spans="1:165" ht="16" customHeight="1">
      <c r="A65" s="3" t="s">
        <v>830</v>
      </c>
      <c r="B65" s="3">
        <v>74</v>
      </c>
      <c r="C65" s="3" t="s">
        <v>178</v>
      </c>
      <c r="D65" s="3">
        <v>0</v>
      </c>
      <c r="E65" s="3" t="s">
        <v>179</v>
      </c>
      <c r="F65" s="3" t="s">
        <v>831</v>
      </c>
      <c r="G65" s="3" t="s">
        <v>181</v>
      </c>
      <c r="H65" s="3" t="s">
        <v>181</v>
      </c>
      <c r="I65" s="3" t="s">
        <v>181</v>
      </c>
      <c r="J65" s="3">
        <v>1</v>
      </c>
      <c r="K65" s="3" t="s">
        <v>182</v>
      </c>
      <c r="L65" s="3" t="s">
        <v>183</v>
      </c>
      <c r="M65" s="3" t="s">
        <v>184</v>
      </c>
      <c r="N65" s="3"/>
      <c r="O65" s="6">
        <v>43467</v>
      </c>
      <c r="P65" s="6">
        <v>43467</v>
      </c>
      <c r="Q65" s="3">
        <v>2019</v>
      </c>
      <c r="R65" s="3" t="s">
        <v>765</v>
      </c>
      <c r="S65" s="3" t="s">
        <v>186</v>
      </c>
      <c r="T65" s="5" t="s">
        <v>832</v>
      </c>
      <c r="U65" s="3" t="s">
        <v>188</v>
      </c>
      <c r="V65" s="3" t="s">
        <v>189</v>
      </c>
      <c r="W65" s="3" t="s">
        <v>0</v>
      </c>
      <c r="X65" s="3" t="s">
        <v>497</v>
      </c>
      <c r="Y65" s="3" t="s">
        <v>0</v>
      </c>
      <c r="Z65" s="5" t="s">
        <v>833</v>
      </c>
      <c r="AA65" s="5"/>
      <c r="AB65" s="3" t="s">
        <v>834</v>
      </c>
      <c r="AC65" s="3" t="s">
        <v>835</v>
      </c>
      <c r="AD65" s="3" t="s">
        <v>836</v>
      </c>
      <c r="AE65" s="3" t="s">
        <v>837</v>
      </c>
      <c r="AF65" s="7"/>
      <c r="AG65" s="3" t="s">
        <v>195</v>
      </c>
      <c r="AH65" s="5" t="s">
        <v>838</v>
      </c>
      <c r="AI65" s="5" t="s">
        <v>839</v>
      </c>
      <c r="AJ65" s="3"/>
      <c r="AK65" s="3"/>
      <c r="AL65" s="3" t="s">
        <v>198</v>
      </c>
      <c r="AM65" s="3" t="s">
        <v>198</v>
      </c>
      <c r="AN65" s="3"/>
      <c r="AO65" s="3"/>
      <c r="AP65" s="3"/>
      <c r="AQ65" s="3"/>
      <c r="AR65" s="3"/>
      <c r="AS65" s="3" t="s">
        <v>834</v>
      </c>
      <c r="AT65" s="3" t="s">
        <v>836</v>
      </c>
      <c r="AU65" s="3" t="s">
        <v>199</v>
      </c>
      <c r="AV65" s="3" t="s">
        <v>200</v>
      </c>
      <c r="AW65" s="3" t="s">
        <v>198</v>
      </c>
      <c r="AX65" s="3" t="s">
        <v>198</v>
      </c>
      <c r="AY65" s="3" t="s">
        <v>198</v>
      </c>
      <c r="AZ65" s="3" t="s">
        <v>198</v>
      </c>
      <c r="BA65" s="3" t="s">
        <v>198</v>
      </c>
      <c r="BB65" s="3" t="s">
        <v>198</v>
      </c>
      <c r="BC65" s="5"/>
      <c r="BD65" s="3"/>
      <c r="BE65" s="3"/>
      <c r="BF65" s="3" t="s">
        <v>201</v>
      </c>
      <c r="BG65" s="3" t="s">
        <v>201</v>
      </c>
      <c r="BH65" s="3" t="s">
        <v>202</v>
      </c>
      <c r="BI65" s="4">
        <f t="shared" si="0"/>
        <v>2016</v>
      </c>
      <c r="BJ65" s="4">
        <f t="shared" si="1"/>
        <v>2017</v>
      </c>
      <c r="BK65" s="4">
        <f t="shared" si="2"/>
        <v>2018</v>
      </c>
      <c r="BL65" s="4">
        <f t="shared" si="3"/>
        <v>2019</v>
      </c>
      <c r="BM65" s="4">
        <f t="shared" si="4"/>
        <v>2020</v>
      </c>
      <c r="BN65" s="4">
        <f t="shared" si="5"/>
        <v>2021</v>
      </c>
      <c r="BO65" s="4">
        <f t="shared" si="6"/>
        <v>2022</v>
      </c>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1"/>
      <c r="DG65" s="21"/>
      <c r="DH65" s="21"/>
      <c r="DI65" s="21"/>
      <c r="DJ65" s="21"/>
      <c r="DK65" s="21"/>
      <c r="DL65" s="21"/>
      <c r="DM65" s="21"/>
      <c r="DN65" s="21"/>
      <c r="DO65" s="21"/>
      <c r="DP65" s="21"/>
      <c r="DQ65" s="21"/>
      <c r="DR65" s="21"/>
      <c r="DS65" s="21"/>
      <c r="DT65" s="21"/>
      <c r="DU65" s="21"/>
      <c r="DV65" s="21"/>
      <c r="DW65" s="21"/>
      <c r="DX65" s="21"/>
      <c r="DY65" s="21"/>
      <c r="DZ65" s="21"/>
      <c r="EA65" s="33"/>
      <c r="EB65" s="33"/>
      <c r="EC65" s="33"/>
      <c r="ED65" s="33"/>
      <c r="EE65" s="33"/>
      <c r="EF65" s="33"/>
      <c r="EG65" s="33"/>
      <c r="EH65" s="33"/>
      <c r="EI65" s="33"/>
      <c r="EJ65" s="33"/>
      <c r="EK65" s="33"/>
      <c r="EL65" s="33"/>
      <c r="EM65" s="33"/>
      <c r="EN65" s="33"/>
      <c r="EO65" s="8"/>
      <c r="EP65" s="8"/>
      <c r="EQ65" s="9" t="str">
        <f t="shared" si="7"/>
        <v/>
      </c>
      <c r="ER65" s="10"/>
      <c r="ES65" s="3" t="s">
        <v>198</v>
      </c>
      <c r="ET65" s="3" t="s">
        <v>198</v>
      </c>
      <c r="EU65" s="11" t="str">
        <f t="shared" si="8"/>
        <v/>
      </c>
      <c r="EV65" s="11" t="str">
        <f t="shared" si="9"/>
        <v/>
      </c>
      <c r="EW65" s="11" t="str">
        <f t="shared" si="10"/>
        <v/>
      </c>
      <c r="EX65" s="11" t="str">
        <f t="shared" si="11"/>
        <v/>
      </c>
      <c r="EY65" s="11" t="str">
        <f t="shared" si="12"/>
        <v/>
      </c>
      <c r="EZ65" s="11" t="str">
        <f t="shared" si="13"/>
        <v/>
      </c>
      <c r="FA65" s="12" t="str">
        <f t="shared" si="14"/>
        <v/>
      </c>
      <c r="FB65" s="12" t="str">
        <f t="shared" si="15"/>
        <v/>
      </c>
      <c r="FC65" s="12" t="str">
        <f t="shared" si="16"/>
        <v/>
      </c>
      <c r="FD65" s="12" t="str">
        <f t="shared" si="17"/>
        <v/>
      </c>
      <c r="FE65" s="12" t="str">
        <f t="shared" si="18"/>
        <v/>
      </c>
      <c r="FF65" s="12" t="str">
        <f t="shared" si="19"/>
        <v/>
      </c>
      <c r="FG65" s="4" t="str">
        <f t="shared" si="20"/>
        <v>No</v>
      </c>
      <c r="FH65" s="4" t="str">
        <f t="shared" si="21"/>
        <v>No</v>
      </c>
      <c r="FI65" s="4" t="str">
        <f t="shared" si="22"/>
        <v>Not ready</v>
      </c>
    </row>
    <row r="66" spans="1:165" ht="16" customHeight="1">
      <c r="A66" s="3" t="s">
        <v>840</v>
      </c>
      <c r="B66" s="3">
        <v>75</v>
      </c>
      <c r="C66" s="3" t="s">
        <v>178</v>
      </c>
      <c r="D66" s="3">
        <v>0</v>
      </c>
      <c r="E66" s="3" t="s">
        <v>179</v>
      </c>
      <c r="F66" s="3" t="s">
        <v>841</v>
      </c>
      <c r="G66" s="3" t="s">
        <v>181</v>
      </c>
      <c r="H66" s="3" t="s">
        <v>181</v>
      </c>
      <c r="I66" s="3" t="s">
        <v>181</v>
      </c>
      <c r="J66" s="3">
        <v>1</v>
      </c>
      <c r="K66" s="3" t="s">
        <v>182</v>
      </c>
      <c r="L66" s="3" t="s">
        <v>183</v>
      </c>
      <c r="M66" s="3" t="s">
        <v>184</v>
      </c>
      <c r="N66" s="3"/>
      <c r="O66" s="6">
        <v>43455</v>
      </c>
      <c r="P66" s="6">
        <v>43465</v>
      </c>
      <c r="Q66" s="3">
        <v>2018</v>
      </c>
      <c r="R66" s="3" t="s">
        <v>842</v>
      </c>
      <c r="S66" s="3" t="s">
        <v>186</v>
      </c>
      <c r="T66" s="5" t="s">
        <v>843</v>
      </c>
      <c r="U66" s="3" t="s">
        <v>188</v>
      </c>
      <c r="V66" s="3" t="s">
        <v>189</v>
      </c>
      <c r="W66" s="3" t="s">
        <v>0</v>
      </c>
      <c r="X66" s="3" t="s">
        <v>383</v>
      </c>
      <c r="Y66" s="3" t="s">
        <v>0</v>
      </c>
      <c r="Z66" s="5"/>
      <c r="AA66" s="5"/>
      <c r="AB66" s="3" t="s">
        <v>844</v>
      </c>
      <c r="AC66" s="3" t="s">
        <v>845</v>
      </c>
      <c r="AD66" s="3" t="s">
        <v>846</v>
      </c>
      <c r="AE66" s="3" t="s">
        <v>847</v>
      </c>
      <c r="AF66" s="7"/>
      <c r="AG66" s="3" t="s">
        <v>195</v>
      </c>
      <c r="AH66" s="5" t="s">
        <v>848</v>
      </c>
      <c r="AI66" s="5" t="s">
        <v>849</v>
      </c>
      <c r="AJ66" s="3"/>
      <c r="AK66" s="3"/>
      <c r="AL66" s="3" t="s">
        <v>198</v>
      </c>
      <c r="AM66" s="3" t="s">
        <v>198</v>
      </c>
      <c r="AN66" s="3" t="s">
        <v>850</v>
      </c>
      <c r="AO66" s="3"/>
      <c r="AP66" s="3"/>
      <c r="AQ66" s="3"/>
      <c r="AR66" s="3"/>
      <c r="AS66" s="3" t="s">
        <v>844</v>
      </c>
      <c r="AT66" s="3" t="s">
        <v>846</v>
      </c>
      <c r="AU66" s="3" t="s">
        <v>199</v>
      </c>
      <c r="AV66" s="3" t="s">
        <v>200</v>
      </c>
      <c r="AW66" s="3" t="s">
        <v>198</v>
      </c>
      <c r="AX66" s="3" t="s">
        <v>198</v>
      </c>
      <c r="AY66" s="3" t="s">
        <v>198</v>
      </c>
      <c r="AZ66" s="3" t="s">
        <v>198</v>
      </c>
      <c r="BA66" s="3" t="s">
        <v>198</v>
      </c>
      <c r="BB66" s="3" t="s">
        <v>198</v>
      </c>
      <c r="BC66" s="5"/>
      <c r="BD66" s="3"/>
      <c r="BE66" s="3" t="s">
        <v>246</v>
      </c>
      <c r="BF66" s="3" t="s">
        <v>247</v>
      </c>
      <c r="BG66" s="3" t="s">
        <v>851</v>
      </c>
      <c r="BH66" s="3" t="s">
        <v>852</v>
      </c>
      <c r="BI66" s="4">
        <f t="shared" si="0"/>
        <v>2015</v>
      </c>
      <c r="BJ66" s="4">
        <f t="shared" si="1"/>
        <v>2016</v>
      </c>
      <c r="BK66" s="4">
        <f t="shared" si="2"/>
        <v>2017</v>
      </c>
      <c r="BL66" s="4">
        <f t="shared" si="3"/>
        <v>2018</v>
      </c>
      <c r="BM66" s="4">
        <f t="shared" si="4"/>
        <v>2019</v>
      </c>
      <c r="BN66" s="4">
        <f t="shared" si="5"/>
        <v>2020</v>
      </c>
      <c r="BO66" s="4">
        <f t="shared" si="6"/>
        <v>2021</v>
      </c>
      <c r="BP66" s="20">
        <v>1047.6759999999999</v>
      </c>
      <c r="BQ66" s="20">
        <v>1153.942</v>
      </c>
      <c r="BR66" s="20">
        <v>1288.123</v>
      </c>
      <c r="BS66" s="20">
        <v>1352.2349999999999</v>
      </c>
      <c r="BT66" s="20">
        <v>1481.848</v>
      </c>
      <c r="BU66" s="20">
        <v>1448.867</v>
      </c>
      <c r="BV66" s="20">
        <v>1580.0740000000001</v>
      </c>
      <c r="BW66" s="20">
        <v>282.22800000000001</v>
      </c>
      <c r="BX66" s="20">
        <v>340.416</v>
      </c>
      <c r="BY66" s="20">
        <v>408.738</v>
      </c>
      <c r="BZ66" s="20">
        <v>444.91300000000001</v>
      </c>
      <c r="CA66" s="20">
        <v>467.142</v>
      </c>
      <c r="CB66" s="20">
        <v>469.52300000000002</v>
      </c>
      <c r="CC66" s="20">
        <v>517.29300000000001</v>
      </c>
      <c r="CD66" s="20">
        <v>198.792</v>
      </c>
      <c r="CE66" s="20">
        <v>237.40600000000001</v>
      </c>
      <c r="CF66" s="20">
        <v>288.762</v>
      </c>
      <c r="CG66" s="20">
        <v>312.37599999999998</v>
      </c>
      <c r="CH66" s="20">
        <v>368.82499999999999</v>
      </c>
      <c r="CI66" s="20">
        <v>354.98399999999998</v>
      </c>
      <c r="CJ66" s="20">
        <v>385.96600000000001</v>
      </c>
      <c r="CK66" s="20">
        <v>1468.886</v>
      </c>
      <c r="CL66" s="20">
        <v>1560.7429999999999</v>
      </c>
      <c r="CM66" s="20">
        <v>2056.4070000000002</v>
      </c>
      <c r="CN66" s="20">
        <v>2161.2649999999999</v>
      </c>
      <c r="CO66" s="20">
        <v>2808.93</v>
      </c>
      <c r="CP66" s="20">
        <v>2711.654</v>
      </c>
      <c r="CQ66" s="20">
        <v>2816.1990000000001</v>
      </c>
      <c r="CR66" s="20">
        <v>326.93299999999999</v>
      </c>
      <c r="CS66" s="20">
        <v>349.76100000000002</v>
      </c>
      <c r="CT66" s="20">
        <v>680.74900000000002</v>
      </c>
      <c r="CU66" s="20">
        <v>788.13499999999999</v>
      </c>
      <c r="CV66" s="20">
        <v>1100.5530000000001</v>
      </c>
      <c r="CW66" s="20">
        <v>1061.059</v>
      </c>
      <c r="CX66" s="20">
        <v>990.71600000000001</v>
      </c>
      <c r="CY66" s="20">
        <v>76.736000000000004</v>
      </c>
      <c r="CZ66" s="20">
        <v>83.71</v>
      </c>
      <c r="DA66" s="20">
        <v>100.256</v>
      </c>
      <c r="DB66" s="20">
        <v>109.693</v>
      </c>
      <c r="DC66" s="20">
        <v>129.68100000000001</v>
      </c>
      <c r="DD66" s="20">
        <v>146.23599999999999</v>
      </c>
      <c r="DE66" s="20">
        <v>166.13800000000001</v>
      </c>
      <c r="DF66" s="21">
        <v>13.979200000000001</v>
      </c>
      <c r="DG66" s="21">
        <v>15.6723</v>
      </c>
      <c r="DH66" s="21">
        <v>15.9663</v>
      </c>
      <c r="DI66" s="21">
        <v>14.8127</v>
      </c>
      <c r="DJ66" s="21">
        <v>14.8415</v>
      </c>
      <c r="DK66" s="21">
        <v>12.8604</v>
      </c>
      <c r="DL66" s="21">
        <v>13.964399999999999</v>
      </c>
      <c r="DM66" s="21">
        <v>26.938500000000001</v>
      </c>
      <c r="DN66" s="21">
        <v>29.500299999999999</v>
      </c>
      <c r="DO66" s="21">
        <v>31.731300000000001</v>
      </c>
      <c r="DP66" s="21">
        <v>32.902000000000001</v>
      </c>
      <c r="DQ66" s="21">
        <v>31.5243</v>
      </c>
      <c r="DR66" s="21">
        <v>32.406199999999998</v>
      </c>
      <c r="DS66" s="21">
        <v>32.738500000000002</v>
      </c>
      <c r="DT66" s="21">
        <v>22.257200000000001</v>
      </c>
      <c r="DU66" s="21">
        <v>22.4099</v>
      </c>
      <c r="DV66" s="21">
        <v>33.1038</v>
      </c>
      <c r="DW66" s="21">
        <v>36.4664</v>
      </c>
      <c r="DX66" s="21">
        <v>39.180500000000002</v>
      </c>
      <c r="DY66" s="21">
        <v>39.129600000000003</v>
      </c>
      <c r="DZ66" s="21">
        <v>35.179200000000002</v>
      </c>
      <c r="EA66" s="33"/>
      <c r="EB66" s="33">
        <v>3</v>
      </c>
      <c r="EC66" s="33">
        <v>1</v>
      </c>
      <c r="ED66" s="33">
        <v>2</v>
      </c>
      <c r="EE66" s="33">
        <v>0</v>
      </c>
      <c r="EF66" s="33">
        <v>0</v>
      </c>
      <c r="EG66" s="33">
        <v>1</v>
      </c>
      <c r="EH66" s="33"/>
      <c r="EI66" s="33">
        <v>0</v>
      </c>
      <c r="EJ66" s="33">
        <v>0</v>
      </c>
      <c r="EK66" s="33">
        <v>0</v>
      </c>
      <c r="EL66" s="33">
        <v>0</v>
      </c>
      <c r="EM66" s="33">
        <v>0</v>
      </c>
      <c r="EN66" s="33">
        <v>0</v>
      </c>
      <c r="EO66" s="8"/>
      <c r="EP66" s="8"/>
      <c r="EQ66" s="9" t="str">
        <f t="shared" si="7"/>
        <v/>
      </c>
      <c r="ER66" s="10"/>
      <c r="ES66" s="3" t="s">
        <v>198</v>
      </c>
      <c r="ET66" s="3" t="s">
        <v>198</v>
      </c>
      <c r="EU66" s="11">
        <f t="shared" si="8"/>
        <v>15.205933333333334</v>
      </c>
      <c r="EV66" s="11">
        <f t="shared" si="9"/>
        <v>13.888766666666667</v>
      </c>
      <c r="EW66" s="11">
        <f t="shared" si="10"/>
        <v>-1.317166666666667</v>
      </c>
      <c r="EX66" s="11">
        <f t="shared" si="11"/>
        <v>29.390033333333335</v>
      </c>
      <c r="EY66" s="11">
        <f t="shared" si="12"/>
        <v>32.222999999999999</v>
      </c>
      <c r="EZ66" s="11">
        <f t="shared" si="13"/>
        <v>2.832966666666664</v>
      </c>
      <c r="FA66" s="12">
        <f t="shared" si="14"/>
        <v>2</v>
      </c>
      <c r="FB66" s="12">
        <f t="shared" si="15"/>
        <v>0.33333333333333331</v>
      </c>
      <c r="FC66" s="12">
        <f t="shared" si="16"/>
        <v>-1.6666666666666667</v>
      </c>
      <c r="FD66" s="12">
        <f t="shared" si="17"/>
        <v>0</v>
      </c>
      <c r="FE66" s="12">
        <f t="shared" si="18"/>
        <v>0</v>
      </c>
      <c r="FF66" s="12">
        <f t="shared" si="19"/>
        <v>0</v>
      </c>
      <c r="FG66" s="4" t="str">
        <f t="shared" si="20"/>
        <v>Yes</v>
      </c>
      <c r="FH66" s="4" t="str">
        <f t="shared" si="21"/>
        <v>No</v>
      </c>
      <c r="FI66" s="4" t="str">
        <f t="shared" si="22"/>
        <v>Not ready</v>
      </c>
    </row>
    <row r="67" spans="1:165" ht="16" customHeight="1">
      <c r="A67" s="3" t="s">
        <v>853</v>
      </c>
      <c r="B67" s="3">
        <v>76</v>
      </c>
      <c r="C67" s="3" t="s">
        <v>178</v>
      </c>
      <c r="D67" s="3">
        <v>0</v>
      </c>
      <c r="E67" s="3" t="s">
        <v>179</v>
      </c>
      <c r="F67" s="3" t="s">
        <v>854</v>
      </c>
      <c r="G67" s="3" t="s">
        <v>181</v>
      </c>
      <c r="H67" s="3" t="s">
        <v>181</v>
      </c>
      <c r="I67" s="3" t="s">
        <v>181</v>
      </c>
      <c r="J67" s="3">
        <v>1</v>
      </c>
      <c r="K67" s="3" t="s">
        <v>182</v>
      </c>
      <c r="L67" s="3" t="s">
        <v>320</v>
      </c>
      <c r="M67" s="3" t="s">
        <v>184</v>
      </c>
      <c r="N67" s="3"/>
      <c r="O67" s="6">
        <v>43451</v>
      </c>
      <c r="P67" s="6">
        <v>43451</v>
      </c>
      <c r="Q67" s="3">
        <v>2018</v>
      </c>
      <c r="R67" s="3" t="s">
        <v>842</v>
      </c>
      <c r="S67" s="3" t="s">
        <v>186</v>
      </c>
      <c r="T67" s="5" t="s">
        <v>855</v>
      </c>
      <c r="U67" s="3" t="s">
        <v>188</v>
      </c>
      <c r="V67" s="3" t="s">
        <v>189</v>
      </c>
      <c r="W67" s="3" t="s">
        <v>2</v>
      </c>
      <c r="X67" s="3" t="s">
        <v>856</v>
      </c>
      <c r="Y67" s="3" t="s">
        <v>2</v>
      </c>
      <c r="Z67" s="5"/>
      <c r="AA67" s="5"/>
      <c r="AB67" s="3" t="s">
        <v>857</v>
      </c>
      <c r="AC67" s="3" t="s">
        <v>858</v>
      </c>
      <c r="AD67" s="3" t="s">
        <v>859</v>
      </c>
      <c r="AE67" s="3" t="s">
        <v>860</v>
      </c>
      <c r="AF67" s="7">
        <v>50</v>
      </c>
      <c r="AG67" s="3">
        <v>50</v>
      </c>
      <c r="AH67" s="5" t="s">
        <v>861</v>
      </c>
      <c r="AI67" s="5" t="s">
        <v>862</v>
      </c>
      <c r="AJ67" s="3"/>
      <c r="AK67" s="3"/>
      <c r="AL67" s="3" t="s">
        <v>198</v>
      </c>
      <c r="AM67" s="3" t="s">
        <v>198</v>
      </c>
      <c r="AN67" s="3"/>
      <c r="AO67" s="3"/>
      <c r="AP67" s="3"/>
      <c r="AQ67" s="3"/>
      <c r="AR67" s="3"/>
      <c r="AS67" s="3" t="s">
        <v>857</v>
      </c>
      <c r="AT67" s="3" t="s">
        <v>859</v>
      </c>
      <c r="AU67" s="3" t="s">
        <v>199</v>
      </c>
      <c r="AV67" s="3" t="s">
        <v>200</v>
      </c>
      <c r="AW67" s="3" t="s">
        <v>198</v>
      </c>
      <c r="AX67" s="3" t="s">
        <v>198</v>
      </c>
      <c r="AY67" s="3" t="s">
        <v>198</v>
      </c>
      <c r="AZ67" s="3" t="s">
        <v>198</v>
      </c>
      <c r="BA67" s="3" t="s">
        <v>198</v>
      </c>
      <c r="BB67" s="3" t="s">
        <v>198</v>
      </c>
      <c r="BC67" s="5"/>
      <c r="BD67" s="3"/>
      <c r="BE67" s="3"/>
      <c r="BF67" s="3" t="s">
        <v>201</v>
      </c>
      <c r="BG67" s="3" t="s">
        <v>201</v>
      </c>
      <c r="BH67" s="3" t="s">
        <v>202</v>
      </c>
      <c r="BI67" s="4">
        <f t="shared" ref="BI67:BI130" si="23">IF($Q67="","",$Q67-3)</f>
        <v>2015</v>
      </c>
      <c r="BJ67" s="4">
        <f t="shared" ref="BJ67:BJ130" si="24">IF($Q67="","",$Q67-2)</f>
        <v>2016</v>
      </c>
      <c r="BK67" s="4">
        <f t="shared" ref="BK67:BK130" si="25">IF($Q67="","",$Q67-1)</f>
        <v>2017</v>
      </c>
      <c r="BL67" s="4">
        <f t="shared" ref="BL67:BL130" si="26">IF($Q67="","",$Q67+0)</f>
        <v>2018</v>
      </c>
      <c r="BM67" s="4">
        <f t="shared" ref="BM67:BM130" si="27">IF($Q67="","",$Q67+1)</f>
        <v>2019</v>
      </c>
      <c r="BN67" s="4">
        <f t="shared" ref="BN67:BN130" si="28">IF($Q67="","",$Q67+2)</f>
        <v>2020</v>
      </c>
      <c r="BO67" s="4">
        <f t="shared" ref="BO67:BO130" si="29">IF($Q67="","",$Q67+3)</f>
        <v>2021</v>
      </c>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1"/>
      <c r="DG67" s="21"/>
      <c r="DH67" s="21"/>
      <c r="DI67" s="21"/>
      <c r="DJ67" s="21"/>
      <c r="DK67" s="21"/>
      <c r="DL67" s="21"/>
      <c r="DM67" s="21"/>
      <c r="DN67" s="21"/>
      <c r="DO67" s="21"/>
      <c r="DP67" s="21"/>
      <c r="DQ67" s="21"/>
      <c r="DR67" s="21"/>
      <c r="DS67" s="21"/>
      <c r="DT67" s="21"/>
      <c r="DU67" s="21"/>
      <c r="DV67" s="21"/>
      <c r="DW67" s="21"/>
      <c r="DX67" s="21"/>
      <c r="DY67" s="21"/>
      <c r="DZ67" s="21"/>
      <c r="EA67" s="33"/>
      <c r="EB67" s="33"/>
      <c r="EC67" s="33"/>
      <c r="ED67" s="33"/>
      <c r="EE67" s="33"/>
      <c r="EF67" s="33"/>
      <c r="EG67" s="33"/>
      <c r="EH67" s="33"/>
      <c r="EI67" s="33"/>
      <c r="EJ67" s="33"/>
      <c r="EK67" s="33"/>
      <c r="EL67" s="33"/>
      <c r="EM67" s="33"/>
      <c r="EN67" s="33"/>
      <c r="EO67" s="8"/>
      <c r="EP67" s="8"/>
      <c r="EQ67" s="9" t="str">
        <f t="shared" ref="EQ67:EQ130" si="30">IF(OR($EO67="",$EP67="",$EO67=0),"",$EP67/$EO67)</f>
        <v/>
      </c>
      <c r="ER67" s="10"/>
      <c r="ES67" s="3" t="s">
        <v>198</v>
      </c>
      <c r="ET67" s="3" t="s">
        <v>198</v>
      </c>
      <c r="EU67" s="11" t="str">
        <f t="shared" ref="EU67:EU130" si="31">IF(COUNT($DF67,$DG67,$DH67)=0,"",AVERAGE($DF67,$DG67,$DH67))</f>
        <v/>
      </c>
      <c r="EV67" s="11" t="str">
        <f t="shared" ref="EV67:EV130" si="32">IF(COUNT($DJ67,$DK67,$DL67)=0,"",AVERAGE($DJ67,$DK67,$DL67))</f>
        <v/>
      </c>
      <c r="EW67" s="11" t="str">
        <f t="shared" ref="EW67:EW130" si="33">IF(OR($EU67="",$EV67=""),"",$EV67-$EU67)</f>
        <v/>
      </c>
      <c r="EX67" s="11" t="str">
        <f t="shared" ref="EX67:EX130" si="34">IF(COUNT($DM67,$DN67,$DO67)=0,"",AVERAGE($DM67,$DN67,$DO67))</f>
        <v/>
      </c>
      <c r="EY67" s="11" t="str">
        <f t="shared" ref="EY67:EY130" si="35">IF(COUNT($DQ67,$DR67,$DS67)=0,"",AVERAGE($DQ67,$DR67,$DS67))</f>
        <v/>
      </c>
      <c r="EZ67" s="11" t="str">
        <f t="shared" ref="EZ67:EZ130" si="36">IF(OR($EX67="",$EY67=""),"",$EY67-$EX67)</f>
        <v/>
      </c>
      <c r="FA67" s="12" t="str">
        <f t="shared" ref="FA67:FA130" si="37">IF(COUNT($EA67,$EB67,$EC67)=0,"",AVERAGE($EA67,$EB67,$EC67))</f>
        <v/>
      </c>
      <c r="FB67" s="12" t="str">
        <f t="shared" ref="FB67:FB130" si="38">IF(COUNT($EE67,$EF67,$EG67)=0,"",AVERAGE($EE67,$EF67,$EG67))</f>
        <v/>
      </c>
      <c r="FC67" s="12" t="str">
        <f t="shared" ref="FC67:FC130" si="39">IF(OR($FA67="",$FB67=""),"",$FB67-$FA67)</f>
        <v/>
      </c>
      <c r="FD67" s="12" t="str">
        <f t="shared" ref="FD67:FD130" si="40">IF(COUNT($EH67,$EI67,$EJ67)=0,"",AVERAGE($EH67,$EI67,$EJ67))</f>
        <v/>
      </c>
      <c r="FE67" s="12" t="str">
        <f t="shared" ref="FE67:FE130" si="41">IF(COUNT($EL67,$EM67,$EN67)=0,"",AVERAGE($EL67,$EM67,$EN67))</f>
        <v/>
      </c>
      <c r="FF67" s="12" t="str">
        <f t="shared" ref="FF67:FF130" si="42">IF(OR($FD67="",$FE67=""),"",$FE67-$FD67)</f>
        <v/>
      </c>
      <c r="FG67" s="4" t="str">
        <f t="shared" ref="FG67:FG130" si="43">IF(COUNT($DF67,$DG67,$DH67,$DJ67,$DK67,$DL67,$DM67,$DN67,$DO67,$DQ67,$DR67,$DS67)=12,"Yes","No")</f>
        <v>No</v>
      </c>
      <c r="FH67" s="4" t="str">
        <f t="shared" ref="FH67:FH130" si="44">IF(COUNT($EA67,$EB67,$EC67,$EE67,$EF67,$EG67,$EH67,$EI67,$EJ67,$EL67,$EM67,$EN67)=12,"Yes","No")</f>
        <v>No</v>
      </c>
      <c r="FI67" s="4" t="str">
        <f t="shared" ref="FI67:FI130" si="45">IF(AND($M67="Include",OR($FG67="Yes",$FH67="Yes")),"Ready","Not ready")</f>
        <v>Not ready</v>
      </c>
    </row>
    <row r="68" spans="1:165" ht="16" customHeight="1">
      <c r="A68" s="3" t="s">
        <v>863</v>
      </c>
      <c r="B68" s="3">
        <v>77</v>
      </c>
      <c r="C68" s="3" t="s">
        <v>178</v>
      </c>
      <c r="D68" s="3">
        <v>0</v>
      </c>
      <c r="E68" s="3" t="s">
        <v>179</v>
      </c>
      <c r="F68" s="3" t="s">
        <v>864</v>
      </c>
      <c r="G68" s="3" t="s">
        <v>252</v>
      </c>
      <c r="H68" s="3" t="s">
        <v>181</v>
      </c>
      <c r="I68" s="3" t="s">
        <v>181</v>
      </c>
      <c r="J68" s="3">
        <v>1</v>
      </c>
      <c r="K68" s="3" t="s">
        <v>182</v>
      </c>
      <c r="L68" s="3" t="s">
        <v>183</v>
      </c>
      <c r="M68" s="3" t="s">
        <v>184</v>
      </c>
      <c r="N68" s="3"/>
      <c r="O68" s="6">
        <v>43424</v>
      </c>
      <c r="P68" s="6">
        <v>43696</v>
      </c>
      <c r="Q68" s="3">
        <v>2019</v>
      </c>
      <c r="R68" s="3" t="s">
        <v>842</v>
      </c>
      <c r="S68" s="3" t="s">
        <v>186</v>
      </c>
      <c r="T68" s="5" t="s">
        <v>865</v>
      </c>
      <c r="U68" s="3" t="s">
        <v>188</v>
      </c>
      <c r="V68" s="3" t="s">
        <v>189</v>
      </c>
      <c r="W68" s="3" t="s">
        <v>0</v>
      </c>
      <c r="X68" s="3" t="s">
        <v>254</v>
      </c>
      <c r="Y68" s="3" t="s">
        <v>0</v>
      </c>
      <c r="Z68" s="5" t="s">
        <v>866</v>
      </c>
      <c r="AA68" s="5" t="s">
        <v>867</v>
      </c>
      <c r="AB68" s="3" t="s">
        <v>868</v>
      </c>
      <c r="AC68" s="3" t="s">
        <v>869</v>
      </c>
      <c r="AD68" s="3" t="s">
        <v>870</v>
      </c>
      <c r="AE68" s="3" t="s">
        <v>871</v>
      </c>
      <c r="AF68" s="7">
        <v>4239</v>
      </c>
      <c r="AG68" s="3">
        <v>4239</v>
      </c>
      <c r="AH68" s="5" t="s">
        <v>872</v>
      </c>
      <c r="AI68" s="5" t="s">
        <v>873</v>
      </c>
      <c r="AJ68" s="3"/>
      <c r="AK68" s="3"/>
      <c r="AL68" s="3" t="s">
        <v>198</v>
      </c>
      <c r="AM68" s="3" t="s">
        <v>198</v>
      </c>
      <c r="AN68" s="3"/>
      <c r="AO68" s="3"/>
      <c r="AP68" s="3"/>
      <c r="AQ68" s="3"/>
      <c r="AR68" s="3"/>
      <c r="AS68" s="3" t="s">
        <v>868</v>
      </c>
      <c r="AT68" s="3" t="s">
        <v>870</v>
      </c>
      <c r="AU68" s="3" t="s">
        <v>199</v>
      </c>
      <c r="AV68" s="3" t="s">
        <v>200</v>
      </c>
      <c r="AW68" s="3" t="s">
        <v>198</v>
      </c>
      <c r="AX68" s="3" t="s">
        <v>198</v>
      </c>
      <c r="AY68" s="3" t="s">
        <v>198</v>
      </c>
      <c r="AZ68" s="3" t="s">
        <v>198</v>
      </c>
      <c r="BA68" s="3" t="s">
        <v>198</v>
      </c>
      <c r="BB68" s="3" t="s">
        <v>198</v>
      </c>
      <c r="BC68" s="5"/>
      <c r="BD68" s="3"/>
      <c r="BE68" s="3"/>
      <c r="BF68" s="3" t="s">
        <v>201</v>
      </c>
      <c r="BG68" s="3" t="s">
        <v>201</v>
      </c>
      <c r="BH68" s="3" t="s">
        <v>202</v>
      </c>
      <c r="BI68" s="4">
        <f t="shared" si="23"/>
        <v>2016</v>
      </c>
      <c r="BJ68" s="4">
        <f t="shared" si="24"/>
        <v>2017</v>
      </c>
      <c r="BK68" s="4">
        <f t="shared" si="25"/>
        <v>2018</v>
      </c>
      <c r="BL68" s="4">
        <f t="shared" si="26"/>
        <v>2019</v>
      </c>
      <c r="BM68" s="4">
        <f t="shared" si="27"/>
        <v>2020</v>
      </c>
      <c r="BN68" s="4">
        <f t="shared" si="28"/>
        <v>2021</v>
      </c>
      <c r="BO68" s="4">
        <f t="shared" si="29"/>
        <v>2022</v>
      </c>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1"/>
      <c r="DG68" s="21"/>
      <c r="DH68" s="21"/>
      <c r="DI68" s="21"/>
      <c r="DJ68" s="21"/>
      <c r="DK68" s="21"/>
      <c r="DL68" s="21"/>
      <c r="DM68" s="21"/>
      <c r="DN68" s="21"/>
      <c r="DO68" s="21"/>
      <c r="DP68" s="21"/>
      <c r="DQ68" s="21"/>
      <c r="DR68" s="21"/>
      <c r="DS68" s="21"/>
      <c r="DT68" s="21"/>
      <c r="DU68" s="21"/>
      <c r="DV68" s="21"/>
      <c r="DW68" s="21"/>
      <c r="DX68" s="21"/>
      <c r="DY68" s="21"/>
      <c r="DZ68" s="21"/>
      <c r="EA68" s="33"/>
      <c r="EB68" s="33"/>
      <c r="EC68" s="33"/>
      <c r="ED68" s="33"/>
      <c r="EE68" s="33"/>
      <c r="EF68" s="33"/>
      <c r="EG68" s="33"/>
      <c r="EH68" s="33"/>
      <c r="EI68" s="33"/>
      <c r="EJ68" s="33"/>
      <c r="EK68" s="33"/>
      <c r="EL68" s="33"/>
      <c r="EM68" s="33"/>
      <c r="EN68" s="33"/>
      <c r="EO68" s="8"/>
      <c r="EP68" s="8"/>
      <c r="EQ68" s="9" t="str">
        <f t="shared" si="30"/>
        <v/>
      </c>
      <c r="ER68" s="10"/>
      <c r="ES68" s="3" t="s">
        <v>198</v>
      </c>
      <c r="ET68" s="3" t="s">
        <v>198</v>
      </c>
      <c r="EU68" s="11" t="str">
        <f t="shared" si="31"/>
        <v/>
      </c>
      <c r="EV68" s="11" t="str">
        <f t="shared" si="32"/>
        <v/>
      </c>
      <c r="EW68" s="11" t="str">
        <f t="shared" si="33"/>
        <v/>
      </c>
      <c r="EX68" s="11" t="str">
        <f t="shared" si="34"/>
        <v/>
      </c>
      <c r="EY68" s="11" t="str">
        <f t="shared" si="35"/>
        <v/>
      </c>
      <c r="EZ68" s="11" t="str">
        <f t="shared" si="36"/>
        <v/>
      </c>
      <c r="FA68" s="12" t="str">
        <f t="shared" si="37"/>
        <v/>
      </c>
      <c r="FB68" s="12" t="str">
        <f t="shared" si="38"/>
        <v/>
      </c>
      <c r="FC68" s="12" t="str">
        <f t="shared" si="39"/>
        <v/>
      </c>
      <c r="FD68" s="12" t="str">
        <f t="shared" si="40"/>
        <v/>
      </c>
      <c r="FE68" s="12" t="str">
        <f t="shared" si="41"/>
        <v/>
      </c>
      <c r="FF68" s="12" t="str">
        <f t="shared" si="42"/>
        <v/>
      </c>
      <c r="FG68" s="4" t="str">
        <f t="shared" si="43"/>
        <v>No</v>
      </c>
      <c r="FH68" s="4" t="str">
        <f t="shared" si="44"/>
        <v>No</v>
      </c>
      <c r="FI68" s="4" t="str">
        <f t="shared" si="45"/>
        <v>Not ready</v>
      </c>
    </row>
    <row r="69" spans="1:165" ht="16" customHeight="1">
      <c r="A69" s="3" t="s">
        <v>874</v>
      </c>
      <c r="B69" s="3">
        <v>78</v>
      </c>
      <c r="C69" s="3" t="s">
        <v>178</v>
      </c>
      <c r="D69" s="3">
        <v>0</v>
      </c>
      <c r="E69" s="3" t="s">
        <v>179</v>
      </c>
      <c r="F69" s="3" t="s">
        <v>875</v>
      </c>
      <c r="G69" s="3" t="s">
        <v>252</v>
      </c>
      <c r="H69" s="3" t="s">
        <v>181</v>
      </c>
      <c r="I69" s="3" t="s">
        <v>181</v>
      </c>
      <c r="J69" s="3">
        <v>1</v>
      </c>
      <c r="K69" s="3" t="s">
        <v>182</v>
      </c>
      <c r="L69" s="3" t="s">
        <v>609</v>
      </c>
      <c r="M69" s="3" t="s">
        <v>184</v>
      </c>
      <c r="N69" s="3"/>
      <c r="O69" s="6">
        <v>43409</v>
      </c>
      <c r="P69" s="6">
        <v>43474</v>
      </c>
      <c r="Q69" s="3">
        <v>2019</v>
      </c>
      <c r="R69" s="3" t="s">
        <v>842</v>
      </c>
      <c r="S69" s="3" t="s">
        <v>186</v>
      </c>
      <c r="T69" s="5" t="s">
        <v>876</v>
      </c>
      <c r="U69" s="3" t="s">
        <v>188</v>
      </c>
      <c r="V69" s="3" t="s">
        <v>189</v>
      </c>
      <c r="W69" s="3" t="s">
        <v>1</v>
      </c>
      <c r="X69" s="3" t="s">
        <v>206</v>
      </c>
      <c r="Y69" s="3" t="s">
        <v>1</v>
      </c>
      <c r="Z69" s="5"/>
      <c r="AA69" s="5"/>
      <c r="AB69" s="3" t="s">
        <v>877</v>
      </c>
      <c r="AC69" s="3" t="s">
        <v>878</v>
      </c>
      <c r="AD69" s="3" t="s">
        <v>879</v>
      </c>
      <c r="AE69" s="3" t="s">
        <v>880</v>
      </c>
      <c r="AF69" s="7">
        <v>28</v>
      </c>
      <c r="AG69" s="3">
        <v>28</v>
      </c>
      <c r="AH69" s="5" t="s">
        <v>881</v>
      </c>
      <c r="AI69" s="5" t="s">
        <v>882</v>
      </c>
      <c r="AJ69" s="3"/>
      <c r="AK69" s="3"/>
      <c r="AL69" s="3" t="s">
        <v>198</v>
      </c>
      <c r="AM69" s="3" t="s">
        <v>198</v>
      </c>
      <c r="AN69" s="3"/>
      <c r="AO69" s="3"/>
      <c r="AP69" s="3"/>
      <c r="AQ69" s="3"/>
      <c r="AR69" s="3"/>
      <c r="AS69" s="3" t="s">
        <v>877</v>
      </c>
      <c r="AT69" s="3" t="s">
        <v>879</v>
      </c>
      <c r="AU69" s="3" t="s">
        <v>199</v>
      </c>
      <c r="AV69" s="3" t="s">
        <v>200</v>
      </c>
      <c r="AW69" s="3" t="s">
        <v>198</v>
      </c>
      <c r="AX69" s="3" t="s">
        <v>198</v>
      </c>
      <c r="AY69" s="3" t="s">
        <v>198</v>
      </c>
      <c r="AZ69" s="3" t="s">
        <v>198</v>
      </c>
      <c r="BA69" s="3" t="s">
        <v>198</v>
      </c>
      <c r="BB69" s="3" t="s">
        <v>198</v>
      </c>
      <c r="BC69" s="5"/>
      <c r="BD69" s="3"/>
      <c r="BE69" s="3"/>
      <c r="BF69" s="3" t="s">
        <v>201</v>
      </c>
      <c r="BG69" s="3" t="s">
        <v>201</v>
      </c>
      <c r="BH69" s="3" t="s">
        <v>202</v>
      </c>
      <c r="BI69" s="4">
        <f t="shared" si="23"/>
        <v>2016</v>
      </c>
      <c r="BJ69" s="4">
        <f t="shared" si="24"/>
        <v>2017</v>
      </c>
      <c r="BK69" s="4">
        <f t="shared" si="25"/>
        <v>2018</v>
      </c>
      <c r="BL69" s="4">
        <f t="shared" si="26"/>
        <v>2019</v>
      </c>
      <c r="BM69" s="4">
        <f t="shared" si="27"/>
        <v>2020</v>
      </c>
      <c r="BN69" s="4">
        <f t="shared" si="28"/>
        <v>2021</v>
      </c>
      <c r="BO69" s="4">
        <f t="shared" si="29"/>
        <v>2022</v>
      </c>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0"/>
      <c r="DD69" s="20"/>
      <c r="DE69" s="20"/>
      <c r="DF69" s="21"/>
      <c r="DG69" s="21"/>
      <c r="DH69" s="21"/>
      <c r="DI69" s="21"/>
      <c r="DJ69" s="21"/>
      <c r="DK69" s="21"/>
      <c r="DL69" s="21"/>
      <c r="DM69" s="21"/>
      <c r="DN69" s="21"/>
      <c r="DO69" s="21"/>
      <c r="DP69" s="21"/>
      <c r="DQ69" s="21"/>
      <c r="DR69" s="21"/>
      <c r="DS69" s="21"/>
      <c r="DT69" s="21"/>
      <c r="DU69" s="21"/>
      <c r="DV69" s="21"/>
      <c r="DW69" s="21"/>
      <c r="DX69" s="21"/>
      <c r="DY69" s="21"/>
      <c r="DZ69" s="21"/>
      <c r="EA69" s="33"/>
      <c r="EB69" s="33"/>
      <c r="EC69" s="33"/>
      <c r="ED69" s="33"/>
      <c r="EE69" s="33"/>
      <c r="EF69" s="33"/>
      <c r="EG69" s="33"/>
      <c r="EH69" s="33"/>
      <c r="EI69" s="33"/>
      <c r="EJ69" s="33"/>
      <c r="EK69" s="33"/>
      <c r="EL69" s="33"/>
      <c r="EM69" s="33"/>
      <c r="EN69" s="33"/>
      <c r="EO69" s="8"/>
      <c r="EP69" s="8"/>
      <c r="EQ69" s="9" t="str">
        <f t="shared" si="30"/>
        <v/>
      </c>
      <c r="ER69" s="10"/>
      <c r="ES69" s="3" t="s">
        <v>198</v>
      </c>
      <c r="ET69" s="3" t="s">
        <v>198</v>
      </c>
      <c r="EU69" s="11" t="str">
        <f t="shared" si="31"/>
        <v/>
      </c>
      <c r="EV69" s="11" t="str">
        <f t="shared" si="32"/>
        <v/>
      </c>
      <c r="EW69" s="11" t="str">
        <f t="shared" si="33"/>
        <v/>
      </c>
      <c r="EX69" s="11" t="str">
        <f t="shared" si="34"/>
        <v/>
      </c>
      <c r="EY69" s="11" t="str">
        <f t="shared" si="35"/>
        <v/>
      </c>
      <c r="EZ69" s="11" t="str">
        <f t="shared" si="36"/>
        <v/>
      </c>
      <c r="FA69" s="12" t="str">
        <f t="shared" si="37"/>
        <v/>
      </c>
      <c r="FB69" s="12" t="str">
        <f t="shared" si="38"/>
        <v/>
      </c>
      <c r="FC69" s="12" t="str">
        <f t="shared" si="39"/>
        <v/>
      </c>
      <c r="FD69" s="12" t="str">
        <f t="shared" si="40"/>
        <v/>
      </c>
      <c r="FE69" s="12" t="str">
        <f t="shared" si="41"/>
        <v/>
      </c>
      <c r="FF69" s="12" t="str">
        <f t="shared" si="42"/>
        <v/>
      </c>
      <c r="FG69" s="4" t="str">
        <f t="shared" si="43"/>
        <v>No</v>
      </c>
      <c r="FH69" s="4" t="str">
        <f t="shared" si="44"/>
        <v>No</v>
      </c>
      <c r="FI69" s="4" t="str">
        <f t="shared" si="45"/>
        <v>Not ready</v>
      </c>
    </row>
    <row r="70" spans="1:165" ht="16" customHeight="1">
      <c r="A70" s="3" t="s">
        <v>883</v>
      </c>
      <c r="B70" s="3">
        <v>79</v>
      </c>
      <c r="C70" s="3" t="s">
        <v>178</v>
      </c>
      <c r="D70" s="3">
        <v>0</v>
      </c>
      <c r="E70" s="3" t="s">
        <v>179</v>
      </c>
      <c r="F70" s="3" t="s">
        <v>884</v>
      </c>
      <c r="G70" s="3" t="s">
        <v>181</v>
      </c>
      <c r="H70" s="3" t="s">
        <v>181</v>
      </c>
      <c r="I70" s="3" t="s">
        <v>181</v>
      </c>
      <c r="J70" s="3">
        <v>1</v>
      </c>
      <c r="K70" s="3" t="s">
        <v>182</v>
      </c>
      <c r="L70" s="3" t="s">
        <v>183</v>
      </c>
      <c r="M70" s="3" t="s">
        <v>184</v>
      </c>
      <c r="N70" s="3"/>
      <c r="O70" s="6">
        <v>43388</v>
      </c>
      <c r="P70" s="6">
        <v>43388</v>
      </c>
      <c r="Q70" s="3">
        <v>2018</v>
      </c>
      <c r="R70" s="3" t="s">
        <v>842</v>
      </c>
      <c r="S70" s="3" t="s">
        <v>186</v>
      </c>
      <c r="T70" s="5" t="s">
        <v>885</v>
      </c>
      <c r="U70" s="3" t="s">
        <v>188</v>
      </c>
      <c r="V70" s="3" t="s">
        <v>189</v>
      </c>
      <c r="W70" s="3" t="s">
        <v>0</v>
      </c>
      <c r="X70" s="3" t="s">
        <v>383</v>
      </c>
      <c r="Y70" s="3" t="s">
        <v>0</v>
      </c>
      <c r="Z70" s="5"/>
      <c r="AA70" s="5"/>
      <c r="AB70" s="3" t="s">
        <v>886</v>
      </c>
      <c r="AC70" s="3" t="s">
        <v>887</v>
      </c>
      <c r="AD70" s="3" t="s">
        <v>888</v>
      </c>
      <c r="AE70" s="3" t="s">
        <v>889</v>
      </c>
      <c r="AF70" s="7"/>
      <c r="AG70" s="3" t="s">
        <v>195</v>
      </c>
      <c r="AH70" s="5" t="s">
        <v>890</v>
      </c>
      <c r="AI70" s="5" t="s">
        <v>891</v>
      </c>
      <c r="AJ70" s="3"/>
      <c r="AK70" s="3"/>
      <c r="AL70" s="3" t="s">
        <v>198</v>
      </c>
      <c r="AM70" s="3" t="s">
        <v>198</v>
      </c>
      <c r="AN70" s="3"/>
      <c r="AO70" s="3"/>
      <c r="AP70" s="3"/>
      <c r="AQ70" s="3"/>
      <c r="AR70" s="3"/>
      <c r="AS70" s="3" t="s">
        <v>886</v>
      </c>
      <c r="AT70" s="3" t="s">
        <v>888</v>
      </c>
      <c r="AU70" s="3" t="s">
        <v>199</v>
      </c>
      <c r="AV70" s="3" t="s">
        <v>200</v>
      </c>
      <c r="AW70" s="3" t="s">
        <v>198</v>
      </c>
      <c r="AX70" s="3" t="s">
        <v>198</v>
      </c>
      <c r="AY70" s="3" t="s">
        <v>198</v>
      </c>
      <c r="AZ70" s="3" t="s">
        <v>198</v>
      </c>
      <c r="BA70" s="3" t="s">
        <v>198</v>
      </c>
      <c r="BB70" s="3" t="s">
        <v>198</v>
      </c>
      <c r="BC70" s="5"/>
      <c r="BD70" s="3"/>
      <c r="BE70" s="3"/>
      <c r="BF70" s="3" t="s">
        <v>201</v>
      </c>
      <c r="BG70" s="3" t="s">
        <v>201</v>
      </c>
      <c r="BH70" s="3" t="s">
        <v>202</v>
      </c>
      <c r="BI70" s="4">
        <f t="shared" si="23"/>
        <v>2015</v>
      </c>
      <c r="BJ70" s="4">
        <f t="shared" si="24"/>
        <v>2016</v>
      </c>
      <c r="BK70" s="4">
        <f t="shared" si="25"/>
        <v>2017</v>
      </c>
      <c r="BL70" s="4">
        <f t="shared" si="26"/>
        <v>2018</v>
      </c>
      <c r="BM70" s="4">
        <f t="shared" si="27"/>
        <v>2019</v>
      </c>
      <c r="BN70" s="4">
        <f t="shared" si="28"/>
        <v>2020</v>
      </c>
      <c r="BO70" s="4">
        <f t="shared" si="29"/>
        <v>2021</v>
      </c>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0"/>
      <c r="DD70" s="20"/>
      <c r="DE70" s="20"/>
      <c r="DF70" s="21"/>
      <c r="DG70" s="21"/>
      <c r="DH70" s="21"/>
      <c r="DI70" s="21"/>
      <c r="DJ70" s="21"/>
      <c r="DK70" s="21"/>
      <c r="DL70" s="21"/>
      <c r="DM70" s="21"/>
      <c r="DN70" s="21"/>
      <c r="DO70" s="21"/>
      <c r="DP70" s="21"/>
      <c r="DQ70" s="21"/>
      <c r="DR70" s="21"/>
      <c r="DS70" s="21"/>
      <c r="DT70" s="21"/>
      <c r="DU70" s="21"/>
      <c r="DV70" s="21"/>
      <c r="DW70" s="21"/>
      <c r="DX70" s="21"/>
      <c r="DY70" s="21"/>
      <c r="DZ70" s="21"/>
      <c r="EA70" s="33"/>
      <c r="EB70" s="33"/>
      <c r="EC70" s="33"/>
      <c r="ED70" s="33"/>
      <c r="EE70" s="33"/>
      <c r="EF70" s="33"/>
      <c r="EG70" s="33"/>
      <c r="EH70" s="33"/>
      <c r="EI70" s="33"/>
      <c r="EJ70" s="33"/>
      <c r="EK70" s="33"/>
      <c r="EL70" s="33"/>
      <c r="EM70" s="33"/>
      <c r="EN70" s="33"/>
      <c r="EO70" s="8"/>
      <c r="EP70" s="8"/>
      <c r="EQ70" s="9" t="str">
        <f t="shared" si="30"/>
        <v/>
      </c>
      <c r="ER70" s="10"/>
      <c r="ES70" s="3" t="s">
        <v>198</v>
      </c>
      <c r="ET70" s="3" t="s">
        <v>198</v>
      </c>
      <c r="EU70" s="11" t="str">
        <f t="shared" si="31"/>
        <v/>
      </c>
      <c r="EV70" s="11" t="str">
        <f t="shared" si="32"/>
        <v/>
      </c>
      <c r="EW70" s="11" t="str">
        <f t="shared" si="33"/>
        <v/>
      </c>
      <c r="EX70" s="11" t="str">
        <f t="shared" si="34"/>
        <v/>
      </c>
      <c r="EY70" s="11" t="str">
        <f t="shared" si="35"/>
        <v/>
      </c>
      <c r="EZ70" s="11" t="str">
        <f t="shared" si="36"/>
        <v/>
      </c>
      <c r="FA70" s="12" t="str">
        <f t="shared" si="37"/>
        <v/>
      </c>
      <c r="FB70" s="12" t="str">
        <f t="shared" si="38"/>
        <v/>
      </c>
      <c r="FC70" s="12" t="str">
        <f t="shared" si="39"/>
        <v/>
      </c>
      <c r="FD70" s="12" t="str">
        <f t="shared" si="40"/>
        <v/>
      </c>
      <c r="FE70" s="12" t="str">
        <f t="shared" si="41"/>
        <v/>
      </c>
      <c r="FF70" s="12" t="str">
        <f t="shared" si="42"/>
        <v/>
      </c>
      <c r="FG70" s="4" t="str">
        <f t="shared" si="43"/>
        <v>No</v>
      </c>
      <c r="FH70" s="4" t="str">
        <f t="shared" si="44"/>
        <v>No</v>
      </c>
      <c r="FI70" s="4" t="str">
        <f t="shared" si="45"/>
        <v>Not ready</v>
      </c>
    </row>
    <row r="71" spans="1:165" ht="16" customHeight="1">
      <c r="A71" s="3" t="s">
        <v>892</v>
      </c>
      <c r="B71" s="3">
        <v>80</v>
      </c>
      <c r="C71" s="3" t="s">
        <v>178</v>
      </c>
      <c r="D71" s="3">
        <v>0</v>
      </c>
      <c r="E71" s="3" t="s">
        <v>179</v>
      </c>
      <c r="F71" s="3" t="s">
        <v>893</v>
      </c>
      <c r="G71" s="3" t="s">
        <v>181</v>
      </c>
      <c r="H71" s="3" t="s">
        <v>181</v>
      </c>
      <c r="I71" s="3" t="s">
        <v>181</v>
      </c>
      <c r="J71" s="3">
        <v>1</v>
      </c>
      <c r="K71" s="3" t="s">
        <v>182</v>
      </c>
      <c r="L71" s="3" t="s">
        <v>183</v>
      </c>
      <c r="M71" s="3" t="s">
        <v>184</v>
      </c>
      <c r="N71" s="3"/>
      <c r="O71" s="6">
        <v>43383</v>
      </c>
      <c r="P71" s="6">
        <v>43383</v>
      </c>
      <c r="Q71" s="3">
        <v>2018</v>
      </c>
      <c r="R71" s="3" t="s">
        <v>842</v>
      </c>
      <c r="S71" s="3" t="s">
        <v>186</v>
      </c>
      <c r="T71" s="5" t="s">
        <v>894</v>
      </c>
      <c r="U71" s="3" t="s">
        <v>188</v>
      </c>
      <c r="V71" s="3" t="s">
        <v>189</v>
      </c>
      <c r="W71" s="3" t="s">
        <v>0</v>
      </c>
      <c r="X71" s="3" t="s">
        <v>497</v>
      </c>
      <c r="Y71" s="3" t="s">
        <v>0</v>
      </c>
      <c r="Z71" s="5"/>
      <c r="AA71" s="5"/>
      <c r="AB71" s="3" t="s">
        <v>895</v>
      </c>
      <c r="AC71" s="3" t="s">
        <v>896</v>
      </c>
      <c r="AD71" s="3" t="s">
        <v>897</v>
      </c>
      <c r="AE71" s="3" t="s">
        <v>898</v>
      </c>
      <c r="AF71" s="7"/>
      <c r="AG71" s="3" t="s">
        <v>195</v>
      </c>
      <c r="AH71" s="5" t="s">
        <v>899</v>
      </c>
      <c r="AI71" s="5" t="s">
        <v>900</v>
      </c>
      <c r="AJ71" s="3"/>
      <c r="AK71" s="3"/>
      <c r="AL71" s="3" t="s">
        <v>198</v>
      </c>
      <c r="AM71" s="3" t="s">
        <v>198</v>
      </c>
      <c r="AN71" s="3"/>
      <c r="AO71" s="3"/>
      <c r="AP71" s="3"/>
      <c r="AQ71" s="3"/>
      <c r="AR71" s="3"/>
      <c r="AS71" s="3" t="s">
        <v>895</v>
      </c>
      <c r="AT71" s="3" t="s">
        <v>897</v>
      </c>
      <c r="AU71" s="3" t="s">
        <v>199</v>
      </c>
      <c r="AV71" s="3" t="s">
        <v>200</v>
      </c>
      <c r="AW71" s="3" t="s">
        <v>198</v>
      </c>
      <c r="AX71" s="3" t="s">
        <v>198</v>
      </c>
      <c r="AY71" s="3" t="s">
        <v>198</v>
      </c>
      <c r="AZ71" s="3" t="s">
        <v>198</v>
      </c>
      <c r="BA71" s="3" t="s">
        <v>198</v>
      </c>
      <c r="BB71" s="3" t="s">
        <v>198</v>
      </c>
      <c r="BC71" s="5"/>
      <c r="BD71" s="3"/>
      <c r="BE71" s="3"/>
      <c r="BF71" s="3" t="s">
        <v>201</v>
      </c>
      <c r="BG71" s="3" t="s">
        <v>201</v>
      </c>
      <c r="BH71" s="3" t="s">
        <v>202</v>
      </c>
      <c r="BI71" s="4">
        <f t="shared" si="23"/>
        <v>2015</v>
      </c>
      <c r="BJ71" s="4">
        <f t="shared" si="24"/>
        <v>2016</v>
      </c>
      <c r="BK71" s="4">
        <f t="shared" si="25"/>
        <v>2017</v>
      </c>
      <c r="BL71" s="4">
        <f t="shared" si="26"/>
        <v>2018</v>
      </c>
      <c r="BM71" s="4">
        <f t="shared" si="27"/>
        <v>2019</v>
      </c>
      <c r="BN71" s="4">
        <f t="shared" si="28"/>
        <v>2020</v>
      </c>
      <c r="BO71" s="4">
        <f t="shared" si="29"/>
        <v>2021</v>
      </c>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c r="DB71" s="20"/>
      <c r="DC71" s="20"/>
      <c r="DD71" s="20"/>
      <c r="DE71" s="20"/>
      <c r="DF71" s="21"/>
      <c r="DG71" s="21"/>
      <c r="DH71" s="21"/>
      <c r="DI71" s="21"/>
      <c r="DJ71" s="21"/>
      <c r="DK71" s="21"/>
      <c r="DL71" s="21"/>
      <c r="DM71" s="21"/>
      <c r="DN71" s="21"/>
      <c r="DO71" s="21"/>
      <c r="DP71" s="21"/>
      <c r="DQ71" s="21"/>
      <c r="DR71" s="21"/>
      <c r="DS71" s="21"/>
      <c r="DT71" s="21"/>
      <c r="DU71" s="21"/>
      <c r="DV71" s="21"/>
      <c r="DW71" s="21"/>
      <c r="DX71" s="21"/>
      <c r="DY71" s="21"/>
      <c r="DZ71" s="21"/>
      <c r="EA71" s="33"/>
      <c r="EB71" s="33"/>
      <c r="EC71" s="33"/>
      <c r="ED71" s="33"/>
      <c r="EE71" s="33"/>
      <c r="EF71" s="33"/>
      <c r="EG71" s="33"/>
      <c r="EH71" s="33"/>
      <c r="EI71" s="33"/>
      <c r="EJ71" s="33"/>
      <c r="EK71" s="33"/>
      <c r="EL71" s="33"/>
      <c r="EM71" s="33"/>
      <c r="EN71" s="33"/>
      <c r="EO71" s="8"/>
      <c r="EP71" s="8"/>
      <c r="EQ71" s="9" t="str">
        <f t="shared" si="30"/>
        <v/>
      </c>
      <c r="ER71" s="10"/>
      <c r="ES71" s="3" t="s">
        <v>198</v>
      </c>
      <c r="ET71" s="3" t="s">
        <v>198</v>
      </c>
      <c r="EU71" s="11" t="str">
        <f t="shared" si="31"/>
        <v/>
      </c>
      <c r="EV71" s="11" t="str">
        <f t="shared" si="32"/>
        <v/>
      </c>
      <c r="EW71" s="11" t="str">
        <f t="shared" si="33"/>
        <v/>
      </c>
      <c r="EX71" s="11" t="str">
        <f t="shared" si="34"/>
        <v/>
      </c>
      <c r="EY71" s="11" t="str">
        <f t="shared" si="35"/>
        <v/>
      </c>
      <c r="EZ71" s="11" t="str">
        <f t="shared" si="36"/>
        <v/>
      </c>
      <c r="FA71" s="12" t="str">
        <f t="shared" si="37"/>
        <v/>
      </c>
      <c r="FB71" s="12" t="str">
        <f t="shared" si="38"/>
        <v/>
      </c>
      <c r="FC71" s="12" t="str">
        <f t="shared" si="39"/>
        <v/>
      </c>
      <c r="FD71" s="12" t="str">
        <f t="shared" si="40"/>
        <v/>
      </c>
      <c r="FE71" s="12" t="str">
        <f t="shared" si="41"/>
        <v/>
      </c>
      <c r="FF71" s="12" t="str">
        <f t="shared" si="42"/>
        <v/>
      </c>
      <c r="FG71" s="4" t="str">
        <f t="shared" si="43"/>
        <v>No</v>
      </c>
      <c r="FH71" s="4" t="str">
        <f t="shared" si="44"/>
        <v>No</v>
      </c>
      <c r="FI71" s="4" t="str">
        <f t="shared" si="45"/>
        <v>Not ready</v>
      </c>
    </row>
    <row r="72" spans="1:165" ht="16" customHeight="1">
      <c r="A72" s="3" t="s">
        <v>901</v>
      </c>
      <c r="B72" s="3">
        <v>81</v>
      </c>
      <c r="C72" s="3" t="s">
        <v>178</v>
      </c>
      <c r="D72" s="3">
        <v>0</v>
      </c>
      <c r="E72" s="3" t="s">
        <v>179</v>
      </c>
      <c r="F72" s="3" t="s">
        <v>902</v>
      </c>
      <c r="G72" s="3" t="s">
        <v>181</v>
      </c>
      <c r="H72" s="3" t="s">
        <v>181</v>
      </c>
      <c r="I72" s="3" t="s">
        <v>252</v>
      </c>
      <c r="J72" s="3">
        <v>13</v>
      </c>
      <c r="K72" s="3" t="s">
        <v>182</v>
      </c>
      <c r="L72" s="3" t="s">
        <v>298</v>
      </c>
      <c r="M72" s="3" t="s">
        <v>184</v>
      </c>
      <c r="N72" s="3"/>
      <c r="O72" s="6">
        <v>43377</v>
      </c>
      <c r="P72" s="6">
        <v>43377</v>
      </c>
      <c r="Q72" s="3">
        <v>2018</v>
      </c>
      <c r="R72" s="3" t="s">
        <v>842</v>
      </c>
      <c r="S72" s="3" t="s">
        <v>186</v>
      </c>
      <c r="T72" s="5" t="s">
        <v>903</v>
      </c>
      <c r="U72" s="3" t="s">
        <v>188</v>
      </c>
      <c r="V72" s="3" t="s">
        <v>301</v>
      </c>
      <c r="W72" s="3"/>
      <c r="X72" s="3" t="s">
        <v>497</v>
      </c>
      <c r="Y72" s="3"/>
      <c r="Z72" s="5"/>
      <c r="AA72" s="5"/>
      <c r="AB72" s="3"/>
      <c r="AC72" s="3"/>
      <c r="AD72" s="3" t="s">
        <v>904</v>
      </c>
      <c r="AE72" s="3" t="s">
        <v>905</v>
      </c>
      <c r="AF72" s="7"/>
      <c r="AG72" s="3" t="s">
        <v>195</v>
      </c>
      <c r="AH72" s="5" t="s">
        <v>906</v>
      </c>
      <c r="AI72" s="5" t="s">
        <v>907</v>
      </c>
      <c r="AJ72" s="3"/>
      <c r="AK72" s="3"/>
      <c r="AL72" s="3" t="s">
        <v>198</v>
      </c>
      <c r="AM72" s="3" t="s">
        <v>198</v>
      </c>
      <c r="AN72" s="3"/>
      <c r="AO72" s="3"/>
      <c r="AP72" s="3"/>
      <c r="AQ72" s="3"/>
      <c r="AR72" s="3"/>
      <c r="AS72" s="3"/>
      <c r="AT72" s="3" t="s">
        <v>904</v>
      </c>
      <c r="AU72" s="3" t="s">
        <v>199</v>
      </c>
      <c r="AV72" s="3" t="s">
        <v>200</v>
      </c>
      <c r="AW72" s="3" t="s">
        <v>198</v>
      </c>
      <c r="AX72" s="3" t="s">
        <v>198</v>
      </c>
      <c r="AY72" s="3" t="s">
        <v>198</v>
      </c>
      <c r="AZ72" s="3" t="s">
        <v>198</v>
      </c>
      <c r="BA72" s="3" t="s">
        <v>198</v>
      </c>
      <c r="BB72" s="3" t="s">
        <v>198</v>
      </c>
      <c r="BC72" s="5"/>
      <c r="BD72" s="3"/>
      <c r="BE72" s="3"/>
      <c r="BF72" s="3" t="s">
        <v>201</v>
      </c>
      <c r="BG72" s="3" t="s">
        <v>201</v>
      </c>
      <c r="BH72" s="3" t="s">
        <v>202</v>
      </c>
      <c r="BI72" s="4">
        <f t="shared" si="23"/>
        <v>2015</v>
      </c>
      <c r="BJ72" s="4">
        <f t="shared" si="24"/>
        <v>2016</v>
      </c>
      <c r="BK72" s="4">
        <f t="shared" si="25"/>
        <v>2017</v>
      </c>
      <c r="BL72" s="4">
        <f t="shared" si="26"/>
        <v>2018</v>
      </c>
      <c r="BM72" s="4">
        <f t="shared" si="27"/>
        <v>2019</v>
      </c>
      <c r="BN72" s="4">
        <f t="shared" si="28"/>
        <v>2020</v>
      </c>
      <c r="BO72" s="4">
        <f t="shared" si="29"/>
        <v>2021</v>
      </c>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c r="DB72" s="20"/>
      <c r="DC72" s="20"/>
      <c r="DD72" s="20"/>
      <c r="DE72" s="20"/>
      <c r="DF72" s="21"/>
      <c r="DG72" s="21"/>
      <c r="DH72" s="21"/>
      <c r="DI72" s="21"/>
      <c r="DJ72" s="21"/>
      <c r="DK72" s="21"/>
      <c r="DL72" s="21"/>
      <c r="DM72" s="21"/>
      <c r="DN72" s="21"/>
      <c r="DO72" s="21"/>
      <c r="DP72" s="21"/>
      <c r="DQ72" s="21"/>
      <c r="DR72" s="21"/>
      <c r="DS72" s="21"/>
      <c r="DT72" s="21"/>
      <c r="DU72" s="21"/>
      <c r="DV72" s="21"/>
      <c r="DW72" s="21"/>
      <c r="DX72" s="21"/>
      <c r="DY72" s="21"/>
      <c r="DZ72" s="21"/>
      <c r="EA72" s="33"/>
      <c r="EB72" s="33"/>
      <c r="EC72" s="33"/>
      <c r="ED72" s="33"/>
      <c r="EE72" s="33"/>
      <c r="EF72" s="33"/>
      <c r="EG72" s="33"/>
      <c r="EH72" s="33"/>
      <c r="EI72" s="33"/>
      <c r="EJ72" s="33"/>
      <c r="EK72" s="33"/>
      <c r="EL72" s="33"/>
      <c r="EM72" s="33"/>
      <c r="EN72" s="33"/>
      <c r="EO72" s="8"/>
      <c r="EP72" s="8"/>
      <c r="EQ72" s="9" t="str">
        <f t="shared" si="30"/>
        <v/>
      </c>
      <c r="ER72" s="10"/>
      <c r="ES72" s="3" t="s">
        <v>198</v>
      </c>
      <c r="ET72" s="3" t="s">
        <v>198</v>
      </c>
      <c r="EU72" s="11" t="str">
        <f t="shared" si="31"/>
        <v/>
      </c>
      <c r="EV72" s="11" t="str">
        <f t="shared" si="32"/>
        <v/>
      </c>
      <c r="EW72" s="11" t="str">
        <f t="shared" si="33"/>
        <v/>
      </c>
      <c r="EX72" s="11" t="str">
        <f t="shared" si="34"/>
        <v/>
      </c>
      <c r="EY72" s="11" t="str">
        <f t="shared" si="35"/>
        <v/>
      </c>
      <c r="EZ72" s="11" t="str">
        <f t="shared" si="36"/>
        <v/>
      </c>
      <c r="FA72" s="12" t="str">
        <f t="shared" si="37"/>
        <v/>
      </c>
      <c r="FB72" s="12" t="str">
        <f t="shared" si="38"/>
        <v/>
      </c>
      <c r="FC72" s="12" t="str">
        <f t="shared" si="39"/>
        <v/>
      </c>
      <c r="FD72" s="12" t="str">
        <f t="shared" si="40"/>
        <v/>
      </c>
      <c r="FE72" s="12" t="str">
        <f t="shared" si="41"/>
        <v/>
      </c>
      <c r="FF72" s="12" t="str">
        <f t="shared" si="42"/>
        <v/>
      </c>
      <c r="FG72" s="4" t="str">
        <f t="shared" si="43"/>
        <v>No</v>
      </c>
      <c r="FH72" s="4" t="str">
        <f t="shared" si="44"/>
        <v>No</v>
      </c>
      <c r="FI72" s="4" t="str">
        <f t="shared" si="45"/>
        <v>Not ready</v>
      </c>
    </row>
    <row r="73" spans="1:165" ht="16" customHeight="1">
      <c r="A73" s="3" t="s">
        <v>908</v>
      </c>
      <c r="B73" s="3">
        <v>82</v>
      </c>
      <c r="C73" s="3" t="s">
        <v>178</v>
      </c>
      <c r="D73" s="3">
        <v>0</v>
      </c>
      <c r="E73" s="3" t="s">
        <v>179</v>
      </c>
      <c r="F73" s="3" t="s">
        <v>909</v>
      </c>
      <c r="G73" s="3" t="s">
        <v>181</v>
      </c>
      <c r="H73" s="3" t="s">
        <v>181</v>
      </c>
      <c r="I73" s="3" t="s">
        <v>252</v>
      </c>
      <c r="J73" s="3">
        <v>2</v>
      </c>
      <c r="K73" s="3" t="s">
        <v>182</v>
      </c>
      <c r="L73" s="3" t="s">
        <v>183</v>
      </c>
      <c r="M73" s="3" t="s">
        <v>184</v>
      </c>
      <c r="N73" s="3"/>
      <c r="O73" s="6">
        <v>43371</v>
      </c>
      <c r="P73" s="6">
        <v>43371</v>
      </c>
      <c r="Q73" s="3">
        <v>2018</v>
      </c>
      <c r="R73" s="3" t="s">
        <v>910</v>
      </c>
      <c r="S73" s="3" t="s">
        <v>186</v>
      </c>
      <c r="T73" s="5" t="s">
        <v>911</v>
      </c>
      <c r="U73" s="3" t="s">
        <v>188</v>
      </c>
      <c r="V73" s="3" t="s">
        <v>189</v>
      </c>
      <c r="W73" s="3" t="s">
        <v>0</v>
      </c>
      <c r="X73" s="3" t="s">
        <v>254</v>
      </c>
      <c r="Y73" s="3" t="s">
        <v>0</v>
      </c>
      <c r="Z73" s="5"/>
      <c r="AA73" s="5"/>
      <c r="AB73" s="3" t="s">
        <v>912</v>
      </c>
      <c r="AC73" s="3" t="s">
        <v>913</v>
      </c>
      <c r="AD73" s="3" t="s">
        <v>914</v>
      </c>
      <c r="AE73" s="3" t="s">
        <v>915</v>
      </c>
      <c r="AF73" s="7">
        <v>766</v>
      </c>
      <c r="AG73" s="3">
        <v>766</v>
      </c>
      <c r="AH73" s="5" t="s">
        <v>916</v>
      </c>
      <c r="AI73" s="5" t="s">
        <v>917</v>
      </c>
      <c r="AJ73" s="3"/>
      <c r="AK73" s="3"/>
      <c r="AL73" s="3" t="s">
        <v>198</v>
      </c>
      <c r="AM73" s="3" t="s">
        <v>198</v>
      </c>
      <c r="AN73" s="3" t="s">
        <v>918</v>
      </c>
      <c r="AO73" s="3"/>
      <c r="AP73" s="3"/>
      <c r="AQ73" s="3"/>
      <c r="AR73" s="3"/>
      <c r="AS73" s="3" t="s">
        <v>912</v>
      </c>
      <c r="AT73" s="3" t="s">
        <v>914</v>
      </c>
      <c r="AU73" s="3" t="s">
        <v>199</v>
      </c>
      <c r="AV73" s="3" t="s">
        <v>200</v>
      </c>
      <c r="AW73" s="3" t="s">
        <v>198</v>
      </c>
      <c r="AX73" s="3" t="s">
        <v>198</v>
      </c>
      <c r="AY73" s="3" t="s">
        <v>198</v>
      </c>
      <c r="AZ73" s="3" t="s">
        <v>198</v>
      </c>
      <c r="BA73" s="3" t="s">
        <v>198</v>
      </c>
      <c r="BB73" s="3" t="s">
        <v>198</v>
      </c>
      <c r="BC73" s="5"/>
      <c r="BD73" s="3"/>
      <c r="BE73" s="3" t="s">
        <v>246</v>
      </c>
      <c r="BF73" s="3" t="s">
        <v>247</v>
      </c>
      <c r="BG73" s="3" t="s">
        <v>248</v>
      </c>
      <c r="BH73" s="3" t="s">
        <v>919</v>
      </c>
      <c r="BI73" s="4">
        <f t="shared" si="23"/>
        <v>2015</v>
      </c>
      <c r="BJ73" s="4">
        <f t="shared" si="24"/>
        <v>2016</v>
      </c>
      <c r="BK73" s="4">
        <f t="shared" si="25"/>
        <v>2017</v>
      </c>
      <c r="BL73" s="4">
        <f t="shared" si="26"/>
        <v>2018</v>
      </c>
      <c r="BM73" s="4">
        <f t="shared" si="27"/>
        <v>2019</v>
      </c>
      <c r="BN73" s="4">
        <f t="shared" si="28"/>
        <v>2020</v>
      </c>
      <c r="BO73" s="4">
        <f t="shared" si="29"/>
        <v>2021</v>
      </c>
      <c r="BP73" s="20">
        <v>45102.523099999999</v>
      </c>
      <c r="BQ73" s="20">
        <v>46405.4447</v>
      </c>
      <c r="BR73" s="20">
        <v>48000.926099999997</v>
      </c>
      <c r="BS73" s="20">
        <v>49226.8482</v>
      </c>
      <c r="BT73" s="20">
        <v>55266.091899999999</v>
      </c>
      <c r="BU73" s="20">
        <v>54491.298300000002</v>
      </c>
      <c r="BV73" s="20">
        <v>58106.142999999996</v>
      </c>
      <c r="BW73" s="20">
        <v>17114.5082</v>
      </c>
      <c r="BX73" s="20">
        <v>15546.778200000001</v>
      </c>
      <c r="BY73" s="20">
        <v>15787.4676</v>
      </c>
      <c r="BZ73" s="20">
        <v>16753.893499999998</v>
      </c>
      <c r="CA73" s="20">
        <v>19058.916300000001</v>
      </c>
      <c r="CB73" s="20">
        <v>18481.428800000002</v>
      </c>
      <c r="CC73" s="20">
        <v>18817.853999999999</v>
      </c>
      <c r="CD73" s="20">
        <v>8302.9112999999998</v>
      </c>
      <c r="CE73" s="20">
        <v>8786.3520000000008</v>
      </c>
      <c r="CF73" s="20">
        <v>7774.8549999999996</v>
      </c>
      <c r="CG73" s="20">
        <v>9092.6697999999997</v>
      </c>
      <c r="CH73" s="20">
        <v>12135.594300000001</v>
      </c>
      <c r="CI73" s="20">
        <v>13355.8478</v>
      </c>
      <c r="CJ73" s="20">
        <v>12888.6255</v>
      </c>
      <c r="CK73" s="20">
        <v>69745.753500000006</v>
      </c>
      <c r="CL73" s="20">
        <v>71603.351699999999</v>
      </c>
      <c r="CM73" s="20">
        <v>65509.179499999998</v>
      </c>
      <c r="CN73" s="20">
        <v>69761.724900000001</v>
      </c>
      <c r="CO73" s="20">
        <v>76569.530199999994</v>
      </c>
      <c r="CP73" s="20">
        <v>79598.431700000001</v>
      </c>
      <c r="CQ73" s="20">
        <v>88961.373399999997</v>
      </c>
      <c r="CR73" s="20">
        <v>21404.359799999998</v>
      </c>
      <c r="CS73" s="20">
        <v>20837.200799999999</v>
      </c>
      <c r="CT73" s="20">
        <v>16198.732900000001</v>
      </c>
      <c r="CU73" s="20">
        <v>16676.994500000001</v>
      </c>
      <c r="CV73" s="20">
        <v>14359.033100000001</v>
      </c>
      <c r="CW73" s="20">
        <v>14241.002</v>
      </c>
      <c r="CX73" s="20">
        <v>31368.768800000002</v>
      </c>
      <c r="CY73" s="20">
        <v>8856.5635999999995</v>
      </c>
      <c r="CZ73" s="20">
        <v>9216.6777000000002</v>
      </c>
      <c r="DA73" s="20">
        <v>8061.2448000000004</v>
      </c>
      <c r="DB73" s="20">
        <v>9694.5179000000007</v>
      </c>
      <c r="DC73" s="20">
        <v>10720.359399999999</v>
      </c>
      <c r="DD73" s="20">
        <v>11740.4395</v>
      </c>
      <c r="DE73" s="20">
        <v>12973.747799999999</v>
      </c>
      <c r="DF73" s="21">
        <v>11.7156</v>
      </c>
      <c r="DG73" s="21">
        <v>12.5519</v>
      </c>
      <c r="DH73" s="21">
        <v>11.2486</v>
      </c>
      <c r="DI73" s="21">
        <v>13.531499999999999</v>
      </c>
      <c r="DJ73" s="21">
        <v>16.703399999999998</v>
      </c>
      <c r="DK73" s="21">
        <v>16.894300000000001</v>
      </c>
      <c r="DL73" s="21">
        <v>15.611800000000001</v>
      </c>
      <c r="DM73" s="21">
        <v>37.945799999999998</v>
      </c>
      <c r="DN73" s="21">
        <v>33.502099999999999</v>
      </c>
      <c r="DO73" s="21">
        <v>32.889899999999997</v>
      </c>
      <c r="DP73" s="21">
        <v>34.034100000000002</v>
      </c>
      <c r="DQ73" s="21">
        <v>34.485700000000001</v>
      </c>
      <c r="DR73" s="21">
        <v>33.9163</v>
      </c>
      <c r="DS73" s="21">
        <v>32.385300000000001</v>
      </c>
      <c r="DT73" s="21">
        <v>30.6891</v>
      </c>
      <c r="DU73" s="21">
        <v>29.100899999999999</v>
      </c>
      <c r="DV73" s="21">
        <v>24.727399999999999</v>
      </c>
      <c r="DW73" s="21">
        <v>23.9057</v>
      </c>
      <c r="DX73" s="21">
        <v>18.7529</v>
      </c>
      <c r="DY73" s="21">
        <v>17.891100000000002</v>
      </c>
      <c r="DZ73" s="21">
        <v>35.261099999999999</v>
      </c>
      <c r="EA73" s="33">
        <v>0</v>
      </c>
      <c r="EB73" s="33">
        <v>0</v>
      </c>
      <c r="EC73" s="33">
        <v>0</v>
      </c>
      <c r="ED73" s="33">
        <v>0</v>
      </c>
      <c r="EE73" s="33">
        <v>1</v>
      </c>
      <c r="EF73" s="33">
        <v>0</v>
      </c>
      <c r="EG73" s="33">
        <v>1</v>
      </c>
      <c r="EH73" s="33">
        <v>0</v>
      </c>
      <c r="EI73" s="33">
        <v>0</v>
      </c>
      <c r="EJ73" s="33">
        <v>0</v>
      </c>
      <c r="EK73" s="33">
        <v>0</v>
      </c>
      <c r="EL73" s="33">
        <v>4</v>
      </c>
      <c r="EM73" s="33">
        <v>0</v>
      </c>
      <c r="EN73" s="33">
        <v>0</v>
      </c>
      <c r="EO73" s="8"/>
      <c r="EP73" s="8"/>
      <c r="EQ73" s="9" t="str">
        <f t="shared" si="30"/>
        <v/>
      </c>
      <c r="ER73" s="10"/>
      <c r="ES73" s="3" t="s">
        <v>198</v>
      </c>
      <c r="ET73" s="3" t="s">
        <v>198</v>
      </c>
      <c r="EU73" s="11">
        <f t="shared" si="31"/>
        <v>11.838699999999998</v>
      </c>
      <c r="EV73" s="11">
        <f t="shared" si="32"/>
        <v>16.403166666666667</v>
      </c>
      <c r="EW73" s="11">
        <f t="shared" si="33"/>
        <v>4.5644666666666698</v>
      </c>
      <c r="EX73" s="11">
        <f t="shared" si="34"/>
        <v>34.779266666666665</v>
      </c>
      <c r="EY73" s="11">
        <f t="shared" si="35"/>
        <v>33.59576666666667</v>
      </c>
      <c r="EZ73" s="11">
        <f t="shared" si="36"/>
        <v>-1.1834999999999951</v>
      </c>
      <c r="FA73" s="12">
        <f t="shared" si="37"/>
        <v>0</v>
      </c>
      <c r="FB73" s="12">
        <f t="shared" si="38"/>
        <v>0.66666666666666663</v>
      </c>
      <c r="FC73" s="12">
        <f t="shared" si="39"/>
        <v>0.66666666666666663</v>
      </c>
      <c r="FD73" s="12">
        <f t="shared" si="40"/>
        <v>0</v>
      </c>
      <c r="FE73" s="12">
        <f t="shared" si="41"/>
        <v>1.3333333333333333</v>
      </c>
      <c r="FF73" s="12">
        <f t="shared" si="42"/>
        <v>1.3333333333333333</v>
      </c>
      <c r="FG73" s="4" t="str">
        <f t="shared" si="43"/>
        <v>Yes</v>
      </c>
      <c r="FH73" s="4" t="str">
        <f t="shared" si="44"/>
        <v>Yes</v>
      </c>
      <c r="FI73" s="4" t="str">
        <f t="shared" si="45"/>
        <v>Not ready</v>
      </c>
    </row>
    <row r="74" spans="1:165" ht="16" customHeight="1">
      <c r="A74" s="3" t="s">
        <v>920</v>
      </c>
      <c r="B74" s="3">
        <v>83</v>
      </c>
      <c r="C74" s="3" t="s">
        <v>178</v>
      </c>
      <c r="D74" s="3">
        <v>0</v>
      </c>
      <c r="E74" s="3" t="s">
        <v>179</v>
      </c>
      <c r="F74" s="3" t="s">
        <v>921</v>
      </c>
      <c r="G74" s="3" t="s">
        <v>181</v>
      </c>
      <c r="H74" s="3" t="s">
        <v>181</v>
      </c>
      <c r="I74" s="3" t="s">
        <v>252</v>
      </c>
      <c r="J74" s="3">
        <v>2</v>
      </c>
      <c r="K74" s="3" t="s">
        <v>182</v>
      </c>
      <c r="L74" s="3" t="s">
        <v>183</v>
      </c>
      <c r="M74" s="3" t="s">
        <v>184</v>
      </c>
      <c r="N74" s="3"/>
      <c r="O74" s="6">
        <v>43370</v>
      </c>
      <c r="P74" s="6">
        <v>43382</v>
      </c>
      <c r="Q74" s="3">
        <v>2018</v>
      </c>
      <c r="R74" s="3" t="s">
        <v>910</v>
      </c>
      <c r="S74" s="3" t="s">
        <v>186</v>
      </c>
      <c r="T74" s="5" t="s">
        <v>922</v>
      </c>
      <c r="U74" s="3" t="s">
        <v>188</v>
      </c>
      <c r="V74" s="3" t="s">
        <v>189</v>
      </c>
      <c r="W74" s="3" t="s">
        <v>0</v>
      </c>
      <c r="X74" s="3" t="s">
        <v>266</v>
      </c>
      <c r="Y74" s="3" t="s">
        <v>0</v>
      </c>
      <c r="Z74" s="5" t="s">
        <v>923</v>
      </c>
      <c r="AA74" s="5" t="s">
        <v>924</v>
      </c>
      <c r="AB74" s="3" t="s">
        <v>925</v>
      </c>
      <c r="AC74" s="3" t="s">
        <v>926</v>
      </c>
      <c r="AD74" s="3" t="s">
        <v>927</v>
      </c>
      <c r="AE74" s="3" t="s">
        <v>928</v>
      </c>
      <c r="AF74" s="7">
        <v>9</v>
      </c>
      <c r="AG74" s="3">
        <v>9</v>
      </c>
      <c r="AH74" s="5" t="s">
        <v>929</v>
      </c>
      <c r="AI74" s="5" t="s">
        <v>930</v>
      </c>
      <c r="AJ74" s="3"/>
      <c r="AK74" s="3"/>
      <c r="AL74" s="3" t="s">
        <v>198</v>
      </c>
      <c r="AM74" s="3" t="s">
        <v>198</v>
      </c>
      <c r="AN74" s="3"/>
      <c r="AO74" s="3"/>
      <c r="AP74" s="3"/>
      <c r="AQ74" s="3"/>
      <c r="AR74" s="3"/>
      <c r="AS74" s="3" t="s">
        <v>925</v>
      </c>
      <c r="AT74" s="3" t="s">
        <v>927</v>
      </c>
      <c r="AU74" s="3" t="s">
        <v>199</v>
      </c>
      <c r="AV74" s="3" t="s">
        <v>200</v>
      </c>
      <c r="AW74" s="3" t="s">
        <v>198</v>
      </c>
      <c r="AX74" s="3" t="s">
        <v>198</v>
      </c>
      <c r="AY74" s="3" t="s">
        <v>198</v>
      </c>
      <c r="AZ74" s="3" t="s">
        <v>198</v>
      </c>
      <c r="BA74" s="3" t="s">
        <v>198</v>
      </c>
      <c r="BB74" s="3" t="s">
        <v>198</v>
      </c>
      <c r="BC74" s="5"/>
      <c r="BD74" s="3"/>
      <c r="BE74" s="3"/>
      <c r="BF74" s="3" t="s">
        <v>201</v>
      </c>
      <c r="BG74" s="3" t="s">
        <v>201</v>
      </c>
      <c r="BH74" s="3" t="s">
        <v>202</v>
      </c>
      <c r="BI74" s="4">
        <f t="shared" si="23"/>
        <v>2015</v>
      </c>
      <c r="BJ74" s="4">
        <f t="shared" si="24"/>
        <v>2016</v>
      </c>
      <c r="BK74" s="4">
        <f t="shared" si="25"/>
        <v>2017</v>
      </c>
      <c r="BL74" s="4">
        <f t="shared" si="26"/>
        <v>2018</v>
      </c>
      <c r="BM74" s="4">
        <f t="shared" si="27"/>
        <v>2019</v>
      </c>
      <c r="BN74" s="4">
        <f t="shared" si="28"/>
        <v>2020</v>
      </c>
      <c r="BO74" s="4">
        <f t="shared" si="29"/>
        <v>2021</v>
      </c>
      <c r="BP74" s="20"/>
      <c r="BQ74" s="20"/>
      <c r="BR74" s="20"/>
      <c r="BS74" s="20"/>
      <c r="BT74" s="20"/>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c r="DB74" s="20"/>
      <c r="DC74" s="20"/>
      <c r="DD74" s="20"/>
      <c r="DE74" s="20"/>
      <c r="DF74" s="21"/>
      <c r="DG74" s="21"/>
      <c r="DH74" s="21"/>
      <c r="DI74" s="21"/>
      <c r="DJ74" s="21"/>
      <c r="DK74" s="21"/>
      <c r="DL74" s="21"/>
      <c r="DM74" s="21"/>
      <c r="DN74" s="21"/>
      <c r="DO74" s="21"/>
      <c r="DP74" s="21"/>
      <c r="DQ74" s="21"/>
      <c r="DR74" s="21"/>
      <c r="DS74" s="21"/>
      <c r="DT74" s="21"/>
      <c r="DU74" s="21"/>
      <c r="DV74" s="21"/>
      <c r="DW74" s="21"/>
      <c r="DX74" s="21"/>
      <c r="DY74" s="21"/>
      <c r="DZ74" s="21"/>
      <c r="EA74" s="33"/>
      <c r="EB74" s="33"/>
      <c r="EC74" s="33"/>
      <c r="ED74" s="33"/>
      <c r="EE74" s="33"/>
      <c r="EF74" s="33"/>
      <c r="EG74" s="33"/>
      <c r="EH74" s="33"/>
      <c r="EI74" s="33"/>
      <c r="EJ74" s="33"/>
      <c r="EK74" s="33"/>
      <c r="EL74" s="33"/>
      <c r="EM74" s="33"/>
      <c r="EN74" s="33"/>
      <c r="EO74" s="8"/>
      <c r="EP74" s="8"/>
      <c r="EQ74" s="9" t="str">
        <f t="shared" si="30"/>
        <v/>
      </c>
      <c r="ER74" s="10"/>
      <c r="ES74" s="3" t="s">
        <v>198</v>
      </c>
      <c r="ET74" s="3" t="s">
        <v>198</v>
      </c>
      <c r="EU74" s="11" t="str">
        <f t="shared" si="31"/>
        <v/>
      </c>
      <c r="EV74" s="11" t="str">
        <f t="shared" si="32"/>
        <v/>
      </c>
      <c r="EW74" s="11" t="str">
        <f t="shared" si="33"/>
        <v/>
      </c>
      <c r="EX74" s="11" t="str">
        <f t="shared" si="34"/>
        <v/>
      </c>
      <c r="EY74" s="11" t="str">
        <f t="shared" si="35"/>
        <v/>
      </c>
      <c r="EZ74" s="11" t="str">
        <f t="shared" si="36"/>
        <v/>
      </c>
      <c r="FA74" s="12" t="str">
        <f t="shared" si="37"/>
        <v/>
      </c>
      <c r="FB74" s="12" t="str">
        <f t="shared" si="38"/>
        <v/>
      </c>
      <c r="FC74" s="12" t="str">
        <f t="shared" si="39"/>
        <v/>
      </c>
      <c r="FD74" s="12" t="str">
        <f t="shared" si="40"/>
        <v/>
      </c>
      <c r="FE74" s="12" t="str">
        <f t="shared" si="41"/>
        <v/>
      </c>
      <c r="FF74" s="12" t="str">
        <f t="shared" si="42"/>
        <v/>
      </c>
      <c r="FG74" s="4" t="str">
        <f t="shared" si="43"/>
        <v>No</v>
      </c>
      <c r="FH74" s="4" t="str">
        <f t="shared" si="44"/>
        <v>No</v>
      </c>
      <c r="FI74" s="4" t="str">
        <f t="shared" si="45"/>
        <v>Not ready</v>
      </c>
    </row>
    <row r="75" spans="1:165" ht="16" customHeight="1">
      <c r="A75" s="3" t="s">
        <v>931</v>
      </c>
      <c r="B75" s="3">
        <v>84</v>
      </c>
      <c r="C75" s="3" t="s">
        <v>178</v>
      </c>
      <c r="D75" s="3">
        <v>0</v>
      </c>
      <c r="E75" s="3" t="s">
        <v>179</v>
      </c>
      <c r="F75" s="3" t="s">
        <v>932</v>
      </c>
      <c r="G75" s="3" t="s">
        <v>252</v>
      </c>
      <c r="H75" s="3" t="s">
        <v>181</v>
      </c>
      <c r="I75" s="3" t="s">
        <v>181</v>
      </c>
      <c r="J75" s="3">
        <v>1</v>
      </c>
      <c r="K75" s="3" t="s">
        <v>182</v>
      </c>
      <c r="L75" s="3" t="s">
        <v>320</v>
      </c>
      <c r="M75" s="3" t="s">
        <v>184</v>
      </c>
      <c r="N75" s="3"/>
      <c r="O75" s="6">
        <v>43363</v>
      </c>
      <c r="P75" s="6">
        <v>43363</v>
      </c>
      <c r="Q75" s="3">
        <v>2018</v>
      </c>
      <c r="R75" s="3" t="s">
        <v>910</v>
      </c>
      <c r="S75" s="3" t="s">
        <v>186</v>
      </c>
      <c r="T75" s="5" t="s">
        <v>933</v>
      </c>
      <c r="U75" s="3" t="s">
        <v>188</v>
      </c>
      <c r="V75" s="3" t="s">
        <v>189</v>
      </c>
      <c r="W75" s="3" t="s">
        <v>2</v>
      </c>
      <c r="X75" s="3" t="s">
        <v>254</v>
      </c>
      <c r="Y75" s="3" t="s">
        <v>2</v>
      </c>
      <c r="Z75" s="5"/>
      <c r="AA75" s="5"/>
      <c r="AB75" s="3" t="s">
        <v>934</v>
      </c>
      <c r="AC75" s="3" t="s">
        <v>935</v>
      </c>
      <c r="AD75" s="3" t="s">
        <v>936</v>
      </c>
      <c r="AE75" s="3" t="s">
        <v>937</v>
      </c>
      <c r="AF75" s="7"/>
      <c r="AG75" s="3" t="s">
        <v>195</v>
      </c>
      <c r="AH75" s="5" t="s">
        <v>938</v>
      </c>
      <c r="AI75" s="5" t="s">
        <v>939</v>
      </c>
      <c r="AJ75" s="3"/>
      <c r="AK75" s="3"/>
      <c r="AL75" s="3" t="s">
        <v>198</v>
      </c>
      <c r="AM75" s="3" t="s">
        <v>198</v>
      </c>
      <c r="AN75" s="3"/>
      <c r="AO75" s="3"/>
      <c r="AP75" s="3"/>
      <c r="AQ75" s="3"/>
      <c r="AR75" s="3"/>
      <c r="AS75" s="3" t="s">
        <v>934</v>
      </c>
      <c r="AT75" s="3" t="s">
        <v>936</v>
      </c>
      <c r="AU75" s="3" t="s">
        <v>199</v>
      </c>
      <c r="AV75" s="3" t="s">
        <v>200</v>
      </c>
      <c r="AW75" s="3" t="s">
        <v>198</v>
      </c>
      <c r="AX75" s="3" t="s">
        <v>198</v>
      </c>
      <c r="AY75" s="3" t="s">
        <v>198</v>
      </c>
      <c r="AZ75" s="3" t="s">
        <v>198</v>
      </c>
      <c r="BA75" s="3" t="s">
        <v>198</v>
      </c>
      <c r="BB75" s="3" t="s">
        <v>198</v>
      </c>
      <c r="BC75" s="5"/>
      <c r="BD75" s="3"/>
      <c r="BE75" s="3"/>
      <c r="BF75" s="3" t="s">
        <v>201</v>
      </c>
      <c r="BG75" s="3" t="s">
        <v>201</v>
      </c>
      <c r="BH75" s="3" t="s">
        <v>202</v>
      </c>
      <c r="BI75" s="4">
        <f t="shared" si="23"/>
        <v>2015</v>
      </c>
      <c r="BJ75" s="4">
        <f t="shared" si="24"/>
        <v>2016</v>
      </c>
      <c r="BK75" s="4">
        <f t="shared" si="25"/>
        <v>2017</v>
      </c>
      <c r="BL75" s="4">
        <f t="shared" si="26"/>
        <v>2018</v>
      </c>
      <c r="BM75" s="4">
        <f t="shared" si="27"/>
        <v>2019</v>
      </c>
      <c r="BN75" s="4">
        <f t="shared" si="28"/>
        <v>2020</v>
      </c>
      <c r="BO75" s="4">
        <f t="shared" si="29"/>
        <v>2021</v>
      </c>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c r="DC75" s="20"/>
      <c r="DD75" s="20"/>
      <c r="DE75" s="20"/>
      <c r="DF75" s="21"/>
      <c r="DG75" s="21"/>
      <c r="DH75" s="21"/>
      <c r="DI75" s="21"/>
      <c r="DJ75" s="21"/>
      <c r="DK75" s="21"/>
      <c r="DL75" s="21"/>
      <c r="DM75" s="21"/>
      <c r="DN75" s="21"/>
      <c r="DO75" s="21"/>
      <c r="DP75" s="21"/>
      <c r="DQ75" s="21"/>
      <c r="DR75" s="21"/>
      <c r="DS75" s="21"/>
      <c r="DT75" s="21"/>
      <c r="DU75" s="21"/>
      <c r="DV75" s="21"/>
      <c r="DW75" s="21"/>
      <c r="DX75" s="21"/>
      <c r="DY75" s="21"/>
      <c r="DZ75" s="21"/>
      <c r="EA75" s="33"/>
      <c r="EB75" s="33"/>
      <c r="EC75" s="33"/>
      <c r="ED75" s="33"/>
      <c r="EE75" s="33"/>
      <c r="EF75" s="33"/>
      <c r="EG75" s="33"/>
      <c r="EH75" s="33"/>
      <c r="EI75" s="33"/>
      <c r="EJ75" s="33"/>
      <c r="EK75" s="33"/>
      <c r="EL75" s="33"/>
      <c r="EM75" s="33"/>
      <c r="EN75" s="33"/>
      <c r="EO75" s="8"/>
      <c r="EP75" s="8"/>
      <c r="EQ75" s="9" t="str">
        <f t="shared" si="30"/>
        <v/>
      </c>
      <c r="ER75" s="10"/>
      <c r="ES75" s="3" t="s">
        <v>198</v>
      </c>
      <c r="ET75" s="3" t="s">
        <v>198</v>
      </c>
      <c r="EU75" s="11" t="str">
        <f t="shared" si="31"/>
        <v/>
      </c>
      <c r="EV75" s="11" t="str">
        <f t="shared" si="32"/>
        <v/>
      </c>
      <c r="EW75" s="11" t="str">
        <f t="shared" si="33"/>
        <v/>
      </c>
      <c r="EX75" s="11" t="str">
        <f t="shared" si="34"/>
        <v/>
      </c>
      <c r="EY75" s="11" t="str">
        <f t="shared" si="35"/>
        <v/>
      </c>
      <c r="EZ75" s="11" t="str">
        <f t="shared" si="36"/>
        <v/>
      </c>
      <c r="FA75" s="12" t="str">
        <f t="shared" si="37"/>
        <v/>
      </c>
      <c r="FB75" s="12" t="str">
        <f t="shared" si="38"/>
        <v/>
      </c>
      <c r="FC75" s="12" t="str">
        <f t="shared" si="39"/>
        <v/>
      </c>
      <c r="FD75" s="12" t="str">
        <f t="shared" si="40"/>
        <v/>
      </c>
      <c r="FE75" s="12" t="str">
        <f t="shared" si="41"/>
        <v/>
      </c>
      <c r="FF75" s="12" t="str">
        <f t="shared" si="42"/>
        <v/>
      </c>
      <c r="FG75" s="4" t="str">
        <f t="shared" si="43"/>
        <v>No</v>
      </c>
      <c r="FH75" s="4" t="str">
        <f t="shared" si="44"/>
        <v>No</v>
      </c>
      <c r="FI75" s="4" t="str">
        <f t="shared" si="45"/>
        <v>Not ready</v>
      </c>
    </row>
    <row r="76" spans="1:165" ht="16" customHeight="1">
      <c r="A76" s="3" t="s">
        <v>940</v>
      </c>
      <c r="B76" s="3">
        <v>85</v>
      </c>
      <c r="C76" s="3" t="s">
        <v>178</v>
      </c>
      <c r="D76" s="3">
        <v>0</v>
      </c>
      <c r="E76" s="3" t="s">
        <v>179</v>
      </c>
      <c r="F76" s="3" t="s">
        <v>941</v>
      </c>
      <c r="G76" s="3" t="s">
        <v>181</v>
      </c>
      <c r="H76" s="3" t="s">
        <v>181</v>
      </c>
      <c r="I76" s="3" t="s">
        <v>252</v>
      </c>
      <c r="J76" s="3">
        <v>3</v>
      </c>
      <c r="K76" s="3" t="s">
        <v>182</v>
      </c>
      <c r="L76" s="3" t="s">
        <v>183</v>
      </c>
      <c r="M76" s="3" t="s">
        <v>184</v>
      </c>
      <c r="N76" s="3"/>
      <c r="O76" s="6">
        <v>43356</v>
      </c>
      <c r="P76" s="6">
        <v>43356</v>
      </c>
      <c r="Q76" s="3">
        <v>2018</v>
      </c>
      <c r="R76" s="3" t="s">
        <v>910</v>
      </c>
      <c r="S76" s="3" t="s">
        <v>186</v>
      </c>
      <c r="T76" s="5" t="s">
        <v>942</v>
      </c>
      <c r="U76" s="3" t="s">
        <v>188</v>
      </c>
      <c r="V76" s="3" t="s">
        <v>189</v>
      </c>
      <c r="W76" s="3" t="s">
        <v>0</v>
      </c>
      <c r="X76" s="3" t="s">
        <v>943</v>
      </c>
      <c r="Y76" s="3" t="s">
        <v>0</v>
      </c>
      <c r="Z76" s="5"/>
      <c r="AA76" s="5"/>
      <c r="AB76" s="3" t="s">
        <v>651</v>
      </c>
      <c r="AC76" s="3" t="s">
        <v>652</v>
      </c>
      <c r="AD76" s="3" t="s">
        <v>944</v>
      </c>
      <c r="AE76" s="3" t="s">
        <v>945</v>
      </c>
      <c r="AF76" s="7">
        <v>244</v>
      </c>
      <c r="AG76" s="3">
        <v>244</v>
      </c>
      <c r="AH76" s="5" t="s">
        <v>946</v>
      </c>
      <c r="AI76" s="5" t="s">
        <v>947</v>
      </c>
      <c r="AJ76" s="3"/>
      <c r="AK76" s="3"/>
      <c r="AL76" s="3" t="s">
        <v>198</v>
      </c>
      <c r="AM76" s="3" t="s">
        <v>198</v>
      </c>
      <c r="AN76" s="3"/>
      <c r="AO76" s="3"/>
      <c r="AP76" s="3"/>
      <c r="AQ76" s="3"/>
      <c r="AR76" s="3"/>
      <c r="AS76" s="3" t="s">
        <v>651</v>
      </c>
      <c r="AT76" s="3" t="s">
        <v>944</v>
      </c>
      <c r="AU76" s="3" t="s">
        <v>199</v>
      </c>
      <c r="AV76" s="3" t="s">
        <v>200</v>
      </c>
      <c r="AW76" s="3" t="s">
        <v>198</v>
      </c>
      <c r="AX76" s="3" t="s">
        <v>198</v>
      </c>
      <c r="AY76" s="3" t="s">
        <v>198</v>
      </c>
      <c r="AZ76" s="3" t="s">
        <v>198</v>
      </c>
      <c r="BA76" s="3" t="s">
        <v>198</v>
      </c>
      <c r="BB76" s="3" t="s">
        <v>198</v>
      </c>
      <c r="BC76" s="5"/>
      <c r="BD76" s="3"/>
      <c r="BE76" s="3"/>
      <c r="BF76" s="3" t="s">
        <v>201</v>
      </c>
      <c r="BG76" s="3" t="s">
        <v>201</v>
      </c>
      <c r="BH76" s="3" t="s">
        <v>202</v>
      </c>
      <c r="BI76" s="4">
        <f t="shared" si="23"/>
        <v>2015</v>
      </c>
      <c r="BJ76" s="4">
        <f t="shared" si="24"/>
        <v>2016</v>
      </c>
      <c r="BK76" s="4">
        <f t="shared" si="25"/>
        <v>2017</v>
      </c>
      <c r="BL76" s="4">
        <f t="shared" si="26"/>
        <v>2018</v>
      </c>
      <c r="BM76" s="4">
        <f t="shared" si="27"/>
        <v>2019</v>
      </c>
      <c r="BN76" s="4">
        <f t="shared" si="28"/>
        <v>2020</v>
      </c>
      <c r="BO76" s="4">
        <f t="shared" si="29"/>
        <v>2021</v>
      </c>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c r="DB76" s="20"/>
      <c r="DC76" s="20"/>
      <c r="DD76" s="20"/>
      <c r="DE76" s="20"/>
      <c r="DF76" s="21"/>
      <c r="DG76" s="21"/>
      <c r="DH76" s="21"/>
      <c r="DI76" s="21"/>
      <c r="DJ76" s="21"/>
      <c r="DK76" s="21"/>
      <c r="DL76" s="21"/>
      <c r="DM76" s="21"/>
      <c r="DN76" s="21"/>
      <c r="DO76" s="21"/>
      <c r="DP76" s="21"/>
      <c r="DQ76" s="21"/>
      <c r="DR76" s="21"/>
      <c r="DS76" s="21"/>
      <c r="DT76" s="21"/>
      <c r="DU76" s="21"/>
      <c r="DV76" s="21"/>
      <c r="DW76" s="21"/>
      <c r="DX76" s="21"/>
      <c r="DY76" s="21"/>
      <c r="DZ76" s="21"/>
      <c r="EA76" s="33"/>
      <c r="EB76" s="33"/>
      <c r="EC76" s="33"/>
      <c r="ED76" s="33"/>
      <c r="EE76" s="33"/>
      <c r="EF76" s="33"/>
      <c r="EG76" s="33"/>
      <c r="EH76" s="33"/>
      <c r="EI76" s="33"/>
      <c r="EJ76" s="33"/>
      <c r="EK76" s="33"/>
      <c r="EL76" s="33"/>
      <c r="EM76" s="33"/>
      <c r="EN76" s="33"/>
      <c r="EO76" s="8"/>
      <c r="EP76" s="8"/>
      <c r="EQ76" s="9" t="str">
        <f t="shared" si="30"/>
        <v/>
      </c>
      <c r="ER76" s="10"/>
      <c r="ES76" s="3" t="s">
        <v>198</v>
      </c>
      <c r="ET76" s="3" t="s">
        <v>198</v>
      </c>
      <c r="EU76" s="11" t="str">
        <f t="shared" si="31"/>
        <v/>
      </c>
      <c r="EV76" s="11" t="str">
        <f t="shared" si="32"/>
        <v/>
      </c>
      <c r="EW76" s="11" t="str">
        <f t="shared" si="33"/>
        <v/>
      </c>
      <c r="EX76" s="11" t="str">
        <f t="shared" si="34"/>
        <v/>
      </c>
      <c r="EY76" s="11" t="str">
        <f t="shared" si="35"/>
        <v/>
      </c>
      <c r="EZ76" s="11" t="str">
        <f t="shared" si="36"/>
        <v/>
      </c>
      <c r="FA76" s="12" t="str">
        <f t="shared" si="37"/>
        <v/>
      </c>
      <c r="FB76" s="12" t="str">
        <f t="shared" si="38"/>
        <v/>
      </c>
      <c r="FC76" s="12" t="str">
        <f t="shared" si="39"/>
        <v/>
      </c>
      <c r="FD76" s="12" t="str">
        <f t="shared" si="40"/>
        <v/>
      </c>
      <c r="FE76" s="12" t="str">
        <f t="shared" si="41"/>
        <v/>
      </c>
      <c r="FF76" s="12" t="str">
        <f t="shared" si="42"/>
        <v/>
      </c>
      <c r="FG76" s="4" t="str">
        <f t="shared" si="43"/>
        <v>No</v>
      </c>
      <c r="FH76" s="4" t="str">
        <f t="shared" si="44"/>
        <v>No</v>
      </c>
      <c r="FI76" s="4" t="str">
        <f t="shared" si="45"/>
        <v>Not ready</v>
      </c>
    </row>
    <row r="77" spans="1:165" ht="16" customHeight="1">
      <c r="A77" s="3" t="s">
        <v>948</v>
      </c>
      <c r="B77" s="3">
        <v>86</v>
      </c>
      <c r="C77" s="3" t="s">
        <v>178</v>
      </c>
      <c r="D77" s="3">
        <v>0</v>
      </c>
      <c r="E77" s="3" t="s">
        <v>179</v>
      </c>
      <c r="F77" s="3" t="s">
        <v>949</v>
      </c>
      <c r="G77" s="3" t="s">
        <v>252</v>
      </c>
      <c r="H77" s="3" t="s">
        <v>181</v>
      </c>
      <c r="I77" s="3" t="s">
        <v>181</v>
      </c>
      <c r="J77" s="3">
        <v>1</v>
      </c>
      <c r="K77" s="3" t="s">
        <v>182</v>
      </c>
      <c r="L77" s="3" t="s">
        <v>183</v>
      </c>
      <c r="M77" s="3" t="s">
        <v>184</v>
      </c>
      <c r="N77" s="3"/>
      <c r="O77" s="6">
        <v>43354</v>
      </c>
      <c r="P77" s="6">
        <v>43354</v>
      </c>
      <c r="Q77" s="3">
        <v>2018</v>
      </c>
      <c r="R77" s="3" t="s">
        <v>910</v>
      </c>
      <c r="S77" s="3" t="s">
        <v>186</v>
      </c>
      <c r="T77" s="5" t="s">
        <v>950</v>
      </c>
      <c r="U77" s="3" t="s">
        <v>188</v>
      </c>
      <c r="V77" s="3" t="s">
        <v>189</v>
      </c>
      <c r="W77" s="3" t="s">
        <v>0</v>
      </c>
      <c r="X77" s="3" t="s">
        <v>383</v>
      </c>
      <c r="Y77" s="3" t="s">
        <v>0</v>
      </c>
      <c r="Z77" s="5"/>
      <c r="AA77" s="5"/>
      <c r="AB77" s="3" t="s">
        <v>951</v>
      </c>
      <c r="AC77" s="3" t="s">
        <v>952</v>
      </c>
      <c r="AD77" s="3" t="s">
        <v>953</v>
      </c>
      <c r="AE77" s="3" t="s">
        <v>954</v>
      </c>
      <c r="AF77" s="7">
        <v>10</v>
      </c>
      <c r="AG77" s="3">
        <v>10</v>
      </c>
      <c r="AH77" s="5" t="s">
        <v>955</v>
      </c>
      <c r="AI77" s="5" t="s">
        <v>956</v>
      </c>
      <c r="AJ77" s="3"/>
      <c r="AK77" s="3"/>
      <c r="AL77" s="3" t="s">
        <v>198</v>
      </c>
      <c r="AM77" s="3" t="s">
        <v>198</v>
      </c>
      <c r="AN77" s="3"/>
      <c r="AO77" s="3"/>
      <c r="AP77" s="3"/>
      <c r="AQ77" s="3"/>
      <c r="AR77" s="3"/>
      <c r="AS77" s="3" t="s">
        <v>951</v>
      </c>
      <c r="AT77" s="3" t="s">
        <v>953</v>
      </c>
      <c r="AU77" s="3" t="s">
        <v>199</v>
      </c>
      <c r="AV77" s="3" t="s">
        <v>200</v>
      </c>
      <c r="AW77" s="3" t="s">
        <v>198</v>
      </c>
      <c r="AX77" s="3" t="s">
        <v>198</v>
      </c>
      <c r="AY77" s="3" t="s">
        <v>198</v>
      </c>
      <c r="AZ77" s="3" t="s">
        <v>198</v>
      </c>
      <c r="BA77" s="3" t="s">
        <v>198</v>
      </c>
      <c r="BB77" s="3" t="s">
        <v>198</v>
      </c>
      <c r="BC77" s="5"/>
      <c r="BD77" s="3"/>
      <c r="BE77" s="3"/>
      <c r="BF77" s="3" t="s">
        <v>201</v>
      </c>
      <c r="BG77" s="3" t="s">
        <v>201</v>
      </c>
      <c r="BH77" s="3" t="s">
        <v>202</v>
      </c>
      <c r="BI77" s="4">
        <f t="shared" si="23"/>
        <v>2015</v>
      </c>
      <c r="BJ77" s="4">
        <f t="shared" si="24"/>
        <v>2016</v>
      </c>
      <c r="BK77" s="4">
        <f t="shared" si="25"/>
        <v>2017</v>
      </c>
      <c r="BL77" s="4">
        <f t="shared" si="26"/>
        <v>2018</v>
      </c>
      <c r="BM77" s="4">
        <f t="shared" si="27"/>
        <v>2019</v>
      </c>
      <c r="BN77" s="4">
        <f t="shared" si="28"/>
        <v>2020</v>
      </c>
      <c r="BO77" s="4">
        <f t="shared" si="29"/>
        <v>2021</v>
      </c>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c r="DB77" s="20"/>
      <c r="DC77" s="20"/>
      <c r="DD77" s="20"/>
      <c r="DE77" s="20"/>
      <c r="DF77" s="21"/>
      <c r="DG77" s="21"/>
      <c r="DH77" s="21"/>
      <c r="DI77" s="21"/>
      <c r="DJ77" s="21"/>
      <c r="DK77" s="21"/>
      <c r="DL77" s="21"/>
      <c r="DM77" s="21"/>
      <c r="DN77" s="21"/>
      <c r="DO77" s="21"/>
      <c r="DP77" s="21"/>
      <c r="DQ77" s="21"/>
      <c r="DR77" s="21"/>
      <c r="DS77" s="21"/>
      <c r="DT77" s="21"/>
      <c r="DU77" s="21"/>
      <c r="DV77" s="21"/>
      <c r="DW77" s="21"/>
      <c r="DX77" s="21"/>
      <c r="DY77" s="21"/>
      <c r="DZ77" s="21"/>
      <c r="EA77" s="33"/>
      <c r="EB77" s="33"/>
      <c r="EC77" s="33"/>
      <c r="ED77" s="33"/>
      <c r="EE77" s="33"/>
      <c r="EF77" s="33"/>
      <c r="EG77" s="33"/>
      <c r="EH77" s="33"/>
      <c r="EI77" s="33"/>
      <c r="EJ77" s="33"/>
      <c r="EK77" s="33"/>
      <c r="EL77" s="33"/>
      <c r="EM77" s="33"/>
      <c r="EN77" s="33"/>
      <c r="EO77" s="8"/>
      <c r="EP77" s="8"/>
      <c r="EQ77" s="9" t="str">
        <f t="shared" si="30"/>
        <v/>
      </c>
      <c r="ER77" s="10"/>
      <c r="ES77" s="3" t="s">
        <v>198</v>
      </c>
      <c r="ET77" s="3" t="s">
        <v>198</v>
      </c>
      <c r="EU77" s="11" t="str">
        <f t="shared" si="31"/>
        <v/>
      </c>
      <c r="EV77" s="11" t="str">
        <f t="shared" si="32"/>
        <v/>
      </c>
      <c r="EW77" s="11" t="str">
        <f t="shared" si="33"/>
        <v/>
      </c>
      <c r="EX77" s="11" t="str">
        <f t="shared" si="34"/>
        <v/>
      </c>
      <c r="EY77" s="11" t="str">
        <f t="shared" si="35"/>
        <v/>
      </c>
      <c r="EZ77" s="11" t="str">
        <f t="shared" si="36"/>
        <v/>
      </c>
      <c r="FA77" s="12" t="str">
        <f t="shared" si="37"/>
        <v/>
      </c>
      <c r="FB77" s="12" t="str">
        <f t="shared" si="38"/>
        <v/>
      </c>
      <c r="FC77" s="12" t="str">
        <f t="shared" si="39"/>
        <v/>
      </c>
      <c r="FD77" s="12" t="str">
        <f t="shared" si="40"/>
        <v/>
      </c>
      <c r="FE77" s="12" t="str">
        <f t="shared" si="41"/>
        <v/>
      </c>
      <c r="FF77" s="12" t="str">
        <f t="shared" si="42"/>
        <v/>
      </c>
      <c r="FG77" s="4" t="str">
        <f t="shared" si="43"/>
        <v>No</v>
      </c>
      <c r="FH77" s="4" t="str">
        <f t="shared" si="44"/>
        <v>No</v>
      </c>
      <c r="FI77" s="4" t="str">
        <f t="shared" si="45"/>
        <v>Not ready</v>
      </c>
    </row>
    <row r="78" spans="1:165" ht="16" customHeight="1">
      <c r="A78" s="3" t="s">
        <v>957</v>
      </c>
      <c r="B78" s="3">
        <v>87</v>
      </c>
      <c r="C78" s="3" t="s">
        <v>178</v>
      </c>
      <c r="D78" s="3">
        <v>0</v>
      </c>
      <c r="E78" s="3" t="s">
        <v>179</v>
      </c>
      <c r="F78" s="3" t="s">
        <v>958</v>
      </c>
      <c r="G78" s="3" t="s">
        <v>181</v>
      </c>
      <c r="H78" s="3" t="s">
        <v>181</v>
      </c>
      <c r="I78" s="3" t="s">
        <v>181</v>
      </c>
      <c r="J78" s="3">
        <v>1</v>
      </c>
      <c r="K78" s="3" t="s">
        <v>182</v>
      </c>
      <c r="L78" s="3" t="s">
        <v>183</v>
      </c>
      <c r="M78" s="3" t="s">
        <v>184</v>
      </c>
      <c r="N78" s="3"/>
      <c r="O78" s="6">
        <v>43340</v>
      </c>
      <c r="P78" s="6">
        <v>43423</v>
      </c>
      <c r="Q78" s="3">
        <v>2018</v>
      </c>
      <c r="R78" s="3" t="s">
        <v>910</v>
      </c>
      <c r="S78" s="3" t="s">
        <v>186</v>
      </c>
      <c r="T78" s="5" t="s">
        <v>959</v>
      </c>
      <c r="U78" s="3" t="s">
        <v>188</v>
      </c>
      <c r="V78" s="3" t="s">
        <v>189</v>
      </c>
      <c r="W78" s="3" t="s">
        <v>0</v>
      </c>
      <c r="X78" s="3" t="s">
        <v>254</v>
      </c>
      <c r="Y78" s="3" t="s">
        <v>0</v>
      </c>
      <c r="Z78" s="5" t="s">
        <v>960</v>
      </c>
      <c r="AA78" s="5" t="s">
        <v>961</v>
      </c>
      <c r="AB78" s="3" t="s">
        <v>962</v>
      </c>
      <c r="AC78" s="3" t="s">
        <v>963</v>
      </c>
      <c r="AD78" s="3" t="s">
        <v>964</v>
      </c>
      <c r="AE78" s="3" t="s">
        <v>965</v>
      </c>
      <c r="AF78" s="7">
        <v>222</v>
      </c>
      <c r="AG78" s="3">
        <v>222</v>
      </c>
      <c r="AH78" s="5" t="s">
        <v>966</v>
      </c>
      <c r="AI78" s="5" t="s">
        <v>967</v>
      </c>
      <c r="AJ78" s="3"/>
      <c r="AK78" s="3"/>
      <c r="AL78" s="3" t="s">
        <v>198</v>
      </c>
      <c r="AM78" s="3" t="s">
        <v>198</v>
      </c>
      <c r="AN78" s="3"/>
      <c r="AO78" s="3"/>
      <c r="AP78" s="3"/>
      <c r="AQ78" s="3"/>
      <c r="AR78" s="3"/>
      <c r="AS78" s="3" t="s">
        <v>962</v>
      </c>
      <c r="AT78" s="3" t="s">
        <v>964</v>
      </c>
      <c r="AU78" s="3" t="s">
        <v>199</v>
      </c>
      <c r="AV78" s="3" t="s">
        <v>200</v>
      </c>
      <c r="AW78" s="3" t="s">
        <v>198</v>
      </c>
      <c r="AX78" s="3" t="s">
        <v>198</v>
      </c>
      <c r="AY78" s="3" t="s">
        <v>198</v>
      </c>
      <c r="AZ78" s="3" t="s">
        <v>198</v>
      </c>
      <c r="BA78" s="3" t="s">
        <v>198</v>
      </c>
      <c r="BB78" s="3" t="s">
        <v>198</v>
      </c>
      <c r="BC78" s="5"/>
      <c r="BD78" s="3"/>
      <c r="BE78" s="3"/>
      <c r="BF78" s="3" t="s">
        <v>201</v>
      </c>
      <c r="BG78" s="3" t="s">
        <v>201</v>
      </c>
      <c r="BH78" s="3" t="s">
        <v>202</v>
      </c>
      <c r="BI78" s="4">
        <f t="shared" si="23"/>
        <v>2015</v>
      </c>
      <c r="BJ78" s="4">
        <f t="shared" si="24"/>
        <v>2016</v>
      </c>
      <c r="BK78" s="4">
        <f t="shared" si="25"/>
        <v>2017</v>
      </c>
      <c r="BL78" s="4">
        <f t="shared" si="26"/>
        <v>2018</v>
      </c>
      <c r="BM78" s="4">
        <f t="shared" si="27"/>
        <v>2019</v>
      </c>
      <c r="BN78" s="4">
        <f t="shared" si="28"/>
        <v>2020</v>
      </c>
      <c r="BO78" s="4">
        <f t="shared" si="29"/>
        <v>2021</v>
      </c>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0"/>
      <c r="DD78" s="20"/>
      <c r="DE78" s="20"/>
      <c r="DF78" s="21"/>
      <c r="DG78" s="21"/>
      <c r="DH78" s="21"/>
      <c r="DI78" s="21"/>
      <c r="DJ78" s="21"/>
      <c r="DK78" s="21"/>
      <c r="DL78" s="21"/>
      <c r="DM78" s="21"/>
      <c r="DN78" s="21"/>
      <c r="DO78" s="21"/>
      <c r="DP78" s="21"/>
      <c r="DQ78" s="21"/>
      <c r="DR78" s="21"/>
      <c r="DS78" s="21"/>
      <c r="DT78" s="21"/>
      <c r="DU78" s="21"/>
      <c r="DV78" s="21"/>
      <c r="DW78" s="21"/>
      <c r="DX78" s="21"/>
      <c r="DY78" s="21"/>
      <c r="DZ78" s="21"/>
      <c r="EA78" s="33"/>
      <c r="EB78" s="33"/>
      <c r="EC78" s="33"/>
      <c r="ED78" s="33"/>
      <c r="EE78" s="33"/>
      <c r="EF78" s="33"/>
      <c r="EG78" s="33"/>
      <c r="EH78" s="33"/>
      <c r="EI78" s="33"/>
      <c r="EJ78" s="33"/>
      <c r="EK78" s="33"/>
      <c r="EL78" s="33"/>
      <c r="EM78" s="33"/>
      <c r="EN78" s="33"/>
      <c r="EO78" s="8"/>
      <c r="EP78" s="8"/>
      <c r="EQ78" s="9" t="str">
        <f t="shared" si="30"/>
        <v/>
      </c>
      <c r="ER78" s="10"/>
      <c r="ES78" s="3" t="s">
        <v>198</v>
      </c>
      <c r="ET78" s="3" t="s">
        <v>198</v>
      </c>
      <c r="EU78" s="11" t="str">
        <f t="shared" si="31"/>
        <v/>
      </c>
      <c r="EV78" s="11" t="str">
        <f t="shared" si="32"/>
        <v/>
      </c>
      <c r="EW78" s="11" t="str">
        <f t="shared" si="33"/>
        <v/>
      </c>
      <c r="EX78" s="11" t="str">
        <f t="shared" si="34"/>
        <v/>
      </c>
      <c r="EY78" s="11" t="str">
        <f t="shared" si="35"/>
        <v/>
      </c>
      <c r="EZ78" s="11" t="str">
        <f t="shared" si="36"/>
        <v/>
      </c>
      <c r="FA78" s="12" t="str">
        <f t="shared" si="37"/>
        <v/>
      </c>
      <c r="FB78" s="12" t="str">
        <f t="shared" si="38"/>
        <v/>
      </c>
      <c r="FC78" s="12" t="str">
        <f t="shared" si="39"/>
        <v/>
      </c>
      <c r="FD78" s="12" t="str">
        <f t="shared" si="40"/>
        <v/>
      </c>
      <c r="FE78" s="12" t="str">
        <f t="shared" si="41"/>
        <v/>
      </c>
      <c r="FF78" s="12" t="str">
        <f t="shared" si="42"/>
        <v/>
      </c>
      <c r="FG78" s="4" t="str">
        <f t="shared" si="43"/>
        <v>No</v>
      </c>
      <c r="FH78" s="4" t="str">
        <f t="shared" si="44"/>
        <v>No</v>
      </c>
      <c r="FI78" s="4" t="str">
        <f t="shared" si="45"/>
        <v>Not ready</v>
      </c>
    </row>
    <row r="79" spans="1:165" ht="16" customHeight="1">
      <c r="A79" s="3" t="s">
        <v>968</v>
      </c>
      <c r="B79" s="3">
        <v>88</v>
      </c>
      <c r="C79" s="3" t="s">
        <v>178</v>
      </c>
      <c r="D79" s="3">
        <v>0</v>
      </c>
      <c r="E79" s="3" t="s">
        <v>179</v>
      </c>
      <c r="F79" s="3" t="s">
        <v>969</v>
      </c>
      <c r="G79" s="3" t="s">
        <v>181</v>
      </c>
      <c r="H79" s="3" t="s">
        <v>181</v>
      </c>
      <c r="I79" s="3" t="s">
        <v>181</v>
      </c>
      <c r="J79" s="3">
        <v>1</v>
      </c>
      <c r="K79" s="3" t="s">
        <v>182</v>
      </c>
      <c r="L79" s="3" t="s">
        <v>183</v>
      </c>
      <c r="M79" s="3" t="s">
        <v>184</v>
      </c>
      <c r="N79" s="3"/>
      <c r="O79" s="6">
        <v>43340</v>
      </c>
      <c r="P79" s="6">
        <v>43388</v>
      </c>
      <c r="Q79" s="3">
        <v>2018</v>
      </c>
      <c r="R79" s="3" t="s">
        <v>910</v>
      </c>
      <c r="S79" s="3" t="s">
        <v>186</v>
      </c>
      <c r="T79" s="5" t="s">
        <v>970</v>
      </c>
      <c r="U79" s="3" t="s">
        <v>188</v>
      </c>
      <c r="V79" s="3" t="s">
        <v>189</v>
      </c>
      <c r="W79" s="3" t="s">
        <v>0</v>
      </c>
      <c r="X79" s="3" t="s">
        <v>689</v>
      </c>
      <c r="Y79" s="3" t="s">
        <v>0</v>
      </c>
      <c r="Z79" s="5" t="s">
        <v>971</v>
      </c>
      <c r="AA79" s="5" t="s">
        <v>972</v>
      </c>
      <c r="AB79" s="3" t="s">
        <v>973</v>
      </c>
      <c r="AC79" s="3" t="s">
        <v>974</v>
      </c>
      <c r="AD79" s="3" t="s">
        <v>975</v>
      </c>
      <c r="AE79" s="3" t="s">
        <v>976</v>
      </c>
      <c r="AF79" s="7">
        <v>735</v>
      </c>
      <c r="AG79" s="3">
        <v>735</v>
      </c>
      <c r="AH79" s="5" t="s">
        <v>977</v>
      </c>
      <c r="AI79" s="5" t="s">
        <v>978</v>
      </c>
      <c r="AJ79" s="3"/>
      <c r="AK79" s="3"/>
      <c r="AL79" s="3" t="s">
        <v>198</v>
      </c>
      <c r="AM79" s="3" t="s">
        <v>198</v>
      </c>
      <c r="AN79" s="3"/>
      <c r="AO79" s="3"/>
      <c r="AP79" s="3"/>
      <c r="AQ79" s="3"/>
      <c r="AR79" s="3"/>
      <c r="AS79" s="3" t="s">
        <v>973</v>
      </c>
      <c r="AT79" s="3" t="s">
        <v>975</v>
      </c>
      <c r="AU79" s="3" t="s">
        <v>199</v>
      </c>
      <c r="AV79" s="3" t="s">
        <v>200</v>
      </c>
      <c r="AW79" s="3" t="s">
        <v>198</v>
      </c>
      <c r="AX79" s="3" t="s">
        <v>198</v>
      </c>
      <c r="AY79" s="3" t="s">
        <v>198</v>
      </c>
      <c r="AZ79" s="3" t="s">
        <v>198</v>
      </c>
      <c r="BA79" s="3" t="s">
        <v>198</v>
      </c>
      <c r="BB79" s="3" t="s">
        <v>198</v>
      </c>
      <c r="BC79" s="5"/>
      <c r="BD79" s="3"/>
      <c r="BE79" s="3"/>
      <c r="BF79" s="3" t="s">
        <v>201</v>
      </c>
      <c r="BG79" s="3" t="s">
        <v>201</v>
      </c>
      <c r="BH79" s="3" t="s">
        <v>202</v>
      </c>
      <c r="BI79" s="4">
        <f t="shared" si="23"/>
        <v>2015</v>
      </c>
      <c r="BJ79" s="4">
        <f t="shared" si="24"/>
        <v>2016</v>
      </c>
      <c r="BK79" s="4">
        <f t="shared" si="25"/>
        <v>2017</v>
      </c>
      <c r="BL79" s="4">
        <f t="shared" si="26"/>
        <v>2018</v>
      </c>
      <c r="BM79" s="4">
        <f t="shared" si="27"/>
        <v>2019</v>
      </c>
      <c r="BN79" s="4">
        <f t="shared" si="28"/>
        <v>2020</v>
      </c>
      <c r="BO79" s="4">
        <f t="shared" si="29"/>
        <v>2021</v>
      </c>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0"/>
      <c r="DD79" s="20"/>
      <c r="DE79" s="20"/>
      <c r="DF79" s="21"/>
      <c r="DG79" s="21"/>
      <c r="DH79" s="21"/>
      <c r="DI79" s="21"/>
      <c r="DJ79" s="21"/>
      <c r="DK79" s="21"/>
      <c r="DL79" s="21"/>
      <c r="DM79" s="21"/>
      <c r="DN79" s="21"/>
      <c r="DO79" s="21"/>
      <c r="DP79" s="21"/>
      <c r="DQ79" s="21"/>
      <c r="DR79" s="21"/>
      <c r="DS79" s="21"/>
      <c r="DT79" s="21"/>
      <c r="DU79" s="21"/>
      <c r="DV79" s="21"/>
      <c r="DW79" s="21"/>
      <c r="DX79" s="21"/>
      <c r="DY79" s="21"/>
      <c r="DZ79" s="21"/>
      <c r="EA79" s="33"/>
      <c r="EB79" s="33"/>
      <c r="EC79" s="33"/>
      <c r="ED79" s="33"/>
      <c r="EE79" s="33"/>
      <c r="EF79" s="33"/>
      <c r="EG79" s="33"/>
      <c r="EH79" s="33"/>
      <c r="EI79" s="33"/>
      <c r="EJ79" s="33"/>
      <c r="EK79" s="33"/>
      <c r="EL79" s="33"/>
      <c r="EM79" s="33"/>
      <c r="EN79" s="33"/>
      <c r="EO79" s="8"/>
      <c r="EP79" s="8"/>
      <c r="EQ79" s="9" t="str">
        <f t="shared" si="30"/>
        <v/>
      </c>
      <c r="ER79" s="10"/>
      <c r="ES79" s="3" t="s">
        <v>198</v>
      </c>
      <c r="ET79" s="3" t="s">
        <v>198</v>
      </c>
      <c r="EU79" s="11" t="str">
        <f t="shared" si="31"/>
        <v/>
      </c>
      <c r="EV79" s="11" t="str">
        <f t="shared" si="32"/>
        <v/>
      </c>
      <c r="EW79" s="11" t="str">
        <f t="shared" si="33"/>
        <v/>
      </c>
      <c r="EX79" s="11" t="str">
        <f t="shared" si="34"/>
        <v/>
      </c>
      <c r="EY79" s="11" t="str">
        <f t="shared" si="35"/>
        <v/>
      </c>
      <c r="EZ79" s="11" t="str">
        <f t="shared" si="36"/>
        <v/>
      </c>
      <c r="FA79" s="12" t="str">
        <f t="shared" si="37"/>
        <v/>
      </c>
      <c r="FB79" s="12" t="str">
        <f t="shared" si="38"/>
        <v/>
      </c>
      <c r="FC79" s="12" t="str">
        <f t="shared" si="39"/>
        <v/>
      </c>
      <c r="FD79" s="12" t="str">
        <f t="shared" si="40"/>
        <v/>
      </c>
      <c r="FE79" s="12" t="str">
        <f t="shared" si="41"/>
        <v/>
      </c>
      <c r="FF79" s="12" t="str">
        <f t="shared" si="42"/>
        <v/>
      </c>
      <c r="FG79" s="4" t="str">
        <f t="shared" si="43"/>
        <v>No</v>
      </c>
      <c r="FH79" s="4" t="str">
        <f t="shared" si="44"/>
        <v>No</v>
      </c>
      <c r="FI79" s="4" t="str">
        <f t="shared" si="45"/>
        <v>Not ready</v>
      </c>
    </row>
    <row r="80" spans="1:165" ht="16" customHeight="1">
      <c r="A80" s="3" t="s">
        <v>979</v>
      </c>
      <c r="B80" s="3">
        <v>89</v>
      </c>
      <c r="C80" s="3" t="s">
        <v>178</v>
      </c>
      <c r="D80" s="3">
        <v>0</v>
      </c>
      <c r="E80" s="3" t="s">
        <v>179</v>
      </c>
      <c r="F80" s="3" t="s">
        <v>980</v>
      </c>
      <c r="G80" s="3" t="s">
        <v>181</v>
      </c>
      <c r="H80" s="3" t="s">
        <v>181</v>
      </c>
      <c r="I80" s="3" t="s">
        <v>252</v>
      </c>
      <c r="J80" s="3">
        <v>2</v>
      </c>
      <c r="K80" s="3" t="s">
        <v>182</v>
      </c>
      <c r="L80" s="3" t="s">
        <v>183</v>
      </c>
      <c r="M80" s="3" t="s">
        <v>184</v>
      </c>
      <c r="N80" s="3"/>
      <c r="O80" s="6">
        <v>43322</v>
      </c>
      <c r="P80" s="6">
        <v>43322</v>
      </c>
      <c r="Q80" s="3">
        <v>2018</v>
      </c>
      <c r="R80" s="3" t="s">
        <v>910</v>
      </c>
      <c r="S80" s="3" t="s">
        <v>186</v>
      </c>
      <c r="T80" s="5" t="s">
        <v>981</v>
      </c>
      <c r="U80" s="3" t="s">
        <v>188</v>
      </c>
      <c r="V80" s="3" t="s">
        <v>189</v>
      </c>
      <c r="W80" s="3" t="s">
        <v>0</v>
      </c>
      <c r="X80" s="3" t="s">
        <v>254</v>
      </c>
      <c r="Y80" s="3" t="s">
        <v>0</v>
      </c>
      <c r="Z80" s="5"/>
      <c r="AA80" s="5"/>
      <c r="AB80" s="3" t="s">
        <v>982</v>
      </c>
      <c r="AC80" s="3" t="s">
        <v>983</v>
      </c>
      <c r="AD80" s="3" t="s">
        <v>984</v>
      </c>
      <c r="AE80" s="3" t="s">
        <v>985</v>
      </c>
      <c r="AF80" s="7">
        <v>109</v>
      </c>
      <c r="AG80" s="3">
        <v>109</v>
      </c>
      <c r="AH80" s="5" t="s">
        <v>986</v>
      </c>
      <c r="AI80" s="5" t="s">
        <v>987</v>
      </c>
      <c r="AJ80" s="3"/>
      <c r="AK80" s="3"/>
      <c r="AL80" s="3" t="s">
        <v>198</v>
      </c>
      <c r="AM80" s="3" t="s">
        <v>198</v>
      </c>
      <c r="AN80" s="3"/>
      <c r="AO80" s="3"/>
      <c r="AP80" s="3"/>
      <c r="AQ80" s="3"/>
      <c r="AR80" s="3"/>
      <c r="AS80" s="3" t="s">
        <v>982</v>
      </c>
      <c r="AT80" s="3" t="s">
        <v>984</v>
      </c>
      <c r="AU80" s="3" t="s">
        <v>199</v>
      </c>
      <c r="AV80" s="3" t="s">
        <v>200</v>
      </c>
      <c r="AW80" s="3" t="s">
        <v>198</v>
      </c>
      <c r="AX80" s="3" t="s">
        <v>198</v>
      </c>
      <c r="AY80" s="3" t="s">
        <v>198</v>
      </c>
      <c r="AZ80" s="3" t="s">
        <v>198</v>
      </c>
      <c r="BA80" s="3" t="s">
        <v>198</v>
      </c>
      <c r="BB80" s="3" t="s">
        <v>198</v>
      </c>
      <c r="BC80" s="5"/>
      <c r="BD80" s="3"/>
      <c r="BE80" s="3"/>
      <c r="BF80" s="3" t="s">
        <v>201</v>
      </c>
      <c r="BG80" s="3" t="s">
        <v>201</v>
      </c>
      <c r="BH80" s="3" t="s">
        <v>202</v>
      </c>
      <c r="BI80" s="4">
        <f t="shared" si="23"/>
        <v>2015</v>
      </c>
      <c r="BJ80" s="4">
        <f t="shared" si="24"/>
        <v>2016</v>
      </c>
      <c r="BK80" s="4">
        <f t="shared" si="25"/>
        <v>2017</v>
      </c>
      <c r="BL80" s="4">
        <f t="shared" si="26"/>
        <v>2018</v>
      </c>
      <c r="BM80" s="4">
        <f t="shared" si="27"/>
        <v>2019</v>
      </c>
      <c r="BN80" s="4">
        <f t="shared" si="28"/>
        <v>2020</v>
      </c>
      <c r="BO80" s="4">
        <f t="shared" si="29"/>
        <v>2021</v>
      </c>
      <c r="BP80" s="20"/>
      <c r="BQ80" s="20"/>
      <c r="BR80" s="20"/>
      <c r="BS80" s="20"/>
      <c r="BT80" s="20"/>
      <c r="BU80" s="20"/>
      <c r="BV80" s="20"/>
      <c r="BW80" s="20"/>
      <c r="BX80" s="20"/>
      <c r="BY80" s="20"/>
      <c r="BZ80" s="20"/>
      <c r="CA80" s="20"/>
      <c r="CB80" s="20"/>
      <c r="CC80" s="20"/>
      <c r="CD80" s="20"/>
      <c r="CE80" s="20"/>
      <c r="CF80" s="20"/>
      <c r="CG80" s="20"/>
      <c r="CH80" s="20"/>
      <c r="CI80" s="20"/>
      <c r="CJ80" s="20"/>
      <c r="CK80" s="20"/>
      <c r="CL80" s="20"/>
      <c r="CM80" s="20"/>
      <c r="CN80" s="20"/>
      <c r="CO80" s="20"/>
      <c r="CP80" s="20"/>
      <c r="CQ80" s="20"/>
      <c r="CR80" s="20"/>
      <c r="CS80" s="20"/>
      <c r="CT80" s="20"/>
      <c r="CU80" s="20"/>
      <c r="CV80" s="20"/>
      <c r="CW80" s="20"/>
      <c r="CX80" s="20"/>
      <c r="CY80" s="20"/>
      <c r="CZ80" s="20"/>
      <c r="DA80" s="20"/>
      <c r="DB80" s="20"/>
      <c r="DC80" s="20"/>
      <c r="DD80" s="20"/>
      <c r="DE80" s="20"/>
      <c r="DF80" s="21"/>
      <c r="DG80" s="21"/>
      <c r="DH80" s="21"/>
      <c r="DI80" s="21"/>
      <c r="DJ80" s="21"/>
      <c r="DK80" s="21"/>
      <c r="DL80" s="21"/>
      <c r="DM80" s="21"/>
      <c r="DN80" s="21"/>
      <c r="DO80" s="21"/>
      <c r="DP80" s="21"/>
      <c r="DQ80" s="21"/>
      <c r="DR80" s="21"/>
      <c r="DS80" s="21"/>
      <c r="DT80" s="21"/>
      <c r="DU80" s="21"/>
      <c r="DV80" s="21"/>
      <c r="DW80" s="21"/>
      <c r="DX80" s="21"/>
      <c r="DY80" s="21"/>
      <c r="DZ80" s="21"/>
      <c r="EA80" s="33"/>
      <c r="EB80" s="33"/>
      <c r="EC80" s="33"/>
      <c r="ED80" s="33"/>
      <c r="EE80" s="33"/>
      <c r="EF80" s="33"/>
      <c r="EG80" s="33"/>
      <c r="EH80" s="33"/>
      <c r="EI80" s="33"/>
      <c r="EJ80" s="33"/>
      <c r="EK80" s="33"/>
      <c r="EL80" s="33"/>
      <c r="EM80" s="33"/>
      <c r="EN80" s="33"/>
      <c r="EO80" s="8"/>
      <c r="EP80" s="8"/>
      <c r="EQ80" s="9" t="str">
        <f t="shared" si="30"/>
        <v/>
      </c>
      <c r="ER80" s="10"/>
      <c r="ES80" s="3" t="s">
        <v>198</v>
      </c>
      <c r="ET80" s="3" t="s">
        <v>198</v>
      </c>
      <c r="EU80" s="11" t="str">
        <f t="shared" si="31"/>
        <v/>
      </c>
      <c r="EV80" s="11" t="str">
        <f t="shared" si="32"/>
        <v/>
      </c>
      <c r="EW80" s="11" t="str">
        <f t="shared" si="33"/>
        <v/>
      </c>
      <c r="EX80" s="11" t="str">
        <f t="shared" si="34"/>
        <v/>
      </c>
      <c r="EY80" s="11" t="str">
        <f t="shared" si="35"/>
        <v/>
      </c>
      <c r="EZ80" s="11" t="str">
        <f t="shared" si="36"/>
        <v/>
      </c>
      <c r="FA80" s="12" t="str">
        <f t="shared" si="37"/>
        <v/>
      </c>
      <c r="FB80" s="12" t="str">
        <f t="shared" si="38"/>
        <v/>
      </c>
      <c r="FC80" s="12" t="str">
        <f t="shared" si="39"/>
        <v/>
      </c>
      <c r="FD80" s="12" t="str">
        <f t="shared" si="40"/>
        <v/>
      </c>
      <c r="FE80" s="12" t="str">
        <f t="shared" si="41"/>
        <v/>
      </c>
      <c r="FF80" s="12" t="str">
        <f t="shared" si="42"/>
        <v/>
      </c>
      <c r="FG80" s="4" t="str">
        <f t="shared" si="43"/>
        <v>No</v>
      </c>
      <c r="FH80" s="4" t="str">
        <f t="shared" si="44"/>
        <v>No</v>
      </c>
      <c r="FI80" s="4" t="str">
        <f t="shared" si="45"/>
        <v>Not ready</v>
      </c>
    </row>
    <row r="81" spans="1:165" ht="16" customHeight="1">
      <c r="A81" s="3" t="s">
        <v>988</v>
      </c>
      <c r="B81" s="3">
        <v>90</v>
      </c>
      <c r="C81" s="3" t="s">
        <v>178</v>
      </c>
      <c r="D81" s="3">
        <v>0</v>
      </c>
      <c r="E81" s="3" t="s">
        <v>179</v>
      </c>
      <c r="F81" s="3" t="s">
        <v>989</v>
      </c>
      <c r="G81" s="3" t="s">
        <v>181</v>
      </c>
      <c r="H81" s="3" t="s">
        <v>181</v>
      </c>
      <c r="I81" s="3" t="s">
        <v>181</v>
      </c>
      <c r="J81" s="3">
        <v>1</v>
      </c>
      <c r="K81" s="3" t="s">
        <v>182</v>
      </c>
      <c r="L81" s="3" t="s">
        <v>183</v>
      </c>
      <c r="M81" s="3" t="s">
        <v>184</v>
      </c>
      <c r="N81" s="3"/>
      <c r="O81" s="6">
        <v>43301</v>
      </c>
      <c r="P81" s="6">
        <v>43374</v>
      </c>
      <c r="Q81" s="3">
        <v>2018</v>
      </c>
      <c r="R81" s="3" t="s">
        <v>910</v>
      </c>
      <c r="S81" s="3" t="s">
        <v>186</v>
      </c>
      <c r="T81" s="5" t="s">
        <v>990</v>
      </c>
      <c r="U81" s="3" t="s">
        <v>188</v>
      </c>
      <c r="V81" s="3" t="s">
        <v>189</v>
      </c>
      <c r="W81" s="3" t="s">
        <v>0</v>
      </c>
      <c r="X81" s="3" t="s">
        <v>383</v>
      </c>
      <c r="Y81" s="3" t="s">
        <v>0</v>
      </c>
      <c r="Z81" s="5" t="s">
        <v>520</v>
      </c>
      <c r="AA81" s="5" t="s">
        <v>678</v>
      </c>
      <c r="AB81" s="3" t="s">
        <v>991</v>
      </c>
      <c r="AC81" s="3" t="s">
        <v>992</v>
      </c>
      <c r="AD81" s="3" t="s">
        <v>993</v>
      </c>
      <c r="AE81" s="3" t="s">
        <v>994</v>
      </c>
      <c r="AF81" s="7">
        <v>84</v>
      </c>
      <c r="AG81" s="3">
        <v>84</v>
      </c>
      <c r="AH81" s="5" t="s">
        <v>995</v>
      </c>
      <c r="AI81" s="5" t="s">
        <v>996</v>
      </c>
      <c r="AJ81" s="3"/>
      <c r="AK81" s="3"/>
      <c r="AL81" s="3" t="s">
        <v>198</v>
      </c>
      <c r="AM81" s="3" t="s">
        <v>198</v>
      </c>
      <c r="AN81" s="3"/>
      <c r="AO81" s="3"/>
      <c r="AP81" s="3"/>
      <c r="AQ81" s="3"/>
      <c r="AR81" s="3"/>
      <c r="AS81" s="3" t="s">
        <v>991</v>
      </c>
      <c r="AT81" s="3" t="s">
        <v>993</v>
      </c>
      <c r="AU81" s="3" t="s">
        <v>199</v>
      </c>
      <c r="AV81" s="3" t="s">
        <v>200</v>
      </c>
      <c r="AW81" s="3" t="s">
        <v>198</v>
      </c>
      <c r="AX81" s="3" t="s">
        <v>198</v>
      </c>
      <c r="AY81" s="3" t="s">
        <v>198</v>
      </c>
      <c r="AZ81" s="3" t="s">
        <v>198</v>
      </c>
      <c r="BA81" s="3" t="s">
        <v>198</v>
      </c>
      <c r="BB81" s="3" t="s">
        <v>198</v>
      </c>
      <c r="BC81" s="5"/>
      <c r="BD81" s="3"/>
      <c r="BE81" s="3"/>
      <c r="BF81" s="3" t="s">
        <v>201</v>
      </c>
      <c r="BG81" s="3" t="s">
        <v>201</v>
      </c>
      <c r="BH81" s="3" t="s">
        <v>202</v>
      </c>
      <c r="BI81" s="4">
        <f t="shared" si="23"/>
        <v>2015</v>
      </c>
      <c r="BJ81" s="4">
        <f t="shared" si="24"/>
        <v>2016</v>
      </c>
      <c r="BK81" s="4">
        <f t="shared" si="25"/>
        <v>2017</v>
      </c>
      <c r="BL81" s="4">
        <f t="shared" si="26"/>
        <v>2018</v>
      </c>
      <c r="BM81" s="4">
        <f t="shared" si="27"/>
        <v>2019</v>
      </c>
      <c r="BN81" s="4">
        <f t="shared" si="28"/>
        <v>2020</v>
      </c>
      <c r="BO81" s="4">
        <f t="shared" si="29"/>
        <v>2021</v>
      </c>
      <c r="BP81" s="20"/>
      <c r="BQ81" s="20"/>
      <c r="BR81" s="20"/>
      <c r="BS81" s="20"/>
      <c r="BT81" s="20"/>
      <c r="BU81" s="20"/>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c r="DB81" s="20"/>
      <c r="DC81" s="20"/>
      <c r="DD81" s="20"/>
      <c r="DE81" s="20"/>
      <c r="DF81" s="21"/>
      <c r="DG81" s="21"/>
      <c r="DH81" s="21"/>
      <c r="DI81" s="21"/>
      <c r="DJ81" s="21"/>
      <c r="DK81" s="21"/>
      <c r="DL81" s="21"/>
      <c r="DM81" s="21"/>
      <c r="DN81" s="21"/>
      <c r="DO81" s="21"/>
      <c r="DP81" s="21"/>
      <c r="DQ81" s="21"/>
      <c r="DR81" s="21"/>
      <c r="DS81" s="21"/>
      <c r="DT81" s="21"/>
      <c r="DU81" s="21"/>
      <c r="DV81" s="21"/>
      <c r="DW81" s="21"/>
      <c r="DX81" s="21"/>
      <c r="DY81" s="21"/>
      <c r="DZ81" s="21"/>
      <c r="EA81" s="33"/>
      <c r="EB81" s="33"/>
      <c r="EC81" s="33"/>
      <c r="ED81" s="33"/>
      <c r="EE81" s="33"/>
      <c r="EF81" s="33"/>
      <c r="EG81" s="33"/>
      <c r="EH81" s="33"/>
      <c r="EI81" s="33"/>
      <c r="EJ81" s="33"/>
      <c r="EK81" s="33"/>
      <c r="EL81" s="33"/>
      <c r="EM81" s="33"/>
      <c r="EN81" s="33"/>
      <c r="EO81" s="8"/>
      <c r="EP81" s="8"/>
      <c r="EQ81" s="9" t="str">
        <f t="shared" si="30"/>
        <v/>
      </c>
      <c r="ER81" s="10"/>
      <c r="ES81" s="3" t="s">
        <v>198</v>
      </c>
      <c r="ET81" s="3" t="s">
        <v>198</v>
      </c>
      <c r="EU81" s="11" t="str">
        <f t="shared" si="31"/>
        <v/>
      </c>
      <c r="EV81" s="11" t="str">
        <f t="shared" si="32"/>
        <v/>
      </c>
      <c r="EW81" s="11" t="str">
        <f t="shared" si="33"/>
        <v/>
      </c>
      <c r="EX81" s="11" t="str">
        <f t="shared" si="34"/>
        <v/>
      </c>
      <c r="EY81" s="11" t="str">
        <f t="shared" si="35"/>
        <v/>
      </c>
      <c r="EZ81" s="11" t="str">
        <f t="shared" si="36"/>
        <v/>
      </c>
      <c r="FA81" s="12" t="str">
        <f t="shared" si="37"/>
        <v/>
      </c>
      <c r="FB81" s="12" t="str">
        <f t="shared" si="38"/>
        <v/>
      </c>
      <c r="FC81" s="12" t="str">
        <f t="shared" si="39"/>
        <v/>
      </c>
      <c r="FD81" s="12" t="str">
        <f t="shared" si="40"/>
        <v/>
      </c>
      <c r="FE81" s="12" t="str">
        <f t="shared" si="41"/>
        <v/>
      </c>
      <c r="FF81" s="12" t="str">
        <f t="shared" si="42"/>
        <v/>
      </c>
      <c r="FG81" s="4" t="str">
        <f t="shared" si="43"/>
        <v>No</v>
      </c>
      <c r="FH81" s="4" t="str">
        <f t="shared" si="44"/>
        <v>No</v>
      </c>
      <c r="FI81" s="4" t="str">
        <f t="shared" si="45"/>
        <v>Not ready</v>
      </c>
    </row>
    <row r="82" spans="1:165" ht="16" customHeight="1">
      <c r="A82" s="3" t="s">
        <v>997</v>
      </c>
      <c r="B82" s="3">
        <v>91</v>
      </c>
      <c r="C82" s="3" t="s">
        <v>178</v>
      </c>
      <c r="D82" s="3">
        <v>0</v>
      </c>
      <c r="E82" s="3" t="s">
        <v>179</v>
      </c>
      <c r="F82" s="3" t="s">
        <v>998</v>
      </c>
      <c r="G82" s="3" t="s">
        <v>181</v>
      </c>
      <c r="H82" s="3" t="s">
        <v>181</v>
      </c>
      <c r="I82" s="3" t="s">
        <v>181</v>
      </c>
      <c r="J82" s="3">
        <v>1</v>
      </c>
      <c r="K82" s="3" t="s">
        <v>182</v>
      </c>
      <c r="L82" s="3" t="s">
        <v>183</v>
      </c>
      <c r="M82" s="3" t="s">
        <v>184</v>
      </c>
      <c r="N82" s="3"/>
      <c r="O82" s="6">
        <v>43300</v>
      </c>
      <c r="P82" s="6">
        <v>43300</v>
      </c>
      <c r="Q82" s="3">
        <v>2018</v>
      </c>
      <c r="R82" s="3" t="s">
        <v>910</v>
      </c>
      <c r="S82" s="3" t="s">
        <v>186</v>
      </c>
      <c r="T82" s="5" t="s">
        <v>999</v>
      </c>
      <c r="U82" s="3" t="s">
        <v>188</v>
      </c>
      <c r="V82" s="3" t="s">
        <v>189</v>
      </c>
      <c r="W82" s="3" t="s">
        <v>0</v>
      </c>
      <c r="X82" s="3" t="s">
        <v>254</v>
      </c>
      <c r="Y82" s="3" t="s">
        <v>0</v>
      </c>
      <c r="Z82" s="5"/>
      <c r="AA82" s="5"/>
      <c r="AB82" s="3" t="s">
        <v>1000</v>
      </c>
      <c r="AC82" s="3" t="s">
        <v>1001</v>
      </c>
      <c r="AD82" s="3" t="s">
        <v>1002</v>
      </c>
      <c r="AE82" s="3" t="s">
        <v>1003</v>
      </c>
      <c r="AF82" s="7"/>
      <c r="AG82" s="3" t="s">
        <v>195</v>
      </c>
      <c r="AH82" s="5" t="s">
        <v>1004</v>
      </c>
      <c r="AI82" s="5" t="s">
        <v>1005</v>
      </c>
      <c r="AJ82" s="3"/>
      <c r="AK82" s="3"/>
      <c r="AL82" s="3" t="s">
        <v>198</v>
      </c>
      <c r="AM82" s="3" t="s">
        <v>198</v>
      </c>
      <c r="AN82" s="3"/>
      <c r="AO82" s="3"/>
      <c r="AP82" s="3"/>
      <c r="AQ82" s="3"/>
      <c r="AR82" s="3"/>
      <c r="AS82" s="3" t="s">
        <v>1000</v>
      </c>
      <c r="AT82" s="3" t="s">
        <v>1002</v>
      </c>
      <c r="AU82" s="3" t="s">
        <v>199</v>
      </c>
      <c r="AV82" s="3" t="s">
        <v>200</v>
      </c>
      <c r="AW82" s="3" t="s">
        <v>198</v>
      </c>
      <c r="AX82" s="3" t="s">
        <v>198</v>
      </c>
      <c r="AY82" s="3" t="s">
        <v>198</v>
      </c>
      <c r="AZ82" s="3" t="s">
        <v>198</v>
      </c>
      <c r="BA82" s="3" t="s">
        <v>198</v>
      </c>
      <c r="BB82" s="3" t="s">
        <v>198</v>
      </c>
      <c r="BC82" s="5"/>
      <c r="BD82" s="3"/>
      <c r="BE82" s="3"/>
      <c r="BF82" s="3" t="s">
        <v>201</v>
      </c>
      <c r="BG82" s="3" t="s">
        <v>201</v>
      </c>
      <c r="BH82" s="3" t="s">
        <v>202</v>
      </c>
      <c r="BI82" s="4">
        <f t="shared" si="23"/>
        <v>2015</v>
      </c>
      <c r="BJ82" s="4">
        <f t="shared" si="24"/>
        <v>2016</v>
      </c>
      <c r="BK82" s="4">
        <f t="shared" si="25"/>
        <v>2017</v>
      </c>
      <c r="BL82" s="4">
        <f t="shared" si="26"/>
        <v>2018</v>
      </c>
      <c r="BM82" s="4">
        <f t="shared" si="27"/>
        <v>2019</v>
      </c>
      <c r="BN82" s="4">
        <f t="shared" si="28"/>
        <v>2020</v>
      </c>
      <c r="BO82" s="4">
        <f t="shared" si="29"/>
        <v>2021</v>
      </c>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c r="DB82" s="20"/>
      <c r="DC82" s="20"/>
      <c r="DD82" s="20"/>
      <c r="DE82" s="20"/>
      <c r="DF82" s="21"/>
      <c r="DG82" s="21"/>
      <c r="DH82" s="21"/>
      <c r="DI82" s="21"/>
      <c r="DJ82" s="21"/>
      <c r="DK82" s="21"/>
      <c r="DL82" s="21"/>
      <c r="DM82" s="21"/>
      <c r="DN82" s="21"/>
      <c r="DO82" s="21"/>
      <c r="DP82" s="21"/>
      <c r="DQ82" s="21"/>
      <c r="DR82" s="21"/>
      <c r="DS82" s="21"/>
      <c r="DT82" s="21"/>
      <c r="DU82" s="21"/>
      <c r="DV82" s="21"/>
      <c r="DW82" s="21"/>
      <c r="DX82" s="21"/>
      <c r="DY82" s="21"/>
      <c r="DZ82" s="21"/>
      <c r="EA82" s="33"/>
      <c r="EB82" s="33"/>
      <c r="EC82" s="33"/>
      <c r="ED82" s="33"/>
      <c r="EE82" s="33"/>
      <c r="EF82" s="33"/>
      <c r="EG82" s="33"/>
      <c r="EH82" s="33"/>
      <c r="EI82" s="33"/>
      <c r="EJ82" s="33"/>
      <c r="EK82" s="33"/>
      <c r="EL82" s="33"/>
      <c r="EM82" s="33"/>
      <c r="EN82" s="33"/>
      <c r="EO82" s="8"/>
      <c r="EP82" s="8"/>
      <c r="EQ82" s="9" t="str">
        <f t="shared" si="30"/>
        <v/>
      </c>
      <c r="ER82" s="10"/>
      <c r="ES82" s="3" t="s">
        <v>198</v>
      </c>
      <c r="ET82" s="3" t="s">
        <v>198</v>
      </c>
      <c r="EU82" s="11" t="str">
        <f t="shared" si="31"/>
        <v/>
      </c>
      <c r="EV82" s="11" t="str">
        <f t="shared" si="32"/>
        <v/>
      </c>
      <c r="EW82" s="11" t="str">
        <f t="shared" si="33"/>
        <v/>
      </c>
      <c r="EX82" s="11" t="str">
        <f t="shared" si="34"/>
        <v/>
      </c>
      <c r="EY82" s="11" t="str">
        <f t="shared" si="35"/>
        <v/>
      </c>
      <c r="EZ82" s="11" t="str">
        <f t="shared" si="36"/>
        <v/>
      </c>
      <c r="FA82" s="12" t="str">
        <f t="shared" si="37"/>
        <v/>
      </c>
      <c r="FB82" s="12" t="str">
        <f t="shared" si="38"/>
        <v/>
      </c>
      <c r="FC82" s="12" t="str">
        <f t="shared" si="39"/>
        <v/>
      </c>
      <c r="FD82" s="12" t="str">
        <f t="shared" si="40"/>
        <v/>
      </c>
      <c r="FE82" s="12" t="str">
        <f t="shared" si="41"/>
        <v/>
      </c>
      <c r="FF82" s="12" t="str">
        <f t="shared" si="42"/>
        <v/>
      </c>
      <c r="FG82" s="4" t="str">
        <f t="shared" si="43"/>
        <v>No</v>
      </c>
      <c r="FH82" s="4" t="str">
        <f t="shared" si="44"/>
        <v>No</v>
      </c>
      <c r="FI82" s="4" t="str">
        <f t="shared" si="45"/>
        <v>Not ready</v>
      </c>
    </row>
    <row r="83" spans="1:165" ht="16" customHeight="1">
      <c r="A83" s="3" t="s">
        <v>1006</v>
      </c>
      <c r="B83" s="3">
        <v>92</v>
      </c>
      <c r="C83" s="3" t="s">
        <v>178</v>
      </c>
      <c r="D83" s="3">
        <v>0</v>
      </c>
      <c r="E83" s="3" t="s">
        <v>179</v>
      </c>
      <c r="F83" s="3" t="s">
        <v>1007</v>
      </c>
      <c r="G83" s="3" t="s">
        <v>181</v>
      </c>
      <c r="H83" s="3" t="s">
        <v>181</v>
      </c>
      <c r="I83" s="3" t="s">
        <v>181</v>
      </c>
      <c r="J83" s="3">
        <v>1</v>
      </c>
      <c r="K83" s="3" t="s">
        <v>182</v>
      </c>
      <c r="L83" s="3" t="s">
        <v>183</v>
      </c>
      <c r="M83" s="3" t="s">
        <v>184</v>
      </c>
      <c r="N83" s="3"/>
      <c r="O83" s="6">
        <v>43297</v>
      </c>
      <c r="P83" s="6">
        <v>43297</v>
      </c>
      <c r="Q83" s="3">
        <v>2018</v>
      </c>
      <c r="R83" s="3" t="s">
        <v>910</v>
      </c>
      <c r="S83" s="3" t="s">
        <v>186</v>
      </c>
      <c r="T83" s="5" t="s">
        <v>1008</v>
      </c>
      <c r="U83" s="3" t="s">
        <v>188</v>
      </c>
      <c r="V83" s="3" t="s">
        <v>189</v>
      </c>
      <c r="W83" s="3" t="s">
        <v>0</v>
      </c>
      <c r="X83" s="3" t="s">
        <v>383</v>
      </c>
      <c r="Y83" s="3" t="s">
        <v>0</v>
      </c>
      <c r="Z83" s="5"/>
      <c r="AA83" s="5"/>
      <c r="AB83" s="3" t="s">
        <v>1009</v>
      </c>
      <c r="AC83" s="3" t="s">
        <v>1010</v>
      </c>
      <c r="AD83" s="3" t="s">
        <v>1011</v>
      </c>
      <c r="AE83" s="3" t="s">
        <v>1012</v>
      </c>
      <c r="AF83" s="7"/>
      <c r="AG83" s="3" t="s">
        <v>195</v>
      </c>
      <c r="AH83" s="5" t="s">
        <v>1013</v>
      </c>
      <c r="AI83" s="5" t="s">
        <v>1014</v>
      </c>
      <c r="AJ83" s="3"/>
      <c r="AK83" s="3"/>
      <c r="AL83" s="3" t="s">
        <v>198</v>
      </c>
      <c r="AM83" s="3" t="s">
        <v>198</v>
      </c>
      <c r="AN83" s="3"/>
      <c r="AO83" s="3"/>
      <c r="AP83" s="3"/>
      <c r="AQ83" s="3"/>
      <c r="AR83" s="3"/>
      <c r="AS83" s="3" t="s">
        <v>1009</v>
      </c>
      <c r="AT83" s="3" t="s">
        <v>1011</v>
      </c>
      <c r="AU83" s="3" t="s">
        <v>199</v>
      </c>
      <c r="AV83" s="3" t="s">
        <v>200</v>
      </c>
      <c r="AW83" s="3" t="s">
        <v>198</v>
      </c>
      <c r="AX83" s="3" t="s">
        <v>198</v>
      </c>
      <c r="AY83" s="3" t="s">
        <v>198</v>
      </c>
      <c r="AZ83" s="3" t="s">
        <v>198</v>
      </c>
      <c r="BA83" s="3" t="s">
        <v>198</v>
      </c>
      <c r="BB83" s="3" t="s">
        <v>198</v>
      </c>
      <c r="BC83" s="5"/>
      <c r="BD83" s="3"/>
      <c r="BE83" s="3"/>
      <c r="BF83" s="3" t="s">
        <v>201</v>
      </c>
      <c r="BG83" s="3" t="s">
        <v>201</v>
      </c>
      <c r="BH83" s="3" t="s">
        <v>202</v>
      </c>
      <c r="BI83" s="4">
        <f t="shared" si="23"/>
        <v>2015</v>
      </c>
      <c r="BJ83" s="4">
        <f t="shared" si="24"/>
        <v>2016</v>
      </c>
      <c r="BK83" s="4">
        <f t="shared" si="25"/>
        <v>2017</v>
      </c>
      <c r="BL83" s="4">
        <f t="shared" si="26"/>
        <v>2018</v>
      </c>
      <c r="BM83" s="4">
        <f t="shared" si="27"/>
        <v>2019</v>
      </c>
      <c r="BN83" s="4">
        <f t="shared" si="28"/>
        <v>2020</v>
      </c>
      <c r="BO83" s="4">
        <f t="shared" si="29"/>
        <v>2021</v>
      </c>
      <c r="BP83" s="20"/>
      <c r="BQ83" s="20"/>
      <c r="BR83" s="20"/>
      <c r="BS83" s="20"/>
      <c r="BT83" s="20"/>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c r="DB83" s="20"/>
      <c r="DC83" s="20"/>
      <c r="DD83" s="20"/>
      <c r="DE83" s="20"/>
      <c r="DF83" s="21"/>
      <c r="DG83" s="21"/>
      <c r="DH83" s="21"/>
      <c r="DI83" s="21"/>
      <c r="DJ83" s="21"/>
      <c r="DK83" s="21"/>
      <c r="DL83" s="21"/>
      <c r="DM83" s="21"/>
      <c r="DN83" s="21"/>
      <c r="DO83" s="21"/>
      <c r="DP83" s="21"/>
      <c r="DQ83" s="21"/>
      <c r="DR83" s="21"/>
      <c r="DS83" s="21"/>
      <c r="DT83" s="21"/>
      <c r="DU83" s="21"/>
      <c r="DV83" s="21"/>
      <c r="DW83" s="21"/>
      <c r="DX83" s="21"/>
      <c r="DY83" s="21"/>
      <c r="DZ83" s="21"/>
      <c r="EA83" s="33"/>
      <c r="EB83" s="33"/>
      <c r="EC83" s="33"/>
      <c r="ED83" s="33"/>
      <c r="EE83" s="33"/>
      <c r="EF83" s="33"/>
      <c r="EG83" s="33"/>
      <c r="EH83" s="33"/>
      <c r="EI83" s="33"/>
      <c r="EJ83" s="33"/>
      <c r="EK83" s="33"/>
      <c r="EL83" s="33"/>
      <c r="EM83" s="33"/>
      <c r="EN83" s="33"/>
      <c r="EO83" s="8"/>
      <c r="EP83" s="8"/>
      <c r="EQ83" s="9" t="str">
        <f t="shared" si="30"/>
        <v/>
      </c>
      <c r="ER83" s="10"/>
      <c r="ES83" s="3" t="s">
        <v>198</v>
      </c>
      <c r="ET83" s="3" t="s">
        <v>198</v>
      </c>
      <c r="EU83" s="11" t="str">
        <f t="shared" si="31"/>
        <v/>
      </c>
      <c r="EV83" s="11" t="str">
        <f t="shared" si="32"/>
        <v/>
      </c>
      <c r="EW83" s="11" t="str">
        <f t="shared" si="33"/>
        <v/>
      </c>
      <c r="EX83" s="11" t="str">
        <f t="shared" si="34"/>
        <v/>
      </c>
      <c r="EY83" s="11" t="str">
        <f t="shared" si="35"/>
        <v/>
      </c>
      <c r="EZ83" s="11" t="str">
        <f t="shared" si="36"/>
        <v/>
      </c>
      <c r="FA83" s="12" t="str">
        <f t="shared" si="37"/>
        <v/>
      </c>
      <c r="FB83" s="12" t="str">
        <f t="shared" si="38"/>
        <v/>
      </c>
      <c r="FC83" s="12" t="str">
        <f t="shared" si="39"/>
        <v/>
      </c>
      <c r="FD83" s="12" t="str">
        <f t="shared" si="40"/>
        <v/>
      </c>
      <c r="FE83" s="12" t="str">
        <f t="shared" si="41"/>
        <v/>
      </c>
      <c r="FF83" s="12" t="str">
        <f t="shared" si="42"/>
        <v/>
      </c>
      <c r="FG83" s="4" t="str">
        <f t="shared" si="43"/>
        <v>No</v>
      </c>
      <c r="FH83" s="4" t="str">
        <f t="shared" si="44"/>
        <v>No</v>
      </c>
      <c r="FI83" s="4" t="str">
        <f t="shared" si="45"/>
        <v>Not ready</v>
      </c>
    </row>
    <row r="84" spans="1:165" ht="16" customHeight="1">
      <c r="A84" s="3" t="s">
        <v>1015</v>
      </c>
      <c r="B84" s="3">
        <v>93</v>
      </c>
      <c r="C84" s="3" t="s">
        <v>178</v>
      </c>
      <c r="D84" s="3">
        <v>0</v>
      </c>
      <c r="E84" s="3" t="s">
        <v>179</v>
      </c>
      <c r="F84" s="3" t="s">
        <v>1016</v>
      </c>
      <c r="G84" s="3" t="s">
        <v>181</v>
      </c>
      <c r="H84" s="3" t="s">
        <v>181</v>
      </c>
      <c r="I84" s="3" t="s">
        <v>252</v>
      </c>
      <c r="J84" s="3">
        <v>2</v>
      </c>
      <c r="K84" s="3" t="s">
        <v>182</v>
      </c>
      <c r="L84" s="3" t="s">
        <v>183</v>
      </c>
      <c r="M84" s="3" t="s">
        <v>184</v>
      </c>
      <c r="N84" s="3"/>
      <c r="O84" s="6">
        <v>43284</v>
      </c>
      <c r="P84" s="6">
        <v>43284</v>
      </c>
      <c r="Q84" s="3">
        <v>2018</v>
      </c>
      <c r="R84" s="3" t="s">
        <v>910</v>
      </c>
      <c r="S84" s="3" t="s">
        <v>186</v>
      </c>
      <c r="T84" s="5" t="s">
        <v>1017</v>
      </c>
      <c r="U84" s="3" t="s">
        <v>188</v>
      </c>
      <c r="V84" s="3" t="s">
        <v>189</v>
      </c>
      <c r="W84" s="3" t="s">
        <v>0</v>
      </c>
      <c r="X84" s="3" t="s">
        <v>383</v>
      </c>
      <c r="Y84" s="3" t="s">
        <v>0</v>
      </c>
      <c r="Z84" s="5"/>
      <c r="AA84" s="5"/>
      <c r="AB84" s="3" t="s">
        <v>804</v>
      </c>
      <c r="AC84" s="3" t="s">
        <v>805</v>
      </c>
      <c r="AD84" s="3" t="s">
        <v>1018</v>
      </c>
      <c r="AE84" s="3" t="s">
        <v>1019</v>
      </c>
      <c r="AF84" s="7"/>
      <c r="AG84" s="3" t="s">
        <v>195</v>
      </c>
      <c r="AH84" s="5" t="s">
        <v>1020</v>
      </c>
      <c r="AI84" s="5" t="s">
        <v>1021</v>
      </c>
      <c r="AJ84" s="3"/>
      <c r="AK84" s="3"/>
      <c r="AL84" s="3" t="s">
        <v>198</v>
      </c>
      <c r="AM84" s="3" t="s">
        <v>198</v>
      </c>
      <c r="AN84" s="3"/>
      <c r="AO84" s="3"/>
      <c r="AP84" s="3"/>
      <c r="AQ84" s="3"/>
      <c r="AR84" s="3"/>
      <c r="AS84" s="3" t="s">
        <v>804</v>
      </c>
      <c r="AT84" s="3" t="s">
        <v>1018</v>
      </c>
      <c r="AU84" s="3" t="s">
        <v>199</v>
      </c>
      <c r="AV84" s="3" t="s">
        <v>200</v>
      </c>
      <c r="AW84" s="3" t="s">
        <v>198</v>
      </c>
      <c r="AX84" s="3" t="s">
        <v>198</v>
      </c>
      <c r="AY84" s="3" t="s">
        <v>198</v>
      </c>
      <c r="AZ84" s="3" t="s">
        <v>198</v>
      </c>
      <c r="BA84" s="3" t="s">
        <v>198</v>
      </c>
      <c r="BB84" s="3" t="s">
        <v>198</v>
      </c>
      <c r="BC84" s="5"/>
      <c r="BD84" s="3"/>
      <c r="BE84" s="3"/>
      <c r="BF84" s="3" t="s">
        <v>201</v>
      </c>
      <c r="BG84" s="3" t="s">
        <v>201</v>
      </c>
      <c r="BH84" s="3" t="s">
        <v>202</v>
      </c>
      <c r="BI84" s="4">
        <f t="shared" si="23"/>
        <v>2015</v>
      </c>
      <c r="BJ84" s="4">
        <f t="shared" si="24"/>
        <v>2016</v>
      </c>
      <c r="BK84" s="4">
        <f t="shared" si="25"/>
        <v>2017</v>
      </c>
      <c r="BL84" s="4">
        <f t="shared" si="26"/>
        <v>2018</v>
      </c>
      <c r="BM84" s="4">
        <f t="shared" si="27"/>
        <v>2019</v>
      </c>
      <c r="BN84" s="4">
        <f t="shared" si="28"/>
        <v>2020</v>
      </c>
      <c r="BO84" s="4">
        <f t="shared" si="29"/>
        <v>2021</v>
      </c>
      <c r="BP84" s="20"/>
      <c r="BQ84" s="20"/>
      <c r="BR84" s="20"/>
      <c r="BS84" s="20"/>
      <c r="BT84" s="20"/>
      <c r="BU84" s="20"/>
      <c r="BV84" s="20"/>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c r="DB84" s="20"/>
      <c r="DC84" s="20"/>
      <c r="DD84" s="20"/>
      <c r="DE84" s="20"/>
      <c r="DF84" s="21"/>
      <c r="DG84" s="21"/>
      <c r="DH84" s="21"/>
      <c r="DI84" s="21"/>
      <c r="DJ84" s="21"/>
      <c r="DK84" s="21"/>
      <c r="DL84" s="21"/>
      <c r="DM84" s="21"/>
      <c r="DN84" s="21"/>
      <c r="DO84" s="21"/>
      <c r="DP84" s="21"/>
      <c r="DQ84" s="21"/>
      <c r="DR84" s="21"/>
      <c r="DS84" s="21"/>
      <c r="DT84" s="21"/>
      <c r="DU84" s="21"/>
      <c r="DV84" s="21"/>
      <c r="DW84" s="21"/>
      <c r="DX84" s="21"/>
      <c r="DY84" s="21"/>
      <c r="DZ84" s="21"/>
      <c r="EA84" s="33"/>
      <c r="EB84" s="33"/>
      <c r="EC84" s="33"/>
      <c r="ED84" s="33"/>
      <c r="EE84" s="33"/>
      <c r="EF84" s="33"/>
      <c r="EG84" s="33"/>
      <c r="EH84" s="33"/>
      <c r="EI84" s="33"/>
      <c r="EJ84" s="33"/>
      <c r="EK84" s="33"/>
      <c r="EL84" s="33"/>
      <c r="EM84" s="33"/>
      <c r="EN84" s="33"/>
      <c r="EO84" s="8"/>
      <c r="EP84" s="8"/>
      <c r="EQ84" s="9" t="str">
        <f t="shared" si="30"/>
        <v/>
      </c>
      <c r="ER84" s="10"/>
      <c r="ES84" s="3" t="s">
        <v>198</v>
      </c>
      <c r="ET84" s="3" t="s">
        <v>198</v>
      </c>
      <c r="EU84" s="11" t="str">
        <f t="shared" si="31"/>
        <v/>
      </c>
      <c r="EV84" s="11" t="str">
        <f t="shared" si="32"/>
        <v/>
      </c>
      <c r="EW84" s="11" t="str">
        <f t="shared" si="33"/>
        <v/>
      </c>
      <c r="EX84" s="11" t="str">
        <f t="shared" si="34"/>
        <v/>
      </c>
      <c r="EY84" s="11" t="str">
        <f t="shared" si="35"/>
        <v/>
      </c>
      <c r="EZ84" s="11" t="str">
        <f t="shared" si="36"/>
        <v/>
      </c>
      <c r="FA84" s="12" t="str">
        <f t="shared" si="37"/>
        <v/>
      </c>
      <c r="FB84" s="12" t="str">
        <f t="shared" si="38"/>
        <v/>
      </c>
      <c r="FC84" s="12" t="str">
        <f t="shared" si="39"/>
        <v/>
      </c>
      <c r="FD84" s="12" t="str">
        <f t="shared" si="40"/>
        <v/>
      </c>
      <c r="FE84" s="12" t="str">
        <f t="shared" si="41"/>
        <v/>
      </c>
      <c r="FF84" s="12" t="str">
        <f t="shared" si="42"/>
        <v/>
      </c>
      <c r="FG84" s="4" t="str">
        <f t="shared" si="43"/>
        <v>No</v>
      </c>
      <c r="FH84" s="4" t="str">
        <f t="shared" si="44"/>
        <v>No</v>
      </c>
      <c r="FI84" s="4" t="str">
        <f t="shared" si="45"/>
        <v>Not ready</v>
      </c>
    </row>
    <row r="85" spans="1:165" ht="16" customHeight="1">
      <c r="A85" s="3" t="s">
        <v>1022</v>
      </c>
      <c r="B85" s="3">
        <v>94</v>
      </c>
      <c r="C85" s="3" t="s">
        <v>178</v>
      </c>
      <c r="D85" s="3">
        <v>0</v>
      </c>
      <c r="E85" s="3" t="s">
        <v>179</v>
      </c>
      <c r="F85" s="3" t="s">
        <v>1023</v>
      </c>
      <c r="G85" s="3" t="s">
        <v>181</v>
      </c>
      <c r="H85" s="3" t="s">
        <v>181</v>
      </c>
      <c r="I85" s="3" t="s">
        <v>181</v>
      </c>
      <c r="J85" s="3">
        <v>1</v>
      </c>
      <c r="K85" s="3" t="s">
        <v>182</v>
      </c>
      <c r="L85" s="3" t="s">
        <v>183</v>
      </c>
      <c r="M85" s="3" t="s">
        <v>184</v>
      </c>
      <c r="N85" s="3"/>
      <c r="O85" s="6">
        <v>43267</v>
      </c>
      <c r="P85" s="6">
        <v>43267</v>
      </c>
      <c r="Q85" s="3">
        <v>2018</v>
      </c>
      <c r="R85" s="3" t="s">
        <v>1024</v>
      </c>
      <c r="S85" s="3" t="s">
        <v>186</v>
      </c>
      <c r="T85" s="5" t="s">
        <v>1025</v>
      </c>
      <c r="U85" s="3" t="s">
        <v>188</v>
      </c>
      <c r="V85" s="3" t="s">
        <v>189</v>
      </c>
      <c r="W85" s="3" t="s">
        <v>0</v>
      </c>
      <c r="X85" s="3" t="s">
        <v>383</v>
      </c>
      <c r="Y85" s="3" t="s">
        <v>0</v>
      </c>
      <c r="Z85" s="5"/>
      <c r="AA85" s="5"/>
      <c r="AB85" s="3" t="s">
        <v>1026</v>
      </c>
      <c r="AC85" s="3" t="s">
        <v>1027</v>
      </c>
      <c r="AD85" s="3" t="s">
        <v>1028</v>
      </c>
      <c r="AE85" s="3" t="s">
        <v>1029</v>
      </c>
      <c r="AF85" s="7"/>
      <c r="AG85" s="3" t="s">
        <v>195</v>
      </c>
      <c r="AH85" s="5" t="s">
        <v>1030</v>
      </c>
      <c r="AI85" s="5" t="s">
        <v>1031</v>
      </c>
      <c r="AJ85" s="3"/>
      <c r="AK85" s="3"/>
      <c r="AL85" s="3" t="s">
        <v>198</v>
      </c>
      <c r="AM85" s="3" t="s">
        <v>198</v>
      </c>
      <c r="AN85" s="3"/>
      <c r="AO85" s="3"/>
      <c r="AP85" s="3"/>
      <c r="AQ85" s="3"/>
      <c r="AR85" s="3"/>
      <c r="AS85" s="3" t="s">
        <v>1026</v>
      </c>
      <c r="AT85" s="3" t="s">
        <v>1028</v>
      </c>
      <c r="AU85" s="3" t="s">
        <v>199</v>
      </c>
      <c r="AV85" s="3" t="s">
        <v>200</v>
      </c>
      <c r="AW85" s="3" t="s">
        <v>198</v>
      </c>
      <c r="AX85" s="3" t="s">
        <v>198</v>
      </c>
      <c r="AY85" s="3" t="s">
        <v>198</v>
      </c>
      <c r="AZ85" s="3" t="s">
        <v>198</v>
      </c>
      <c r="BA85" s="3" t="s">
        <v>198</v>
      </c>
      <c r="BB85" s="3" t="s">
        <v>198</v>
      </c>
      <c r="BC85" s="5"/>
      <c r="BD85" s="3"/>
      <c r="BE85" s="3"/>
      <c r="BF85" s="3" t="s">
        <v>201</v>
      </c>
      <c r="BG85" s="3" t="s">
        <v>201</v>
      </c>
      <c r="BH85" s="3" t="s">
        <v>202</v>
      </c>
      <c r="BI85" s="4">
        <f t="shared" si="23"/>
        <v>2015</v>
      </c>
      <c r="BJ85" s="4">
        <f t="shared" si="24"/>
        <v>2016</v>
      </c>
      <c r="BK85" s="4">
        <f t="shared" si="25"/>
        <v>2017</v>
      </c>
      <c r="BL85" s="4">
        <f t="shared" si="26"/>
        <v>2018</v>
      </c>
      <c r="BM85" s="4">
        <f t="shared" si="27"/>
        <v>2019</v>
      </c>
      <c r="BN85" s="4">
        <f t="shared" si="28"/>
        <v>2020</v>
      </c>
      <c r="BO85" s="4">
        <f t="shared" si="29"/>
        <v>2021</v>
      </c>
      <c r="BP85" s="20"/>
      <c r="BQ85" s="20"/>
      <c r="BR85" s="20"/>
      <c r="BS85" s="20"/>
      <c r="BT85" s="20"/>
      <c r="BU85" s="20"/>
      <c r="BV85" s="20"/>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c r="DB85" s="20"/>
      <c r="DC85" s="20"/>
      <c r="DD85" s="20"/>
      <c r="DE85" s="20"/>
      <c r="DF85" s="21"/>
      <c r="DG85" s="21"/>
      <c r="DH85" s="21"/>
      <c r="DI85" s="21"/>
      <c r="DJ85" s="21"/>
      <c r="DK85" s="21"/>
      <c r="DL85" s="21"/>
      <c r="DM85" s="21"/>
      <c r="DN85" s="21"/>
      <c r="DO85" s="21"/>
      <c r="DP85" s="21"/>
      <c r="DQ85" s="21"/>
      <c r="DR85" s="21"/>
      <c r="DS85" s="21"/>
      <c r="DT85" s="21"/>
      <c r="DU85" s="21"/>
      <c r="DV85" s="21"/>
      <c r="DW85" s="21"/>
      <c r="DX85" s="21"/>
      <c r="DY85" s="21"/>
      <c r="DZ85" s="21"/>
      <c r="EA85" s="33"/>
      <c r="EB85" s="33"/>
      <c r="EC85" s="33"/>
      <c r="ED85" s="33"/>
      <c r="EE85" s="33"/>
      <c r="EF85" s="33"/>
      <c r="EG85" s="33"/>
      <c r="EH85" s="33"/>
      <c r="EI85" s="33"/>
      <c r="EJ85" s="33"/>
      <c r="EK85" s="33"/>
      <c r="EL85" s="33"/>
      <c r="EM85" s="33"/>
      <c r="EN85" s="33"/>
      <c r="EO85" s="8"/>
      <c r="EP85" s="8"/>
      <c r="EQ85" s="9" t="str">
        <f t="shared" si="30"/>
        <v/>
      </c>
      <c r="ER85" s="10"/>
      <c r="ES85" s="3" t="s">
        <v>198</v>
      </c>
      <c r="ET85" s="3" t="s">
        <v>198</v>
      </c>
      <c r="EU85" s="11" t="str">
        <f t="shared" si="31"/>
        <v/>
      </c>
      <c r="EV85" s="11" t="str">
        <f t="shared" si="32"/>
        <v/>
      </c>
      <c r="EW85" s="11" t="str">
        <f t="shared" si="33"/>
        <v/>
      </c>
      <c r="EX85" s="11" t="str">
        <f t="shared" si="34"/>
        <v/>
      </c>
      <c r="EY85" s="11" t="str">
        <f t="shared" si="35"/>
        <v/>
      </c>
      <c r="EZ85" s="11" t="str">
        <f t="shared" si="36"/>
        <v/>
      </c>
      <c r="FA85" s="12" t="str">
        <f t="shared" si="37"/>
        <v/>
      </c>
      <c r="FB85" s="12" t="str">
        <f t="shared" si="38"/>
        <v/>
      </c>
      <c r="FC85" s="12" t="str">
        <f t="shared" si="39"/>
        <v/>
      </c>
      <c r="FD85" s="12" t="str">
        <f t="shared" si="40"/>
        <v/>
      </c>
      <c r="FE85" s="12" t="str">
        <f t="shared" si="41"/>
        <v/>
      </c>
      <c r="FF85" s="12" t="str">
        <f t="shared" si="42"/>
        <v/>
      </c>
      <c r="FG85" s="4" t="str">
        <f t="shared" si="43"/>
        <v>No</v>
      </c>
      <c r="FH85" s="4" t="str">
        <f t="shared" si="44"/>
        <v>No</v>
      </c>
      <c r="FI85" s="4" t="str">
        <f t="shared" si="45"/>
        <v>Not ready</v>
      </c>
    </row>
    <row r="86" spans="1:165" ht="16" customHeight="1">
      <c r="A86" s="3" t="s">
        <v>1032</v>
      </c>
      <c r="B86" s="3">
        <v>95</v>
      </c>
      <c r="C86" s="3" t="s">
        <v>178</v>
      </c>
      <c r="D86" s="3">
        <v>0</v>
      </c>
      <c r="E86" s="3" t="s">
        <v>179</v>
      </c>
      <c r="F86" s="3" t="s">
        <v>1033</v>
      </c>
      <c r="G86" s="3" t="s">
        <v>181</v>
      </c>
      <c r="H86" s="3" t="s">
        <v>181</v>
      </c>
      <c r="I86" s="3" t="s">
        <v>181</v>
      </c>
      <c r="J86" s="3">
        <v>1</v>
      </c>
      <c r="K86" s="3" t="s">
        <v>182</v>
      </c>
      <c r="L86" s="3" t="s">
        <v>183</v>
      </c>
      <c r="M86" s="3" t="s">
        <v>184</v>
      </c>
      <c r="N86" s="3"/>
      <c r="O86" s="6">
        <v>43265</v>
      </c>
      <c r="P86" s="6">
        <v>43265</v>
      </c>
      <c r="Q86" s="3">
        <v>2018</v>
      </c>
      <c r="R86" s="3" t="s">
        <v>1024</v>
      </c>
      <c r="S86" s="3" t="s">
        <v>186</v>
      </c>
      <c r="T86" s="5" t="s">
        <v>1034</v>
      </c>
      <c r="U86" s="3" t="s">
        <v>188</v>
      </c>
      <c r="V86" s="3" t="s">
        <v>189</v>
      </c>
      <c r="W86" s="3" t="s">
        <v>0</v>
      </c>
      <c r="X86" s="3" t="s">
        <v>323</v>
      </c>
      <c r="Y86" s="3" t="s">
        <v>0</v>
      </c>
      <c r="Z86" s="5"/>
      <c r="AA86" s="5"/>
      <c r="AB86" s="3" t="s">
        <v>1035</v>
      </c>
      <c r="AC86" s="3" t="s">
        <v>1036</v>
      </c>
      <c r="AD86" s="3" t="s">
        <v>1037</v>
      </c>
      <c r="AE86" s="3" t="s">
        <v>1038</v>
      </c>
      <c r="AF86" s="7"/>
      <c r="AG86" s="3" t="s">
        <v>195</v>
      </c>
      <c r="AH86" s="5" t="s">
        <v>1039</v>
      </c>
      <c r="AI86" s="5" t="s">
        <v>1040</v>
      </c>
      <c r="AJ86" s="3"/>
      <c r="AK86" s="3"/>
      <c r="AL86" s="3" t="s">
        <v>198</v>
      </c>
      <c r="AM86" s="3" t="s">
        <v>198</v>
      </c>
      <c r="AN86" s="3"/>
      <c r="AO86" s="3"/>
      <c r="AP86" s="3"/>
      <c r="AQ86" s="3"/>
      <c r="AR86" s="3"/>
      <c r="AS86" s="3" t="s">
        <v>1035</v>
      </c>
      <c r="AT86" s="3" t="s">
        <v>1037</v>
      </c>
      <c r="AU86" s="3" t="s">
        <v>199</v>
      </c>
      <c r="AV86" s="3" t="s">
        <v>200</v>
      </c>
      <c r="AW86" s="3" t="s">
        <v>198</v>
      </c>
      <c r="AX86" s="3" t="s">
        <v>198</v>
      </c>
      <c r="AY86" s="3" t="s">
        <v>198</v>
      </c>
      <c r="AZ86" s="3" t="s">
        <v>198</v>
      </c>
      <c r="BA86" s="3" t="s">
        <v>198</v>
      </c>
      <c r="BB86" s="3" t="s">
        <v>198</v>
      </c>
      <c r="BC86" s="5"/>
      <c r="BD86" s="3"/>
      <c r="BE86" s="3"/>
      <c r="BF86" s="3" t="s">
        <v>201</v>
      </c>
      <c r="BG86" s="3" t="s">
        <v>201</v>
      </c>
      <c r="BH86" s="3" t="s">
        <v>202</v>
      </c>
      <c r="BI86" s="4">
        <f t="shared" si="23"/>
        <v>2015</v>
      </c>
      <c r="BJ86" s="4">
        <f t="shared" si="24"/>
        <v>2016</v>
      </c>
      <c r="BK86" s="4">
        <f t="shared" si="25"/>
        <v>2017</v>
      </c>
      <c r="BL86" s="4">
        <f t="shared" si="26"/>
        <v>2018</v>
      </c>
      <c r="BM86" s="4">
        <f t="shared" si="27"/>
        <v>2019</v>
      </c>
      <c r="BN86" s="4">
        <f t="shared" si="28"/>
        <v>2020</v>
      </c>
      <c r="BO86" s="4">
        <f t="shared" si="29"/>
        <v>2021</v>
      </c>
      <c r="BP86" s="20"/>
      <c r="BQ86" s="20"/>
      <c r="BR86" s="20"/>
      <c r="BS86" s="20"/>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c r="DB86" s="20"/>
      <c r="DC86" s="20"/>
      <c r="DD86" s="20"/>
      <c r="DE86" s="20"/>
      <c r="DF86" s="21"/>
      <c r="DG86" s="21"/>
      <c r="DH86" s="21"/>
      <c r="DI86" s="21"/>
      <c r="DJ86" s="21"/>
      <c r="DK86" s="21"/>
      <c r="DL86" s="21"/>
      <c r="DM86" s="21"/>
      <c r="DN86" s="21"/>
      <c r="DO86" s="21"/>
      <c r="DP86" s="21"/>
      <c r="DQ86" s="21"/>
      <c r="DR86" s="21"/>
      <c r="DS86" s="21"/>
      <c r="DT86" s="21"/>
      <c r="DU86" s="21"/>
      <c r="DV86" s="21"/>
      <c r="DW86" s="21"/>
      <c r="DX86" s="21"/>
      <c r="DY86" s="21"/>
      <c r="DZ86" s="21"/>
      <c r="EA86" s="33"/>
      <c r="EB86" s="33"/>
      <c r="EC86" s="33"/>
      <c r="ED86" s="33"/>
      <c r="EE86" s="33"/>
      <c r="EF86" s="33"/>
      <c r="EG86" s="33"/>
      <c r="EH86" s="33"/>
      <c r="EI86" s="33"/>
      <c r="EJ86" s="33"/>
      <c r="EK86" s="33"/>
      <c r="EL86" s="33"/>
      <c r="EM86" s="33"/>
      <c r="EN86" s="33"/>
      <c r="EO86" s="8"/>
      <c r="EP86" s="8"/>
      <c r="EQ86" s="9" t="str">
        <f t="shared" si="30"/>
        <v/>
      </c>
      <c r="ER86" s="10"/>
      <c r="ES86" s="3" t="s">
        <v>198</v>
      </c>
      <c r="ET86" s="3" t="s">
        <v>198</v>
      </c>
      <c r="EU86" s="11" t="str">
        <f t="shared" si="31"/>
        <v/>
      </c>
      <c r="EV86" s="11" t="str">
        <f t="shared" si="32"/>
        <v/>
      </c>
      <c r="EW86" s="11" t="str">
        <f t="shared" si="33"/>
        <v/>
      </c>
      <c r="EX86" s="11" t="str">
        <f t="shared" si="34"/>
        <v/>
      </c>
      <c r="EY86" s="11" t="str">
        <f t="shared" si="35"/>
        <v/>
      </c>
      <c r="EZ86" s="11" t="str">
        <f t="shared" si="36"/>
        <v/>
      </c>
      <c r="FA86" s="12" t="str">
        <f t="shared" si="37"/>
        <v/>
      </c>
      <c r="FB86" s="12" t="str">
        <f t="shared" si="38"/>
        <v/>
      </c>
      <c r="FC86" s="12" t="str">
        <f t="shared" si="39"/>
        <v/>
      </c>
      <c r="FD86" s="12" t="str">
        <f t="shared" si="40"/>
        <v/>
      </c>
      <c r="FE86" s="12" t="str">
        <f t="shared" si="41"/>
        <v/>
      </c>
      <c r="FF86" s="12" t="str">
        <f t="shared" si="42"/>
        <v/>
      </c>
      <c r="FG86" s="4" t="str">
        <f t="shared" si="43"/>
        <v>No</v>
      </c>
      <c r="FH86" s="4" t="str">
        <f t="shared" si="44"/>
        <v>No</v>
      </c>
      <c r="FI86" s="4" t="str">
        <f t="shared" si="45"/>
        <v>Not ready</v>
      </c>
    </row>
    <row r="87" spans="1:165" ht="16" customHeight="1">
      <c r="A87" s="3" t="s">
        <v>1041</v>
      </c>
      <c r="B87" s="3">
        <v>96</v>
      </c>
      <c r="C87" s="3" t="s">
        <v>178</v>
      </c>
      <c r="D87" s="3">
        <v>0</v>
      </c>
      <c r="E87" s="3" t="s">
        <v>179</v>
      </c>
      <c r="F87" s="3" t="s">
        <v>1042</v>
      </c>
      <c r="G87" s="3" t="s">
        <v>181</v>
      </c>
      <c r="H87" s="3" t="s">
        <v>181</v>
      </c>
      <c r="I87" s="3" t="s">
        <v>181</v>
      </c>
      <c r="J87" s="3">
        <v>1</v>
      </c>
      <c r="K87" s="3" t="s">
        <v>182</v>
      </c>
      <c r="L87" s="3" t="s">
        <v>183</v>
      </c>
      <c r="M87" s="3" t="s">
        <v>184</v>
      </c>
      <c r="N87" s="3"/>
      <c r="O87" s="6">
        <v>43256</v>
      </c>
      <c r="P87" s="6">
        <v>43256</v>
      </c>
      <c r="Q87" s="3">
        <v>2018</v>
      </c>
      <c r="R87" s="3" t="s">
        <v>1024</v>
      </c>
      <c r="S87" s="3" t="s">
        <v>186</v>
      </c>
      <c r="T87" s="5" t="s">
        <v>1043</v>
      </c>
      <c r="U87" s="3" t="s">
        <v>188</v>
      </c>
      <c r="V87" s="3" t="s">
        <v>189</v>
      </c>
      <c r="W87" s="3" t="s">
        <v>0</v>
      </c>
      <c r="X87" s="3" t="s">
        <v>1044</v>
      </c>
      <c r="Y87" s="3" t="s">
        <v>0</v>
      </c>
      <c r="Z87" s="5"/>
      <c r="AA87" s="5"/>
      <c r="AB87" s="3" t="s">
        <v>1045</v>
      </c>
      <c r="AC87" s="3" t="s">
        <v>1046</v>
      </c>
      <c r="AD87" s="3" t="s">
        <v>1047</v>
      </c>
      <c r="AE87" s="3" t="s">
        <v>1048</v>
      </c>
      <c r="AF87" s="7"/>
      <c r="AG87" s="3" t="s">
        <v>195</v>
      </c>
      <c r="AH87" s="5" t="s">
        <v>1049</v>
      </c>
      <c r="AI87" s="5" t="s">
        <v>1050</v>
      </c>
      <c r="AJ87" s="3"/>
      <c r="AK87" s="3"/>
      <c r="AL87" s="3" t="s">
        <v>198</v>
      </c>
      <c r="AM87" s="3" t="s">
        <v>198</v>
      </c>
      <c r="AN87" s="3"/>
      <c r="AO87" s="3"/>
      <c r="AP87" s="3"/>
      <c r="AQ87" s="3"/>
      <c r="AR87" s="3"/>
      <c r="AS87" s="3" t="s">
        <v>1045</v>
      </c>
      <c r="AT87" s="3" t="s">
        <v>1047</v>
      </c>
      <c r="AU87" s="3" t="s">
        <v>199</v>
      </c>
      <c r="AV87" s="3" t="s">
        <v>200</v>
      </c>
      <c r="AW87" s="3" t="s">
        <v>198</v>
      </c>
      <c r="AX87" s="3" t="s">
        <v>198</v>
      </c>
      <c r="AY87" s="3" t="s">
        <v>198</v>
      </c>
      <c r="AZ87" s="3" t="s">
        <v>198</v>
      </c>
      <c r="BA87" s="3" t="s">
        <v>198</v>
      </c>
      <c r="BB87" s="3" t="s">
        <v>198</v>
      </c>
      <c r="BC87" s="5"/>
      <c r="BD87" s="3"/>
      <c r="BE87" s="3"/>
      <c r="BF87" s="3" t="s">
        <v>201</v>
      </c>
      <c r="BG87" s="3" t="s">
        <v>201</v>
      </c>
      <c r="BH87" s="3" t="s">
        <v>202</v>
      </c>
      <c r="BI87" s="4">
        <f t="shared" si="23"/>
        <v>2015</v>
      </c>
      <c r="BJ87" s="4">
        <f t="shared" si="24"/>
        <v>2016</v>
      </c>
      <c r="BK87" s="4">
        <f t="shared" si="25"/>
        <v>2017</v>
      </c>
      <c r="BL87" s="4">
        <f t="shared" si="26"/>
        <v>2018</v>
      </c>
      <c r="BM87" s="4">
        <f t="shared" si="27"/>
        <v>2019</v>
      </c>
      <c r="BN87" s="4">
        <f t="shared" si="28"/>
        <v>2020</v>
      </c>
      <c r="BO87" s="4">
        <f t="shared" si="29"/>
        <v>2021</v>
      </c>
      <c r="BP87" s="20"/>
      <c r="BQ87" s="20"/>
      <c r="BR87" s="20"/>
      <c r="BS87" s="20"/>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c r="DB87" s="20"/>
      <c r="DC87" s="20"/>
      <c r="DD87" s="20"/>
      <c r="DE87" s="20"/>
      <c r="DF87" s="21"/>
      <c r="DG87" s="21"/>
      <c r="DH87" s="21"/>
      <c r="DI87" s="21"/>
      <c r="DJ87" s="21"/>
      <c r="DK87" s="21"/>
      <c r="DL87" s="21"/>
      <c r="DM87" s="21"/>
      <c r="DN87" s="21"/>
      <c r="DO87" s="21"/>
      <c r="DP87" s="21"/>
      <c r="DQ87" s="21"/>
      <c r="DR87" s="21"/>
      <c r="DS87" s="21"/>
      <c r="DT87" s="21"/>
      <c r="DU87" s="21"/>
      <c r="DV87" s="21"/>
      <c r="DW87" s="21"/>
      <c r="DX87" s="21"/>
      <c r="DY87" s="21"/>
      <c r="DZ87" s="21"/>
      <c r="EA87" s="33"/>
      <c r="EB87" s="33"/>
      <c r="EC87" s="33"/>
      <c r="ED87" s="33"/>
      <c r="EE87" s="33"/>
      <c r="EF87" s="33"/>
      <c r="EG87" s="33"/>
      <c r="EH87" s="33"/>
      <c r="EI87" s="33"/>
      <c r="EJ87" s="33"/>
      <c r="EK87" s="33"/>
      <c r="EL87" s="33"/>
      <c r="EM87" s="33"/>
      <c r="EN87" s="33"/>
      <c r="EO87" s="8"/>
      <c r="EP87" s="8"/>
      <c r="EQ87" s="9" t="str">
        <f t="shared" si="30"/>
        <v/>
      </c>
      <c r="ER87" s="10"/>
      <c r="ES87" s="3" t="s">
        <v>198</v>
      </c>
      <c r="ET87" s="3" t="s">
        <v>198</v>
      </c>
      <c r="EU87" s="11" t="str">
        <f t="shared" si="31"/>
        <v/>
      </c>
      <c r="EV87" s="11" t="str">
        <f t="shared" si="32"/>
        <v/>
      </c>
      <c r="EW87" s="11" t="str">
        <f t="shared" si="33"/>
        <v/>
      </c>
      <c r="EX87" s="11" t="str">
        <f t="shared" si="34"/>
        <v/>
      </c>
      <c r="EY87" s="11" t="str">
        <f t="shared" si="35"/>
        <v/>
      </c>
      <c r="EZ87" s="11" t="str">
        <f t="shared" si="36"/>
        <v/>
      </c>
      <c r="FA87" s="12" t="str">
        <f t="shared" si="37"/>
        <v/>
      </c>
      <c r="FB87" s="12" t="str">
        <f t="shared" si="38"/>
        <v/>
      </c>
      <c r="FC87" s="12" t="str">
        <f t="shared" si="39"/>
        <v/>
      </c>
      <c r="FD87" s="12" t="str">
        <f t="shared" si="40"/>
        <v/>
      </c>
      <c r="FE87" s="12" t="str">
        <f t="shared" si="41"/>
        <v/>
      </c>
      <c r="FF87" s="12" t="str">
        <f t="shared" si="42"/>
        <v/>
      </c>
      <c r="FG87" s="4" t="str">
        <f t="shared" si="43"/>
        <v>No</v>
      </c>
      <c r="FH87" s="4" t="str">
        <f t="shared" si="44"/>
        <v>No</v>
      </c>
      <c r="FI87" s="4" t="str">
        <f t="shared" si="45"/>
        <v>Not ready</v>
      </c>
    </row>
    <row r="88" spans="1:165" ht="16" customHeight="1">
      <c r="A88" s="3" t="s">
        <v>1051</v>
      </c>
      <c r="B88" s="3">
        <v>97</v>
      </c>
      <c r="C88" s="3" t="s">
        <v>178</v>
      </c>
      <c r="D88" s="3">
        <v>0</v>
      </c>
      <c r="E88" s="3" t="s">
        <v>179</v>
      </c>
      <c r="F88" s="3" t="s">
        <v>1052</v>
      </c>
      <c r="G88" s="3" t="s">
        <v>181</v>
      </c>
      <c r="H88" s="3" t="s">
        <v>181</v>
      </c>
      <c r="I88" s="3" t="s">
        <v>181</v>
      </c>
      <c r="J88" s="3">
        <v>1</v>
      </c>
      <c r="K88" s="3" t="s">
        <v>182</v>
      </c>
      <c r="L88" s="3" t="s">
        <v>298</v>
      </c>
      <c r="M88" s="3" t="s">
        <v>184</v>
      </c>
      <c r="N88" s="3"/>
      <c r="O88" s="6">
        <v>43236</v>
      </c>
      <c r="P88" s="6">
        <v>43236</v>
      </c>
      <c r="Q88" s="3">
        <v>2018</v>
      </c>
      <c r="R88" s="3" t="s">
        <v>1024</v>
      </c>
      <c r="S88" s="3" t="s">
        <v>186</v>
      </c>
      <c r="T88" s="5" t="s">
        <v>1053</v>
      </c>
      <c r="U88" s="3" t="s">
        <v>188</v>
      </c>
      <c r="V88" s="3" t="s">
        <v>301</v>
      </c>
      <c r="W88" s="3"/>
      <c r="X88" s="3" t="s">
        <v>383</v>
      </c>
      <c r="Y88" s="3"/>
      <c r="Z88" s="5"/>
      <c r="AA88" s="5"/>
      <c r="AB88" s="3" t="s">
        <v>1054</v>
      </c>
      <c r="AC88" s="3" t="s">
        <v>1055</v>
      </c>
      <c r="AD88" s="3" t="s">
        <v>1056</v>
      </c>
      <c r="AE88" s="3" t="s">
        <v>1057</v>
      </c>
      <c r="AF88" s="7">
        <v>4</v>
      </c>
      <c r="AG88" s="3">
        <v>4</v>
      </c>
      <c r="AH88" s="5" t="s">
        <v>1058</v>
      </c>
      <c r="AI88" s="5" t="s">
        <v>1059</v>
      </c>
      <c r="AJ88" s="3"/>
      <c r="AK88" s="3"/>
      <c r="AL88" s="3" t="s">
        <v>198</v>
      </c>
      <c r="AM88" s="3" t="s">
        <v>198</v>
      </c>
      <c r="AN88" s="3"/>
      <c r="AO88" s="3"/>
      <c r="AP88" s="3"/>
      <c r="AQ88" s="3"/>
      <c r="AR88" s="3"/>
      <c r="AS88" s="3" t="s">
        <v>1054</v>
      </c>
      <c r="AT88" s="3" t="s">
        <v>1056</v>
      </c>
      <c r="AU88" s="3" t="s">
        <v>199</v>
      </c>
      <c r="AV88" s="3" t="s">
        <v>200</v>
      </c>
      <c r="AW88" s="3" t="s">
        <v>198</v>
      </c>
      <c r="AX88" s="3" t="s">
        <v>198</v>
      </c>
      <c r="AY88" s="3" t="s">
        <v>198</v>
      </c>
      <c r="AZ88" s="3" t="s">
        <v>198</v>
      </c>
      <c r="BA88" s="3" t="s">
        <v>198</v>
      </c>
      <c r="BB88" s="3" t="s">
        <v>198</v>
      </c>
      <c r="BC88" s="5"/>
      <c r="BD88" s="3"/>
      <c r="BE88" s="3"/>
      <c r="BF88" s="3" t="s">
        <v>201</v>
      </c>
      <c r="BG88" s="3" t="s">
        <v>201</v>
      </c>
      <c r="BH88" s="3" t="s">
        <v>202</v>
      </c>
      <c r="BI88" s="4">
        <f t="shared" si="23"/>
        <v>2015</v>
      </c>
      <c r="BJ88" s="4">
        <f t="shared" si="24"/>
        <v>2016</v>
      </c>
      <c r="BK88" s="4">
        <f t="shared" si="25"/>
        <v>2017</v>
      </c>
      <c r="BL88" s="4">
        <f t="shared" si="26"/>
        <v>2018</v>
      </c>
      <c r="BM88" s="4">
        <f t="shared" si="27"/>
        <v>2019</v>
      </c>
      <c r="BN88" s="4">
        <f t="shared" si="28"/>
        <v>2020</v>
      </c>
      <c r="BO88" s="4">
        <f t="shared" si="29"/>
        <v>2021</v>
      </c>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c r="DB88" s="20"/>
      <c r="DC88" s="20"/>
      <c r="DD88" s="20"/>
      <c r="DE88" s="20"/>
      <c r="DF88" s="21"/>
      <c r="DG88" s="21"/>
      <c r="DH88" s="21"/>
      <c r="DI88" s="21"/>
      <c r="DJ88" s="21"/>
      <c r="DK88" s="21"/>
      <c r="DL88" s="21"/>
      <c r="DM88" s="21"/>
      <c r="DN88" s="21"/>
      <c r="DO88" s="21"/>
      <c r="DP88" s="21"/>
      <c r="DQ88" s="21"/>
      <c r="DR88" s="21"/>
      <c r="DS88" s="21"/>
      <c r="DT88" s="21"/>
      <c r="DU88" s="21"/>
      <c r="DV88" s="21"/>
      <c r="DW88" s="21"/>
      <c r="DX88" s="21"/>
      <c r="DY88" s="21"/>
      <c r="DZ88" s="21"/>
      <c r="EA88" s="33"/>
      <c r="EB88" s="33"/>
      <c r="EC88" s="33"/>
      <c r="ED88" s="33"/>
      <c r="EE88" s="33"/>
      <c r="EF88" s="33"/>
      <c r="EG88" s="33"/>
      <c r="EH88" s="33"/>
      <c r="EI88" s="33"/>
      <c r="EJ88" s="33"/>
      <c r="EK88" s="33"/>
      <c r="EL88" s="33"/>
      <c r="EM88" s="33"/>
      <c r="EN88" s="33"/>
      <c r="EO88" s="8"/>
      <c r="EP88" s="8"/>
      <c r="EQ88" s="9" t="str">
        <f t="shared" si="30"/>
        <v/>
      </c>
      <c r="ER88" s="10"/>
      <c r="ES88" s="3" t="s">
        <v>198</v>
      </c>
      <c r="ET88" s="3" t="s">
        <v>198</v>
      </c>
      <c r="EU88" s="11" t="str">
        <f t="shared" si="31"/>
        <v/>
      </c>
      <c r="EV88" s="11" t="str">
        <f t="shared" si="32"/>
        <v/>
      </c>
      <c r="EW88" s="11" t="str">
        <f t="shared" si="33"/>
        <v/>
      </c>
      <c r="EX88" s="11" t="str">
        <f t="shared" si="34"/>
        <v/>
      </c>
      <c r="EY88" s="11" t="str">
        <f t="shared" si="35"/>
        <v/>
      </c>
      <c r="EZ88" s="11" t="str">
        <f t="shared" si="36"/>
        <v/>
      </c>
      <c r="FA88" s="12" t="str">
        <f t="shared" si="37"/>
        <v/>
      </c>
      <c r="FB88" s="12" t="str">
        <f t="shared" si="38"/>
        <v/>
      </c>
      <c r="FC88" s="12" t="str">
        <f t="shared" si="39"/>
        <v/>
      </c>
      <c r="FD88" s="12" t="str">
        <f t="shared" si="40"/>
        <v/>
      </c>
      <c r="FE88" s="12" t="str">
        <f t="shared" si="41"/>
        <v/>
      </c>
      <c r="FF88" s="12" t="str">
        <f t="shared" si="42"/>
        <v/>
      </c>
      <c r="FG88" s="4" t="str">
        <f t="shared" si="43"/>
        <v>No</v>
      </c>
      <c r="FH88" s="4" t="str">
        <f t="shared" si="44"/>
        <v>No</v>
      </c>
      <c r="FI88" s="4" t="str">
        <f t="shared" si="45"/>
        <v>Not ready</v>
      </c>
    </row>
    <row r="89" spans="1:165" ht="16" customHeight="1">
      <c r="A89" s="3" t="s">
        <v>1060</v>
      </c>
      <c r="B89" s="3">
        <v>98</v>
      </c>
      <c r="C89" s="3" t="s">
        <v>178</v>
      </c>
      <c r="D89" s="3">
        <v>0</v>
      </c>
      <c r="E89" s="3" t="s">
        <v>179</v>
      </c>
      <c r="F89" s="3" t="s">
        <v>1061</v>
      </c>
      <c r="G89" s="3" t="s">
        <v>181</v>
      </c>
      <c r="H89" s="3" t="s">
        <v>181</v>
      </c>
      <c r="I89" s="3" t="s">
        <v>252</v>
      </c>
      <c r="J89" s="3">
        <v>2</v>
      </c>
      <c r="K89" s="3" t="s">
        <v>182</v>
      </c>
      <c r="L89" s="3" t="s">
        <v>183</v>
      </c>
      <c r="M89" s="3" t="s">
        <v>184</v>
      </c>
      <c r="N89" s="3"/>
      <c r="O89" s="6">
        <v>43214</v>
      </c>
      <c r="P89" s="6">
        <v>43472</v>
      </c>
      <c r="Q89" s="3">
        <v>2019</v>
      </c>
      <c r="R89" s="3" t="s">
        <v>1024</v>
      </c>
      <c r="S89" s="3" t="s">
        <v>186</v>
      </c>
      <c r="T89" s="5" t="s">
        <v>1062</v>
      </c>
      <c r="U89" s="3" t="s">
        <v>188</v>
      </c>
      <c r="V89" s="3" t="s">
        <v>189</v>
      </c>
      <c r="W89" s="3" t="s">
        <v>0</v>
      </c>
      <c r="X89" s="3" t="s">
        <v>689</v>
      </c>
      <c r="Y89" s="3" t="s">
        <v>0</v>
      </c>
      <c r="Z89" s="5" t="s">
        <v>1063</v>
      </c>
      <c r="AA89" s="5" t="s">
        <v>1064</v>
      </c>
      <c r="AB89" s="3" t="s">
        <v>1065</v>
      </c>
      <c r="AC89" s="3" t="s">
        <v>1066</v>
      </c>
      <c r="AD89" s="3" t="s">
        <v>1067</v>
      </c>
      <c r="AE89" s="3" t="s">
        <v>1068</v>
      </c>
      <c r="AF89" s="7">
        <v>62200</v>
      </c>
      <c r="AG89" s="3">
        <v>62200</v>
      </c>
      <c r="AH89" s="5" t="s">
        <v>1069</v>
      </c>
      <c r="AI89" s="5" t="s">
        <v>1070</v>
      </c>
      <c r="AJ89" s="3"/>
      <c r="AK89" s="3"/>
      <c r="AL89" s="3" t="s">
        <v>198</v>
      </c>
      <c r="AM89" s="3" t="s">
        <v>198</v>
      </c>
      <c r="AN89" s="3"/>
      <c r="AO89" s="3"/>
      <c r="AP89" s="3"/>
      <c r="AQ89" s="3"/>
      <c r="AR89" s="3"/>
      <c r="AS89" s="3" t="s">
        <v>1065</v>
      </c>
      <c r="AT89" s="3" t="s">
        <v>1067</v>
      </c>
      <c r="AU89" s="3" t="s">
        <v>199</v>
      </c>
      <c r="AV89" s="3" t="s">
        <v>200</v>
      </c>
      <c r="AW89" s="3" t="s">
        <v>198</v>
      </c>
      <c r="AX89" s="3" t="s">
        <v>198</v>
      </c>
      <c r="AY89" s="3" t="s">
        <v>198</v>
      </c>
      <c r="AZ89" s="3" t="s">
        <v>198</v>
      </c>
      <c r="BA89" s="3" t="s">
        <v>198</v>
      </c>
      <c r="BB89" s="3" t="s">
        <v>198</v>
      </c>
      <c r="BC89" s="5"/>
      <c r="BD89" s="3"/>
      <c r="BE89" s="3"/>
      <c r="BF89" s="3" t="s">
        <v>201</v>
      </c>
      <c r="BG89" s="3" t="s">
        <v>201</v>
      </c>
      <c r="BH89" s="3" t="s">
        <v>202</v>
      </c>
      <c r="BI89" s="4">
        <f t="shared" si="23"/>
        <v>2016</v>
      </c>
      <c r="BJ89" s="4">
        <f t="shared" si="24"/>
        <v>2017</v>
      </c>
      <c r="BK89" s="4">
        <f t="shared" si="25"/>
        <v>2018</v>
      </c>
      <c r="BL89" s="4">
        <f t="shared" si="26"/>
        <v>2019</v>
      </c>
      <c r="BM89" s="4">
        <f t="shared" si="27"/>
        <v>2020</v>
      </c>
      <c r="BN89" s="4">
        <f t="shared" si="28"/>
        <v>2021</v>
      </c>
      <c r="BO89" s="4">
        <f t="shared" si="29"/>
        <v>2022</v>
      </c>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1"/>
      <c r="DG89" s="21"/>
      <c r="DH89" s="21"/>
      <c r="DI89" s="21"/>
      <c r="DJ89" s="21"/>
      <c r="DK89" s="21"/>
      <c r="DL89" s="21"/>
      <c r="DM89" s="21"/>
      <c r="DN89" s="21"/>
      <c r="DO89" s="21"/>
      <c r="DP89" s="21"/>
      <c r="DQ89" s="21"/>
      <c r="DR89" s="21"/>
      <c r="DS89" s="21"/>
      <c r="DT89" s="21"/>
      <c r="DU89" s="21"/>
      <c r="DV89" s="21"/>
      <c r="DW89" s="21"/>
      <c r="DX89" s="21"/>
      <c r="DY89" s="21"/>
      <c r="DZ89" s="21"/>
      <c r="EA89" s="33"/>
      <c r="EB89" s="33"/>
      <c r="EC89" s="33"/>
      <c r="ED89" s="33"/>
      <c r="EE89" s="33"/>
      <c r="EF89" s="33"/>
      <c r="EG89" s="33"/>
      <c r="EH89" s="33"/>
      <c r="EI89" s="33"/>
      <c r="EJ89" s="33"/>
      <c r="EK89" s="33"/>
      <c r="EL89" s="33"/>
      <c r="EM89" s="33"/>
      <c r="EN89" s="33"/>
      <c r="EO89" s="8"/>
      <c r="EP89" s="8"/>
      <c r="EQ89" s="9" t="str">
        <f t="shared" si="30"/>
        <v/>
      </c>
      <c r="ER89" s="10"/>
      <c r="ES89" s="3" t="s">
        <v>198</v>
      </c>
      <c r="ET89" s="3" t="s">
        <v>198</v>
      </c>
      <c r="EU89" s="11" t="str">
        <f t="shared" si="31"/>
        <v/>
      </c>
      <c r="EV89" s="11" t="str">
        <f t="shared" si="32"/>
        <v/>
      </c>
      <c r="EW89" s="11" t="str">
        <f t="shared" si="33"/>
        <v/>
      </c>
      <c r="EX89" s="11" t="str">
        <f t="shared" si="34"/>
        <v/>
      </c>
      <c r="EY89" s="11" t="str">
        <f t="shared" si="35"/>
        <v/>
      </c>
      <c r="EZ89" s="11" t="str">
        <f t="shared" si="36"/>
        <v/>
      </c>
      <c r="FA89" s="12" t="str">
        <f t="shared" si="37"/>
        <v/>
      </c>
      <c r="FB89" s="12" t="str">
        <f t="shared" si="38"/>
        <v/>
      </c>
      <c r="FC89" s="12" t="str">
        <f t="shared" si="39"/>
        <v/>
      </c>
      <c r="FD89" s="12" t="str">
        <f t="shared" si="40"/>
        <v/>
      </c>
      <c r="FE89" s="12" t="str">
        <f t="shared" si="41"/>
        <v/>
      </c>
      <c r="FF89" s="12" t="str">
        <f t="shared" si="42"/>
        <v/>
      </c>
      <c r="FG89" s="4" t="str">
        <f t="shared" si="43"/>
        <v>No</v>
      </c>
      <c r="FH89" s="4" t="str">
        <f t="shared" si="44"/>
        <v>No</v>
      </c>
      <c r="FI89" s="4" t="str">
        <f t="shared" si="45"/>
        <v>Not ready</v>
      </c>
    </row>
    <row r="90" spans="1:165" ht="16" customHeight="1">
      <c r="A90" s="3" t="s">
        <v>1071</v>
      </c>
      <c r="B90" s="3">
        <v>99</v>
      </c>
      <c r="C90" s="3" t="s">
        <v>178</v>
      </c>
      <c r="D90" s="3">
        <v>0</v>
      </c>
      <c r="E90" s="3" t="s">
        <v>179</v>
      </c>
      <c r="F90" s="3" t="s">
        <v>1072</v>
      </c>
      <c r="G90" s="3" t="s">
        <v>181</v>
      </c>
      <c r="H90" s="3" t="s">
        <v>181</v>
      </c>
      <c r="I90" s="3" t="s">
        <v>181</v>
      </c>
      <c r="J90" s="3">
        <v>1</v>
      </c>
      <c r="K90" s="3" t="s">
        <v>182</v>
      </c>
      <c r="L90" s="3" t="s">
        <v>183</v>
      </c>
      <c r="M90" s="3" t="s">
        <v>184</v>
      </c>
      <c r="N90" s="3"/>
      <c r="O90" s="6">
        <v>43203</v>
      </c>
      <c r="P90" s="6">
        <v>43243</v>
      </c>
      <c r="Q90" s="3">
        <v>2018</v>
      </c>
      <c r="R90" s="3" t="s">
        <v>1024</v>
      </c>
      <c r="S90" s="3" t="s">
        <v>186</v>
      </c>
      <c r="T90" s="5" t="s">
        <v>1073</v>
      </c>
      <c r="U90" s="3" t="s">
        <v>188</v>
      </c>
      <c r="V90" s="3" t="s">
        <v>189</v>
      </c>
      <c r="W90" s="3" t="s">
        <v>0</v>
      </c>
      <c r="X90" s="3" t="s">
        <v>1074</v>
      </c>
      <c r="Y90" s="3" t="s">
        <v>0</v>
      </c>
      <c r="Z90" s="5"/>
      <c r="AA90" s="5"/>
      <c r="AB90" s="3" t="s">
        <v>1075</v>
      </c>
      <c r="AC90" s="3" t="s">
        <v>1076</v>
      </c>
      <c r="AD90" s="3" t="s">
        <v>1077</v>
      </c>
      <c r="AE90" s="3" t="s">
        <v>1078</v>
      </c>
      <c r="AF90" s="7">
        <v>1</v>
      </c>
      <c r="AG90" s="3">
        <v>1</v>
      </c>
      <c r="AH90" s="5" t="s">
        <v>1079</v>
      </c>
      <c r="AI90" s="5" t="s">
        <v>1080</v>
      </c>
      <c r="AJ90" s="3"/>
      <c r="AK90" s="3"/>
      <c r="AL90" s="3" t="s">
        <v>198</v>
      </c>
      <c r="AM90" s="3" t="s">
        <v>198</v>
      </c>
      <c r="AN90" s="3"/>
      <c r="AO90" s="3"/>
      <c r="AP90" s="3"/>
      <c r="AQ90" s="3"/>
      <c r="AR90" s="3"/>
      <c r="AS90" s="3" t="s">
        <v>1075</v>
      </c>
      <c r="AT90" s="3" t="s">
        <v>1077</v>
      </c>
      <c r="AU90" s="3" t="s">
        <v>199</v>
      </c>
      <c r="AV90" s="3" t="s">
        <v>200</v>
      </c>
      <c r="AW90" s="3" t="s">
        <v>198</v>
      </c>
      <c r="AX90" s="3" t="s">
        <v>198</v>
      </c>
      <c r="AY90" s="3" t="s">
        <v>198</v>
      </c>
      <c r="AZ90" s="3" t="s">
        <v>198</v>
      </c>
      <c r="BA90" s="3" t="s">
        <v>198</v>
      </c>
      <c r="BB90" s="3" t="s">
        <v>198</v>
      </c>
      <c r="BC90" s="5"/>
      <c r="BD90" s="3"/>
      <c r="BE90" s="3"/>
      <c r="BF90" s="3" t="s">
        <v>201</v>
      </c>
      <c r="BG90" s="3" t="s">
        <v>201</v>
      </c>
      <c r="BH90" s="3" t="s">
        <v>202</v>
      </c>
      <c r="BI90" s="4">
        <f t="shared" si="23"/>
        <v>2015</v>
      </c>
      <c r="BJ90" s="4">
        <f t="shared" si="24"/>
        <v>2016</v>
      </c>
      <c r="BK90" s="4">
        <f t="shared" si="25"/>
        <v>2017</v>
      </c>
      <c r="BL90" s="4">
        <f t="shared" si="26"/>
        <v>2018</v>
      </c>
      <c r="BM90" s="4">
        <f t="shared" si="27"/>
        <v>2019</v>
      </c>
      <c r="BN90" s="4">
        <f t="shared" si="28"/>
        <v>2020</v>
      </c>
      <c r="BO90" s="4">
        <f t="shared" si="29"/>
        <v>2021</v>
      </c>
      <c r="BP90" s="20"/>
      <c r="BQ90" s="20"/>
      <c r="BR90" s="20"/>
      <c r="BS90" s="20"/>
      <c r="BT90" s="20"/>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c r="DB90" s="20"/>
      <c r="DC90" s="20"/>
      <c r="DD90" s="20"/>
      <c r="DE90" s="20"/>
      <c r="DF90" s="21"/>
      <c r="DG90" s="21"/>
      <c r="DH90" s="21"/>
      <c r="DI90" s="21"/>
      <c r="DJ90" s="21"/>
      <c r="DK90" s="21"/>
      <c r="DL90" s="21"/>
      <c r="DM90" s="21"/>
      <c r="DN90" s="21"/>
      <c r="DO90" s="21"/>
      <c r="DP90" s="21"/>
      <c r="DQ90" s="21"/>
      <c r="DR90" s="21"/>
      <c r="DS90" s="21"/>
      <c r="DT90" s="21"/>
      <c r="DU90" s="21"/>
      <c r="DV90" s="21"/>
      <c r="DW90" s="21"/>
      <c r="DX90" s="21"/>
      <c r="DY90" s="21"/>
      <c r="DZ90" s="21"/>
      <c r="EA90" s="33"/>
      <c r="EB90" s="33"/>
      <c r="EC90" s="33"/>
      <c r="ED90" s="33"/>
      <c r="EE90" s="33"/>
      <c r="EF90" s="33"/>
      <c r="EG90" s="33"/>
      <c r="EH90" s="33"/>
      <c r="EI90" s="33"/>
      <c r="EJ90" s="33"/>
      <c r="EK90" s="33"/>
      <c r="EL90" s="33"/>
      <c r="EM90" s="33"/>
      <c r="EN90" s="33"/>
      <c r="EO90" s="8"/>
      <c r="EP90" s="8"/>
      <c r="EQ90" s="9" t="str">
        <f t="shared" si="30"/>
        <v/>
      </c>
      <c r="ER90" s="10"/>
      <c r="ES90" s="3" t="s">
        <v>198</v>
      </c>
      <c r="ET90" s="3" t="s">
        <v>198</v>
      </c>
      <c r="EU90" s="11" t="str">
        <f t="shared" si="31"/>
        <v/>
      </c>
      <c r="EV90" s="11" t="str">
        <f t="shared" si="32"/>
        <v/>
      </c>
      <c r="EW90" s="11" t="str">
        <f t="shared" si="33"/>
        <v/>
      </c>
      <c r="EX90" s="11" t="str">
        <f t="shared" si="34"/>
        <v/>
      </c>
      <c r="EY90" s="11" t="str">
        <f t="shared" si="35"/>
        <v/>
      </c>
      <c r="EZ90" s="11" t="str">
        <f t="shared" si="36"/>
        <v/>
      </c>
      <c r="FA90" s="12" t="str">
        <f t="shared" si="37"/>
        <v/>
      </c>
      <c r="FB90" s="12" t="str">
        <f t="shared" si="38"/>
        <v/>
      </c>
      <c r="FC90" s="12" t="str">
        <f t="shared" si="39"/>
        <v/>
      </c>
      <c r="FD90" s="12" t="str">
        <f t="shared" si="40"/>
        <v/>
      </c>
      <c r="FE90" s="12" t="str">
        <f t="shared" si="41"/>
        <v/>
      </c>
      <c r="FF90" s="12" t="str">
        <f t="shared" si="42"/>
        <v/>
      </c>
      <c r="FG90" s="4" t="str">
        <f t="shared" si="43"/>
        <v>No</v>
      </c>
      <c r="FH90" s="4" t="str">
        <f t="shared" si="44"/>
        <v>No</v>
      </c>
      <c r="FI90" s="4" t="str">
        <f t="shared" si="45"/>
        <v>Not ready</v>
      </c>
    </row>
    <row r="91" spans="1:165" ht="16" customHeight="1">
      <c r="A91" s="3" t="s">
        <v>1081</v>
      </c>
      <c r="B91" s="3">
        <v>100</v>
      </c>
      <c r="C91" s="3" t="s">
        <v>178</v>
      </c>
      <c r="D91" s="3">
        <v>0</v>
      </c>
      <c r="E91" s="3" t="s">
        <v>179</v>
      </c>
      <c r="F91" s="3" t="s">
        <v>1082</v>
      </c>
      <c r="G91" s="3" t="s">
        <v>181</v>
      </c>
      <c r="H91" s="3" t="s">
        <v>181</v>
      </c>
      <c r="I91" s="3" t="s">
        <v>181</v>
      </c>
      <c r="J91" s="3">
        <v>1</v>
      </c>
      <c r="K91" s="3" t="s">
        <v>182</v>
      </c>
      <c r="L91" s="3" t="s">
        <v>183</v>
      </c>
      <c r="M91" s="3" t="s">
        <v>184</v>
      </c>
      <c r="N91" s="3"/>
      <c r="O91" s="6">
        <v>43201</v>
      </c>
      <c r="P91" s="6">
        <v>43281</v>
      </c>
      <c r="Q91" s="3">
        <v>2018</v>
      </c>
      <c r="R91" s="3" t="s">
        <v>1024</v>
      </c>
      <c r="S91" s="3" t="s">
        <v>186</v>
      </c>
      <c r="T91" s="5" t="s">
        <v>1083</v>
      </c>
      <c r="U91" s="3" t="s">
        <v>188</v>
      </c>
      <c r="V91" s="3" t="s">
        <v>189</v>
      </c>
      <c r="W91" s="3" t="s">
        <v>0</v>
      </c>
      <c r="X91" s="3" t="s">
        <v>216</v>
      </c>
      <c r="Y91" s="3" t="s">
        <v>0</v>
      </c>
      <c r="Z91" s="5" t="s">
        <v>1084</v>
      </c>
      <c r="AA91" s="5" t="s">
        <v>1085</v>
      </c>
      <c r="AB91" s="3" t="s">
        <v>1086</v>
      </c>
      <c r="AC91" s="3" t="s">
        <v>1087</v>
      </c>
      <c r="AD91" s="3" t="s">
        <v>1088</v>
      </c>
      <c r="AE91" s="3" t="s">
        <v>1089</v>
      </c>
      <c r="AF91" s="7">
        <v>852</v>
      </c>
      <c r="AG91" s="3">
        <v>852</v>
      </c>
      <c r="AH91" s="5" t="s">
        <v>1090</v>
      </c>
      <c r="AI91" s="5"/>
      <c r="AJ91" s="3"/>
      <c r="AK91" s="3"/>
      <c r="AL91" s="3" t="s">
        <v>198</v>
      </c>
      <c r="AM91" s="3" t="s">
        <v>198</v>
      </c>
      <c r="AN91" s="3"/>
      <c r="AO91" s="3"/>
      <c r="AP91" s="3"/>
      <c r="AQ91" s="3"/>
      <c r="AR91" s="3"/>
      <c r="AS91" s="3" t="s">
        <v>1086</v>
      </c>
      <c r="AT91" s="3" t="s">
        <v>1088</v>
      </c>
      <c r="AU91" s="3" t="s">
        <v>199</v>
      </c>
      <c r="AV91" s="3" t="s">
        <v>200</v>
      </c>
      <c r="AW91" s="3" t="s">
        <v>198</v>
      </c>
      <c r="AX91" s="3" t="s">
        <v>198</v>
      </c>
      <c r="AY91" s="3" t="s">
        <v>198</v>
      </c>
      <c r="AZ91" s="3" t="s">
        <v>198</v>
      </c>
      <c r="BA91" s="3" t="s">
        <v>198</v>
      </c>
      <c r="BB91" s="3" t="s">
        <v>198</v>
      </c>
      <c r="BC91" s="5"/>
      <c r="BD91" s="3"/>
      <c r="BE91" s="3"/>
      <c r="BF91" s="3" t="s">
        <v>201</v>
      </c>
      <c r="BG91" s="3" t="s">
        <v>201</v>
      </c>
      <c r="BH91" s="3" t="s">
        <v>202</v>
      </c>
      <c r="BI91" s="4">
        <f t="shared" si="23"/>
        <v>2015</v>
      </c>
      <c r="BJ91" s="4">
        <f t="shared" si="24"/>
        <v>2016</v>
      </c>
      <c r="BK91" s="4">
        <f t="shared" si="25"/>
        <v>2017</v>
      </c>
      <c r="BL91" s="4">
        <f t="shared" si="26"/>
        <v>2018</v>
      </c>
      <c r="BM91" s="4">
        <f t="shared" si="27"/>
        <v>2019</v>
      </c>
      <c r="BN91" s="4">
        <f t="shared" si="28"/>
        <v>2020</v>
      </c>
      <c r="BO91" s="4">
        <f t="shared" si="29"/>
        <v>2021</v>
      </c>
      <c r="BP91" s="20"/>
      <c r="BQ91" s="20"/>
      <c r="BR91" s="20"/>
      <c r="BS91" s="20"/>
      <c r="BT91" s="20"/>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c r="DB91" s="20"/>
      <c r="DC91" s="20"/>
      <c r="DD91" s="20"/>
      <c r="DE91" s="20"/>
      <c r="DF91" s="21"/>
      <c r="DG91" s="21"/>
      <c r="DH91" s="21"/>
      <c r="DI91" s="21"/>
      <c r="DJ91" s="21"/>
      <c r="DK91" s="21"/>
      <c r="DL91" s="21"/>
      <c r="DM91" s="21"/>
      <c r="DN91" s="21"/>
      <c r="DO91" s="21"/>
      <c r="DP91" s="21"/>
      <c r="DQ91" s="21"/>
      <c r="DR91" s="21"/>
      <c r="DS91" s="21"/>
      <c r="DT91" s="21"/>
      <c r="DU91" s="21"/>
      <c r="DV91" s="21"/>
      <c r="DW91" s="21"/>
      <c r="DX91" s="21"/>
      <c r="DY91" s="21"/>
      <c r="DZ91" s="21"/>
      <c r="EA91" s="33"/>
      <c r="EB91" s="33"/>
      <c r="EC91" s="33"/>
      <c r="ED91" s="33"/>
      <c r="EE91" s="33"/>
      <c r="EF91" s="33"/>
      <c r="EG91" s="33"/>
      <c r="EH91" s="33"/>
      <c r="EI91" s="33"/>
      <c r="EJ91" s="33"/>
      <c r="EK91" s="33"/>
      <c r="EL91" s="33"/>
      <c r="EM91" s="33"/>
      <c r="EN91" s="33"/>
      <c r="EO91" s="8"/>
      <c r="EP91" s="8"/>
      <c r="EQ91" s="9" t="str">
        <f t="shared" si="30"/>
        <v/>
      </c>
      <c r="ER91" s="10"/>
      <c r="ES91" s="3" t="s">
        <v>198</v>
      </c>
      <c r="ET91" s="3" t="s">
        <v>198</v>
      </c>
      <c r="EU91" s="11" t="str">
        <f t="shared" si="31"/>
        <v/>
      </c>
      <c r="EV91" s="11" t="str">
        <f t="shared" si="32"/>
        <v/>
      </c>
      <c r="EW91" s="11" t="str">
        <f t="shared" si="33"/>
        <v/>
      </c>
      <c r="EX91" s="11" t="str">
        <f t="shared" si="34"/>
        <v/>
      </c>
      <c r="EY91" s="11" t="str">
        <f t="shared" si="35"/>
        <v/>
      </c>
      <c r="EZ91" s="11" t="str">
        <f t="shared" si="36"/>
        <v/>
      </c>
      <c r="FA91" s="12" t="str">
        <f t="shared" si="37"/>
        <v/>
      </c>
      <c r="FB91" s="12" t="str">
        <f t="shared" si="38"/>
        <v/>
      </c>
      <c r="FC91" s="12" t="str">
        <f t="shared" si="39"/>
        <v/>
      </c>
      <c r="FD91" s="12" t="str">
        <f t="shared" si="40"/>
        <v/>
      </c>
      <c r="FE91" s="12" t="str">
        <f t="shared" si="41"/>
        <v/>
      </c>
      <c r="FF91" s="12" t="str">
        <f t="shared" si="42"/>
        <v/>
      </c>
      <c r="FG91" s="4" t="str">
        <f t="shared" si="43"/>
        <v>No</v>
      </c>
      <c r="FH91" s="4" t="str">
        <f t="shared" si="44"/>
        <v>No</v>
      </c>
      <c r="FI91" s="4" t="str">
        <f t="shared" si="45"/>
        <v>Not ready</v>
      </c>
    </row>
    <row r="92" spans="1:165" ht="16" customHeight="1">
      <c r="A92" s="3" t="s">
        <v>1091</v>
      </c>
      <c r="B92" s="3">
        <v>101</v>
      </c>
      <c r="C92" s="3" t="s">
        <v>178</v>
      </c>
      <c r="D92" s="3">
        <v>0</v>
      </c>
      <c r="E92" s="3" t="s">
        <v>179</v>
      </c>
      <c r="F92" s="3" t="s">
        <v>1092</v>
      </c>
      <c r="G92" s="3" t="s">
        <v>181</v>
      </c>
      <c r="H92" s="3" t="s">
        <v>181</v>
      </c>
      <c r="I92" s="3" t="s">
        <v>181</v>
      </c>
      <c r="J92" s="3">
        <v>1</v>
      </c>
      <c r="K92" s="3" t="s">
        <v>182</v>
      </c>
      <c r="L92" s="3" t="s">
        <v>183</v>
      </c>
      <c r="M92" s="3" t="s">
        <v>184</v>
      </c>
      <c r="N92" s="3"/>
      <c r="O92" s="6">
        <v>43200</v>
      </c>
      <c r="P92" s="6">
        <v>43200</v>
      </c>
      <c r="Q92" s="3">
        <v>2018</v>
      </c>
      <c r="R92" s="3" t="s">
        <v>1024</v>
      </c>
      <c r="S92" s="3" t="s">
        <v>186</v>
      </c>
      <c r="T92" s="5" t="s">
        <v>1093</v>
      </c>
      <c r="U92" s="3" t="s">
        <v>188</v>
      </c>
      <c r="V92" s="3" t="s">
        <v>189</v>
      </c>
      <c r="W92" s="3" t="s">
        <v>0</v>
      </c>
      <c r="X92" s="3" t="s">
        <v>266</v>
      </c>
      <c r="Y92" s="3" t="s">
        <v>0</v>
      </c>
      <c r="Z92" s="5"/>
      <c r="AA92" s="5"/>
      <c r="AB92" s="3" t="s">
        <v>1094</v>
      </c>
      <c r="AC92" s="3" t="s">
        <v>1095</v>
      </c>
      <c r="AD92" s="3" t="s">
        <v>1096</v>
      </c>
      <c r="AE92" s="3" t="s">
        <v>1097</v>
      </c>
      <c r="AF92" s="7"/>
      <c r="AG92" s="3" t="s">
        <v>195</v>
      </c>
      <c r="AH92" s="5" t="s">
        <v>1098</v>
      </c>
      <c r="AI92" s="5" t="s">
        <v>1099</v>
      </c>
      <c r="AJ92" s="3"/>
      <c r="AK92" s="3"/>
      <c r="AL92" s="3" t="s">
        <v>198</v>
      </c>
      <c r="AM92" s="3" t="s">
        <v>198</v>
      </c>
      <c r="AN92" s="3"/>
      <c r="AO92" s="3"/>
      <c r="AP92" s="3"/>
      <c r="AQ92" s="3"/>
      <c r="AR92" s="3"/>
      <c r="AS92" s="3" t="s">
        <v>1094</v>
      </c>
      <c r="AT92" s="3" t="s">
        <v>1096</v>
      </c>
      <c r="AU92" s="3" t="s">
        <v>199</v>
      </c>
      <c r="AV92" s="3" t="s">
        <v>200</v>
      </c>
      <c r="AW92" s="3" t="s">
        <v>198</v>
      </c>
      <c r="AX92" s="3" t="s">
        <v>198</v>
      </c>
      <c r="AY92" s="3" t="s">
        <v>198</v>
      </c>
      <c r="AZ92" s="3" t="s">
        <v>198</v>
      </c>
      <c r="BA92" s="3" t="s">
        <v>198</v>
      </c>
      <c r="BB92" s="3" t="s">
        <v>198</v>
      </c>
      <c r="BC92" s="5"/>
      <c r="BD92" s="3"/>
      <c r="BE92" s="3"/>
      <c r="BF92" s="3" t="s">
        <v>201</v>
      </c>
      <c r="BG92" s="3" t="s">
        <v>201</v>
      </c>
      <c r="BH92" s="3" t="s">
        <v>202</v>
      </c>
      <c r="BI92" s="4">
        <f t="shared" si="23"/>
        <v>2015</v>
      </c>
      <c r="BJ92" s="4">
        <f t="shared" si="24"/>
        <v>2016</v>
      </c>
      <c r="BK92" s="4">
        <f t="shared" si="25"/>
        <v>2017</v>
      </c>
      <c r="BL92" s="4">
        <f t="shared" si="26"/>
        <v>2018</v>
      </c>
      <c r="BM92" s="4">
        <f t="shared" si="27"/>
        <v>2019</v>
      </c>
      <c r="BN92" s="4">
        <f t="shared" si="28"/>
        <v>2020</v>
      </c>
      <c r="BO92" s="4">
        <f t="shared" si="29"/>
        <v>2021</v>
      </c>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1"/>
      <c r="DG92" s="21"/>
      <c r="DH92" s="21"/>
      <c r="DI92" s="21"/>
      <c r="DJ92" s="21"/>
      <c r="DK92" s="21"/>
      <c r="DL92" s="21"/>
      <c r="DM92" s="21"/>
      <c r="DN92" s="21"/>
      <c r="DO92" s="21"/>
      <c r="DP92" s="21"/>
      <c r="DQ92" s="21"/>
      <c r="DR92" s="21"/>
      <c r="DS92" s="21"/>
      <c r="DT92" s="21"/>
      <c r="DU92" s="21"/>
      <c r="DV92" s="21"/>
      <c r="DW92" s="21"/>
      <c r="DX92" s="21"/>
      <c r="DY92" s="21"/>
      <c r="DZ92" s="21"/>
      <c r="EA92" s="33"/>
      <c r="EB92" s="33"/>
      <c r="EC92" s="33"/>
      <c r="ED92" s="33"/>
      <c r="EE92" s="33"/>
      <c r="EF92" s="33"/>
      <c r="EG92" s="33"/>
      <c r="EH92" s="33"/>
      <c r="EI92" s="33"/>
      <c r="EJ92" s="33"/>
      <c r="EK92" s="33"/>
      <c r="EL92" s="33"/>
      <c r="EM92" s="33"/>
      <c r="EN92" s="33"/>
      <c r="EO92" s="8"/>
      <c r="EP92" s="8"/>
      <c r="EQ92" s="9" t="str">
        <f t="shared" si="30"/>
        <v/>
      </c>
      <c r="ER92" s="10"/>
      <c r="ES92" s="3" t="s">
        <v>198</v>
      </c>
      <c r="ET92" s="3" t="s">
        <v>198</v>
      </c>
      <c r="EU92" s="11" t="str">
        <f t="shared" si="31"/>
        <v/>
      </c>
      <c r="EV92" s="11" t="str">
        <f t="shared" si="32"/>
        <v/>
      </c>
      <c r="EW92" s="11" t="str">
        <f t="shared" si="33"/>
        <v/>
      </c>
      <c r="EX92" s="11" t="str">
        <f t="shared" si="34"/>
        <v/>
      </c>
      <c r="EY92" s="11" t="str">
        <f t="shared" si="35"/>
        <v/>
      </c>
      <c r="EZ92" s="11" t="str">
        <f t="shared" si="36"/>
        <v/>
      </c>
      <c r="FA92" s="12" t="str">
        <f t="shared" si="37"/>
        <v/>
      </c>
      <c r="FB92" s="12" t="str">
        <f t="shared" si="38"/>
        <v/>
      </c>
      <c r="FC92" s="12" t="str">
        <f t="shared" si="39"/>
        <v/>
      </c>
      <c r="FD92" s="12" t="str">
        <f t="shared" si="40"/>
        <v/>
      </c>
      <c r="FE92" s="12" t="str">
        <f t="shared" si="41"/>
        <v/>
      </c>
      <c r="FF92" s="12" t="str">
        <f t="shared" si="42"/>
        <v/>
      </c>
      <c r="FG92" s="4" t="str">
        <f t="shared" si="43"/>
        <v>No</v>
      </c>
      <c r="FH92" s="4" t="str">
        <f t="shared" si="44"/>
        <v>No</v>
      </c>
      <c r="FI92" s="4" t="str">
        <f t="shared" si="45"/>
        <v>Not ready</v>
      </c>
    </row>
    <row r="93" spans="1:165" ht="16" customHeight="1">
      <c r="A93" s="3" t="s">
        <v>1100</v>
      </c>
      <c r="B93" s="3">
        <v>102</v>
      </c>
      <c r="C93" s="3" t="s">
        <v>178</v>
      </c>
      <c r="D93" s="3">
        <v>0</v>
      </c>
      <c r="E93" s="3" t="s">
        <v>179</v>
      </c>
      <c r="F93" s="3" t="s">
        <v>1101</v>
      </c>
      <c r="G93" s="3" t="s">
        <v>181</v>
      </c>
      <c r="H93" s="3" t="s">
        <v>181</v>
      </c>
      <c r="I93" s="3" t="s">
        <v>181</v>
      </c>
      <c r="J93" s="3">
        <v>1</v>
      </c>
      <c r="K93" s="3" t="s">
        <v>182</v>
      </c>
      <c r="L93" s="3" t="s">
        <v>320</v>
      </c>
      <c r="M93" s="3" t="s">
        <v>184</v>
      </c>
      <c r="N93" s="3"/>
      <c r="O93" s="6">
        <v>43173</v>
      </c>
      <c r="P93" s="6">
        <v>43173</v>
      </c>
      <c r="Q93" s="3">
        <v>2018</v>
      </c>
      <c r="R93" s="3" t="s">
        <v>1102</v>
      </c>
      <c r="S93" s="3" t="s">
        <v>186</v>
      </c>
      <c r="T93" s="5" t="s">
        <v>1103</v>
      </c>
      <c r="U93" s="3" t="s">
        <v>188</v>
      </c>
      <c r="V93" s="3" t="s">
        <v>189</v>
      </c>
      <c r="W93" s="3" t="s">
        <v>2</v>
      </c>
      <c r="X93" s="3" t="s">
        <v>254</v>
      </c>
      <c r="Y93" s="3" t="s">
        <v>2</v>
      </c>
      <c r="Z93" s="5"/>
      <c r="AA93" s="5"/>
      <c r="AB93" s="3" t="s">
        <v>1104</v>
      </c>
      <c r="AC93" s="3" t="s">
        <v>1105</v>
      </c>
      <c r="AD93" s="3" t="s">
        <v>1106</v>
      </c>
      <c r="AE93" s="3" t="s">
        <v>1107</v>
      </c>
      <c r="AF93" s="7">
        <v>0</v>
      </c>
      <c r="AG93" s="3">
        <v>0</v>
      </c>
      <c r="AH93" s="5" t="s">
        <v>1108</v>
      </c>
      <c r="AI93" s="5" t="s">
        <v>1109</v>
      </c>
      <c r="AJ93" s="3"/>
      <c r="AK93" s="3"/>
      <c r="AL93" s="3" t="s">
        <v>198</v>
      </c>
      <c r="AM93" s="3" t="s">
        <v>198</v>
      </c>
      <c r="AN93" s="3"/>
      <c r="AO93" s="3"/>
      <c r="AP93" s="3"/>
      <c r="AQ93" s="3"/>
      <c r="AR93" s="3"/>
      <c r="AS93" s="3" t="s">
        <v>1104</v>
      </c>
      <c r="AT93" s="3" t="s">
        <v>1106</v>
      </c>
      <c r="AU93" s="3" t="s">
        <v>199</v>
      </c>
      <c r="AV93" s="3" t="s">
        <v>200</v>
      </c>
      <c r="AW93" s="3" t="s">
        <v>198</v>
      </c>
      <c r="AX93" s="3" t="s">
        <v>198</v>
      </c>
      <c r="AY93" s="3" t="s">
        <v>198</v>
      </c>
      <c r="AZ93" s="3" t="s">
        <v>198</v>
      </c>
      <c r="BA93" s="3" t="s">
        <v>198</v>
      </c>
      <c r="BB93" s="3" t="s">
        <v>198</v>
      </c>
      <c r="BC93" s="5"/>
      <c r="BD93" s="3"/>
      <c r="BE93" s="3"/>
      <c r="BF93" s="3" t="s">
        <v>201</v>
      </c>
      <c r="BG93" s="3" t="s">
        <v>201</v>
      </c>
      <c r="BH93" s="3" t="s">
        <v>202</v>
      </c>
      <c r="BI93" s="4">
        <f t="shared" si="23"/>
        <v>2015</v>
      </c>
      <c r="BJ93" s="4">
        <f t="shared" si="24"/>
        <v>2016</v>
      </c>
      <c r="BK93" s="4">
        <f t="shared" si="25"/>
        <v>2017</v>
      </c>
      <c r="BL93" s="4">
        <f t="shared" si="26"/>
        <v>2018</v>
      </c>
      <c r="BM93" s="4">
        <f t="shared" si="27"/>
        <v>2019</v>
      </c>
      <c r="BN93" s="4">
        <f t="shared" si="28"/>
        <v>2020</v>
      </c>
      <c r="BO93" s="4">
        <f t="shared" si="29"/>
        <v>2021</v>
      </c>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1"/>
      <c r="DG93" s="21"/>
      <c r="DH93" s="21"/>
      <c r="DI93" s="21"/>
      <c r="DJ93" s="21"/>
      <c r="DK93" s="21"/>
      <c r="DL93" s="21"/>
      <c r="DM93" s="21"/>
      <c r="DN93" s="21"/>
      <c r="DO93" s="21"/>
      <c r="DP93" s="21"/>
      <c r="DQ93" s="21"/>
      <c r="DR93" s="21"/>
      <c r="DS93" s="21"/>
      <c r="DT93" s="21"/>
      <c r="DU93" s="21"/>
      <c r="DV93" s="21"/>
      <c r="DW93" s="21"/>
      <c r="DX93" s="21"/>
      <c r="DY93" s="21"/>
      <c r="DZ93" s="21"/>
      <c r="EA93" s="33"/>
      <c r="EB93" s="33"/>
      <c r="EC93" s="33"/>
      <c r="ED93" s="33"/>
      <c r="EE93" s="33"/>
      <c r="EF93" s="33"/>
      <c r="EG93" s="33"/>
      <c r="EH93" s="33"/>
      <c r="EI93" s="33"/>
      <c r="EJ93" s="33"/>
      <c r="EK93" s="33"/>
      <c r="EL93" s="33"/>
      <c r="EM93" s="33"/>
      <c r="EN93" s="33"/>
      <c r="EO93" s="8"/>
      <c r="EP93" s="8"/>
      <c r="EQ93" s="9" t="str">
        <f t="shared" si="30"/>
        <v/>
      </c>
      <c r="ER93" s="10"/>
      <c r="ES93" s="3" t="s">
        <v>198</v>
      </c>
      <c r="ET93" s="3" t="s">
        <v>198</v>
      </c>
      <c r="EU93" s="11" t="str">
        <f t="shared" si="31"/>
        <v/>
      </c>
      <c r="EV93" s="11" t="str">
        <f t="shared" si="32"/>
        <v/>
      </c>
      <c r="EW93" s="11" t="str">
        <f t="shared" si="33"/>
        <v/>
      </c>
      <c r="EX93" s="11" t="str">
        <f t="shared" si="34"/>
        <v/>
      </c>
      <c r="EY93" s="11" t="str">
        <f t="shared" si="35"/>
        <v/>
      </c>
      <c r="EZ93" s="11" t="str">
        <f t="shared" si="36"/>
        <v/>
      </c>
      <c r="FA93" s="12" t="str">
        <f t="shared" si="37"/>
        <v/>
      </c>
      <c r="FB93" s="12" t="str">
        <f t="shared" si="38"/>
        <v/>
      </c>
      <c r="FC93" s="12" t="str">
        <f t="shared" si="39"/>
        <v/>
      </c>
      <c r="FD93" s="12" t="str">
        <f t="shared" si="40"/>
        <v/>
      </c>
      <c r="FE93" s="12" t="str">
        <f t="shared" si="41"/>
        <v/>
      </c>
      <c r="FF93" s="12" t="str">
        <f t="shared" si="42"/>
        <v/>
      </c>
      <c r="FG93" s="4" t="str">
        <f t="shared" si="43"/>
        <v>No</v>
      </c>
      <c r="FH93" s="4" t="str">
        <f t="shared" si="44"/>
        <v>No</v>
      </c>
      <c r="FI93" s="4" t="str">
        <f t="shared" si="45"/>
        <v>Not ready</v>
      </c>
    </row>
    <row r="94" spans="1:165" ht="16" customHeight="1">
      <c r="A94" s="3" t="s">
        <v>1110</v>
      </c>
      <c r="B94" s="3">
        <v>103</v>
      </c>
      <c r="C94" s="3" t="s">
        <v>178</v>
      </c>
      <c r="D94" s="3">
        <v>0</v>
      </c>
      <c r="E94" s="3" t="s">
        <v>179</v>
      </c>
      <c r="F94" s="3" t="s">
        <v>1111</v>
      </c>
      <c r="G94" s="3" t="s">
        <v>181</v>
      </c>
      <c r="H94" s="3" t="s">
        <v>181</v>
      </c>
      <c r="I94" s="3" t="s">
        <v>252</v>
      </c>
      <c r="J94" s="3">
        <v>2</v>
      </c>
      <c r="K94" s="3" t="s">
        <v>182</v>
      </c>
      <c r="L94" s="3" t="s">
        <v>183</v>
      </c>
      <c r="M94" s="3" t="s">
        <v>184</v>
      </c>
      <c r="N94" s="3"/>
      <c r="O94" s="6">
        <v>43164</v>
      </c>
      <c r="P94" s="6">
        <v>43164</v>
      </c>
      <c r="Q94" s="3">
        <v>2018</v>
      </c>
      <c r="R94" s="3" t="s">
        <v>1102</v>
      </c>
      <c r="S94" s="3" t="s">
        <v>186</v>
      </c>
      <c r="T94" s="5" t="s">
        <v>1112</v>
      </c>
      <c r="U94" s="3" t="s">
        <v>188</v>
      </c>
      <c r="V94" s="3" t="s">
        <v>189</v>
      </c>
      <c r="W94" s="3" t="s">
        <v>0</v>
      </c>
      <c r="X94" s="3" t="s">
        <v>254</v>
      </c>
      <c r="Y94" s="3" t="s">
        <v>0</v>
      </c>
      <c r="Z94" s="5"/>
      <c r="AA94" s="5" t="s">
        <v>1113</v>
      </c>
      <c r="AB94" s="3" t="s">
        <v>1114</v>
      </c>
      <c r="AC94" s="3" t="s">
        <v>1115</v>
      </c>
      <c r="AD94" s="3" t="s">
        <v>1116</v>
      </c>
      <c r="AE94" s="3" t="s">
        <v>1117</v>
      </c>
      <c r="AF94" s="7"/>
      <c r="AG94" s="3" t="s">
        <v>195</v>
      </c>
      <c r="AH94" s="5" t="s">
        <v>1118</v>
      </c>
      <c r="AI94" s="5" t="s">
        <v>1119</v>
      </c>
      <c r="AJ94" s="3"/>
      <c r="AK94" s="3"/>
      <c r="AL94" s="3" t="s">
        <v>198</v>
      </c>
      <c r="AM94" s="3" t="s">
        <v>198</v>
      </c>
      <c r="AN94" s="3"/>
      <c r="AO94" s="3"/>
      <c r="AP94" s="3"/>
      <c r="AQ94" s="3"/>
      <c r="AR94" s="3"/>
      <c r="AS94" s="3" t="s">
        <v>1114</v>
      </c>
      <c r="AT94" s="3" t="s">
        <v>1116</v>
      </c>
      <c r="AU94" s="3" t="s">
        <v>199</v>
      </c>
      <c r="AV94" s="3" t="s">
        <v>200</v>
      </c>
      <c r="AW94" s="3" t="s">
        <v>198</v>
      </c>
      <c r="AX94" s="3" t="s">
        <v>198</v>
      </c>
      <c r="AY94" s="3" t="s">
        <v>198</v>
      </c>
      <c r="AZ94" s="3" t="s">
        <v>198</v>
      </c>
      <c r="BA94" s="3" t="s">
        <v>198</v>
      </c>
      <c r="BB94" s="3" t="s">
        <v>198</v>
      </c>
      <c r="BC94" s="5"/>
      <c r="BD94" s="3"/>
      <c r="BE94" s="3"/>
      <c r="BF94" s="3" t="s">
        <v>201</v>
      </c>
      <c r="BG94" s="3" t="s">
        <v>201</v>
      </c>
      <c r="BH94" s="3" t="s">
        <v>202</v>
      </c>
      <c r="BI94" s="4">
        <f t="shared" si="23"/>
        <v>2015</v>
      </c>
      <c r="BJ94" s="4">
        <f t="shared" si="24"/>
        <v>2016</v>
      </c>
      <c r="BK94" s="4">
        <f t="shared" si="25"/>
        <v>2017</v>
      </c>
      <c r="BL94" s="4">
        <f t="shared" si="26"/>
        <v>2018</v>
      </c>
      <c r="BM94" s="4">
        <f t="shared" si="27"/>
        <v>2019</v>
      </c>
      <c r="BN94" s="4">
        <f t="shared" si="28"/>
        <v>2020</v>
      </c>
      <c r="BO94" s="4">
        <f t="shared" si="29"/>
        <v>2021</v>
      </c>
      <c r="BP94" s="20"/>
      <c r="BQ94" s="20"/>
      <c r="BR94" s="20"/>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1"/>
      <c r="DG94" s="21"/>
      <c r="DH94" s="21"/>
      <c r="DI94" s="21"/>
      <c r="DJ94" s="21"/>
      <c r="DK94" s="21"/>
      <c r="DL94" s="21"/>
      <c r="DM94" s="21"/>
      <c r="DN94" s="21"/>
      <c r="DO94" s="21"/>
      <c r="DP94" s="21"/>
      <c r="DQ94" s="21"/>
      <c r="DR94" s="21"/>
      <c r="DS94" s="21"/>
      <c r="DT94" s="21"/>
      <c r="DU94" s="21"/>
      <c r="DV94" s="21"/>
      <c r="DW94" s="21"/>
      <c r="DX94" s="21"/>
      <c r="DY94" s="21"/>
      <c r="DZ94" s="21"/>
      <c r="EA94" s="33"/>
      <c r="EB94" s="33"/>
      <c r="EC94" s="33"/>
      <c r="ED94" s="33"/>
      <c r="EE94" s="33"/>
      <c r="EF94" s="33"/>
      <c r="EG94" s="33"/>
      <c r="EH94" s="33"/>
      <c r="EI94" s="33"/>
      <c r="EJ94" s="33"/>
      <c r="EK94" s="33"/>
      <c r="EL94" s="33"/>
      <c r="EM94" s="33"/>
      <c r="EN94" s="33"/>
      <c r="EO94" s="8"/>
      <c r="EP94" s="8"/>
      <c r="EQ94" s="9" t="str">
        <f t="shared" si="30"/>
        <v/>
      </c>
      <c r="ER94" s="10"/>
      <c r="ES94" s="3" t="s">
        <v>198</v>
      </c>
      <c r="ET94" s="3" t="s">
        <v>198</v>
      </c>
      <c r="EU94" s="11" t="str">
        <f t="shared" si="31"/>
        <v/>
      </c>
      <c r="EV94" s="11" t="str">
        <f t="shared" si="32"/>
        <v/>
      </c>
      <c r="EW94" s="11" t="str">
        <f t="shared" si="33"/>
        <v/>
      </c>
      <c r="EX94" s="11" t="str">
        <f t="shared" si="34"/>
        <v/>
      </c>
      <c r="EY94" s="11" t="str">
        <f t="shared" si="35"/>
        <v/>
      </c>
      <c r="EZ94" s="11" t="str">
        <f t="shared" si="36"/>
        <v/>
      </c>
      <c r="FA94" s="12" t="str">
        <f t="shared" si="37"/>
        <v/>
      </c>
      <c r="FB94" s="12" t="str">
        <f t="shared" si="38"/>
        <v/>
      </c>
      <c r="FC94" s="12" t="str">
        <f t="shared" si="39"/>
        <v/>
      </c>
      <c r="FD94" s="12" t="str">
        <f t="shared" si="40"/>
        <v/>
      </c>
      <c r="FE94" s="12" t="str">
        <f t="shared" si="41"/>
        <v/>
      </c>
      <c r="FF94" s="12" t="str">
        <f t="shared" si="42"/>
        <v/>
      </c>
      <c r="FG94" s="4" t="str">
        <f t="shared" si="43"/>
        <v>No</v>
      </c>
      <c r="FH94" s="4" t="str">
        <f t="shared" si="44"/>
        <v>No</v>
      </c>
      <c r="FI94" s="4" t="str">
        <f t="shared" si="45"/>
        <v>Not ready</v>
      </c>
    </row>
    <row r="95" spans="1:165" ht="16" customHeight="1">
      <c r="A95" s="3" t="s">
        <v>1120</v>
      </c>
      <c r="B95" s="3">
        <v>104</v>
      </c>
      <c r="C95" s="3" t="s">
        <v>178</v>
      </c>
      <c r="D95" s="3">
        <v>0</v>
      </c>
      <c r="E95" s="3" t="s">
        <v>179</v>
      </c>
      <c r="F95" s="3" t="s">
        <v>1121</v>
      </c>
      <c r="G95" s="3" t="s">
        <v>252</v>
      </c>
      <c r="H95" s="3" t="s">
        <v>181</v>
      </c>
      <c r="I95" s="3" t="s">
        <v>181</v>
      </c>
      <c r="J95" s="3">
        <v>1</v>
      </c>
      <c r="K95" s="3" t="s">
        <v>182</v>
      </c>
      <c r="L95" s="3" t="s">
        <v>183</v>
      </c>
      <c r="M95" s="3" t="s">
        <v>184</v>
      </c>
      <c r="N95" s="3"/>
      <c r="O95" s="6">
        <v>43129</v>
      </c>
      <c r="P95" s="6">
        <v>43270</v>
      </c>
      <c r="Q95" s="3">
        <v>2018</v>
      </c>
      <c r="R95" s="3" t="s">
        <v>1102</v>
      </c>
      <c r="S95" s="3" t="s">
        <v>186</v>
      </c>
      <c r="T95" s="5" t="s">
        <v>1122</v>
      </c>
      <c r="U95" s="3" t="s">
        <v>188</v>
      </c>
      <c r="V95" s="3" t="s">
        <v>189</v>
      </c>
      <c r="W95" s="3" t="s">
        <v>0</v>
      </c>
      <c r="X95" s="3" t="s">
        <v>238</v>
      </c>
      <c r="Y95" s="3" t="s">
        <v>0</v>
      </c>
      <c r="Z95" s="5" t="s">
        <v>1123</v>
      </c>
      <c r="AA95" s="5" t="s">
        <v>1124</v>
      </c>
      <c r="AB95" s="3" t="s">
        <v>1125</v>
      </c>
      <c r="AC95" s="3" t="s">
        <v>1126</v>
      </c>
      <c r="AD95" s="3" t="s">
        <v>1127</v>
      </c>
      <c r="AE95" s="3" t="s">
        <v>1128</v>
      </c>
      <c r="AF95" s="7">
        <v>4847</v>
      </c>
      <c r="AG95" s="3">
        <v>4847</v>
      </c>
      <c r="AH95" s="5" t="s">
        <v>1129</v>
      </c>
      <c r="AI95" s="5" t="s">
        <v>1130</v>
      </c>
      <c r="AJ95" s="3"/>
      <c r="AK95" s="3"/>
      <c r="AL95" s="3" t="s">
        <v>198</v>
      </c>
      <c r="AM95" s="3" t="s">
        <v>198</v>
      </c>
      <c r="AN95" s="3"/>
      <c r="AO95" s="3"/>
      <c r="AP95" s="3"/>
      <c r="AQ95" s="3"/>
      <c r="AR95" s="3"/>
      <c r="AS95" s="3" t="s">
        <v>1125</v>
      </c>
      <c r="AT95" s="3" t="s">
        <v>1127</v>
      </c>
      <c r="AU95" s="3" t="s">
        <v>199</v>
      </c>
      <c r="AV95" s="3" t="s">
        <v>200</v>
      </c>
      <c r="AW95" s="3" t="s">
        <v>198</v>
      </c>
      <c r="AX95" s="3" t="s">
        <v>198</v>
      </c>
      <c r="AY95" s="3" t="s">
        <v>198</v>
      </c>
      <c r="AZ95" s="3" t="s">
        <v>198</v>
      </c>
      <c r="BA95" s="3" t="s">
        <v>198</v>
      </c>
      <c r="BB95" s="3" t="s">
        <v>198</v>
      </c>
      <c r="BC95" s="5"/>
      <c r="BD95" s="3"/>
      <c r="BE95" s="3"/>
      <c r="BF95" s="3" t="s">
        <v>201</v>
      </c>
      <c r="BG95" s="3" t="s">
        <v>201</v>
      </c>
      <c r="BH95" s="3" t="s">
        <v>202</v>
      </c>
      <c r="BI95" s="4">
        <f t="shared" si="23"/>
        <v>2015</v>
      </c>
      <c r="BJ95" s="4">
        <f t="shared" si="24"/>
        <v>2016</v>
      </c>
      <c r="BK95" s="4">
        <f t="shared" si="25"/>
        <v>2017</v>
      </c>
      <c r="BL95" s="4">
        <f t="shared" si="26"/>
        <v>2018</v>
      </c>
      <c r="BM95" s="4">
        <f t="shared" si="27"/>
        <v>2019</v>
      </c>
      <c r="BN95" s="4">
        <f t="shared" si="28"/>
        <v>2020</v>
      </c>
      <c r="BO95" s="4">
        <f t="shared" si="29"/>
        <v>2021</v>
      </c>
      <c r="BP95" s="20"/>
      <c r="BQ95" s="20"/>
      <c r="BR95" s="20"/>
      <c r="BS95" s="20"/>
      <c r="BT95" s="20"/>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c r="CU95" s="20"/>
      <c r="CV95" s="20"/>
      <c r="CW95" s="20"/>
      <c r="CX95" s="20"/>
      <c r="CY95" s="20"/>
      <c r="CZ95" s="20"/>
      <c r="DA95" s="20"/>
      <c r="DB95" s="20"/>
      <c r="DC95" s="20"/>
      <c r="DD95" s="20"/>
      <c r="DE95" s="20"/>
      <c r="DF95" s="21"/>
      <c r="DG95" s="21"/>
      <c r="DH95" s="21"/>
      <c r="DI95" s="21"/>
      <c r="DJ95" s="21"/>
      <c r="DK95" s="21"/>
      <c r="DL95" s="21"/>
      <c r="DM95" s="21"/>
      <c r="DN95" s="21"/>
      <c r="DO95" s="21"/>
      <c r="DP95" s="21"/>
      <c r="DQ95" s="21"/>
      <c r="DR95" s="21"/>
      <c r="DS95" s="21"/>
      <c r="DT95" s="21"/>
      <c r="DU95" s="21"/>
      <c r="DV95" s="21"/>
      <c r="DW95" s="21"/>
      <c r="DX95" s="21"/>
      <c r="DY95" s="21"/>
      <c r="DZ95" s="21"/>
      <c r="EA95" s="33"/>
      <c r="EB95" s="33"/>
      <c r="EC95" s="33"/>
      <c r="ED95" s="33"/>
      <c r="EE95" s="33"/>
      <c r="EF95" s="33"/>
      <c r="EG95" s="33"/>
      <c r="EH95" s="33"/>
      <c r="EI95" s="33"/>
      <c r="EJ95" s="33"/>
      <c r="EK95" s="33"/>
      <c r="EL95" s="33"/>
      <c r="EM95" s="33"/>
      <c r="EN95" s="33"/>
      <c r="EO95" s="8"/>
      <c r="EP95" s="8"/>
      <c r="EQ95" s="9" t="str">
        <f t="shared" si="30"/>
        <v/>
      </c>
      <c r="ER95" s="10"/>
      <c r="ES95" s="3" t="s">
        <v>198</v>
      </c>
      <c r="ET95" s="3" t="s">
        <v>198</v>
      </c>
      <c r="EU95" s="11" t="str">
        <f t="shared" si="31"/>
        <v/>
      </c>
      <c r="EV95" s="11" t="str">
        <f t="shared" si="32"/>
        <v/>
      </c>
      <c r="EW95" s="11" t="str">
        <f t="shared" si="33"/>
        <v/>
      </c>
      <c r="EX95" s="11" t="str">
        <f t="shared" si="34"/>
        <v/>
      </c>
      <c r="EY95" s="11" t="str">
        <f t="shared" si="35"/>
        <v/>
      </c>
      <c r="EZ95" s="11" t="str">
        <f t="shared" si="36"/>
        <v/>
      </c>
      <c r="FA95" s="12" t="str">
        <f t="shared" si="37"/>
        <v/>
      </c>
      <c r="FB95" s="12" t="str">
        <f t="shared" si="38"/>
        <v/>
      </c>
      <c r="FC95" s="12" t="str">
        <f t="shared" si="39"/>
        <v/>
      </c>
      <c r="FD95" s="12" t="str">
        <f t="shared" si="40"/>
        <v/>
      </c>
      <c r="FE95" s="12" t="str">
        <f t="shared" si="41"/>
        <v/>
      </c>
      <c r="FF95" s="12" t="str">
        <f t="shared" si="42"/>
        <v/>
      </c>
      <c r="FG95" s="4" t="str">
        <f t="shared" si="43"/>
        <v>No</v>
      </c>
      <c r="FH95" s="4" t="str">
        <f t="shared" si="44"/>
        <v>No</v>
      </c>
      <c r="FI95" s="4" t="str">
        <f t="shared" si="45"/>
        <v>Not ready</v>
      </c>
    </row>
    <row r="96" spans="1:165" ht="16" customHeight="1">
      <c r="A96" s="3" t="s">
        <v>1131</v>
      </c>
      <c r="B96" s="3">
        <v>105</v>
      </c>
      <c r="C96" s="3" t="s">
        <v>178</v>
      </c>
      <c r="D96" s="3">
        <v>0</v>
      </c>
      <c r="E96" s="3" t="s">
        <v>179</v>
      </c>
      <c r="F96" s="3" t="s">
        <v>1132</v>
      </c>
      <c r="G96" s="3" t="s">
        <v>181</v>
      </c>
      <c r="H96" s="3" t="s">
        <v>181</v>
      </c>
      <c r="I96" s="3" t="s">
        <v>181</v>
      </c>
      <c r="J96" s="3">
        <v>1</v>
      </c>
      <c r="K96" s="3" t="s">
        <v>182</v>
      </c>
      <c r="L96" s="3" t="s">
        <v>183</v>
      </c>
      <c r="M96" s="3" t="s">
        <v>184</v>
      </c>
      <c r="N96" s="3"/>
      <c r="O96" s="6">
        <v>43126</v>
      </c>
      <c r="P96" s="6">
        <v>43126</v>
      </c>
      <c r="Q96" s="3">
        <v>2018</v>
      </c>
      <c r="R96" s="3" t="s">
        <v>1102</v>
      </c>
      <c r="S96" s="3" t="s">
        <v>186</v>
      </c>
      <c r="T96" s="5" t="s">
        <v>1133</v>
      </c>
      <c r="U96" s="3" t="s">
        <v>188</v>
      </c>
      <c r="V96" s="3" t="s">
        <v>189</v>
      </c>
      <c r="W96" s="3" t="s">
        <v>0</v>
      </c>
      <c r="X96" s="3" t="s">
        <v>254</v>
      </c>
      <c r="Y96" s="3" t="s">
        <v>0</v>
      </c>
      <c r="Z96" s="5" t="s">
        <v>1134</v>
      </c>
      <c r="AA96" s="5"/>
      <c r="AB96" s="3" t="s">
        <v>1135</v>
      </c>
      <c r="AC96" s="3" t="s">
        <v>1136</v>
      </c>
      <c r="AD96" s="3" t="s">
        <v>1137</v>
      </c>
      <c r="AE96" s="3" t="s">
        <v>1138</v>
      </c>
      <c r="AF96" s="7">
        <v>232</v>
      </c>
      <c r="AG96" s="3">
        <v>232</v>
      </c>
      <c r="AH96" s="5" t="s">
        <v>1139</v>
      </c>
      <c r="AI96" s="5" t="s">
        <v>1140</v>
      </c>
      <c r="AJ96" s="3"/>
      <c r="AK96" s="3"/>
      <c r="AL96" s="3" t="s">
        <v>198</v>
      </c>
      <c r="AM96" s="3" t="s">
        <v>198</v>
      </c>
      <c r="AN96" s="3"/>
      <c r="AO96" s="3"/>
      <c r="AP96" s="3"/>
      <c r="AQ96" s="3"/>
      <c r="AR96" s="3"/>
      <c r="AS96" s="3" t="s">
        <v>1135</v>
      </c>
      <c r="AT96" s="3" t="s">
        <v>1137</v>
      </c>
      <c r="AU96" s="3" t="s">
        <v>199</v>
      </c>
      <c r="AV96" s="3" t="s">
        <v>200</v>
      </c>
      <c r="AW96" s="3" t="s">
        <v>198</v>
      </c>
      <c r="AX96" s="3" t="s">
        <v>198</v>
      </c>
      <c r="AY96" s="3" t="s">
        <v>198</v>
      </c>
      <c r="AZ96" s="3" t="s">
        <v>198</v>
      </c>
      <c r="BA96" s="3" t="s">
        <v>198</v>
      </c>
      <c r="BB96" s="3" t="s">
        <v>198</v>
      </c>
      <c r="BC96" s="5"/>
      <c r="BD96" s="3"/>
      <c r="BE96" s="3"/>
      <c r="BF96" s="3" t="s">
        <v>201</v>
      </c>
      <c r="BG96" s="3" t="s">
        <v>201</v>
      </c>
      <c r="BH96" s="3" t="s">
        <v>202</v>
      </c>
      <c r="BI96" s="4">
        <f t="shared" si="23"/>
        <v>2015</v>
      </c>
      <c r="BJ96" s="4">
        <f t="shared" si="24"/>
        <v>2016</v>
      </c>
      <c r="BK96" s="4">
        <f t="shared" si="25"/>
        <v>2017</v>
      </c>
      <c r="BL96" s="4">
        <f t="shared" si="26"/>
        <v>2018</v>
      </c>
      <c r="BM96" s="4">
        <f t="shared" si="27"/>
        <v>2019</v>
      </c>
      <c r="BN96" s="4">
        <f t="shared" si="28"/>
        <v>2020</v>
      </c>
      <c r="BO96" s="4">
        <f t="shared" si="29"/>
        <v>2021</v>
      </c>
      <c r="BP96" s="20"/>
      <c r="BQ96" s="20"/>
      <c r="BR96" s="20"/>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c r="DB96" s="20"/>
      <c r="DC96" s="20"/>
      <c r="DD96" s="20"/>
      <c r="DE96" s="20"/>
      <c r="DF96" s="21"/>
      <c r="DG96" s="21"/>
      <c r="DH96" s="21"/>
      <c r="DI96" s="21"/>
      <c r="DJ96" s="21"/>
      <c r="DK96" s="21"/>
      <c r="DL96" s="21"/>
      <c r="DM96" s="21"/>
      <c r="DN96" s="21"/>
      <c r="DO96" s="21"/>
      <c r="DP96" s="21"/>
      <c r="DQ96" s="21"/>
      <c r="DR96" s="21"/>
      <c r="DS96" s="21"/>
      <c r="DT96" s="21"/>
      <c r="DU96" s="21"/>
      <c r="DV96" s="21"/>
      <c r="DW96" s="21"/>
      <c r="DX96" s="21"/>
      <c r="DY96" s="21"/>
      <c r="DZ96" s="21"/>
      <c r="EA96" s="33"/>
      <c r="EB96" s="33"/>
      <c r="EC96" s="33"/>
      <c r="ED96" s="33"/>
      <c r="EE96" s="33"/>
      <c r="EF96" s="33"/>
      <c r="EG96" s="33"/>
      <c r="EH96" s="33"/>
      <c r="EI96" s="33"/>
      <c r="EJ96" s="33"/>
      <c r="EK96" s="33"/>
      <c r="EL96" s="33"/>
      <c r="EM96" s="33"/>
      <c r="EN96" s="33"/>
      <c r="EO96" s="8"/>
      <c r="EP96" s="8"/>
      <c r="EQ96" s="9" t="str">
        <f t="shared" si="30"/>
        <v/>
      </c>
      <c r="ER96" s="10"/>
      <c r="ES96" s="3" t="s">
        <v>198</v>
      </c>
      <c r="ET96" s="3" t="s">
        <v>198</v>
      </c>
      <c r="EU96" s="11" t="str">
        <f t="shared" si="31"/>
        <v/>
      </c>
      <c r="EV96" s="11" t="str">
        <f t="shared" si="32"/>
        <v/>
      </c>
      <c r="EW96" s="11" t="str">
        <f t="shared" si="33"/>
        <v/>
      </c>
      <c r="EX96" s="11" t="str">
        <f t="shared" si="34"/>
        <v/>
      </c>
      <c r="EY96" s="11" t="str">
        <f t="shared" si="35"/>
        <v/>
      </c>
      <c r="EZ96" s="11" t="str">
        <f t="shared" si="36"/>
        <v/>
      </c>
      <c r="FA96" s="12" t="str">
        <f t="shared" si="37"/>
        <v/>
      </c>
      <c r="FB96" s="12" t="str">
        <f t="shared" si="38"/>
        <v/>
      </c>
      <c r="FC96" s="12" t="str">
        <f t="shared" si="39"/>
        <v/>
      </c>
      <c r="FD96" s="12" t="str">
        <f t="shared" si="40"/>
        <v/>
      </c>
      <c r="FE96" s="12" t="str">
        <f t="shared" si="41"/>
        <v/>
      </c>
      <c r="FF96" s="12" t="str">
        <f t="shared" si="42"/>
        <v/>
      </c>
      <c r="FG96" s="4" t="str">
        <f t="shared" si="43"/>
        <v>No</v>
      </c>
      <c r="FH96" s="4" t="str">
        <f t="shared" si="44"/>
        <v>No</v>
      </c>
      <c r="FI96" s="4" t="str">
        <f t="shared" si="45"/>
        <v>Not ready</v>
      </c>
    </row>
    <row r="97" spans="1:165" ht="16" customHeight="1">
      <c r="A97" s="3" t="s">
        <v>1141</v>
      </c>
      <c r="B97" s="3">
        <v>106</v>
      </c>
      <c r="C97" s="3" t="s">
        <v>178</v>
      </c>
      <c r="D97" s="3">
        <v>0</v>
      </c>
      <c r="E97" s="3" t="s">
        <v>179</v>
      </c>
      <c r="F97" s="3" t="s">
        <v>1142</v>
      </c>
      <c r="G97" s="3" t="s">
        <v>181</v>
      </c>
      <c r="H97" s="3" t="s">
        <v>181</v>
      </c>
      <c r="I97" s="3" t="s">
        <v>252</v>
      </c>
      <c r="J97" s="3">
        <v>2</v>
      </c>
      <c r="K97" s="3" t="s">
        <v>182</v>
      </c>
      <c r="L97" s="3" t="s">
        <v>183</v>
      </c>
      <c r="M97" s="3" t="s">
        <v>184</v>
      </c>
      <c r="N97" s="3"/>
      <c r="O97" s="6">
        <v>43125</v>
      </c>
      <c r="P97" s="6">
        <v>43125</v>
      </c>
      <c r="Q97" s="3">
        <v>2018</v>
      </c>
      <c r="R97" s="3" t="s">
        <v>1102</v>
      </c>
      <c r="S97" s="3" t="s">
        <v>186</v>
      </c>
      <c r="T97" s="5" t="s">
        <v>1143</v>
      </c>
      <c r="U97" s="3" t="s">
        <v>188</v>
      </c>
      <c r="V97" s="3" t="s">
        <v>189</v>
      </c>
      <c r="W97" s="3" t="s">
        <v>0</v>
      </c>
      <c r="X97" s="3" t="s">
        <v>254</v>
      </c>
      <c r="Y97" s="3" t="s">
        <v>0</v>
      </c>
      <c r="Z97" s="5" t="s">
        <v>1144</v>
      </c>
      <c r="AA97" s="5" t="s">
        <v>1145</v>
      </c>
      <c r="AB97" s="3" t="s">
        <v>1146</v>
      </c>
      <c r="AC97" s="3" t="s">
        <v>1147</v>
      </c>
      <c r="AD97" s="3" t="s">
        <v>1148</v>
      </c>
      <c r="AE97" s="3" t="s">
        <v>1149</v>
      </c>
      <c r="AF97" s="7"/>
      <c r="AG97" s="3" t="s">
        <v>195</v>
      </c>
      <c r="AH97" s="5" t="s">
        <v>1150</v>
      </c>
      <c r="AI97" s="5" t="s">
        <v>1151</v>
      </c>
      <c r="AJ97" s="3"/>
      <c r="AK97" s="3"/>
      <c r="AL97" s="3" t="s">
        <v>198</v>
      </c>
      <c r="AM97" s="3" t="s">
        <v>198</v>
      </c>
      <c r="AN97" s="3"/>
      <c r="AO97" s="3"/>
      <c r="AP97" s="3"/>
      <c r="AQ97" s="3"/>
      <c r="AR97" s="3"/>
      <c r="AS97" s="3" t="s">
        <v>1146</v>
      </c>
      <c r="AT97" s="3" t="s">
        <v>1148</v>
      </c>
      <c r="AU97" s="3" t="s">
        <v>199</v>
      </c>
      <c r="AV97" s="3" t="s">
        <v>200</v>
      </c>
      <c r="AW97" s="3" t="s">
        <v>198</v>
      </c>
      <c r="AX97" s="3" t="s">
        <v>198</v>
      </c>
      <c r="AY97" s="3" t="s">
        <v>198</v>
      </c>
      <c r="AZ97" s="3" t="s">
        <v>198</v>
      </c>
      <c r="BA97" s="3" t="s">
        <v>198</v>
      </c>
      <c r="BB97" s="3" t="s">
        <v>198</v>
      </c>
      <c r="BC97" s="5"/>
      <c r="BD97" s="3"/>
      <c r="BE97" s="3"/>
      <c r="BF97" s="3" t="s">
        <v>201</v>
      </c>
      <c r="BG97" s="3" t="s">
        <v>201</v>
      </c>
      <c r="BH97" s="3" t="s">
        <v>202</v>
      </c>
      <c r="BI97" s="4">
        <f t="shared" si="23"/>
        <v>2015</v>
      </c>
      <c r="BJ97" s="4">
        <f t="shared" si="24"/>
        <v>2016</v>
      </c>
      <c r="BK97" s="4">
        <f t="shared" si="25"/>
        <v>2017</v>
      </c>
      <c r="BL97" s="4">
        <f t="shared" si="26"/>
        <v>2018</v>
      </c>
      <c r="BM97" s="4">
        <f t="shared" si="27"/>
        <v>2019</v>
      </c>
      <c r="BN97" s="4">
        <f t="shared" si="28"/>
        <v>2020</v>
      </c>
      <c r="BO97" s="4">
        <f t="shared" si="29"/>
        <v>2021</v>
      </c>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1"/>
      <c r="DG97" s="21"/>
      <c r="DH97" s="21"/>
      <c r="DI97" s="21"/>
      <c r="DJ97" s="21"/>
      <c r="DK97" s="21"/>
      <c r="DL97" s="21"/>
      <c r="DM97" s="21"/>
      <c r="DN97" s="21"/>
      <c r="DO97" s="21"/>
      <c r="DP97" s="21"/>
      <c r="DQ97" s="21"/>
      <c r="DR97" s="21"/>
      <c r="DS97" s="21"/>
      <c r="DT97" s="21"/>
      <c r="DU97" s="21"/>
      <c r="DV97" s="21"/>
      <c r="DW97" s="21"/>
      <c r="DX97" s="21"/>
      <c r="DY97" s="21"/>
      <c r="DZ97" s="21"/>
      <c r="EA97" s="33"/>
      <c r="EB97" s="33"/>
      <c r="EC97" s="33"/>
      <c r="ED97" s="33"/>
      <c r="EE97" s="33"/>
      <c r="EF97" s="33"/>
      <c r="EG97" s="33"/>
      <c r="EH97" s="33"/>
      <c r="EI97" s="33"/>
      <c r="EJ97" s="33"/>
      <c r="EK97" s="33"/>
      <c r="EL97" s="33"/>
      <c r="EM97" s="33"/>
      <c r="EN97" s="33"/>
      <c r="EO97" s="8"/>
      <c r="EP97" s="8"/>
      <c r="EQ97" s="9" t="str">
        <f t="shared" si="30"/>
        <v/>
      </c>
      <c r="ER97" s="10"/>
      <c r="ES97" s="3" t="s">
        <v>198</v>
      </c>
      <c r="ET97" s="3" t="s">
        <v>198</v>
      </c>
      <c r="EU97" s="11" t="str">
        <f t="shared" si="31"/>
        <v/>
      </c>
      <c r="EV97" s="11" t="str">
        <f t="shared" si="32"/>
        <v/>
      </c>
      <c r="EW97" s="11" t="str">
        <f t="shared" si="33"/>
        <v/>
      </c>
      <c r="EX97" s="11" t="str">
        <f t="shared" si="34"/>
        <v/>
      </c>
      <c r="EY97" s="11" t="str">
        <f t="shared" si="35"/>
        <v/>
      </c>
      <c r="EZ97" s="11" t="str">
        <f t="shared" si="36"/>
        <v/>
      </c>
      <c r="FA97" s="12" t="str">
        <f t="shared" si="37"/>
        <v/>
      </c>
      <c r="FB97" s="12" t="str">
        <f t="shared" si="38"/>
        <v/>
      </c>
      <c r="FC97" s="12" t="str">
        <f t="shared" si="39"/>
        <v/>
      </c>
      <c r="FD97" s="12" t="str">
        <f t="shared" si="40"/>
        <v/>
      </c>
      <c r="FE97" s="12" t="str">
        <f t="shared" si="41"/>
        <v/>
      </c>
      <c r="FF97" s="12" t="str">
        <f t="shared" si="42"/>
        <v/>
      </c>
      <c r="FG97" s="4" t="str">
        <f t="shared" si="43"/>
        <v>No</v>
      </c>
      <c r="FH97" s="4" t="str">
        <f t="shared" si="44"/>
        <v>No</v>
      </c>
      <c r="FI97" s="4" t="str">
        <f t="shared" si="45"/>
        <v>Not ready</v>
      </c>
    </row>
    <row r="98" spans="1:165" ht="16" customHeight="1">
      <c r="A98" s="3" t="s">
        <v>1152</v>
      </c>
      <c r="B98" s="3">
        <v>107</v>
      </c>
      <c r="C98" s="3" t="s">
        <v>178</v>
      </c>
      <c r="D98" s="3">
        <v>0</v>
      </c>
      <c r="E98" s="3" t="s">
        <v>179</v>
      </c>
      <c r="F98" s="3" t="s">
        <v>1153</v>
      </c>
      <c r="G98" s="3" t="s">
        <v>181</v>
      </c>
      <c r="H98" s="3" t="s">
        <v>181</v>
      </c>
      <c r="I98" s="3" t="s">
        <v>181</v>
      </c>
      <c r="J98" s="3">
        <v>1</v>
      </c>
      <c r="K98" s="3" t="s">
        <v>182</v>
      </c>
      <c r="L98" s="3" t="s">
        <v>183</v>
      </c>
      <c r="M98" s="3" t="s">
        <v>184</v>
      </c>
      <c r="N98" s="3"/>
      <c r="O98" s="6">
        <v>43122</v>
      </c>
      <c r="P98" s="6">
        <v>43185</v>
      </c>
      <c r="Q98" s="3">
        <v>2018</v>
      </c>
      <c r="R98" s="3" t="s">
        <v>1102</v>
      </c>
      <c r="S98" s="3" t="s">
        <v>186</v>
      </c>
      <c r="T98" s="5" t="s">
        <v>1154</v>
      </c>
      <c r="U98" s="3" t="s">
        <v>188</v>
      </c>
      <c r="V98" s="3" t="s">
        <v>189</v>
      </c>
      <c r="W98" s="3" t="s">
        <v>0</v>
      </c>
      <c r="X98" s="3" t="s">
        <v>206</v>
      </c>
      <c r="Y98" s="3" t="s">
        <v>0</v>
      </c>
      <c r="Z98" s="5"/>
      <c r="AA98" s="5"/>
      <c r="AB98" s="3" t="s">
        <v>1155</v>
      </c>
      <c r="AC98" s="3" t="s">
        <v>1156</v>
      </c>
      <c r="AD98" s="3" t="s">
        <v>1157</v>
      </c>
      <c r="AE98" s="3" t="s">
        <v>1158</v>
      </c>
      <c r="AF98" s="7"/>
      <c r="AG98" s="3" t="s">
        <v>195</v>
      </c>
      <c r="AH98" s="5" t="s">
        <v>1159</v>
      </c>
      <c r="AI98" s="5" t="s">
        <v>1160</v>
      </c>
      <c r="AJ98" s="3"/>
      <c r="AK98" s="3"/>
      <c r="AL98" s="3" t="s">
        <v>198</v>
      </c>
      <c r="AM98" s="3" t="s">
        <v>198</v>
      </c>
      <c r="AN98" s="3" t="s">
        <v>1161</v>
      </c>
      <c r="AO98" s="3"/>
      <c r="AP98" s="3"/>
      <c r="AQ98" s="3"/>
      <c r="AR98" s="3"/>
      <c r="AS98" s="3" t="s">
        <v>1155</v>
      </c>
      <c r="AT98" s="3" t="s">
        <v>1157</v>
      </c>
      <c r="AU98" s="3" t="s">
        <v>199</v>
      </c>
      <c r="AV98" s="3" t="s">
        <v>200</v>
      </c>
      <c r="AW98" s="3" t="s">
        <v>198</v>
      </c>
      <c r="AX98" s="3" t="s">
        <v>198</v>
      </c>
      <c r="AY98" s="3" t="s">
        <v>198</v>
      </c>
      <c r="AZ98" s="3" t="s">
        <v>198</v>
      </c>
      <c r="BA98" s="3" t="s">
        <v>198</v>
      </c>
      <c r="BB98" s="3" t="s">
        <v>198</v>
      </c>
      <c r="BC98" s="5"/>
      <c r="BD98" s="3"/>
      <c r="BE98" s="3" t="s">
        <v>246</v>
      </c>
      <c r="BF98" s="3" t="s">
        <v>490</v>
      </c>
      <c r="BG98" s="3" t="s">
        <v>851</v>
      </c>
      <c r="BH98" s="3" t="s">
        <v>1162</v>
      </c>
      <c r="BI98" s="4">
        <f t="shared" si="23"/>
        <v>2015</v>
      </c>
      <c r="BJ98" s="4">
        <f t="shared" si="24"/>
        <v>2016</v>
      </c>
      <c r="BK98" s="4">
        <f t="shared" si="25"/>
        <v>2017</v>
      </c>
      <c r="BL98" s="4">
        <f t="shared" si="26"/>
        <v>2018</v>
      </c>
      <c r="BM98" s="4">
        <f t="shared" si="27"/>
        <v>2019</v>
      </c>
      <c r="BN98" s="4">
        <f t="shared" si="28"/>
        <v>2020</v>
      </c>
      <c r="BO98" s="4">
        <f t="shared" si="29"/>
        <v>2021</v>
      </c>
      <c r="BP98" s="20"/>
      <c r="BQ98" s="20">
        <v>332.71440000000001</v>
      </c>
      <c r="BR98" s="20">
        <v>363.17630000000003</v>
      </c>
      <c r="BS98" s="20">
        <v>367.0376</v>
      </c>
      <c r="BT98" s="20">
        <v>371.55</v>
      </c>
      <c r="BU98" s="20">
        <v>400.78469999999999</v>
      </c>
      <c r="BV98" s="20">
        <v>417.10550000000001</v>
      </c>
      <c r="BW98" s="20"/>
      <c r="BX98" s="20">
        <v>84.400300000000001</v>
      </c>
      <c r="BY98" s="20">
        <v>93.499099999999999</v>
      </c>
      <c r="BZ98" s="20">
        <v>101.26439999999999</v>
      </c>
      <c r="CA98" s="20">
        <v>118.205</v>
      </c>
      <c r="CB98" s="20">
        <v>117.4164</v>
      </c>
      <c r="CC98" s="20">
        <v>144.91919999999999</v>
      </c>
      <c r="CD98" s="20"/>
      <c r="CE98" s="20">
        <v>79.528300000000002</v>
      </c>
      <c r="CF98" s="20">
        <v>85.957300000000004</v>
      </c>
      <c r="CG98" s="20">
        <v>70.4876</v>
      </c>
      <c r="CH98" s="20">
        <v>97.048400000000001</v>
      </c>
      <c r="CI98" s="20">
        <v>103.7007</v>
      </c>
      <c r="CJ98" s="20">
        <v>119.6915</v>
      </c>
      <c r="CK98" s="20"/>
      <c r="CL98" s="20"/>
      <c r="CM98" s="20"/>
      <c r="CN98" s="20"/>
      <c r="CO98" s="20"/>
      <c r="CP98" s="20"/>
      <c r="CQ98" s="20"/>
      <c r="CR98" s="20"/>
      <c r="CS98" s="20">
        <v>0</v>
      </c>
      <c r="CT98" s="20">
        <v>0</v>
      </c>
      <c r="CU98" s="20">
        <v>0</v>
      </c>
      <c r="CV98" s="20">
        <v>0</v>
      </c>
      <c r="CW98" s="20">
        <v>0</v>
      </c>
      <c r="CX98" s="20">
        <v>0</v>
      </c>
      <c r="CY98" s="20"/>
      <c r="CZ98" s="20"/>
      <c r="DA98" s="20"/>
      <c r="DB98" s="20"/>
      <c r="DC98" s="20"/>
      <c r="DD98" s="20"/>
      <c r="DE98" s="20"/>
      <c r="DF98" s="21"/>
      <c r="DG98" s="21"/>
      <c r="DH98" s="21">
        <v>25.960799999999999</v>
      </c>
      <c r="DI98" s="21">
        <v>18.440100000000001</v>
      </c>
      <c r="DJ98" s="21">
        <v>23.845300000000002</v>
      </c>
      <c r="DK98" s="21">
        <v>23.610900000000001</v>
      </c>
      <c r="DL98" s="21">
        <v>26.092199999999998</v>
      </c>
      <c r="DM98" s="21"/>
      <c r="DN98" s="21">
        <v>25.3672</v>
      </c>
      <c r="DO98" s="21">
        <v>25.744800000000001</v>
      </c>
      <c r="DP98" s="21">
        <v>27.589600000000001</v>
      </c>
      <c r="DQ98" s="21">
        <v>31.814</v>
      </c>
      <c r="DR98" s="21">
        <v>29.296600000000002</v>
      </c>
      <c r="DS98" s="21">
        <v>34.744</v>
      </c>
      <c r="DT98" s="21"/>
      <c r="DU98" s="21">
        <v>0</v>
      </c>
      <c r="DV98" s="21">
        <v>0</v>
      </c>
      <c r="DW98" s="21">
        <v>0</v>
      </c>
      <c r="DX98" s="21">
        <v>0</v>
      </c>
      <c r="DY98" s="21">
        <v>0</v>
      </c>
      <c r="DZ98" s="21">
        <v>0</v>
      </c>
      <c r="EA98" s="33">
        <v>0</v>
      </c>
      <c r="EB98" s="33">
        <v>0</v>
      </c>
      <c r="EC98" s="33">
        <v>0</v>
      </c>
      <c r="ED98" s="33">
        <v>1</v>
      </c>
      <c r="EE98" s="33">
        <v>0</v>
      </c>
      <c r="EF98" s="33">
        <v>1</v>
      </c>
      <c r="EG98" s="33"/>
      <c r="EH98" s="33">
        <v>0</v>
      </c>
      <c r="EI98" s="33">
        <v>0</v>
      </c>
      <c r="EJ98" s="33">
        <v>0</v>
      </c>
      <c r="EK98" s="33">
        <v>0</v>
      </c>
      <c r="EL98" s="33">
        <v>0</v>
      </c>
      <c r="EM98" s="33">
        <v>1</v>
      </c>
      <c r="EN98" s="33"/>
      <c r="EO98" s="8"/>
      <c r="EP98" s="8"/>
      <c r="EQ98" s="9" t="str">
        <f t="shared" si="30"/>
        <v/>
      </c>
      <c r="ER98" s="10"/>
      <c r="ES98" s="3" t="s">
        <v>198</v>
      </c>
      <c r="ET98" s="3" t="s">
        <v>198</v>
      </c>
      <c r="EU98" s="11">
        <f t="shared" si="31"/>
        <v>25.960799999999999</v>
      </c>
      <c r="EV98" s="11">
        <f t="shared" si="32"/>
        <v>24.516133333333332</v>
      </c>
      <c r="EW98" s="11">
        <f t="shared" si="33"/>
        <v>-1.4446666666666665</v>
      </c>
      <c r="EX98" s="11">
        <f t="shared" si="34"/>
        <v>25.556000000000001</v>
      </c>
      <c r="EY98" s="11">
        <f t="shared" si="35"/>
        <v>31.951533333333334</v>
      </c>
      <c r="EZ98" s="11">
        <f t="shared" si="36"/>
        <v>6.3955333333333328</v>
      </c>
      <c r="FA98" s="12">
        <f t="shared" si="37"/>
        <v>0</v>
      </c>
      <c r="FB98" s="12">
        <f t="shared" si="38"/>
        <v>0.5</v>
      </c>
      <c r="FC98" s="12">
        <f t="shared" si="39"/>
        <v>0.5</v>
      </c>
      <c r="FD98" s="12">
        <f t="shared" si="40"/>
        <v>0</v>
      </c>
      <c r="FE98" s="12">
        <f t="shared" si="41"/>
        <v>0.5</v>
      </c>
      <c r="FF98" s="12">
        <f t="shared" si="42"/>
        <v>0.5</v>
      </c>
      <c r="FG98" s="4" t="str">
        <f t="shared" si="43"/>
        <v>No</v>
      </c>
      <c r="FH98" s="4" t="str">
        <f t="shared" si="44"/>
        <v>No</v>
      </c>
      <c r="FI98" s="4" t="str">
        <f t="shared" si="45"/>
        <v>Not ready</v>
      </c>
    </row>
    <row r="99" spans="1:165" ht="16" customHeight="1">
      <c r="A99" s="3" t="s">
        <v>1163</v>
      </c>
      <c r="B99" s="3">
        <v>108</v>
      </c>
      <c r="C99" s="3" t="s">
        <v>178</v>
      </c>
      <c r="D99" s="3">
        <v>0</v>
      </c>
      <c r="E99" s="3" t="s">
        <v>179</v>
      </c>
      <c r="F99" s="3" t="s">
        <v>1164</v>
      </c>
      <c r="G99" s="3" t="s">
        <v>181</v>
      </c>
      <c r="H99" s="3" t="s">
        <v>181</v>
      </c>
      <c r="I99" s="3" t="s">
        <v>252</v>
      </c>
      <c r="J99" s="3">
        <v>4</v>
      </c>
      <c r="K99" s="3" t="s">
        <v>182</v>
      </c>
      <c r="L99" s="3" t="s">
        <v>183</v>
      </c>
      <c r="M99" s="3" t="s">
        <v>184</v>
      </c>
      <c r="N99" s="3"/>
      <c r="O99" s="6">
        <v>43111</v>
      </c>
      <c r="P99" s="6">
        <v>43111</v>
      </c>
      <c r="Q99" s="3">
        <v>2018</v>
      </c>
      <c r="R99" s="3" t="s">
        <v>1102</v>
      </c>
      <c r="S99" s="3" t="s">
        <v>186</v>
      </c>
      <c r="T99" s="5" t="s">
        <v>1165</v>
      </c>
      <c r="U99" s="3" t="s">
        <v>188</v>
      </c>
      <c r="V99" s="3" t="s">
        <v>189</v>
      </c>
      <c r="W99" s="3" t="s">
        <v>0</v>
      </c>
      <c r="X99" s="3" t="s">
        <v>254</v>
      </c>
      <c r="Y99" s="3" t="s">
        <v>0</v>
      </c>
      <c r="Z99" s="5"/>
      <c r="AA99" s="5"/>
      <c r="AB99" s="3" t="s">
        <v>795</v>
      </c>
      <c r="AC99" s="3" t="s">
        <v>796</v>
      </c>
      <c r="AD99" s="3" t="s">
        <v>1166</v>
      </c>
      <c r="AE99" s="3" t="s">
        <v>1167</v>
      </c>
      <c r="AF99" s="7">
        <v>24</v>
      </c>
      <c r="AG99" s="3">
        <v>24</v>
      </c>
      <c r="AH99" s="5" t="s">
        <v>1168</v>
      </c>
      <c r="AI99" s="5" t="s">
        <v>1169</v>
      </c>
      <c r="AJ99" s="3"/>
      <c r="AK99" s="3"/>
      <c r="AL99" s="3" t="s">
        <v>198</v>
      </c>
      <c r="AM99" s="3" t="s">
        <v>198</v>
      </c>
      <c r="AN99" s="3"/>
      <c r="AO99" s="3"/>
      <c r="AP99" s="3"/>
      <c r="AQ99" s="3"/>
      <c r="AR99" s="3"/>
      <c r="AS99" s="3" t="s">
        <v>795</v>
      </c>
      <c r="AT99" s="3" t="s">
        <v>1166</v>
      </c>
      <c r="AU99" s="3" t="s">
        <v>199</v>
      </c>
      <c r="AV99" s="3" t="s">
        <v>200</v>
      </c>
      <c r="AW99" s="3" t="s">
        <v>198</v>
      </c>
      <c r="AX99" s="3" t="s">
        <v>198</v>
      </c>
      <c r="AY99" s="3" t="s">
        <v>198</v>
      </c>
      <c r="AZ99" s="3" t="s">
        <v>198</v>
      </c>
      <c r="BA99" s="3" t="s">
        <v>198</v>
      </c>
      <c r="BB99" s="3" t="s">
        <v>198</v>
      </c>
      <c r="BC99" s="5"/>
      <c r="BD99" s="3"/>
      <c r="BE99" s="3"/>
      <c r="BF99" s="3" t="s">
        <v>201</v>
      </c>
      <c r="BG99" s="3" t="s">
        <v>201</v>
      </c>
      <c r="BH99" s="3" t="s">
        <v>202</v>
      </c>
      <c r="BI99" s="4">
        <f t="shared" si="23"/>
        <v>2015</v>
      </c>
      <c r="BJ99" s="4">
        <f t="shared" si="24"/>
        <v>2016</v>
      </c>
      <c r="BK99" s="4">
        <f t="shared" si="25"/>
        <v>2017</v>
      </c>
      <c r="BL99" s="4">
        <f t="shared" si="26"/>
        <v>2018</v>
      </c>
      <c r="BM99" s="4">
        <f t="shared" si="27"/>
        <v>2019</v>
      </c>
      <c r="BN99" s="4">
        <f t="shared" si="28"/>
        <v>2020</v>
      </c>
      <c r="BO99" s="4">
        <f t="shared" si="29"/>
        <v>2021</v>
      </c>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c r="DB99" s="20"/>
      <c r="DC99" s="20"/>
      <c r="DD99" s="20"/>
      <c r="DE99" s="20"/>
      <c r="DF99" s="21"/>
      <c r="DG99" s="21"/>
      <c r="DH99" s="21"/>
      <c r="DI99" s="21"/>
      <c r="DJ99" s="21"/>
      <c r="DK99" s="21"/>
      <c r="DL99" s="21"/>
      <c r="DM99" s="21"/>
      <c r="DN99" s="21"/>
      <c r="DO99" s="21"/>
      <c r="DP99" s="21"/>
      <c r="DQ99" s="21"/>
      <c r="DR99" s="21"/>
      <c r="DS99" s="21"/>
      <c r="DT99" s="21"/>
      <c r="DU99" s="21"/>
      <c r="DV99" s="21"/>
      <c r="DW99" s="21"/>
      <c r="DX99" s="21"/>
      <c r="DY99" s="21"/>
      <c r="DZ99" s="21"/>
      <c r="EA99" s="33"/>
      <c r="EB99" s="33"/>
      <c r="EC99" s="33"/>
      <c r="ED99" s="33"/>
      <c r="EE99" s="33"/>
      <c r="EF99" s="33"/>
      <c r="EG99" s="33"/>
      <c r="EH99" s="33"/>
      <c r="EI99" s="33"/>
      <c r="EJ99" s="33"/>
      <c r="EK99" s="33"/>
      <c r="EL99" s="33"/>
      <c r="EM99" s="33"/>
      <c r="EN99" s="33"/>
      <c r="EO99" s="8"/>
      <c r="EP99" s="8"/>
      <c r="EQ99" s="9" t="str">
        <f t="shared" si="30"/>
        <v/>
      </c>
      <c r="ER99" s="10"/>
      <c r="ES99" s="3" t="s">
        <v>198</v>
      </c>
      <c r="ET99" s="3" t="s">
        <v>198</v>
      </c>
      <c r="EU99" s="11" t="str">
        <f t="shared" si="31"/>
        <v/>
      </c>
      <c r="EV99" s="11" t="str">
        <f t="shared" si="32"/>
        <v/>
      </c>
      <c r="EW99" s="11" t="str">
        <f t="shared" si="33"/>
        <v/>
      </c>
      <c r="EX99" s="11" t="str">
        <f t="shared" si="34"/>
        <v/>
      </c>
      <c r="EY99" s="11" t="str">
        <f t="shared" si="35"/>
        <v/>
      </c>
      <c r="EZ99" s="11" t="str">
        <f t="shared" si="36"/>
        <v/>
      </c>
      <c r="FA99" s="12" t="str">
        <f t="shared" si="37"/>
        <v/>
      </c>
      <c r="FB99" s="12" t="str">
        <f t="shared" si="38"/>
        <v/>
      </c>
      <c r="FC99" s="12" t="str">
        <f t="shared" si="39"/>
        <v/>
      </c>
      <c r="FD99" s="12" t="str">
        <f t="shared" si="40"/>
        <v/>
      </c>
      <c r="FE99" s="12" t="str">
        <f t="shared" si="41"/>
        <v/>
      </c>
      <c r="FF99" s="12" t="str">
        <f t="shared" si="42"/>
        <v/>
      </c>
      <c r="FG99" s="4" t="str">
        <f t="shared" si="43"/>
        <v>No</v>
      </c>
      <c r="FH99" s="4" t="str">
        <f t="shared" si="44"/>
        <v>No</v>
      </c>
      <c r="FI99" s="4" t="str">
        <f t="shared" si="45"/>
        <v>Not ready</v>
      </c>
    </row>
    <row r="100" spans="1:165" ht="16" customHeight="1">
      <c r="A100" s="3" t="s">
        <v>1170</v>
      </c>
      <c r="B100" s="3">
        <v>109</v>
      </c>
      <c r="C100" s="3" t="s">
        <v>178</v>
      </c>
      <c r="D100" s="3">
        <v>0</v>
      </c>
      <c r="E100" s="3" t="s">
        <v>179</v>
      </c>
      <c r="F100" s="3" t="s">
        <v>1171</v>
      </c>
      <c r="G100" s="3" t="s">
        <v>252</v>
      </c>
      <c r="H100" s="3" t="s">
        <v>181</v>
      </c>
      <c r="I100" s="3" t="s">
        <v>252</v>
      </c>
      <c r="J100" s="3">
        <v>2</v>
      </c>
      <c r="K100" s="3" t="s">
        <v>182</v>
      </c>
      <c r="L100" s="3" t="s">
        <v>183</v>
      </c>
      <c r="M100" s="3" t="s">
        <v>184</v>
      </c>
      <c r="N100" s="3"/>
      <c r="O100" s="6">
        <v>43105</v>
      </c>
      <c r="P100" s="6">
        <v>43312</v>
      </c>
      <c r="Q100" s="3">
        <v>2018</v>
      </c>
      <c r="R100" s="3" t="s">
        <v>1102</v>
      </c>
      <c r="S100" s="3" t="s">
        <v>186</v>
      </c>
      <c r="T100" s="5" t="s">
        <v>1172</v>
      </c>
      <c r="U100" s="3" t="s">
        <v>188</v>
      </c>
      <c r="V100" s="3" t="s">
        <v>189</v>
      </c>
      <c r="W100" s="3" t="s">
        <v>0</v>
      </c>
      <c r="X100" s="3" t="s">
        <v>238</v>
      </c>
      <c r="Y100" s="3" t="s">
        <v>0</v>
      </c>
      <c r="Z100" s="5" t="s">
        <v>1173</v>
      </c>
      <c r="AA100" s="5" t="s">
        <v>1174</v>
      </c>
      <c r="AB100" s="3" t="s">
        <v>1065</v>
      </c>
      <c r="AC100" s="3" t="s">
        <v>1066</v>
      </c>
      <c r="AD100" s="3" t="s">
        <v>1175</v>
      </c>
      <c r="AE100" s="3" t="s">
        <v>1176</v>
      </c>
      <c r="AF100" s="7">
        <v>626</v>
      </c>
      <c r="AG100" s="3">
        <v>626</v>
      </c>
      <c r="AH100" s="5" t="s">
        <v>1177</v>
      </c>
      <c r="AI100" s="5" t="s">
        <v>1178</v>
      </c>
      <c r="AJ100" s="3"/>
      <c r="AK100" s="3"/>
      <c r="AL100" s="3" t="s">
        <v>198</v>
      </c>
      <c r="AM100" s="3" t="s">
        <v>198</v>
      </c>
      <c r="AN100" s="3"/>
      <c r="AO100" s="3"/>
      <c r="AP100" s="3"/>
      <c r="AQ100" s="3"/>
      <c r="AR100" s="3"/>
      <c r="AS100" s="3" t="s">
        <v>1065</v>
      </c>
      <c r="AT100" s="3" t="s">
        <v>1175</v>
      </c>
      <c r="AU100" s="3" t="s">
        <v>199</v>
      </c>
      <c r="AV100" s="3" t="s">
        <v>200</v>
      </c>
      <c r="AW100" s="3" t="s">
        <v>198</v>
      </c>
      <c r="AX100" s="3" t="s">
        <v>198</v>
      </c>
      <c r="AY100" s="3" t="s">
        <v>198</v>
      </c>
      <c r="AZ100" s="3" t="s">
        <v>198</v>
      </c>
      <c r="BA100" s="3" t="s">
        <v>198</v>
      </c>
      <c r="BB100" s="3" t="s">
        <v>198</v>
      </c>
      <c r="BC100" s="5"/>
      <c r="BD100" s="3"/>
      <c r="BE100" s="3"/>
      <c r="BF100" s="3" t="s">
        <v>201</v>
      </c>
      <c r="BG100" s="3" t="s">
        <v>201</v>
      </c>
      <c r="BH100" s="3" t="s">
        <v>202</v>
      </c>
      <c r="BI100" s="4">
        <f t="shared" si="23"/>
        <v>2015</v>
      </c>
      <c r="BJ100" s="4">
        <f t="shared" si="24"/>
        <v>2016</v>
      </c>
      <c r="BK100" s="4">
        <f t="shared" si="25"/>
        <v>2017</v>
      </c>
      <c r="BL100" s="4">
        <f t="shared" si="26"/>
        <v>2018</v>
      </c>
      <c r="BM100" s="4">
        <f t="shared" si="27"/>
        <v>2019</v>
      </c>
      <c r="BN100" s="4">
        <f t="shared" si="28"/>
        <v>2020</v>
      </c>
      <c r="BO100" s="4">
        <f t="shared" si="29"/>
        <v>2021</v>
      </c>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1"/>
      <c r="DG100" s="21"/>
      <c r="DH100" s="21"/>
      <c r="DI100" s="21"/>
      <c r="DJ100" s="21"/>
      <c r="DK100" s="21"/>
      <c r="DL100" s="21"/>
      <c r="DM100" s="21"/>
      <c r="DN100" s="21"/>
      <c r="DO100" s="21"/>
      <c r="DP100" s="21"/>
      <c r="DQ100" s="21"/>
      <c r="DR100" s="21"/>
      <c r="DS100" s="21"/>
      <c r="DT100" s="21"/>
      <c r="DU100" s="21"/>
      <c r="DV100" s="21"/>
      <c r="DW100" s="21"/>
      <c r="DX100" s="21"/>
      <c r="DY100" s="21"/>
      <c r="DZ100" s="21"/>
      <c r="EA100" s="33"/>
      <c r="EB100" s="33"/>
      <c r="EC100" s="33"/>
      <c r="ED100" s="33"/>
      <c r="EE100" s="33"/>
      <c r="EF100" s="33"/>
      <c r="EG100" s="33"/>
      <c r="EH100" s="33"/>
      <c r="EI100" s="33"/>
      <c r="EJ100" s="33"/>
      <c r="EK100" s="33"/>
      <c r="EL100" s="33"/>
      <c r="EM100" s="33"/>
      <c r="EN100" s="33"/>
      <c r="EO100" s="8"/>
      <c r="EP100" s="8"/>
      <c r="EQ100" s="9" t="str">
        <f t="shared" si="30"/>
        <v/>
      </c>
      <c r="ER100" s="10"/>
      <c r="ES100" s="3" t="s">
        <v>198</v>
      </c>
      <c r="ET100" s="3" t="s">
        <v>198</v>
      </c>
      <c r="EU100" s="11" t="str">
        <f t="shared" si="31"/>
        <v/>
      </c>
      <c r="EV100" s="11" t="str">
        <f t="shared" si="32"/>
        <v/>
      </c>
      <c r="EW100" s="11" t="str">
        <f t="shared" si="33"/>
        <v/>
      </c>
      <c r="EX100" s="11" t="str">
        <f t="shared" si="34"/>
        <v/>
      </c>
      <c r="EY100" s="11" t="str">
        <f t="shared" si="35"/>
        <v/>
      </c>
      <c r="EZ100" s="11" t="str">
        <f t="shared" si="36"/>
        <v/>
      </c>
      <c r="FA100" s="12" t="str">
        <f t="shared" si="37"/>
        <v/>
      </c>
      <c r="FB100" s="12" t="str">
        <f t="shared" si="38"/>
        <v/>
      </c>
      <c r="FC100" s="12" t="str">
        <f t="shared" si="39"/>
        <v/>
      </c>
      <c r="FD100" s="12" t="str">
        <f t="shared" si="40"/>
        <v/>
      </c>
      <c r="FE100" s="12" t="str">
        <f t="shared" si="41"/>
        <v/>
      </c>
      <c r="FF100" s="12" t="str">
        <f t="shared" si="42"/>
        <v/>
      </c>
      <c r="FG100" s="4" t="str">
        <f t="shared" si="43"/>
        <v>No</v>
      </c>
      <c r="FH100" s="4" t="str">
        <f t="shared" si="44"/>
        <v>No</v>
      </c>
      <c r="FI100" s="4" t="str">
        <f t="shared" si="45"/>
        <v>Not ready</v>
      </c>
    </row>
    <row r="101" spans="1:165" ht="16" customHeight="1">
      <c r="A101" s="3" t="s">
        <v>1179</v>
      </c>
      <c r="B101" s="3">
        <v>110</v>
      </c>
      <c r="C101" s="3" t="s">
        <v>178</v>
      </c>
      <c r="D101" s="3">
        <v>0</v>
      </c>
      <c r="E101" s="3" t="s">
        <v>179</v>
      </c>
      <c r="F101" s="3" t="s">
        <v>1180</v>
      </c>
      <c r="G101" s="3" t="s">
        <v>181</v>
      </c>
      <c r="H101" s="3" t="s">
        <v>181</v>
      </c>
      <c r="I101" s="3" t="s">
        <v>252</v>
      </c>
      <c r="J101" s="3">
        <v>3</v>
      </c>
      <c r="K101" s="3" t="s">
        <v>182</v>
      </c>
      <c r="L101" s="3" t="s">
        <v>183</v>
      </c>
      <c r="M101" s="3" t="s">
        <v>184</v>
      </c>
      <c r="N101" s="3"/>
      <c r="O101" s="6">
        <v>43104</v>
      </c>
      <c r="P101" s="6">
        <v>43104</v>
      </c>
      <c r="Q101" s="3">
        <v>2018</v>
      </c>
      <c r="R101" s="3" t="s">
        <v>1102</v>
      </c>
      <c r="S101" s="3" t="s">
        <v>186</v>
      </c>
      <c r="T101" s="5" t="s">
        <v>1181</v>
      </c>
      <c r="U101" s="3" t="s">
        <v>188</v>
      </c>
      <c r="V101" s="3" t="s">
        <v>189</v>
      </c>
      <c r="W101" s="3" t="s">
        <v>0</v>
      </c>
      <c r="X101" s="3" t="s">
        <v>206</v>
      </c>
      <c r="Y101" s="3" t="s">
        <v>0</v>
      </c>
      <c r="Z101" s="5"/>
      <c r="AA101" s="5"/>
      <c r="AB101" s="3" t="s">
        <v>1182</v>
      </c>
      <c r="AC101" s="3" t="s">
        <v>456</v>
      </c>
      <c r="AD101" s="3" t="s">
        <v>1183</v>
      </c>
      <c r="AE101" s="3" t="s">
        <v>1184</v>
      </c>
      <c r="AF101" s="7"/>
      <c r="AG101" s="3" t="s">
        <v>195</v>
      </c>
      <c r="AH101" s="5" t="s">
        <v>1185</v>
      </c>
      <c r="AI101" s="5" t="s">
        <v>1186</v>
      </c>
      <c r="AJ101" s="3"/>
      <c r="AK101" s="3"/>
      <c r="AL101" s="3" t="s">
        <v>198</v>
      </c>
      <c r="AM101" s="3" t="s">
        <v>198</v>
      </c>
      <c r="AN101" s="3"/>
      <c r="AO101" s="3"/>
      <c r="AP101" s="3"/>
      <c r="AQ101" s="3"/>
      <c r="AR101" s="3"/>
      <c r="AS101" s="3" t="s">
        <v>1182</v>
      </c>
      <c r="AT101" s="3" t="s">
        <v>1183</v>
      </c>
      <c r="AU101" s="3" t="s">
        <v>199</v>
      </c>
      <c r="AV101" s="3" t="s">
        <v>200</v>
      </c>
      <c r="AW101" s="3" t="s">
        <v>198</v>
      </c>
      <c r="AX101" s="3" t="s">
        <v>198</v>
      </c>
      <c r="AY101" s="3" t="s">
        <v>198</v>
      </c>
      <c r="AZ101" s="3" t="s">
        <v>198</v>
      </c>
      <c r="BA101" s="3" t="s">
        <v>198</v>
      </c>
      <c r="BB101" s="3" t="s">
        <v>198</v>
      </c>
      <c r="BC101" s="5"/>
      <c r="BD101" s="3"/>
      <c r="BE101" s="3"/>
      <c r="BF101" s="3" t="s">
        <v>201</v>
      </c>
      <c r="BG101" s="3" t="s">
        <v>201</v>
      </c>
      <c r="BH101" s="3" t="s">
        <v>202</v>
      </c>
      <c r="BI101" s="4">
        <f t="shared" si="23"/>
        <v>2015</v>
      </c>
      <c r="BJ101" s="4">
        <f t="shared" si="24"/>
        <v>2016</v>
      </c>
      <c r="BK101" s="4">
        <f t="shared" si="25"/>
        <v>2017</v>
      </c>
      <c r="BL101" s="4">
        <f t="shared" si="26"/>
        <v>2018</v>
      </c>
      <c r="BM101" s="4">
        <f t="shared" si="27"/>
        <v>2019</v>
      </c>
      <c r="BN101" s="4">
        <f t="shared" si="28"/>
        <v>2020</v>
      </c>
      <c r="BO101" s="4">
        <f t="shared" si="29"/>
        <v>2021</v>
      </c>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1"/>
      <c r="DG101" s="21"/>
      <c r="DH101" s="21"/>
      <c r="DI101" s="21"/>
      <c r="DJ101" s="21"/>
      <c r="DK101" s="21"/>
      <c r="DL101" s="21"/>
      <c r="DM101" s="21"/>
      <c r="DN101" s="21"/>
      <c r="DO101" s="21"/>
      <c r="DP101" s="21"/>
      <c r="DQ101" s="21"/>
      <c r="DR101" s="21"/>
      <c r="DS101" s="21"/>
      <c r="DT101" s="21"/>
      <c r="DU101" s="21"/>
      <c r="DV101" s="21"/>
      <c r="DW101" s="21"/>
      <c r="DX101" s="21"/>
      <c r="DY101" s="21"/>
      <c r="DZ101" s="21"/>
      <c r="EA101" s="33"/>
      <c r="EB101" s="33"/>
      <c r="EC101" s="33"/>
      <c r="ED101" s="33"/>
      <c r="EE101" s="33"/>
      <c r="EF101" s="33"/>
      <c r="EG101" s="33"/>
      <c r="EH101" s="33"/>
      <c r="EI101" s="33"/>
      <c r="EJ101" s="33"/>
      <c r="EK101" s="33"/>
      <c r="EL101" s="33"/>
      <c r="EM101" s="33"/>
      <c r="EN101" s="33"/>
      <c r="EO101" s="8"/>
      <c r="EP101" s="8"/>
      <c r="EQ101" s="9" t="str">
        <f t="shared" si="30"/>
        <v/>
      </c>
      <c r="ER101" s="10"/>
      <c r="ES101" s="3" t="s">
        <v>198</v>
      </c>
      <c r="ET101" s="3" t="s">
        <v>198</v>
      </c>
      <c r="EU101" s="11" t="str">
        <f t="shared" si="31"/>
        <v/>
      </c>
      <c r="EV101" s="11" t="str">
        <f t="shared" si="32"/>
        <v/>
      </c>
      <c r="EW101" s="11" t="str">
        <f t="shared" si="33"/>
        <v/>
      </c>
      <c r="EX101" s="11" t="str">
        <f t="shared" si="34"/>
        <v/>
      </c>
      <c r="EY101" s="11" t="str">
        <f t="shared" si="35"/>
        <v/>
      </c>
      <c r="EZ101" s="11" t="str">
        <f t="shared" si="36"/>
        <v/>
      </c>
      <c r="FA101" s="12" t="str">
        <f t="shared" si="37"/>
        <v/>
      </c>
      <c r="FB101" s="12" t="str">
        <f t="shared" si="38"/>
        <v/>
      </c>
      <c r="FC101" s="12" t="str">
        <f t="shared" si="39"/>
        <v/>
      </c>
      <c r="FD101" s="12" t="str">
        <f t="shared" si="40"/>
        <v/>
      </c>
      <c r="FE101" s="12" t="str">
        <f t="shared" si="41"/>
        <v/>
      </c>
      <c r="FF101" s="12" t="str">
        <f t="shared" si="42"/>
        <v/>
      </c>
      <c r="FG101" s="4" t="str">
        <f t="shared" si="43"/>
        <v>No</v>
      </c>
      <c r="FH101" s="4" t="str">
        <f t="shared" si="44"/>
        <v>No</v>
      </c>
      <c r="FI101" s="4" t="str">
        <f t="shared" si="45"/>
        <v>Not ready</v>
      </c>
    </row>
    <row r="102" spans="1:165" ht="16" customHeight="1">
      <c r="A102" s="3" t="s">
        <v>1187</v>
      </c>
      <c r="B102" s="3">
        <v>111</v>
      </c>
      <c r="C102" s="3" t="s">
        <v>178</v>
      </c>
      <c r="D102" s="3">
        <v>0</v>
      </c>
      <c r="E102" s="3" t="s">
        <v>179</v>
      </c>
      <c r="F102" s="3" t="s">
        <v>1188</v>
      </c>
      <c r="G102" s="3" t="s">
        <v>181</v>
      </c>
      <c r="H102" s="3" t="s">
        <v>181</v>
      </c>
      <c r="I102" s="3" t="s">
        <v>181</v>
      </c>
      <c r="J102" s="3">
        <v>1</v>
      </c>
      <c r="K102" s="3" t="s">
        <v>182</v>
      </c>
      <c r="L102" s="3" t="s">
        <v>183</v>
      </c>
      <c r="M102" s="3" t="s">
        <v>184</v>
      </c>
      <c r="N102" s="3"/>
      <c r="O102" s="6">
        <v>43103</v>
      </c>
      <c r="P102" s="6">
        <v>43103</v>
      </c>
      <c r="Q102" s="3">
        <v>2018</v>
      </c>
      <c r="R102" s="3" t="s">
        <v>1102</v>
      </c>
      <c r="S102" s="3" t="s">
        <v>186</v>
      </c>
      <c r="T102" s="5" t="s">
        <v>1189</v>
      </c>
      <c r="U102" s="3" t="s">
        <v>188</v>
      </c>
      <c r="V102" s="3" t="s">
        <v>189</v>
      </c>
      <c r="W102" s="3" t="s">
        <v>0</v>
      </c>
      <c r="X102" s="3" t="s">
        <v>639</v>
      </c>
      <c r="Y102" s="3" t="s">
        <v>0</v>
      </c>
      <c r="Z102" s="5"/>
      <c r="AA102" s="5"/>
      <c r="AB102" s="3" t="s">
        <v>1190</v>
      </c>
      <c r="AC102" s="3" t="s">
        <v>1191</v>
      </c>
      <c r="AD102" s="3" t="s">
        <v>1192</v>
      </c>
      <c r="AE102" s="3" t="s">
        <v>1193</v>
      </c>
      <c r="AF102" s="7"/>
      <c r="AG102" s="3" t="s">
        <v>195</v>
      </c>
      <c r="AH102" s="5" t="s">
        <v>1194</v>
      </c>
      <c r="AI102" s="5" t="s">
        <v>1195</v>
      </c>
      <c r="AJ102" s="3"/>
      <c r="AK102" s="3"/>
      <c r="AL102" s="3" t="s">
        <v>198</v>
      </c>
      <c r="AM102" s="3" t="s">
        <v>198</v>
      </c>
      <c r="AN102" s="3"/>
      <c r="AO102" s="3"/>
      <c r="AP102" s="3"/>
      <c r="AQ102" s="3"/>
      <c r="AR102" s="3"/>
      <c r="AS102" s="3" t="s">
        <v>1190</v>
      </c>
      <c r="AT102" s="3" t="s">
        <v>1192</v>
      </c>
      <c r="AU102" s="3" t="s">
        <v>199</v>
      </c>
      <c r="AV102" s="3" t="s">
        <v>200</v>
      </c>
      <c r="AW102" s="3" t="s">
        <v>198</v>
      </c>
      <c r="AX102" s="3" t="s">
        <v>198</v>
      </c>
      <c r="AY102" s="3" t="s">
        <v>198</v>
      </c>
      <c r="AZ102" s="3" t="s">
        <v>198</v>
      </c>
      <c r="BA102" s="3" t="s">
        <v>198</v>
      </c>
      <c r="BB102" s="3" t="s">
        <v>198</v>
      </c>
      <c r="BC102" s="5"/>
      <c r="BD102" s="3"/>
      <c r="BE102" s="3"/>
      <c r="BF102" s="3" t="s">
        <v>201</v>
      </c>
      <c r="BG102" s="3" t="s">
        <v>201</v>
      </c>
      <c r="BH102" s="3" t="s">
        <v>202</v>
      </c>
      <c r="BI102" s="4">
        <f t="shared" si="23"/>
        <v>2015</v>
      </c>
      <c r="BJ102" s="4">
        <f t="shared" si="24"/>
        <v>2016</v>
      </c>
      <c r="BK102" s="4">
        <f t="shared" si="25"/>
        <v>2017</v>
      </c>
      <c r="BL102" s="4">
        <f t="shared" si="26"/>
        <v>2018</v>
      </c>
      <c r="BM102" s="4">
        <f t="shared" si="27"/>
        <v>2019</v>
      </c>
      <c r="BN102" s="4">
        <f t="shared" si="28"/>
        <v>2020</v>
      </c>
      <c r="BO102" s="4">
        <f t="shared" si="29"/>
        <v>2021</v>
      </c>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1"/>
      <c r="DG102" s="21"/>
      <c r="DH102" s="21"/>
      <c r="DI102" s="21"/>
      <c r="DJ102" s="21"/>
      <c r="DK102" s="21"/>
      <c r="DL102" s="21"/>
      <c r="DM102" s="21"/>
      <c r="DN102" s="21"/>
      <c r="DO102" s="21"/>
      <c r="DP102" s="21"/>
      <c r="DQ102" s="21"/>
      <c r="DR102" s="21"/>
      <c r="DS102" s="21"/>
      <c r="DT102" s="21"/>
      <c r="DU102" s="21"/>
      <c r="DV102" s="21"/>
      <c r="DW102" s="21"/>
      <c r="DX102" s="21"/>
      <c r="DY102" s="21"/>
      <c r="DZ102" s="21"/>
      <c r="EA102" s="33"/>
      <c r="EB102" s="33"/>
      <c r="EC102" s="33"/>
      <c r="ED102" s="33"/>
      <c r="EE102" s="33"/>
      <c r="EF102" s="33"/>
      <c r="EG102" s="33"/>
      <c r="EH102" s="33"/>
      <c r="EI102" s="33"/>
      <c r="EJ102" s="33"/>
      <c r="EK102" s="33"/>
      <c r="EL102" s="33"/>
      <c r="EM102" s="33"/>
      <c r="EN102" s="33"/>
      <c r="EO102" s="8"/>
      <c r="EP102" s="8"/>
      <c r="EQ102" s="9" t="str">
        <f t="shared" si="30"/>
        <v/>
      </c>
      <c r="ER102" s="10"/>
      <c r="ES102" s="3" t="s">
        <v>198</v>
      </c>
      <c r="ET102" s="3" t="s">
        <v>198</v>
      </c>
      <c r="EU102" s="11" t="str">
        <f t="shared" si="31"/>
        <v/>
      </c>
      <c r="EV102" s="11" t="str">
        <f t="shared" si="32"/>
        <v/>
      </c>
      <c r="EW102" s="11" t="str">
        <f t="shared" si="33"/>
        <v/>
      </c>
      <c r="EX102" s="11" t="str">
        <f t="shared" si="34"/>
        <v/>
      </c>
      <c r="EY102" s="11" t="str">
        <f t="shared" si="35"/>
        <v/>
      </c>
      <c r="EZ102" s="11" t="str">
        <f t="shared" si="36"/>
        <v/>
      </c>
      <c r="FA102" s="12" t="str">
        <f t="shared" si="37"/>
        <v/>
      </c>
      <c r="FB102" s="12" t="str">
        <f t="shared" si="38"/>
        <v/>
      </c>
      <c r="FC102" s="12" t="str">
        <f t="shared" si="39"/>
        <v/>
      </c>
      <c r="FD102" s="12" t="str">
        <f t="shared" si="40"/>
        <v/>
      </c>
      <c r="FE102" s="12" t="str">
        <f t="shared" si="41"/>
        <v/>
      </c>
      <c r="FF102" s="12" t="str">
        <f t="shared" si="42"/>
        <v/>
      </c>
      <c r="FG102" s="4" t="str">
        <f t="shared" si="43"/>
        <v>No</v>
      </c>
      <c r="FH102" s="4" t="str">
        <f t="shared" si="44"/>
        <v>No</v>
      </c>
      <c r="FI102" s="4" t="str">
        <f t="shared" si="45"/>
        <v>Not ready</v>
      </c>
    </row>
    <row r="103" spans="1:165" ht="16" customHeight="1">
      <c r="A103" s="3" t="s">
        <v>1196</v>
      </c>
      <c r="B103" s="3">
        <v>112</v>
      </c>
      <c r="C103" s="3" t="s">
        <v>178</v>
      </c>
      <c r="D103" s="3">
        <v>0</v>
      </c>
      <c r="E103" s="3" t="s">
        <v>179</v>
      </c>
      <c r="F103" s="3" t="s">
        <v>1197</v>
      </c>
      <c r="G103" s="3" t="s">
        <v>181</v>
      </c>
      <c r="H103" s="3" t="s">
        <v>181</v>
      </c>
      <c r="I103" s="3" t="s">
        <v>181</v>
      </c>
      <c r="J103" s="3">
        <v>1</v>
      </c>
      <c r="K103" s="3" t="s">
        <v>182</v>
      </c>
      <c r="L103" s="3" t="s">
        <v>183</v>
      </c>
      <c r="M103" s="3" t="s">
        <v>184</v>
      </c>
      <c r="N103" s="3"/>
      <c r="O103" s="6">
        <v>43092</v>
      </c>
      <c r="P103" s="6">
        <v>43092</v>
      </c>
      <c r="Q103" s="3">
        <v>2017</v>
      </c>
      <c r="R103" s="3" t="s">
        <v>1198</v>
      </c>
      <c r="S103" s="3" t="s">
        <v>186</v>
      </c>
      <c r="T103" s="5" t="s">
        <v>1199</v>
      </c>
      <c r="U103" s="3" t="s">
        <v>188</v>
      </c>
      <c r="V103" s="3" t="s">
        <v>189</v>
      </c>
      <c r="W103" s="3" t="s">
        <v>0</v>
      </c>
      <c r="X103" s="3" t="s">
        <v>254</v>
      </c>
      <c r="Y103" s="3" t="s">
        <v>0</v>
      </c>
      <c r="Z103" s="5" t="s">
        <v>1200</v>
      </c>
      <c r="AA103" s="5"/>
      <c r="AB103" s="3" t="s">
        <v>1201</v>
      </c>
      <c r="AC103" s="3" t="s">
        <v>1202</v>
      </c>
      <c r="AD103" s="3" t="s">
        <v>1203</v>
      </c>
      <c r="AE103" s="3" t="s">
        <v>1204</v>
      </c>
      <c r="AF103" s="7">
        <v>13</v>
      </c>
      <c r="AG103" s="3">
        <v>13</v>
      </c>
      <c r="AH103" s="5" t="s">
        <v>1205</v>
      </c>
      <c r="AI103" s="5" t="s">
        <v>1206</v>
      </c>
      <c r="AJ103" s="3"/>
      <c r="AK103" s="3"/>
      <c r="AL103" s="3" t="s">
        <v>198</v>
      </c>
      <c r="AM103" s="3" t="s">
        <v>198</v>
      </c>
      <c r="AN103" s="3"/>
      <c r="AO103" s="3"/>
      <c r="AP103" s="3"/>
      <c r="AQ103" s="3"/>
      <c r="AR103" s="3"/>
      <c r="AS103" s="3" t="s">
        <v>1201</v>
      </c>
      <c r="AT103" s="3" t="s">
        <v>1203</v>
      </c>
      <c r="AU103" s="3" t="s">
        <v>199</v>
      </c>
      <c r="AV103" s="3" t="s">
        <v>200</v>
      </c>
      <c r="AW103" s="3" t="s">
        <v>198</v>
      </c>
      <c r="AX103" s="3" t="s">
        <v>198</v>
      </c>
      <c r="AY103" s="3" t="s">
        <v>198</v>
      </c>
      <c r="AZ103" s="3" t="s">
        <v>198</v>
      </c>
      <c r="BA103" s="3" t="s">
        <v>198</v>
      </c>
      <c r="BB103" s="3" t="s">
        <v>198</v>
      </c>
      <c r="BC103" s="5"/>
      <c r="BD103" s="3"/>
      <c r="BE103" s="3"/>
      <c r="BF103" s="3" t="s">
        <v>201</v>
      </c>
      <c r="BG103" s="3" t="s">
        <v>201</v>
      </c>
      <c r="BH103" s="3" t="s">
        <v>202</v>
      </c>
      <c r="BI103" s="4">
        <f t="shared" si="23"/>
        <v>2014</v>
      </c>
      <c r="BJ103" s="4">
        <f t="shared" si="24"/>
        <v>2015</v>
      </c>
      <c r="BK103" s="4">
        <f t="shared" si="25"/>
        <v>2016</v>
      </c>
      <c r="BL103" s="4">
        <f t="shared" si="26"/>
        <v>2017</v>
      </c>
      <c r="BM103" s="4">
        <f t="shared" si="27"/>
        <v>2018</v>
      </c>
      <c r="BN103" s="4">
        <f t="shared" si="28"/>
        <v>2019</v>
      </c>
      <c r="BO103" s="4">
        <f t="shared" si="29"/>
        <v>2020</v>
      </c>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1"/>
      <c r="DG103" s="21"/>
      <c r="DH103" s="21"/>
      <c r="DI103" s="21"/>
      <c r="DJ103" s="21"/>
      <c r="DK103" s="21"/>
      <c r="DL103" s="21"/>
      <c r="DM103" s="21"/>
      <c r="DN103" s="21"/>
      <c r="DO103" s="21"/>
      <c r="DP103" s="21"/>
      <c r="DQ103" s="21"/>
      <c r="DR103" s="21"/>
      <c r="DS103" s="21"/>
      <c r="DT103" s="21"/>
      <c r="DU103" s="21"/>
      <c r="DV103" s="21"/>
      <c r="DW103" s="21"/>
      <c r="DX103" s="21"/>
      <c r="DY103" s="21"/>
      <c r="DZ103" s="21"/>
      <c r="EA103" s="33"/>
      <c r="EB103" s="33"/>
      <c r="EC103" s="33"/>
      <c r="ED103" s="33"/>
      <c r="EE103" s="33"/>
      <c r="EF103" s="33"/>
      <c r="EG103" s="33"/>
      <c r="EH103" s="33"/>
      <c r="EI103" s="33"/>
      <c r="EJ103" s="33"/>
      <c r="EK103" s="33"/>
      <c r="EL103" s="33"/>
      <c r="EM103" s="33"/>
      <c r="EN103" s="33"/>
      <c r="EO103" s="8"/>
      <c r="EP103" s="8"/>
      <c r="EQ103" s="9" t="str">
        <f t="shared" si="30"/>
        <v/>
      </c>
      <c r="ER103" s="10"/>
      <c r="ES103" s="3" t="s">
        <v>198</v>
      </c>
      <c r="ET103" s="3" t="s">
        <v>198</v>
      </c>
      <c r="EU103" s="11" t="str">
        <f t="shared" si="31"/>
        <v/>
      </c>
      <c r="EV103" s="11" t="str">
        <f t="shared" si="32"/>
        <v/>
      </c>
      <c r="EW103" s="11" t="str">
        <f t="shared" si="33"/>
        <v/>
      </c>
      <c r="EX103" s="11" t="str">
        <f t="shared" si="34"/>
        <v/>
      </c>
      <c r="EY103" s="11" t="str">
        <f t="shared" si="35"/>
        <v/>
      </c>
      <c r="EZ103" s="11" t="str">
        <f t="shared" si="36"/>
        <v/>
      </c>
      <c r="FA103" s="12" t="str">
        <f t="shared" si="37"/>
        <v/>
      </c>
      <c r="FB103" s="12" t="str">
        <f t="shared" si="38"/>
        <v/>
      </c>
      <c r="FC103" s="12" t="str">
        <f t="shared" si="39"/>
        <v/>
      </c>
      <c r="FD103" s="12" t="str">
        <f t="shared" si="40"/>
        <v/>
      </c>
      <c r="FE103" s="12" t="str">
        <f t="shared" si="41"/>
        <v/>
      </c>
      <c r="FF103" s="12" t="str">
        <f t="shared" si="42"/>
        <v/>
      </c>
      <c r="FG103" s="4" t="str">
        <f t="shared" si="43"/>
        <v>No</v>
      </c>
      <c r="FH103" s="4" t="str">
        <f t="shared" si="44"/>
        <v>No</v>
      </c>
      <c r="FI103" s="4" t="str">
        <f t="shared" si="45"/>
        <v>Not ready</v>
      </c>
    </row>
    <row r="104" spans="1:165" ht="16" customHeight="1">
      <c r="A104" s="3" t="s">
        <v>1207</v>
      </c>
      <c r="B104" s="3">
        <v>113</v>
      </c>
      <c r="C104" s="3" t="s">
        <v>178</v>
      </c>
      <c r="D104" s="3">
        <v>0</v>
      </c>
      <c r="E104" s="3" t="s">
        <v>179</v>
      </c>
      <c r="F104" s="3" t="s">
        <v>1208</v>
      </c>
      <c r="G104" s="3" t="s">
        <v>181</v>
      </c>
      <c r="H104" s="3" t="s">
        <v>181</v>
      </c>
      <c r="I104" s="3" t="s">
        <v>181</v>
      </c>
      <c r="J104" s="3">
        <v>1</v>
      </c>
      <c r="K104" s="3" t="s">
        <v>182</v>
      </c>
      <c r="L104" s="3" t="s">
        <v>183</v>
      </c>
      <c r="M104" s="3" t="s">
        <v>184</v>
      </c>
      <c r="N104" s="3"/>
      <c r="O104" s="6">
        <v>43091</v>
      </c>
      <c r="P104" s="6">
        <v>43091</v>
      </c>
      <c r="Q104" s="3">
        <v>2017</v>
      </c>
      <c r="R104" s="3" t="s">
        <v>1198</v>
      </c>
      <c r="S104" s="3" t="s">
        <v>186</v>
      </c>
      <c r="T104" s="5" t="s">
        <v>1209</v>
      </c>
      <c r="U104" s="3" t="s">
        <v>188</v>
      </c>
      <c r="V104" s="3" t="s">
        <v>189</v>
      </c>
      <c r="W104" s="3" t="s">
        <v>0</v>
      </c>
      <c r="X104" s="3" t="s">
        <v>420</v>
      </c>
      <c r="Y104" s="3" t="s">
        <v>0</v>
      </c>
      <c r="Z104" s="5"/>
      <c r="AA104" s="5"/>
      <c r="AB104" s="3" t="s">
        <v>1210</v>
      </c>
      <c r="AC104" s="3" t="s">
        <v>1211</v>
      </c>
      <c r="AD104" s="3" t="s">
        <v>1212</v>
      </c>
      <c r="AE104" s="3" t="s">
        <v>1213</v>
      </c>
      <c r="AF104" s="7"/>
      <c r="AG104" s="3" t="s">
        <v>195</v>
      </c>
      <c r="AH104" s="5" t="s">
        <v>1214</v>
      </c>
      <c r="AI104" s="5" t="s">
        <v>1215</v>
      </c>
      <c r="AJ104" s="3"/>
      <c r="AK104" s="3"/>
      <c r="AL104" s="3" t="s">
        <v>198</v>
      </c>
      <c r="AM104" s="3" t="s">
        <v>198</v>
      </c>
      <c r="AN104" s="3"/>
      <c r="AO104" s="3"/>
      <c r="AP104" s="3"/>
      <c r="AQ104" s="3"/>
      <c r="AR104" s="3"/>
      <c r="AS104" s="3" t="s">
        <v>1210</v>
      </c>
      <c r="AT104" s="3" t="s">
        <v>1212</v>
      </c>
      <c r="AU104" s="3" t="s">
        <v>199</v>
      </c>
      <c r="AV104" s="3" t="s">
        <v>200</v>
      </c>
      <c r="AW104" s="3" t="s">
        <v>198</v>
      </c>
      <c r="AX104" s="3" t="s">
        <v>198</v>
      </c>
      <c r="AY104" s="3" t="s">
        <v>198</v>
      </c>
      <c r="AZ104" s="3" t="s">
        <v>198</v>
      </c>
      <c r="BA104" s="3" t="s">
        <v>198</v>
      </c>
      <c r="BB104" s="3" t="s">
        <v>198</v>
      </c>
      <c r="BC104" s="5"/>
      <c r="BD104" s="3"/>
      <c r="BE104" s="3"/>
      <c r="BF104" s="3" t="s">
        <v>201</v>
      </c>
      <c r="BG104" s="3" t="s">
        <v>201</v>
      </c>
      <c r="BH104" s="3" t="s">
        <v>202</v>
      </c>
      <c r="BI104" s="4">
        <f t="shared" si="23"/>
        <v>2014</v>
      </c>
      <c r="BJ104" s="4">
        <f t="shared" si="24"/>
        <v>2015</v>
      </c>
      <c r="BK104" s="4">
        <f t="shared" si="25"/>
        <v>2016</v>
      </c>
      <c r="BL104" s="4">
        <f t="shared" si="26"/>
        <v>2017</v>
      </c>
      <c r="BM104" s="4">
        <f t="shared" si="27"/>
        <v>2018</v>
      </c>
      <c r="BN104" s="4">
        <f t="shared" si="28"/>
        <v>2019</v>
      </c>
      <c r="BO104" s="4">
        <f t="shared" si="29"/>
        <v>2020</v>
      </c>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1"/>
      <c r="DG104" s="21"/>
      <c r="DH104" s="21"/>
      <c r="DI104" s="21"/>
      <c r="DJ104" s="21"/>
      <c r="DK104" s="21"/>
      <c r="DL104" s="21"/>
      <c r="DM104" s="21"/>
      <c r="DN104" s="21"/>
      <c r="DO104" s="21"/>
      <c r="DP104" s="21"/>
      <c r="DQ104" s="21"/>
      <c r="DR104" s="21"/>
      <c r="DS104" s="21"/>
      <c r="DT104" s="21"/>
      <c r="DU104" s="21"/>
      <c r="DV104" s="21"/>
      <c r="DW104" s="21"/>
      <c r="DX104" s="21"/>
      <c r="DY104" s="21"/>
      <c r="DZ104" s="21"/>
      <c r="EA104" s="33"/>
      <c r="EB104" s="33"/>
      <c r="EC104" s="33"/>
      <c r="ED104" s="33"/>
      <c r="EE104" s="33"/>
      <c r="EF104" s="33"/>
      <c r="EG104" s="33"/>
      <c r="EH104" s="33"/>
      <c r="EI104" s="33"/>
      <c r="EJ104" s="33"/>
      <c r="EK104" s="33"/>
      <c r="EL104" s="33"/>
      <c r="EM104" s="33"/>
      <c r="EN104" s="33"/>
      <c r="EO104" s="8"/>
      <c r="EP104" s="8"/>
      <c r="EQ104" s="9" t="str">
        <f t="shared" si="30"/>
        <v/>
      </c>
      <c r="ER104" s="10"/>
      <c r="ES104" s="3" t="s">
        <v>198</v>
      </c>
      <c r="ET104" s="3" t="s">
        <v>198</v>
      </c>
      <c r="EU104" s="11" t="str">
        <f t="shared" si="31"/>
        <v/>
      </c>
      <c r="EV104" s="11" t="str">
        <f t="shared" si="32"/>
        <v/>
      </c>
      <c r="EW104" s="11" t="str">
        <f t="shared" si="33"/>
        <v/>
      </c>
      <c r="EX104" s="11" t="str">
        <f t="shared" si="34"/>
        <v/>
      </c>
      <c r="EY104" s="11" t="str">
        <f t="shared" si="35"/>
        <v/>
      </c>
      <c r="EZ104" s="11" t="str">
        <f t="shared" si="36"/>
        <v/>
      </c>
      <c r="FA104" s="12" t="str">
        <f t="shared" si="37"/>
        <v/>
      </c>
      <c r="FB104" s="12" t="str">
        <f t="shared" si="38"/>
        <v/>
      </c>
      <c r="FC104" s="12" t="str">
        <f t="shared" si="39"/>
        <v/>
      </c>
      <c r="FD104" s="12" t="str">
        <f t="shared" si="40"/>
        <v/>
      </c>
      <c r="FE104" s="12" t="str">
        <f t="shared" si="41"/>
        <v/>
      </c>
      <c r="FF104" s="12" t="str">
        <f t="shared" si="42"/>
        <v/>
      </c>
      <c r="FG104" s="4" t="str">
        <f t="shared" si="43"/>
        <v>No</v>
      </c>
      <c r="FH104" s="4" t="str">
        <f t="shared" si="44"/>
        <v>No</v>
      </c>
      <c r="FI104" s="4" t="str">
        <f t="shared" si="45"/>
        <v>Not ready</v>
      </c>
    </row>
    <row r="105" spans="1:165" ht="16" customHeight="1">
      <c r="A105" s="3" t="s">
        <v>1216</v>
      </c>
      <c r="B105" s="3">
        <v>114</v>
      </c>
      <c r="C105" s="3" t="s">
        <v>178</v>
      </c>
      <c r="D105" s="3">
        <v>0</v>
      </c>
      <c r="E105" s="3" t="s">
        <v>179</v>
      </c>
      <c r="F105" s="3" t="s">
        <v>1217</v>
      </c>
      <c r="G105" s="3" t="s">
        <v>181</v>
      </c>
      <c r="H105" s="3" t="s">
        <v>181</v>
      </c>
      <c r="I105" s="3" t="s">
        <v>181</v>
      </c>
      <c r="J105" s="3">
        <v>1</v>
      </c>
      <c r="K105" s="3" t="s">
        <v>182</v>
      </c>
      <c r="L105" s="3" t="s">
        <v>183</v>
      </c>
      <c r="M105" s="3" t="s">
        <v>184</v>
      </c>
      <c r="N105" s="3"/>
      <c r="O105" s="6">
        <v>43089</v>
      </c>
      <c r="P105" s="6">
        <v>43089</v>
      </c>
      <c r="Q105" s="3">
        <v>2017</v>
      </c>
      <c r="R105" s="3" t="s">
        <v>1198</v>
      </c>
      <c r="S105" s="3" t="s">
        <v>186</v>
      </c>
      <c r="T105" s="5" t="s">
        <v>1218</v>
      </c>
      <c r="U105" s="3" t="s">
        <v>188</v>
      </c>
      <c r="V105" s="3" t="s">
        <v>189</v>
      </c>
      <c r="W105" s="3" t="s">
        <v>0</v>
      </c>
      <c r="X105" s="3" t="s">
        <v>383</v>
      </c>
      <c r="Y105" s="3" t="s">
        <v>0</v>
      </c>
      <c r="Z105" s="5"/>
      <c r="AA105" s="5" t="s">
        <v>1219</v>
      </c>
      <c r="AB105" s="3" t="s">
        <v>1220</v>
      </c>
      <c r="AC105" s="3" t="s">
        <v>1221</v>
      </c>
      <c r="AD105" s="3" t="s">
        <v>1222</v>
      </c>
      <c r="AE105" s="3" t="s">
        <v>1223</v>
      </c>
      <c r="AF105" s="7"/>
      <c r="AG105" s="3" t="s">
        <v>195</v>
      </c>
      <c r="AH105" s="5" t="s">
        <v>1224</v>
      </c>
      <c r="AI105" s="5" t="s">
        <v>1225</v>
      </c>
      <c r="AJ105" s="3"/>
      <c r="AK105" s="3"/>
      <c r="AL105" s="3" t="s">
        <v>198</v>
      </c>
      <c r="AM105" s="3" t="s">
        <v>198</v>
      </c>
      <c r="AN105" s="3"/>
      <c r="AO105" s="3"/>
      <c r="AP105" s="3"/>
      <c r="AQ105" s="3"/>
      <c r="AR105" s="3"/>
      <c r="AS105" s="3" t="s">
        <v>1220</v>
      </c>
      <c r="AT105" s="3" t="s">
        <v>1222</v>
      </c>
      <c r="AU105" s="3" t="s">
        <v>199</v>
      </c>
      <c r="AV105" s="3" t="s">
        <v>200</v>
      </c>
      <c r="AW105" s="3" t="s">
        <v>198</v>
      </c>
      <c r="AX105" s="3" t="s">
        <v>198</v>
      </c>
      <c r="AY105" s="3" t="s">
        <v>198</v>
      </c>
      <c r="AZ105" s="3" t="s">
        <v>198</v>
      </c>
      <c r="BA105" s="3" t="s">
        <v>198</v>
      </c>
      <c r="BB105" s="3" t="s">
        <v>198</v>
      </c>
      <c r="BC105" s="5"/>
      <c r="BD105" s="3"/>
      <c r="BE105" s="3"/>
      <c r="BF105" s="3" t="s">
        <v>201</v>
      </c>
      <c r="BG105" s="3" t="s">
        <v>201</v>
      </c>
      <c r="BH105" s="3" t="s">
        <v>202</v>
      </c>
      <c r="BI105" s="4">
        <f t="shared" si="23"/>
        <v>2014</v>
      </c>
      <c r="BJ105" s="4">
        <f t="shared" si="24"/>
        <v>2015</v>
      </c>
      <c r="BK105" s="4">
        <f t="shared" si="25"/>
        <v>2016</v>
      </c>
      <c r="BL105" s="4">
        <f t="shared" si="26"/>
        <v>2017</v>
      </c>
      <c r="BM105" s="4">
        <f t="shared" si="27"/>
        <v>2018</v>
      </c>
      <c r="BN105" s="4">
        <f t="shared" si="28"/>
        <v>2019</v>
      </c>
      <c r="BO105" s="4">
        <f t="shared" si="29"/>
        <v>2020</v>
      </c>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1"/>
      <c r="DG105" s="21"/>
      <c r="DH105" s="21"/>
      <c r="DI105" s="21"/>
      <c r="DJ105" s="21"/>
      <c r="DK105" s="21"/>
      <c r="DL105" s="21"/>
      <c r="DM105" s="21"/>
      <c r="DN105" s="21"/>
      <c r="DO105" s="21"/>
      <c r="DP105" s="21"/>
      <c r="DQ105" s="21"/>
      <c r="DR105" s="21"/>
      <c r="DS105" s="21"/>
      <c r="DT105" s="21"/>
      <c r="DU105" s="21"/>
      <c r="DV105" s="21"/>
      <c r="DW105" s="21"/>
      <c r="DX105" s="21"/>
      <c r="DY105" s="21"/>
      <c r="DZ105" s="21"/>
      <c r="EA105" s="33"/>
      <c r="EB105" s="33"/>
      <c r="EC105" s="33"/>
      <c r="ED105" s="33"/>
      <c r="EE105" s="33"/>
      <c r="EF105" s="33"/>
      <c r="EG105" s="33"/>
      <c r="EH105" s="33"/>
      <c r="EI105" s="33"/>
      <c r="EJ105" s="33"/>
      <c r="EK105" s="33"/>
      <c r="EL105" s="33"/>
      <c r="EM105" s="33"/>
      <c r="EN105" s="33"/>
      <c r="EO105" s="8"/>
      <c r="EP105" s="8"/>
      <c r="EQ105" s="9" t="str">
        <f t="shared" si="30"/>
        <v/>
      </c>
      <c r="ER105" s="10"/>
      <c r="ES105" s="3" t="s">
        <v>198</v>
      </c>
      <c r="ET105" s="3" t="s">
        <v>198</v>
      </c>
      <c r="EU105" s="11" t="str">
        <f t="shared" si="31"/>
        <v/>
      </c>
      <c r="EV105" s="11" t="str">
        <f t="shared" si="32"/>
        <v/>
      </c>
      <c r="EW105" s="11" t="str">
        <f t="shared" si="33"/>
        <v/>
      </c>
      <c r="EX105" s="11" t="str">
        <f t="shared" si="34"/>
        <v/>
      </c>
      <c r="EY105" s="11" t="str">
        <f t="shared" si="35"/>
        <v/>
      </c>
      <c r="EZ105" s="11" t="str">
        <f t="shared" si="36"/>
        <v/>
      </c>
      <c r="FA105" s="12" t="str">
        <f t="shared" si="37"/>
        <v/>
      </c>
      <c r="FB105" s="12" t="str">
        <f t="shared" si="38"/>
        <v/>
      </c>
      <c r="FC105" s="12" t="str">
        <f t="shared" si="39"/>
        <v/>
      </c>
      <c r="FD105" s="12" t="str">
        <f t="shared" si="40"/>
        <v/>
      </c>
      <c r="FE105" s="12" t="str">
        <f t="shared" si="41"/>
        <v/>
      </c>
      <c r="FF105" s="12" t="str">
        <f t="shared" si="42"/>
        <v/>
      </c>
      <c r="FG105" s="4" t="str">
        <f t="shared" si="43"/>
        <v>No</v>
      </c>
      <c r="FH105" s="4" t="str">
        <f t="shared" si="44"/>
        <v>No</v>
      </c>
      <c r="FI105" s="4" t="str">
        <f t="shared" si="45"/>
        <v>Not ready</v>
      </c>
    </row>
    <row r="106" spans="1:165" ht="16" customHeight="1">
      <c r="A106" s="3" t="s">
        <v>1226</v>
      </c>
      <c r="B106" s="3">
        <v>115</v>
      </c>
      <c r="C106" s="3" t="s">
        <v>178</v>
      </c>
      <c r="D106" s="3">
        <v>0</v>
      </c>
      <c r="E106" s="3" t="s">
        <v>179</v>
      </c>
      <c r="F106" s="3" t="s">
        <v>1227</v>
      </c>
      <c r="G106" s="3" t="s">
        <v>181</v>
      </c>
      <c r="H106" s="3" t="s">
        <v>181</v>
      </c>
      <c r="I106" s="3" t="s">
        <v>181</v>
      </c>
      <c r="J106" s="3">
        <v>1</v>
      </c>
      <c r="K106" s="3" t="s">
        <v>182</v>
      </c>
      <c r="L106" s="3" t="s">
        <v>609</v>
      </c>
      <c r="M106" s="3" t="s">
        <v>184</v>
      </c>
      <c r="N106" s="3"/>
      <c r="O106" s="6">
        <v>43076</v>
      </c>
      <c r="P106" s="6">
        <v>43196</v>
      </c>
      <c r="Q106" s="3">
        <v>2018</v>
      </c>
      <c r="R106" s="3" t="s">
        <v>1198</v>
      </c>
      <c r="S106" s="3" t="s">
        <v>186</v>
      </c>
      <c r="T106" s="5" t="s">
        <v>1228</v>
      </c>
      <c r="U106" s="3" t="s">
        <v>188</v>
      </c>
      <c r="V106" s="3" t="s">
        <v>189</v>
      </c>
      <c r="W106" s="3" t="s">
        <v>1</v>
      </c>
      <c r="X106" s="3" t="s">
        <v>226</v>
      </c>
      <c r="Y106" s="3" t="s">
        <v>1</v>
      </c>
      <c r="Z106" s="5"/>
      <c r="AA106" s="5"/>
      <c r="AB106" s="3" t="s">
        <v>1229</v>
      </c>
      <c r="AC106" s="3" t="s">
        <v>1230</v>
      </c>
      <c r="AD106" s="3" t="s">
        <v>1231</v>
      </c>
      <c r="AE106" s="3" t="s">
        <v>1232</v>
      </c>
      <c r="AF106" s="7">
        <v>8</v>
      </c>
      <c r="AG106" s="3">
        <v>8</v>
      </c>
      <c r="AH106" s="5" t="s">
        <v>1233</v>
      </c>
      <c r="AI106" s="5" t="s">
        <v>1234</v>
      </c>
      <c r="AJ106" s="3"/>
      <c r="AK106" s="3"/>
      <c r="AL106" s="3" t="s">
        <v>198</v>
      </c>
      <c r="AM106" s="3" t="s">
        <v>198</v>
      </c>
      <c r="AN106" s="3"/>
      <c r="AO106" s="3"/>
      <c r="AP106" s="3"/>
      <c r="AQ106" s="3"/>
      <c r="AR106" s="3"/>
      <c r="AS106" s="3" t="s">
        <v>1229</v>
      </c>
      <c r="AT106" s="3" t="s">
        <v>1231</v>
      </c>
      <c r="AU106" s="3" t="s">
        <v>199</v>
      </c>
      <c r="AV106" s="3" t="s">
        <v>200</v>
      </c>
      <c r="AW106" s="3" t="s">
        <v>198</v>
      </c>
      <c r="AX106" s="3" t="s">
        <v>198</v>
      </c>
      <c r="AY106" s="3" t="s">
        <v>198</v>
      </c>
      <c r="AZ106" s="3" t="s">
        <v>198</v>
      </c>
      <c r="BA106" s="3" t="s">
        <v>198</v>
      </c>
      <c r="BB106" s="3" t="s">
        <v>198</v>
      </c>
      <c r="BC106" s="5"/>
      <c r="BD106" s="3"/>
      <c r="BE106" s="3"/>
      <c r="BF106" s="3" t="s">
        <v>201</v>
      </c>
      <c r="BG106" s="3" t="s">
        <v>201</v>
      </c>
      <c r="BH106" s="3" t="s">
        <v>202</v>
      </c>
      <c r="BI106" s="4">
        <f t="shared" si="23"/>
        <v>2015</v>
      </c>
      <c r="BJ106" s="4">
        <f t="shared" si="24"/>
        <v>2016</v>
      </c>
      <c r="BK106" s="4">
        <f t="shared" si="25"/>
        <v>2017</v>
      </c>
      <c r="BL106" s="4">
        <f t="shared" si="26"/>
        <v>2018</v>
      </c>
      <c r="BM106" s="4">
        <f t="shared" si="27"/>
        <v>2019</v>
      </c>
      <c r="BN106" s="4">
        <f t="shared" si="28"/>
        <v>2020</v>
      </c>
      <c r="BO106" s="4">
        <f t="shared" si="29"/>
        <v>2021</v>
      </c>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1"/>
      <c r="DG106" s="21"/>
      <c r="DH106" s="21"/>
      <c r="DI106" s="21"/>
      <c r="DJ106" s="21"/>
      <c r="DK106" s="21"/>
      <c r="DL106" s="21"/>
      <c r="DM106" s="21"/>
      <c r="DN106" s="21"/>
      <c r="DO106" s="21"/>
      <c r="DP106" s="21"/>
      <c r="DQ106" s="21"/>
      <c r="DR106" s="21"/>
      <c r="DS106" s="21"/>
      <c r="DT106" s="21"/>
      <c r="DU106" s="21"/>
      <c r="DV106" s="21"/>
      <c r="DW106" s="21"/>
      <c r="DX106" s="21"/>
      <c r="DY106" s="21"/>
      <c r="DZ106" s="21"/>
      <c r="EA106" s="33"/>
      <c r="EB106" s="33"/>
      <c r="EC106" s="33"/>
      <c r="ED106" s="33"/>
      <c r="EE106" s="33"/>
      <c r="EF106" s="33"/>
      <c r="EG106" s="33"/>
      <c r="EH106" s="33"/>
      <c r="EI106" s="33"/>
      <c r="EJ106" s="33"/>
      <c r="EK106" s="33"/>
      <c r="EL106" s="33"/>
      <c r="EM106" s="33"/>
      <c r="EN106" s="33"/>
      <c r="EO106" s="8"/>
      <c r="EP106" s="8"/>
      <c r="EQ106" s="9" t="str">
        <f t="shared" si="30"/>
        <v/>
      </c>
      <c r="ER106" s="10"/>
      <c r="ES106" s="3" t="s">
        <v>198</v>
      </c>
      <c r="ET106" s="3" t="s">
        <v>198</v>
      </c>
      <c r="EU106" s="11" t="str">
        <f t="shared" si="31"/>
        <v/>
      </c>
      <c r="EV106" s="11" t="str">
        <f t="shared" si="32"/>
        <v/>
      </c>
      <c r="EW106" s="11" t="str">
        <f t="shared" si="33"/>
        <v/>
      </c>
      <c r="EX106" s="11" t="str">
        <f t="shared" si="34"/>
        <v/>
      </c>
      <c r="EY106" s="11" t="str">
        <f t="shared" si="35"/>
        <v/>
      </c>
      <c r="EZ106" s="11" t="str">
        <f t="shared" si="36"/>
        <v/>
      </c>
      <c r="FA106" s="12" t="str">
        <f t="shared" si="37"/>
        <v/>
      </c>
      <c r="FB106" s="12" t="str">
        <f t="shared" si="38"/>
        <v/>
      </c>
      <c r="FC106" s="12" t="str">
        <f t="shared" si="39"/>
        <v/>
      </c>
      <c r="FD106" s="12" t="str">
        <f t="shared" si="40"/>
        <v/>
      </c>
      <c r="FE106" s="12" t="str">
        <f t="shared" si="41"/>
        <v/>
      </c>
      <c r="FF106" s="12" t="str">
        <f t="shared" si="42"/>
        <v/>
      </c>
      <c r="FG106" s="4" t="str">
        <f t="shared" si="43"/>
        <v>No</v>
      </c>
      <c r="FH106" s="4" t="str">
        <f t="shared" si="44"/>
        <v>No</v>
      </c>
      <c r="FI106" s="4" t="str">
        <f t="shared" si="45"/>
        <v>Not ready</v>
      </c>
    </row>
    <row r="107" spans="1:165" ht="16" customHeight="1">
      <c r="A107" s="3" t="s">
        <v>1235</v>
      </c>
      <c r="B107" s="3">
        <v>116</v>
      </c>
      <c r="C107" s="3" t="s">
        <v>178</v>
      </c>
      <c r="D107" s="3">
        <v>0</v>
      </c>
      <c r="E107" s="3" t="s">
        <v>179</v>
      </c>
      <c r="F107" s="3" t="s">
        <v>1236</v>
      </c>
      <c r="G107" s="3" t="s">
        <v>181</v>
      </c>
      <c r="H107" s="3" t="s">
        <v>181</v>
      </c>
      <c r="I107" s="3" t="s">
        <v>252</v>
      </c>
      <c r="J107" s="3">
        <v>8</v>
      </c>
      <c r="K107" s="3" t="s">
        <v>182</v>
      </c>
      <c r="L107" s="3" t="s">
        <v>320</v>
      </c>
      <c r="M107" s="3" t="s">
        <v>184</v>
      </c>
      <c r="N107" s="3"/>
      <c r="O107" s="6">
        <v>43045</v>
      </c>
      <c r="P107" s="6">
        <v>43045</v>
      </c>
      <c r="Q107" s="3">
        <v>2017</v>
      </c>
      <c r="R107" s="3" t="s">
        <v>1198</v>
      </c>
      <c r="S107" s="3" t="s">
        <v>186</v>
      </c>
      <c r="T107" s="5" t="s">
        <v>1237</v>
      </c>
      <c r="U107" s="3" t="s">
        <v>188</v>
      </c>
      <c r="V107" s="3" t="s">
        <v>189</v>
      </c>
      <c r="W107" s="3" t="s">
        <v>2</v>
      </c>
      <c r="X107" s="3" t="s">
        <v>216</v>
      </c>
      <c r="Y107" s="3" t="s">
        <v>2</v>
      </c>
      <c r="Z107" s="5"/>
      <c r="AA107" s="5"/>
      <c r="AB107" s="3" t="s">
        <v>730</v>
      </c>
      <c r="AC107" s="3" t="s">
        <v>731</v>
      </c>
      <c r="AD107" s="3" t="s">
        <v>1238</v>
      </c>
      <c r="AE107" s="3" t="s">
        <v>1239</v>
      </c>
      <c r="AF107" s="7">
        <v>4</v>
      </c>
      <c r="AG107" s="3">
        <v>4</v>
      </c>
      <c r="AH107" s="5" t="s">
        <v>1240</v>
      </c>
      <c r="AI107" s="5"/>
      <c r="AJ107" s="3"/>
      <c r="AK107" s="3"/>
      <c r="AL107" s="3" t="s">
        <v>198</v>
      </c>
      <c r="AM107" s="3" t="s">
        <v>198</v>
      </c>
      <c r="AN107" s="3"/>
      <c r="AO107" s="3"/>
      <c r="AP107" s="3"/>
      <c r="AQ107" s="3"/>
      <c r="AR107" s="3"/>
      <c r="AS107" s="3" t="s">
        <v>730</v>
      </c>
      <c r="AT107" s="3" t="s">
        <v>1238</v>
      </c>
      <c r="AU107" s="3" t="s">
        <v>199</v>
      </c>
      <c r="AV107" s="3" t="s">
        <v>200</v>
      </c>
      <c r="AW107" s="3" t="s">
        <v>198</v>
      </c>
      <c r="AX107" s="3" t="s">
        <v>198</v>
      </c>
      <c r="AY107" s="3" t="s">
        <v>198</v>
      </c>
      <c r="AZ107" s="3" t="s">
        <v>198</v>
      </c>
      <c r="BA107" s="3" t="s">
        <v>198</v>
      </c>
      <c r="BB107" s="3" t="s">
        <v>198</v>
      </c>
      <c r="BC107" s="5"/>
      <c r="BD107" s="3"/>
      <c r="BE107" s="3"/>
      <c r="BF107" s="3" t="s">
        <v>201</v>
      </c>
      <c r="BG107" s="3" t="s">
        <v>201</v>
      </c>
      <c r="BH107" s="3" t="s">
        <v>202</v>
      </c>
      <c r="BI107" s="4">
        <f t="shared" si="23"/>
        <v>2014</v>
      </c>
      <c r="BJ107" s="4">
        <f t="shared" si="24"/>
        <v>2015</v>
      </c>
      <c r="BK107" s="4">
        <f t="shared" si="25"/>
        <v>2016</v>
      </c>
      <c r="BL107" s="4">
        <f t="shared" si="26"/>
        <v>2017</v>
      </c>
      <c r="BM107" s="4">
        <f t="shared" si="27"/>
        <v>2018</v>
      </c>
      <c r="BN107" s="4">
        <f t="shared" si="28"/>
        <v>2019</v>
      </c>
      <c r="BO107" s="4">
        <f t="shared" si="29"/>
        <v>2020</v>
      </c>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c r="DB107" s="20"/>
      <c r="DC107" s="20"/>
      <c r="DD107" s="20"/>
      <c r="DE107" s="20"/>
      <c r="DF107" s="21"/>
      <c r="DG107" s="21"/>
      <c r="DH107" s="21"/>
      <c r="DI107" s="21"/>
      <c r="DJ107" s="21"/>
      <c r="DK107" s="21"/>
      <c r="DL107" s="21"/>
      <c r="DM107" s="21"/>
      <c r="DN107" s="21"/>
      <c r="DO107" s="21"/>
      <c r="DP107" s="21"/>
      <c r="DQ107" s="21"/>
      <c r="DR107" s="21"/>
      <c r="DS107" s="21"/>
      <c r="DT107" s="21"/>
      <c r="DU107" s="21"/>
      <c r="DV107" s="21"/>
      <c r="DW107" s="21"/>
      <c r="DX107" s="21"/>
      <c r="DY107" s="21"/>
      <c r="DZ107" s="21"/>
      <c r="EA107" s="33"/>
      <c r="EB107" s="33"/>
      <c r="EC107" s="33"/>
      <c r="ED107" s="33"/>
      <c r="EE107" s="33"/>
      <c r="EF107" s="33"/>
      <c r="EG107" s="33"/>
      <c r="EH107" s="33"/>
      <c r="EI107" s="33"/>
      <c r="EJ107" s="33"/>
      <c r="EK107" s="33"/>
      <c r="EL107" s="33"/>
      <c r="EM107" s="33"/>
      <c r="EN107" s="33"/>
      <c r="EO107" s="8"/>
      <c r="EP107" s="8"/>
      <c r="EQ107" s="9" t="str">
        <f t="shared" si="30"/>
        <v/>
      </c>
      <c r="ER107" s="10"/>
      <c r="ES107" s="3" t="s">
        <v>198</v>
      </c>
      <c r="ET107" s="3" t="s">
        <v>198</v>
      </c>
      <c r="EU107" s="11" t="str">
        <f t="shared" si="31"/>
        <v/>
      </c>
      <c r="EV107" s="11" t="str">
        <f t="shared" si="32"/>
        <v/>
      </c>
      <c r="EW107" s="11" t="str">
        <f t="shared" si="33"/>
        <v/>
      </c>
      <c r="EX107" s="11" t="str">
        <f t="shared" si="34"/>
        <v/>
      </c>
      <c r="EY107" s="11" t="str">
        <f t="shared" si="35"/>
        <v/>
      </c>
      <c r="EZ107" s="11" t="str">
        <f t="shared" si="36"/>
        <v/>
      </c>
      <c r="FA107" s="12" t="str">
        <f t="shared" si="37"/>
        <v/>
      </c>
      <c r="FB107" s="12" t="str">
        <f t="shared" si="38"/>
        <v/>
      </c>
      <c r="FC107" s="12" t="str">
        <f t="shared" si="39"/>
        <v/>
      </c>
      <c r="FD107" s="12" t="str">
        <f t="shared" si="40"/>
        <v/>
      </c>
      <c r="FE107" s="12" t="str">
        <f t="shared" si="41"/>
        <v/>
      </c>
      <c r="FF107" s="12" t="str">
        <f t="shared" si="42"/>
        <v/>
      </c>
      <c r="FG107" s="4" t="str">
        <f t="shared" si="43"/>
        <v>No</v>
      </c>
      <c r="FH107" s="4" t="str">
        <f t="shared" si="44"/>
        <v>No</v>
      </c>
      <c r="FI107" s="4" t="str">
        <f t="shared" si="45"/>
        <v>Not ready</v>
      </c>
    </row>
    <row r="108" spans="1:165" ht="16" customHeight="1">
      <c r="A108" s="3" t="s">
        <v>1241</v>
      </c>
      <c r="B108" s="3">
        <v>117</v>
      </c>
      <c r="C108" s="3" t="s">
        <v>178</v>
      </c>
      <c r="D108" s="3">
        <v>0</v>
      </c>
      <c r="E108" s="3" t="s">
        <v>179</v>
      </c>
      <c r="F108" s="3" t="s">
        <v>1242</v>
      </c>
      <c r="G108" s="3" t="s">
        <v>181</v>
      </c>
      <c r="H108" s="3" t="s">
        <v>181</v>
      </c>
      <c r="I108" s="3" t="s">
        <v>181</v>
      </c>
      <c r="J108" s="3">
        <v>1</v>
      </c>
      <c r="K108" s="3" t="s">
        <v>182</v>
      </c>
      <c r="L108" s="3" t="s">
        <v>183</v>
      </c>
      <c r="M108" s="3" t="s">
        <v>184</v>
      </c>
      <c r="N108" s="3"/>
      <c r="O108" s="6">
        <v>43040</v>
      </c>
      <c r="P108" s="6">
        <v>43040</v>
      </c>
      <c r="Q108" s="3">
        <v>2017</v>
      </c>
      <c r="R108" s="3" t="s">
        <v>1198</v>
      </c>
      <c r="S108" s="3" t="s">
        <v>186</v>
      </c>
      <c r="T108" s="5" t="s">
        <v>1243</v>
      </c>
      <c r="U108" s="3" t="s">
        <v>188</v>
      </c>
      <c r="V108" s="3" t="s">
        <v>189</v>
      </c>
      <c r="W108" s="3" t="s">
        <v>0</v>
      </c>
      <c r="X108" s="3" t="s">
        <v>689</v>
      </c>
      <c r="Y108" s="3" t="s">
        <v>0</v>
      </c>
      <c r="Z108" s="5"/>
      <c r="AA108" s="5"/>
      <c r="AB108" s="3" t="s">
        <v>1244</v>
      </c>
      <c r="AC108" s="3" t="s">
        <v>1245</v>
      </c>
      <c r="AD108" s="3" t="s">
        <v>1246</v>
      </c>
      <c r="AE108" s="3" t="s">
        <v>1247</v>
      </c>
      <c r="AF108" s="7"/>
      <c r="AG108" s="3" t="s">
        <v>195</v>
      </c>
      <c r="AH108" s="5" t="s">
        <v>1248</v>
      </c>
      <c r="AI108" s="5" t="s">
        <v>1249</v>
      </c>
      <c r="AJ108" s="3"/>
      <c r="AK108" s="3"/>
      <c r="AL108" s="3" t="s">
        <v>198</v>
      </c>
      <c r="AM108" s="3" t="s">
        <v>198</v>
      </c>
      <c r="AN108" s="3"/>
      <c r="AO108" s="3"/>
      <c r="AP108" s="3"/>
      <c r="AQ108" s="3"/>
      <c r="AR108" s="3"/>
      <c r="AS108" s="3" t="s">
        <v>1244</v>
      </c>
      <c r="AT108" s="3" t="s">
        <v>1246</v>
      </c>
      <c r="AU108" s="3" t="s">
        <v>199</v>
      </c>
      <c r="AV108" s="3" t="s">
        <v>200</v>
      </c>
      <c r="AW108" s="3" t="s">
        <v>198</v>
      </c>
      <c r="AX108" s="3" t="s">
        <v>198</v>
      </c>
      <c r="AY108" s="3" t="s">
        <v>198</v>
      </c>
      <c r="AZ108" s="3" t="s">
        <v>198</v>
      </c>
      <c r="BA108" s="3" t="s">
        <v>198</v>
      </c>
      <c r="BB108" s="3" t="s">
        <v>198</v>
      </c>
      <c r="BC108" s="5"/>
      <c r="BD108" s="3"/>
      <c r="BE108" s="3"/>
      <c r="BF108" s="3" t="s">
        <v>201</v>
      </c>
      <c r="BG108" s="3" t="s">
        <v>201</v>
      </c>
      <c r="BH108" s="3" t="s">
        <v>202</v>
      </c>
      <c r="BI108" s="4">
        <f t="shared" si="23"/>
        <v>2014</v>
      </c>
      <c r="BJ108" s="4">
        <f t="shared" si="24"/>
        <v>2015</v>
      </c>
      <c r="BK108" s="4">
        <f t="shared" si="25"/>
        <v>2016</v>
      </c>
      <c r="BL108" s="4">
        <f t="shared" si="26"/>
        <v>2017</v>
      </c>
      <c r="BM108" s="4">
        <f t="shared" si="27"/>
        <v>2018</v>
      </c>
      <c r="BN108" s="4">
        <f t="shared" si="28"/>
        <v>2019</v>
      </c>
      <c r="BO108" s="4">
        <f t="shared" si="29"/>
        <v>2020</v>
      </c>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1"/>
      <c r="DG108" s="21"/>
      <c r="DH108" s="21"/>
      <c r="DI108" s="21"/>
      <c r="DJ108" s="21"/>
      <c r="DK108" s="21"/>
      <c r="DL108" s="21"/>
      <c r="DM108" s="21"/>
      <c r="DN108" s="21"/>
      <c r="DO108" s="21"/>
      <c r="DP108" s="21"/>
      <c r="DQ108" s="21"/>
      <c r="DR108" s="21"/>
      <c r="DS108" s="21"/>
      <c r="DT108" s="21"/>
      <c r="DU108" s="21"/>
      <c r="DV108" s="21"/>
      <c r="DW108" s="21"/>
      <c r="DX108" s="21"/>
      <c r="DY108" s="21"/>
      <c r="DZ108" s="21"/>
      <c r="EA108" s="33"/>
      <c r="EB108" s="33"/>
      <c r="EC108" s="33"/>
      <c r="ED108" s="33"/>
      <c r="EE108" s="33"/>
      <c r="EF108" s="33"/>
      <c r="EG108" s="33"/>
      <c r="EH108" s="33"/>
      <c r="EI108" s="33"/>
      <c r="EJ108" s="33"/>
      <c r="EK108" s="33"/>
      <c r="EL108" s="33"/>
      <c r="EM108" s="33"/>
      <c r="EN108" s="33"/>
      <c r="EO108" s="8"/>
      <c r="EP108" s="8"/>
      <c r="EQ108" s="9" t="str">
        <f t="shared" si="30"/>
        <v/>
      </c>
      <c r="ER108" s="10"/>
      <c r="ES108" s="3" t="s">
        <v>198</v>
      </c>
      <c r="ET108" s="3" t="s">
        <v>198</v>
      </c>
      <c r="EU108" s="11" t="str">
        <f t="shared" si="31"/>
        <v/>
      </c>
      <c r="EV108" s="11" t="str">
        <f t="shared" si="32"/>
        <v/>
      </c>
      <c r="EW108" s="11" t="str">
        <f t="shared" si="33"/>
        <v/>
      </c>
      <c r="EX108" s="11" t="str">
        <f t="shared" si="34"/>
        <v/>
      </c>
      <c r="EY108" s="11" t="str">
        <f t="shared" si="35"/>
        <v/>
      </c>
      <c r="EZ108" s="11" t="str">
        <f t="shared" si="36"/>
        <v/>
      </c>
      <c r="FA108" s="12" t="str">
        <f t="shared" si="37"/>
        <v/>
      </c>
      <c r="FB108" s="12" t="str">
        <f t="shared" si="38"/>
        <v/>
      </c>
      <c r="FC108" s="12" t="str">
        <f t="shared" si="39"/>
        <v/>
      </c>
      <c r="FD108" s="12" t="str">
        <f t="shared" si="40"/>
        <v/>
      </c>
      <c r="FE108" s="12" t="str">
        <f t="shared" si="41"/>
        <v/>
      </c>
      <c r="FF108" s="12" t="str">
        <f t="shared" si="42"/>
        <v/>
      </c>
      <c r="FG108" s="4" t="str">
        <f t="shared" si="43"/>
        <v>No</v>
      </c>
      <c r="FH108" s="4" t="str">
        <f t="shared" si="44"/>
        <v>No</v>
      </c>
      <c r="FI108" s="4" t="str">
        <f t="shared" si="45"/>
        <v>Not ready</v>
      </c>
    </row>
    <row r="109" spans="1:165" ht="16" customHeight="1">
      <c r="A109" s="3" t="s">
        <v>1250</v>
      </c>
      <c r="B109" s="3">
        <v>118</v>
      </c>
      <c r="C109" s="3" t="s">
        <v>178</v>
      </c>
      <c r="D109" s="3">
        <v>0</v>
      </c>
      <c r="E109" s="3" t="s">
        <v>179</v>
      </c>
      <c r="F109" s="3" t="s">
        <v>1251</v>
      </c>
      <c r="G109" s="3" t="s">
        <v>181</v>
      </c>
      <c r="H109" s="3" t="s">
        <v>181</v>
      </c>
      <c r="I109" s="3" t="s">
        <v>181</v>
      </c>
      <c r="J109" s="3">
        <v>1</v>
      </c>
      <c r="K109" s="3" t="s">
        <v>182</v>
      </c>
      <c r="L109" s="3" t="s">
        <v>298</v>
      </c>
      <c r="M109" s="3" t="s">
        <v>184</v>
      </c>
      <c r="N109" s="3"/>
      <c r="O109" s="6">
        <v>43038</v>
      </c>
      <c r="P109" s="6">
        <v>43144</v>
      </c>
      <c r="Q109" s="3">
        <v>2018</v>
      </c>
      <c r="R109" s="3" t="s">
        <v>1198</v>
      </c>
      <c r="S109" s="3" t="s">
        <v>186</v>
      </c>
      <c r="T109" s="5" t="s">
        <v>1252</v>
      </c>
      <c r="U109" s="3" t="s">
        <v>188</v>
      </c>
      <c r="V109" s="3" t="s">
        <v>301</v>
      </c>
      <c r="W109" s="3"/>
      <c r="X109" s="3" t="s">
        <v>1253</v>
      </c>
      <c r="Y109" s="3"/>
      <c r="Z109" s="5" t="s">
        <v>1254</v>
      </c>
      <c r="AA109" s="5" t="s">
        <v>1255</v>
      </c>
      <c r="AB109" s="3" t="s">
        <v>1256</v>
      </c>
      <c r="AC109" s="3" t="s">
        <v>1257</v>
      </c>
      <c r="AD109" s="3" t="s">
        <v>1258</v>
      </c>
      <c r="AE109" s="3" t="s">
        <v>1259</v>
      </c>
      <c r="AF109" s="7">
        <v>27</v>
      </c>
      <c r="AG109" s="3">
        <v>27</v>
      </c>
      <c r="AH109" s="5" t="s">
        <v>1260</v>
      </c>
      <c r="AI109" s="5" t="s">
        <v>1261</v>
      </c>
      <c r="AJ109" s="3"/>
      <c r="AK109" s="3"/>
      <c r="AL109" s="3" t="s">
        <v>198</v>
      </c>
      <c r="AM109" s="3" t="s">
        <v>198</v>
      </c>
      <c r="AN109" s="3" t="s">
        <v>1262</v>
      </c>
      <c r="AO109" s="3"/>
      <c r="AP109" s="3"/>
      <c r="AQ109" s="3"/>
      <c r="AR109" s="3"/>
      <c r="AS109" s="3" t="s">
        <v>1256</v>
      </c>
      <c r="AT109" s="3" t="s">
        <v>1258</v>
      </c>
      <c r="AU109" s="3" t="s">
        <v>199</v>
      </c>
      <c r="AV109" s="3" t="s">
        <v>200</v>
      </c>
      <c r="AW109" s="3" t="s">
        <v>198</v>
      </c>
      <c r="AX109" s="3" t="s">
        <v>198</v>
      </c>
      <c r="AY109" s="3" t="s">
        <v>198</v>
      </c>
      <c r="AZ109" s="3" t="s">
        <v>198</v>
      </c>
      <c r="BA109" s="3" t="s">
        <v>198</v>
      </c>
      <c r="BB109" s="3" t="s">
        <v>198</v>
      </c>
      <c r="BC109" s="5"/>
      <c r="BD109" s="3"/>
      <c r="BE109" s="3" t="s">
        <v>246</v>
      </c>
      <c r="BF109" s="3" t="s">
        <v>247</v>
      </c>
      <c r="BG109" s="3" t="s">
        <v>248</v>
      </c>
      <c r="BH109" s="3" t="s">
        <v>1263</v>
      </c>
      <c r="BI109" s="4">
        <f t="shared" si="23"/>
        <v>2015</v>
      </c>
      <c r="BJ109" s="4">
        <f t="shared" si="24"/>
        <v>2016</v>
      </c>
      <c r="BK109" s="4">
        <f t="shared" si="25"/>
        <v>2017</v>
      </c>
      <c r="BL109" s="4">
        <f t="shared" si="26"/>
        <v>2018</v>
      </c>
      <c r="BM109" s="4">
        <f t="shared" si="27"/>
        <v>2019</v>
      </c>
      <c r="BN109" s="4">
        <f t="shared" si="28"/>
        <v>2020</v>
      </c>
      <c r="BO109" s="4">
        <f t="shared" si="29"/>
        <v>2021</v>
      </c>
      <c r="BP109" s="20">
        <v>20.577500000000001</v>
      </c>
      <c r="BQ109" s="20">
        <v>8.3817000000000004</v>
      </c>
      <c r="BR109" s="20">
        <v>8.1686999999999994</v>
      </c>
      <c r="BS109" s="20">
        <v>3.5246</v>
      </c>
      <c r="BT109" s="20">
        <v>8.8106000000000009</v>
      </c>
      <c r="BU109" s="20">
        <v>3.5491000000000001</v>
      </c>
      <c r="BV109" s="20">
        <v>0.75460000000000005</v>
      </c>
      <c r="BW109" s="20">
        <v>-1.4219999999999999</v>
      </c>
      <c r="BX109" s="20">
        <v>-22.531500000000001</v>
      </c>
      <c r="BY109" s="20">
        <v>-25.240400000000001</v>
      </c>
      <c r="BZ109" s="20">
        <v>-16.7773</v>
      </c>
      <c r="CA109" s="20">
        <v>-8.5702999999999996</v>
      </c>
      <c r="CB109" s="20">
        <v>-27.209700000000002</v>
      </c>
      <c r="CC109" s="20">
        <v>-59.003500000000003</v>
      </c>
      <c r="CD109" s="20">
        <v>-15.976900000000001</v>
      </c>
      <c r="CE109" s="20">
        <v>-22.891999999999999</v>
      </c>
      <c r="CF109" s="20">
        <v>-26.984300000000001</v>
      </c>
      <c r="CG109" s="20">
        <v>-15.260400000000001</v>
      </c>
      <c r="CH109" s="20">
        <v>-16.657299999999999</v>
      </c>
      <c r="CI109" s="20">
        <v>-28.263300000000001</v>
      </c>
      <c r="CJ109" s="20">
        <v>-59.615200000000002</v>
      </c>
      <c r="CK109" s="20">
        <v>71.191599999999994</v>
      </c>
      <c r="CL109" s="20">
        <v>65.655199999999994</v>
      </c>
      <c r="CM109" s="20">
        <v>35.135399999999997</v>
      </c>
      <c r="CN109" s="20">
        <v>30.7606</v>
      </c>
      <c r="CO109" s="20">
        <v>32.978900000000003</v>
      </c>
      <c r="CP109" s="20">
        <v>124.8115</v>
      </c>
      <c r="CQ109" s="20">
        <v>194.2456</v>
      </c>
      <c r="CR109" s="20">
        <v>0.89659999999999995</v>
      </c>
      <c r="CS109" s="20">
        <v>0.63219999999999998</v>
      </c>
      <c r="CT109" s="20">
        <v>0.26290000000000002</v>
      </c>
      <c r="CU109" s="20">
        <v>3.1532</v>
      </c>
      <c r="CV109" s="20">
        <v>2.0598000000000001</v>
      </c>
      <c r="CW109" s="20">
        <v>5.8960999999999997</v>
      </c>
      <c r="CX109" s="20">
        <v>11.4246</v>
      </c>
      <c r="CY109" s="20">
        <v>16.5624</v>
      </c>
      <c r="CZ109" s="20">
        <v>23.703099999999999</v>
      </c>
      <c r="DA109" s="20">
        <v>25.974699999999999</v>
      </c>
      <c r="DB109" s="20">
        <v>14.64</v>
      </c>
      <c r="DC109" s="20">
        <v>12.9899</v>
      </c>
      <c r="DD109" s="20">
        <v>17.4237</v>
      </c>
      <c r="DE109" s="20">
        <v>41.24</v>
      </c>
      <c r="DF109" s="21">
        <v>-19.751799999999999</v>
      </c>
      <c r="DG109" s="21">
        <v>-33.399099999999997</v>
      </c>
      <c r="DH109" s="21">
        <v>-52.127699999999997</v>
      </c>
      <c r="DI109" s="21">
        <v>-47.810200000000002</v>
      </c>
      <c r="DJ109" s="21">
        <v>-51.606000000000002</v>
      </c>
      <c r="DK109" s="21">
        <v>-33.9848</v>
      </c>
      <c r="DL109" s="21">
        <v>-37.709699999999998</v>
      </c>
      <c r="DM109" s="21">
        <v>-6.9105999999999996</v>
      </c>
      <c r="DN109" s="21">
        <v>-268.81720000000001</v>
      </c>
      <c r="DO109" s="21">
        <v>-308.98880000000003</v>
      </c>
      <c r="DP109" s="21">
        <v>-476.00380000000001</v>
      </c>
      <c r="DQ109" s="21">
        <v>-97.272400000000005</v>
      </c>
      <c r="DR109" s="21">
        <v>-766.65840000000003</v>
      </c>
      <c r="DS109" s="21">
        <v>-7819.1704</v>
      </c>
      <c r="DT109" s="21">
        <v>1.2594000000000001</v>
      </c>
      <c r="DU109" s="21">
        <v>0.96289999999999998</v>
      </c>
      <c r="DV109" s="21">
        <v>0.74809999999999999</v>
      </c>
      <c r="DW109" s="21">
        <v>10.2507</v>
      </c>
      <c r="DX109" s="21">
        <v>6.2458999999999998</v>
      </c>
      <c r="DY109" s="21">
        <v>4.7240000000000002</v>
      </c>
      <c r="DZ109" s="21">
        <v>5.8815</v>
      </c>
      <c r="EA109" s="33">
        <v>1</v>
      </c>
      <c r="EB109" s="33">
        <v>0</v>
      </c>
      <c r="EC109" s="33">
        <v>0</v>
      </c>
      <c r="ED109" s="33">
        <v>0</v>
      </c>
      <c r="EE109" s="33">
        <v>0</v>
      </c>
      <c r="EF109" s="33">
        <v>1</v>
      </c>
      <c r="EG109" s="33">
        <v>1</v>
      </c>
      <c r="EH109" s="33">
        <v>0</v>
      </c>
      <c r="EI109" s="33">
        <v>0</v>
      </c>
      <c r="EJ109" s="33">
        <v>0</v>
      </c>
      <c r="EK109" s="33">
        <v>0</v>
      </c>
      <c r="EL109" s="33">
        <v>0</v>
      </c>
      <c r="EM109" s="33">
        <v>1</v>
      </c>
      <c r="EN109" s="33">
        <v>1</v>
      </c>
      <c r="EO109" s="8"/>
      <c r="EP109" s="8"/>
      <c r="EQ109" s="9" t="str">
        <f t="shared" si="30"/>
        <v/>
      </c>
      <c r="ER109" s="10"/>
      <c r="ES109" s="3" t="s">
        <v>198</v>
      </c>
      <c r="ET109" s="3" t="s">
        <v>198</v>
      </c>
      <c r="EU109" s="11">
        <f t="shared" si="31"/>
        <v>-35.092866666666659</v>
      </c>
      <c r="EV109" s="11">
        <f t="shared" si="32"/>
        <v>-41.100166666666667</v>
      </c>
      <c r="EW109" s="11">
        <f t="shared" si="33"/>
        <v>-6.0073000000000079</v>
      </c>
      <c r="EX109" s="11">
        <f t="shared" si="34"/>
        <v>-194.90553333333332</v>
      </c>
      <c r="EY109" s="11">
        <f t="shared" si="35"/>
        <v>-2894.3670666666671</v>
      </c>
      <c r="EZ109" s="11">
        <f t="shared" si="36"/>
        <v>-2699.461533333334</v>
      </c>
      <c r="FA109" s="12">
        <f t="shared" si="37"/>
        <v>0.33333333333333331</v>
      </c>
      <c r="FB109" s="12">
        <f t="shared" si="38"/>
        <v>0.66666666666666663</v>
      </c>
      <c r="FC109" s="12">
        <f t="shared" si="39"/>
        <v>0.33333333333333331</v>
      </c>
      <c r="FD109" s="12">
        <f t="shared" si="40"/>
        <v>0</v>
      </c>
      <c r="FE109" s="12">
        <f t="shared" si="41"/>
        <v>0.66666666666666663</v>
      </c>
      <c r="FF109" s="12">
        <f t="shared" si="42"/>
        <v>0.66666666666666663</v>
      </c>
      <c r="FG109" s="4" t="str">
        <f t="shared" si="43"/>
        <v>Yes</v>
      </c>
      <c r="FH109" s="4" t="str">
        <f t="shared" si="44"/>
        <v>Yes</v>
      </c>
      <c r="FI109" s="4" t="str">
        <f t="shared" si="45"/>
        <v>Not ready</v>
      </c>
    </row>
    <row r="110" spans="1:165" ht="16" customHeight="1">
      <c r="A110" s="3" t="s">
        <v>1264</v>
      </c>
      <c r="B110" s="3">
        <v>119</v>
      </c>
      <c r="C110" s="3" t="s">
        <v>178</v>
      </c>
      <c r="D110" s="3">
        <v>0</v>
      </c>
      <c r="E110" s="3" t="s">
        <v>179</v>
      </c>
      <c r="F110" s="3" t="s">
        <v>1265</v>
      </c>
      <c r="G110" s="3" t="s">
        <v>181</v>
      </c>
      <c r="H110" s="3" t="s">
        <v>181</v>
      </c>
      <c r="I110" s="3" t="s">
        <v>181</v>
      </c>
      <c r="J110" s="3">
        <v>1</v>
      </c>
      <c r="K110" s="3" t="s">
        <v>182</v>
      </c>
      <c r="L110" s="3" t="s">
        <v>183</v>
      </c>
      <c r="M110" s="3" t="s">
        <v>184</v>
      </c>
      <c r="N110" s="3"/>
      <c r="O110" s="6">
        <v>43038</v>
      </c>
      <c r="P110" s="6">
        <v>43038</v>
      </c>
      <c r="Q110" s="3">
        <v>2017</v>
      </c>
      <c r="R110" s="3" t="s">
        <v>1198</v>
      </c>
      <c r="S110" s="3" t="s">
        <v>186</v>
      </c>
      <c r="T110" s="5" t="s">
        <v>1266</v>
      </c>
      <c r="U110" s="3" t="s">
        <v>188</v>
      </c>
      <c r="V110" s="3" t="s">
        <v>189</v>
      </c>
      <c r="W110" s="3" t="s">
        <v>0</v>
      </c>
      <c r="X110" s="3" t="s">
        <v>254</v>
      </c>
      <c r="Y110" s="3" t="s">
        <v>0</v>
      </c>
      <c r="Z110" s="5"/>
      <c r="AA110" s="5"/>
      <c r="AB110" s="3" t="s">
        <v>1137</v>
      </c>
      <c r="AC110" s="3" t="s">
        <v>1138</v>
      </c>
      <c r="AD110" s="3" t="s">
        <v>1267</v>
      </c>
      <c r="AE110" s="3" t="s">
        <v>1268</v>
      </c>
      <c r="AF110" s="7"/>
      <c r="AG110" s="3" t="s">
        <v>195</v>
      </c>
      <c r="AH110" s="5" t="s">
        <v>1269</v>
      </c>
      <c r="AI110" s="5" t="s">
        <v>1270</v>
      </c>
      <c r="AJ110" s="3"/>
      <c r="AK110" s="3"/>
      <c r="AL110" s="3" t="s">
        <v>198</v>
      </c>
      <c r="AM110" s="3" t="s">
        <v>198</v>
      </c>
      <c r="AN110" s="3"/>
      <c r="AO110" s="3"/>
      <c r="AP110" s="3"/>
      <c r="AQ110" s="3"/>
      <c r="AR110" s="3"/>
      <c r="AS110" s="3" t="s">
        <v>1137</v>
      </c>
      <c r="AT110" s="3" t="s">
        <v>1267</v>
      </c>
      <c r="AU110" s="3" t="s">
        <v>199</v>
      </c>
      <c r="AV110" s="3" t="s">
        <v>200</v>
      </c>
      <c r="AW110" s="3" t="s">
        <v>198</v>
      </c>
      <c r="AX110" s="3" t="s">
        <v>198</v>
      </c>
      <c r="AY110" s="3" t="s">
        <v>198</v>
      </c>
      <c r="AZ110" s="3" t="s">
        <v>198</v>
      </c>
      <c r="BA110" s="3" t="s">
        <v>198</v>
      </c>
      <c r="BB110" s="3" t="s">
        <v>198</v>
      </c>
      <c r="BC110" s="5"/>
      <c r="BD110" s="3"/>
      <c r="BE110" s="3"/>
      <c r="BF110" s="3" t="s">
        <v>201</v>
      </c>
      <c r="BG110" s="3" t="s">
        <v>201</v>
      </c>
      <c r="BH110" s="3" t="s">
        <v>202</v>
      </c>
      <c r="BI110" s="4">
        <f t="shared" si="23"/>
        <v>2014</v>
      </c>
      <c r="BJ110" s="4">
        <f t="shared" si="24"/>
        <v>2015</v>
      </c>
      <c r="BK110" s="4">
        <f t="shared" si="25"/>
        <v>2016</v>
      </c>
      <c r="BL110" s="4">
        <f t="shared" si="26"/>
        <v>2017</v>
      </c>
      <c r="BM110" s="4">
        <f t="shared" si="27"/>
        <v>2018</v>
      </c>
      <c r="BN110" s="4">
        <f t="shared" si="28"/>
        <v>2019</v>
      </c>
      <c r="BO110" s="4">
        <f t="shared" si="29"/>
        <v>2020</v>
      </c>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1"/>
      <c r="DG110" s="21"/>
      <c r="DH110" s="21"/>
      <c r="DI110" s="21"/>
      <c r="DJ110" s="21"/>
      <c r="DK110" s="21"/>
      <c r="DL110" s="21"/>
      <c r="DM110" s="21"/>
      <c r="DN110" s="21"/>
      <c r="DO110" s="21"/>
      <c r="DP110" s="21"/>
      <c r="DQ110" s="21"/>
      <c r="DR110" s="21"/>
      <c r="DS110" s="21"/>
      <c r="DT110" s="21"/>
      <c r="DU110" s="21"/>
      <c r="DV110" s="21"/>
      <c r="DW110" s="21"/>
      <c r="DX110" s="21"/>
      <c r="DY110" s="21"/>
      <c r="DZ110" s="21"/>
      <c r="EA110" s="33"/>
      <c r="EB110" s="33"/>
      <c r="EC110" s="33"/>
      <c r="ED110" s="33"/>
      <c r="EE110" s="33"/>
      <c r="EF110" s="33"/>
      <c r="EG110" s="33"/>
      <c r="EH110" s="33"/>
      <c r="EI110" s="33"/>
      <c r="EJ110" s="33"/>
      <c r="EK110" s="33"/>
      <c r="EL110" s="33"/>
      <c r="EM110" s="33"/>
      <c r="EN110" s="33"/>
      <c r="EO110" s="8"/>
      <c r="EP110" s="8"/>
      <c r="EQ110" s="9" t="str">
        <f t="shared" si="30"/>
        <v/>
      </c>
      <c r="ER110" s="10"/>
      <c r="ES110" s="3" t="s">
        <v>198</v>
      </c>
      <c r="ET110" s="3" t="s">
        <v>198</v>
      </c>
      <c r="EU110" s="11" t="str">
        <f t="shared" si="31"/>
        <v/>
      </c>
      <c r="EV110" s="11" t="str">
        <f t="shared" si="32"/>
        <v/>
      </c>
      <c r="EW110" s="11" t="str">
        <f t="shared" si="33"/>
        <v/>
      </c>
      <c r="EX110" s="11" t="str">
        <f t="shared" si="34"/>
        <v/>
      </c>
      <c r="EY110" s="11" t="str">
        <f t="shared" si="35"/>
        <v/>
      </c>
      <c r="EZ110" s="11" t="str">
        <f t="shared" si="36"/>
        <v/>
      </c>
      <c r="FA110" s="12" t="str">
        <f t="shared" si="37"/>
        <v/>
      </c>
      <c r="FB110" s="12" t="str">
        <f t="shared" si="38"/>
        <v/>
      </c>
      <c r="FC110" s="12" t="str">
        <f t="shared" si="39"/>
        <v/>
      </c>
      <c r="FD110" s="12" t="str">
        <f t="shared" si="40"/>
        <v/>
      </c>
      <c r="FE110" s="12" t="str">
        <f t="shared" si="41"/>
        <v/>
      </c>
      <c r="FF110" s="12" t="str">
        <f t="shared" si="42"/>
        <v/>
      </c>
      <c r="FG110" s="4" t="str">
        <f t="shared" si="43"/>
        <v>No</v>
      </c>
      <c r="FH110" s="4" t="str">
        <f t="shared" si="44"/>
        <v>No</v>
      </c>
      <c r="FI110" s="4" t="str">
        <f t="shared" si="45"/>
        <v>Not ready</v>
      </c>
    </row>
    <row r="111" spans="1:165" ht="16" customHeight="1">
      <c r="A111" s="3" t="s">
        <v>1271</v>
      </c>
      <c r="B111" s="3">
        <v>120</v>
      </c>
      <c r="C111" s="3" t="s">
        <v>178</v>
      </c>
      <c r="D111" s="3">
        <v>0</v>
      </c>
      <c r="E111" s="3" t="s">
        <v>179</v>
      </c>
      <c r="F111" s="3" t="s">
        <v>1272</v>
      </c>
      <c r="G111" s="3" t="s">
        <v>181</v>
      </c>
      <c r="H111" s="3" t="s">
        <v>181</v>
      </c>
      <c r="I111" s="3" t="s">
        <v>181</v>
      </c>
      <c r="J111" s="3">
        <v>1</v>
      </c>
      <c r="K111" s="3" t="s">
        <v>182</v>
      </c>
      <c r="L111" s="3" t="s">
        <v>183</v>
      </c>
      <c r="M111" s="3" t="s">
        <v>184</v>
      </c>
      <c r="N111" s="3"/>
      <c r="O111" s="6">
        <v>43038</v>
      </c>
      <c r="P111" s="6">
        <v>43122</v>
      </c>
      <c r="Q111" s="3">
        <v>2018</v>
      </c>
      <c r="R111" s="3" t="s">
        <v>1198</v>
      </c>
      <c r="S111" s="3" t="s">
        <v>186</v>
      </c>
      <c r="T111" s="5" t="s">
        <v>1273</v>
      </c>
      <c r="U111" s="3" t="s">
        <v>188</v>
      </c>
      <c r="V111" s="3" t="s">
        <v>189</v>
      </c>
      <c r="W111" s="3" t="s">
        <v>0</v>
      </c>
      <c r="X111" s="3" t="s">
        <v>383</v>
      </c>
      <c r="Y111" s="3" t="s">
        <v>0</v>
      </c>
      <c r="Z111" s="5" t="s">
        <v>1274</v>
      </c>
      <c r="AA111" s="5" t="s">
        <v>1275</v>
      </c>
      <c r="AB111" s="3" t="s">
        <v>1276</v>
      </c>
      <c r="AC111" s="3" t="s">
        <v>1277</v>
      </c>
      <c r="AD111" s="3" t="s">
        <v>1278</v>
      </c>
      <c r="AE111" s="3" t="s">
        <v>1279</v>
      </c>
      <c r="AF111" s="7">
        <v>3900</v>
      </c>
      <c r="AG111" s="3">
        <v>3900</v>
      </c>
      <c r="AH111" s="5" t="s">
        <v>1280</v>
      </c>
      <c r="AI111" s="5" t="s">
        <v>1281</v>
      </c>
      <c r="AJ111" s="3"/>
      <c r="AK111" s="3"/>
      <c r="AL111" s="3" t="s">
        <v>198</v>
      </c>
      <c r="AM111" s="3" t="s">
        <v>198</v>
      </c>
      <c r="AN111" s="3"/>
      <c r="AO111" s="3"/>
      <c r="AP111" s="3"/>
      <c r="AQ111" s="3"/>
      <c r="AR111" s="3"/>
      <c r="AS111" s="3" t="s">
        <v>1276</v>
      </c>
      <c r="AT111" s="3" t="s">
        <v>1278</v>
      </c>
      <c r="AU111" s="3" t="s">
        <v>199</v>
      </c>
      <c r="AV111" s="3" t="s">
        <v>200</v>
      </c>
      <c r="AW111" s="3" t="s">
        <v>198</v>
      </c>
      <c r="AX111" s="3" t="s">
        <v>198</v>
      </c>
      <c r="AY111" s="3" t="s">
        <v>198</v>
      </c>
      <c r="AZ111" s="3" t="s">
        <v>198</v>
      </c>
      <c r="BA111" s="3" t="s">
        <v>198</v>
      </c>
      <c r="BB111" s="3" t="s">
        <v>198</v>
      </c>
      <c r="BC111" s="5"/>
      <c r="BD111" s="3"/>
      <c r="BE111" s="3"/>
      <c r="BF111" s="3" t="s">
        <v>201</v>
      </c>
      <c r="BG111" s="3" t="s">
        <v>201</v>
      </c>
      <c r="BH111" s="3" t="s">
        <v>202</v>
      </c>
      <c r="BI111" s="4">
        <f t="shared" si="23"/>
        <v>2015</v>
      </c>
      <c r="BJ111" s="4">
        <f t="shared" si="24"/>
        <v>2016</v>
      </c>
      <c r="BK111" s="4">
        <f t="shared" si="25"/>
        <v>2017</v>
      </c>
      <c r="BL111" s="4">
        <f t="shared" si="26"/>
        <v>2018</v>
      </c>
      <c r="BM111" s="4">
        <f t="shared" si="27"/>
        <v>2019</v>
      </c>
      <c r="BN111" s="4">
        <f t="shared" si="28"/>
        <v>2020</v>
      </c>
      <c r="BO111" s="4">
        <f t="shared" si="29"/>
        <v>2021</v>
      </c>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1"/>
      <c r="DG111" s="21"/>
      <c r="DH111" s="21"/>
      <c r="DI111" s="21"/>
      <c r="DJ111" s="21"/>
      <c r="DK111" s="21"/>
      <c r="DL111" s="21"/>
      <c r="DM111" s="21"/>
      <c r="DN111" s="21"/>
      <c r="DO111" s="21"/>
      <c r="DP111" s="21"/>
      <c r="DQ111" s="21"/>
      <c r="DR111" s="21"/>
      <c r="DS111" s="21"/>
      <c r="DT111" s="21"/>
      <c r="DU111" s="21"/>
      <c r="DV111" s="21"/>
      <c r="DW111" s="21"/>
      <c r="DX111" s="21"/>
      <c r="DY111" s="21"/>
      <c r="DZ111" s="21"/>
      <c r="EA111" s="33"/>
      <c r="EB111" s="33"/>
      <c r="EC111" s="33"/>
      <c r="ED111" s="33"/>
      <c r="EE111" s="33"/>
      <c r="EF111" s="33"/>
      <c r="EG111" s="33"/>
      <c r="EH111" s="33"/>
      <c r="EI111" s="33"/>
      <c r="EJ111" s="33"/>
      <c r="EK111" s="33"/>
      <c r="EL111" s="33"/>
      <c r="EM111" s="33"/>
      <c r="EN111" s="33"/>
      <c r="EO111" s="8"/>
      <c r="EP111" s="8"/>
      <c r="EQ111" s="9" t="str">
        <f t="shared" si="30"/>
        <v/>
      </c>
      <c r="ER111" s="10"/>
      <c r="ES111" s="3" t="s">
        <v>198</v>
      </c>
      <c r="ET111" s="3" t="s">
        <v>198</v>
      </c>
      <c r="EU111" s="11" t="str">
        <f t="shared" si="31"/>
        <v/>
      </c>
      <c r="EV111" s="11" t="str">
        <f t="shared" si="32"/>
        <v/>
      </c>
      <c r="EW111" s="11" t="str">
        <f t="shared" si="33"/>
        <v/>
      </c>
      <c r="EX111" s="11" t="str">
        <f t="shared" si="34"/>
        <v/>
      </c>
      <c r="EY111" s="11" t="str">
        <f t="shared" si="35"/>
        <v/>
      </c>
      <c r="EZ111" s="11" t="str">
        <f t="shared" si="36"/>
        <v/>
      </c>
      <c r="FA111" s="12" t="str">
        <f t="shared" si="37"/>
        <v/>
      </c>
      <c r="FB111" s="12" t="str">
        <f t="shared" si="38"/>
        <v/>
      </c>
      <c r="FC111" s="12" t="str">
        <f t="shared" si="39"/>
        <v/>
      </c>
      <c r="FD111" s="12" t="str">
        <f t="shared" si="40"/>
        <v/>
      </c>
      <c r="FE111" s="12" t="str">
        <f t="shared" si="41"/>
        <v/>
      </c>
      <c r="FF111" s="12" t="str">
        <f t="shared" si="42"/>
        <v/>
      </c>
      <c r="FG111" s="4" t="str">
        <f t="shared" si="43"/>
        <v>No</v>
      </c>
      <c r="FH111" s="4" t="str">
        <f t="shared" si="44"/>
        <v>No</v>
      </c>
      <c r="FI111" s="4" t="str">
        <f t="shared" si="45"/>
        <v>Not ready</v>
      </c>
    </row>
    <row r="112" spans="1:165" ht="16" customHeight="1">
      <c r="A112" s="3" t="s">
        <v>1282</v>
      </c>
      <c r="B112" s="3">
        <v>121</v>
      </c>
      <c r="C112" s="3" t="s">
        <v>178</v>
      </c>
      <c r="D112" s="3">
        <v>0</v>
      </c>
      <c r="E112" s="3" t="s">
        <v>179</v>
      </c>
      <c r="F112" s="3" t="s">
        <v>1283</v>
      </c>
      <c r="G112" s="3" t="s">
        <v>181</v>
      </c>
      <c r="H112" s="3" t="s">
        <v>181</v>
      </c>
      <c r="I112" s="3" t="s">
        <v>181</v>
      </c>
      <c r="J112" s="3">
        <v>1</v>
      </c>
      <c r="K112" s="3" t="s">
        <v>182</v>
      </c>
      <c r="L112" s="3" t="s">
        <v>183</v>
      </c>
      <c r="M112" s="3" t="s">
        <v>184</v>
      </c>
      <c r="N112" s="3"/>
      <c r="O112" s="6">
        <v>43035</v>
      </c>
      <c r="P112" s="6">
        <v>43082</v>
      </c>
      <c r="Q112" s="3">
        <v>2017</v>
      </c>
      <c r="R112" s="3" t="s">
        <v>1198</v>
      </c>
      <c r="S112" s="3" t="s">
        <v>186</v>
      </c>
      <c r="T112" s="5" t="s">
        <v>1284</v>
      </c>
      <c r="U112" s="3" t="s">
        <v>188</v>
      </c>
      <c r="V112" s="3" t="s">
        <v>189</v>
      </c>
      <c r="W112" s="3" t="s">
        <v>0</v>
      </c>
      <c r="X112" s="3" t="s">
        <v>383</v>
      </c>
      <c r="Y112" s="3" t="s">
        <v>0</v>
      </c>
      <c r="Z112" s="5"/>
      <c r="AA112" s="5"/>
      <c r="AB112" s="3" t="s">
        <v>1285</v>
      </c>
      <c r="AC112" s="3" t="s">
        <v>1286</v>
      </c>
      <c r="AD112" s="3" t="s">
        <v>1287</v>
      </c>
      <c r="AE112" s="3" t="s">
        <v>1288</v>
      </c>
      <c r="AF112" s="7">
        <v>74</v>
      </c>
      <c r="AG112" s="3">
        <v>74</v>
      </c>
      <c r="AH112" s="5" t="s">
        <v>1289</v>
      </c>
      <c r="AI112" s="5" t="s">
        <v>1290</v>
      </c>
      <c r="AJ112" s="3"/>
      <c r="AK112" s="3"/>
      <c r="AL112" s="3" t="s">
        <v>198</v>
      </c>
      <c r="AM112" s="3" t="s">
        <v>198</v>
      </c>
      <c r="AN112" s="3"/>
      <c r="AO112" s="3"/>
      <c r="AP112" s="3"/>
      <c r="AQ112" s="3"/>
      <c r="AR112" s="3"/>
      <c r="AS112" s="3" t="s">
        <v>1285</v>
      </c>
      <c r="AT112" s="3" t="s">
        <v>1287</v>
      </c>
      <c r="AU112" s="3" t="s">
        <v>199</v>
      </c>
      <c r="AV112" s="3" t="s">
        <v>200</v>
      </c>
      <c r="AW112" s="3" t="s">
        <v>198</v>
      </c>
      <c r="AX112" s="3" t="s">
        <v>198</v>
      </c>
      <c r="AY112" s="3" t="s">
        <v>198</v>
      </c>
      <c r="AZ112" s="3" t="s">
        <v>198</v>
      </c>
      <c r="BA112" s="3" t="s">
        <v>198</v>
      </c>
      <c r="BB112" s="3" t="s">
        <v>198</v>
      </c>
      <c r="BC112" s="5"/>
      <c r="BD112" s="3"/>
      <c r="BE112" s="3"/>
      <c r="BF112" s="3" t="s">
        <v>201</v>
      </c>
      <c r="BG112" s="3" t="s">
        <v>201</v>
      </c>
      <c r="BH112" s="3" t="s">
        <v>202</v>
      </c>
      <c r="BI112" s="4">
        <f t="shared" si="23"/>
        <v>2014</v>
      </c>
      <c r="BJ112" s="4">
        <f t="shared" si="24"/>
        <v>2015</v>
      </c>
      <c r="BK112" s="4">
        <f t="shared" si="25"/>
        <v>2016</v>
      </c>
      <c r="BL112" s="4">
        <f t="shared" si="26"/>
        <v>2017</v>
      </c>
      <c r="BM112" s="4">
        <f t="shared" si="27"/>
        <v>2018</v>
      </c>
      <c r="BN112" s="4">
        <f t="shared" si="28"/>
        <v>2019</v>
      </c>
      <c r="BO112" s="4">
        <f t="shared" si="29"/>
        <v>2020</v>
      </c>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1"/>
      <c r="DG112" s="21"/>
      <c r="DH112" s="21"/>
      <c r="DI112" s="21"/>
      <c r="DJ112" s="21"/>
      <c r="DK112" s="21"/>
      <c r="DL112" s="21"/>
      <c r="DM112" s="21"/>
      <c r="DN112" s="21"/>
      <c r="DO112" s="21"/>
      <c r="DP112" s="21"/>
      <c r="DQ112" s="21"/>
      <c r="DR112" s="21"/>
      <c r="DS112" s="21"/>
      <c r="DT112" s="21"/>
      <c r="DU112" s="21"/>
      <c r="DV112" s="21"/>
      <c r="DW112" s="21"/>
      <c r="DX112" s="21"/>
      <c r="DY112" s="21"/>
      <c r="DZ112" s="21"/>
      <c r="EA112" s="33"/>
      <c r="EB112" s="33"/>
      <c r="EC112" s="33"/>
      <c r="ED112" s="33"/>
      <c r="EE112" s="33"/>
      <c r="EF112" s="33"/>
      <c r="EG112" s="33"/>
      <c r="EH112" s="33"/>
      <c r="EI112" s="33"/>
      <c r="EJ112" s="33"/>
      <c r="EK112" s="33"/>
      <c r="EL112" s="33"/>
      <c r="EM112" s="33"/>
      <c r="EN112" s="33"/>
      <c r="EO112" s="8"/>
      <c r="EP112" s="8"/>
      <c r="EQ112" s="9" t="str">
        <f t="shared" si="30"/>
        <v/>
      </c>
      <c r="ER112" s="10"/>
      <c r="ES112" s="3" t="s">
        <v>198</v>
      </c>
      <c r="ET112" s="3" t="s">
        <v>198</v>
      </c>
      <c r="EU112" s="11" t="str">
        <f t="shared" si="31"/>
        <v/>
      </c>
      <c r="EV112" s="11" t="str">
        <f t="shared" si="32"/>
        <v/>
      </c>
      <c r="EW112" s="11" t="str">
        <f t="shared" si="33"/>
        <v/>
      </c>
      <c r="EX112" s="11" t="str">
        <f t="shared" si="34"/>
        <v/>
      </c>
      <c r="EY112" s="11" t="str">
        <f t="shared" si="35"/>
        <v/>
      </c>
      <c r="EZ112" s="11" t="str">
        <f t="shared" si="36"/>
        <v/>
      </c>
      <c r="FA112" s="12" t="str">
        <f t="shared" si="37"/>
        <v/>
      </c>
      <c r="FB112" s="12" t="str">
        <f t="shared" si="38"/>
        <v/>
      </c>
      <c r="FC112" s="12" t="str">
        <f t="shared" si="39"/>
        <v/>
      </c>
      <c r="FD112" s="12" t="str">
        <f t="shared" si="40"/>
        <v/>
      </c>
      <c r="FE112" s="12" t="str">
        <f t="shared" si="41"/>
        <v/>
      </c>
      <c r="FF112" s="12" t="str">
        <f t="shared" si="42"/>
        <v/>
      </c>
      <c r="FG112" s="4" t="str">
        <f t="shared" si="43"/>
        <v>No</v>
      </c>
      <c r="FH112" s="4" t="str">
        <f t="shared" si="44"/>
        <v>No</v>
      </c>
      <c r="FI112" s="4" t="str">
        <f t="shared" si="45"/>
        <v>Not ready</v>
      </c>
    </row>
    <row r="113" spans="1:165" ht="16" customHeight="1">
      <c r="A113" s="3" t="s">
        <v>1291</v>
      </c>
      <c r="B113" s="3">
        <v>122</v>
      </c>
      <c r="C113" s="3" t="s">
        <v>178</v>
      </c>
      <c r="D113" s="3">
        <v>0</v>
      </c>
      <c r="E113" s="3" t="s">
        <v>179</v>
      </c>
      <c r="F113" s="3" t="s">
        <v>1292</v>
      </c>
      <c r="G113" s="3" t="s">
        <v>181</v>
      </c>
      <c r="H113" s="3" t="s">
        <v>181</v>
      </c>
      <c r="I113" s="3" t="s">
        <v>252</v>
      </c>
      <c r="J113" s="3">
        <v>8</v>
      </c>
      <c r="K113" s="3" t="s">
        <v>182</v>
      </c>
      <c r="L113" s="3" t="s">
        <v>320</v>
      </c>
      <c r="M113" s="3" t="s">
        <v>184</v>
      </c>
      <c r="N113" s="3"/>
      <c r="O113" s="6">
        <v>43035</v>
      </c>
      <c r="P113" s="6">
        <v>43035</v>
      </c>
      <c r="Q113" s="3">
        <v>2017</v>
      </c>
      <c r="R113" s="3" t="s">
        <v>1198</v>
      </c>
      <c r="S113" s="3" t="s">
        <v>186</v>
      </c>
      <c r="T113" s="5" t="s">
        <v>1293</v>
      </c>
      <c r="U113" s="3" t="s">
        <v>188</v>
      </c>
      <c r="V113" s="3" t="s">
        <v>189</v>
      </c>
      <c r="W113" s="3" t="s">
        <v>2</v>
      </c>
      <c r="X113" s="3" t="s">
        <v>216</v>
      </c>
      <c r="Y113" s="3" t="s">
        <v>2</v>
      </c>
      <c r="Z113" s="5"/>
      <c r="AA113" s="5"/>
      <c r="AB113" s="3" t="s">
        <v>730</v>
      </c>
      <c r="AC113" s="3" t="s">
        <v>731</v>
      </c>
      <c r="AD113" s="3" t="s">
        <v>1294</v>
      </c>
      <c r="AE113" s="3" t="s">
        <v>1295</v>
      </c>
      <c r="AF113" s="7">
        <v>2</v>
      </c>
      <c r="AG113" s="3">
        <v>2</v>
      </c>
      <c r="AH113" s="5" t="s">
        <v>1296</v>
      </c>
      <c r="AI113" s="5" t="s">
        <v>1297</v>
      </c>
      <c r="AJ113" s="3"/>
      <c r="AK113" s="3"/>
      <c r="AL113" s="3" t="s">
        <v>198</v>
      </c>
      <c r="AM113" s="3" t="s">
        <v>198</v>
      </c>
      <c r="AN113" s="3"/>
      <c r="AO113" s="3"/>
      <c r="AP113" s="3"/>
      <c r="AQ113" s="3"/>
      <c r="AR113" s="3"/>
      <c r="AS113" s="3" t="s">
        <v>730</v>
      </c>
      <c r="AT113" s="3" t="s">
        <v>1294</v>
      </c>
      <c r="AU113" s="3" t="s">
        <v>199</v>
      </c>
      <c r="AV113" s="3" t="s">
        <v>200</v>
      </c>
      <c r="AW113" s="3" t="s">
        <v>198</v>
      </c>
      <c r="AX113" s="3" t="s">
        <v>198</v>
      </c>
      <c r="AY113" s="3" t="s">
        <v>198</v>
      </c>
      <c r="AZ113" s="3" t="s">
        <v>198</v>
      </c>
      <c r="BA113" s="3" t="s">
        <v>198</v>
      </c>
      <c r="BB113" s="3" t="s">
        <v>198</v>
      </c>
      <c r="BC113" s="5"/>
      <c r="BD113" s="3"/>
      <c r="BE113" s="3"/>
      <c r="BF113" s="3" t="s">
        <v>201</v>
      </c>
      <c r="BG113" s="3" t="s">
        <v>201</v>
      </c>
      <c r="BH113" s="3" t="s">
        <v>202</v>
      </c>
      <c r="BI113" s="4">
        <f t="shared" si="23"/>
        <v>2014</v>
      </c>
      <c r="BJ113" s="4">
        <f t="shared" si="24"/>
        <v>2015</v>
      </c>
      <c r="BK113" s="4">
        <f t="shared" si="25"/>
        <v>2016</v>
      </c>
      <c r="BL113" s="4">
        <f t="shared" si="26"/>
        <v>2017</v>
      </c>
      <c r="BM113" s="4">
        <f t="shared" si="27"/>
        <v>2018</v>
      </c>
      <c r="BN113" s="4">
        <f t="shared" si="28"/>
        <v>2019</v>
      </c>
      <c r="BO113" s="4">
        <f t="shared" si="29"/>
        <v>2020</v>
      </c>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c r="DB113" s="20"/>
      <c r="DC113" s="20"/>
      <c r="DD113" s="20"/>
      <c r="DE113" s="20"/>
      <c r="DF113" s="21"/>
      <c r="DG113" s="21"/>
      <c r="DH113" s="21"/>
      <c r="DI113" s="21"/>
      <c r="DJ113" s="21"/>
      <c r="DK113" s="21"/>
      <c r="DL113" s="21"/>
      <c r="DM113" s="21"/>
      <c r="DN113" s="21"/>
      <c r="DO113" s="21"/>
      <c r="DP113" s="21"/>
      <c r="DQ113" s="21"/>
      <c r="DR113" s="21"/>
      <c r="DS113" s="21"/>
      <c r="DT113" s="21"/>
      <c r="DU113" s="21"/>
      <c r="DV113" s="21"/>
      <c r="DW113" s="21"/>
      <c r="DX113" s="21"/>
      <c r="DY113" s="21"/>
      <c r="DZ113" s="21"/>
      <c r="EA113" s="33"/>
      <c r="EB113" s="33"/>
      <c r="EC113" s="33"/>
      <c r="ED113" s="33"/>
      <c r="EE113" s="33"/>
      <c r="EF113" s="33"/>
      <c r="EG113" s="33"/>
      <c r="EH113" s="33"/>
      <c r="EI113" s="33"/>
      <c r="EJ113" s="33"/>
      <c r="EK113" s="33"/>
      <c r="EL113" s="33"/>
      <c r="EM113" s="33"/>
      <c r="EN113" s="33"/>
      <c r="EO113" s="8"/>
      <c r="EP113" s="8"/>
      <c r="EQ113" s="9" t="str">
        <f t="shared" si="30"/>
        <v/>
      </c>
      <c r="ER113" s="10"/>
      <c r="ES113" s="3" t="s">
        <v>198</v>
      </c>
      <c r="ET113" s="3" t="s">
        <v>198</v>
      </c>
      <c r="EU113" s="11" t="str">
        <f t="shared" si="31"/>
        <v/>
      </c>
      <c r="EV113" s="11" t="str">
        <f t="shared" si="32"/>
        <v/>
      </c>
      <c r="EW113" s="11" t="str">
        <f t="shared" si="33"/>
        <v/>
      </c>
      <c r="EX113" s="11" t="str">
        <f t="shared" si="34"/>
        <v/>
      </c>
      <c r="EY113" s="11" t="str">
        <f t="shared" si="35"/>
        <v/>
      </c>
      <c r="EZ113" s="11" t="str">
        <f t="shared" si="36"/>
        <v/>
      </c>
      <c r="FA113" s="12" t="str">
        <f t="shared" si="37"/>
        <v/>
      </c>
      <c r="FB113" s="12" t="str">
        <f t="shared" si="38"/>
        <v/>
      </c>
      <c r="FC113" s="12" t="str">
        <f t="shared" si="39"/>
        <v/>
      </c>
      <c r="FD113" s="12" t="str">
        <f t="shared" si="40"/>
        <v/>
      </c>
      <c r="FE113" s="12" t="str">
        <f t="shared" si="41"/>
        <v/>
      </c>
      <c r="FF113" s="12" t="str">
        <f t="shared" si="42"/>
        <v/>
      </c>
      <c r="FG113" s="4" t="str">
        <f t="shared" si="43"/>
        <v>No</v>
      </c>
      <c r="FH113" s="4" t="str">
        <f t="shared" si="44"/>
        <v>No</v>
      </c>
      <c r="FI113" s="4" t="str">
        <f t="shared" si="45"/>
        <v>Not ready</v>
      </c>
    </row>
    <row r="114" spans="1:165" ht="16" customHeight="1">
      <c r="A114" s="3" t="s">
        <v>1298</v>
      </c>
      <c r="B114" s="3">
        <v>123</v>
      </c>
      <c r="C114" s="3" t="s">
        <v>178</v>
      </c>
      <c r="D114" s="3">
        <v>0</v>
      </c>
      <c r="E114" s="3" t="s">
        <v>179</v>
      </c>
      <c r="F114" s="3" t="s">
        <v>1299</v>
      </c>
      <c r="G114" s="3" t="s">
        <v>181</v>
      </c>
      <c r="H114" s="3" t="s">
        <v>181</v>
      </c>
      <c r="I114" s="3" t="s">
        <v>252</v>
      </c>
      <c r="J114" s="3">
        <v>2</v>
      </c>
      <c r="K114" s="3" t="s">
        <v>182</v>
      </c>
      <c r="L114" s="3" t="s">
        <v>183</v>
      </c>
      <c r="M114" s="3" t="s">
        <v>184</v>
      </c>
      <c r="N114" s="3"/>
      <c r="O114" s="6">
        <v>43031</v>
      </c>
      <c r="P114" s="6">
        <v>43031</v>
      </c>
      <c r="Q114" s="3">
        <v>2017</v>
      </c>
      <c r="R114" s="3" t="s">
        <v>1198</v>
      </c>
      <c r="S114" s="3" t="s">
        <v>186</v>
      </c>
      <c r="T114" s="5" t="s">
        <v>1300</v>
      </c>
      <c r="U114" s="3" t="s">
        <v>188</v>
      </c>
      <c r="V114" s="3" t="s">
        <v>189</v>
      </c>
      <c r="W114" s="3" t="s">
        <v>0</v>
      </c>
      <c r="X114" s="3" t="s">
        <v>190</v>
      </c>
      <c r="Y114" s="3" t="s">
        <v>0</v>
      </c>
      <c r="Z114" s="5"/>
      <c r="AA114" s="5"/>
      <c r="AB114" s="3" t="s">
        <v>712</v>
      </c>
      <c r="AC114" s="3" t="s">
        <v>713</v>
      </c>
      <c r="AD114" s="3" t="s">
        <v>1301</v>
      </c>
      <c r="AE114" s="3" t="s">
        <v>1302</v>
      </c>
      <c r="AF114" s="7"/>
      <c r="AG114" s="3" t="s">
        <v>195</v>
      </c>
      <c r="AH114" s="5" t="s">
        <v>1303</v>
      </c>
      <c r="AI114" s="5" t="s">
        <v>1304</v>
      </c>
      <c r="AJ114" s="3"/>
      <c r="AK114" s="3"/>
      <c r="AL114" s="3" t="s">
        <v>198</v>
      </c>
      <c r="AM114" s="3" t="s">
        <v>198</v>
      </c>
      <c r="AN114" s="3"/>
      <c r="AO114" s="3"/>
      <c r="AP114" s="3"/>
      <c r="AQ114" s="3"/>
      <c r="AR114" s="3"/>
      <c r="AS114" s="3" t="s">
        <v>712</v>
      </c>
      <c r="AT114" s="3" t="s">
        <v>1301</v>
      </c>
      <c r="AU114" s="3" t="s">
        <v>199</v>
      </c>
      <c r="AV114" s="3" t="s">
        <v>200</v>
      </c>
      <c r="AW114" s="3" t="s">
        <v>198</v>
      </c>
      <c r="AX114" s="3" t="s">
        <v>198</v>
      </c>
      <c r="AY114" s="3" t="s">
        <v>198</v>
      </c>
      <c r="AZ114" s="3" t="s">
        <v>198</v>
      </c>
      <c r="BA114" s="3" t="s">
        <v>198</v>
      </c>
      <c r="BB114" s="3" t="s">
        <v>198</v>
      </c>
      <c r="BC114" s="5"/>
      <c r="BD114" s="3"/>
      <c r="BE114" s="3"/>
      <c r="BF114" s="3" t="s">
        <v>201</v>
      </c>
      <c r="BG114" s="3" t="s">
        <v>201</v>
      </c>
      <c r="BH114" s="3" t="s">
        <v>202</v>
      </c>
      <c r="BI114" s="4">
        <f t="shared" si="23"/>
        <v>2014</v>
      </c>
      <c r="BJ114" s="4">
        <f t="shared" si="24"/>
        <v>2015</v>
      </c>
      <c r="BK114" s="4">
        <f t="shared" si="25"/>
        <v>2016</v>
      </c>
      <c r="BL114" s="4">
        <f t="shared" si="26"/>
        <v>2017</v>
      </c>
      <c r="BM114" s="4">
        <f t="shared" si="27"/>
        <v>2018</v>
      </c>
      <c r="BN114" s="4">
        <f t="shared" si="28"/>
        <v>2019</v>
      </c>
      <c r="BO114" s="4">
        <f t="shared" si="29"/>
        <v>2020</v>
      </c>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c r="DB114" s="20"/>
      <c r="DC114" s="20"/>
      <c r="DD114" s="20"/>
      <c r="DE114" s="20"/>
      <c r="DF114" s="21"/>
      <c r="DG114" s="21"/>
      <c r="DH114" s="21"/>
      <c r="DI114" s="21"/>
      <c r="DJ114" s="21"/>
      <c r="DK114" s="21"/>
      <c r="DL114" s="21"/>
      <c r="DM114" s="21"/>
      <c r="DN114" s="21"/>
      <c r="DO114" s="21"/>
      <c r="DP114" s="21"/>
      <c r="DQ114" s="21"/>
      <c r="DR114" s="21"/>
      <c r="DS114" s="21"/>
      <c r="DT114" s="21"/>
      <c r="DU114" s="21"/>
      <c r="DV114" s="21"/>
      <c r="DW114" s="21"/>
      <c r="DX114" s="21"/>
      <c r="DY114" s="21"/>
      <c r="DZ114" s="21"/>
      <c r="EA114" s="33"/>
      <c r="EB114" s="33"/>
      <c r="EC114" s="33"/>
      <c r="ED114" s="33"/>
      <c r="EE114" s="33"/>
      <c r="EF114" s="33"/>
      <c r="EG114" s="33"/>
      <c r="EH114" s="33"/>
      <c r="EI114" s="33"/>
      <c r="EJ114" s="33"/>
      <c r="EK114" s="33"/>
      <c r="EL114" s="33"/>
      <c r="EM114" s="33"/>
      <c r="EN114" s="33"/>
      <c r="EO114" s="8"/>
      <c r="EP114" s="8"/>
      <c r="EQ114" s="9" t="str">
        <f t="shared" si="30"/>
        <v/>
      </c>
      <c r="ER114" s="10"/>
      <c r="ES114" s="3" t="s">
        <v>198</v>
      </c>
      <c r="ET114" s="3" t="s">
        <v>198</v>
      </c>
      <c r="EU114" s="11" t="str">
        <f t="shared" si="31"/>
        <v/>
      </c>
      <c r="EV114" s="11" t="str">
        <f t="shared" si="32"/>
        <v/>
      </c>
      <c r="EW114" s="11" t="str">
        <f t="shared" si="33"/>
        <v/>
      </c>
      <c r="EX114" s="11" t="str">
        <f t="shared" si="34"/>
        <v/>
      </c>
      <c r="EY114" s="11" t="str">
        <f t="shared" si="35"/>
        <v/>
      </c>
      <c r="EZ114" s="11" t="str">
        <f t="shared" si="36"/>
        <v/>
      </c>
      <c r="FA114" s="12" t="str">
        <f t="shared" si="37"/>
        <v/>
      </c>
      <c r="FB114" s="12" t="str">
        <f t="shared" si="38"/>
        <v/>
      </c>
      <c r="FC114" s="12" t="str">
        <f t="shared" si="39"/>
        <v/>
      </c>
      <c r="FD114" s="12" t="str">
        <f t="shared" si="40"/>
        <v/>
      </c>
      <c r="FE114" s="12" t="str">
        <f t="shared" si="41"/>
        <v/>
      </c>
      <c r="FF114" s="12" t="str">
        <f t="shared" si="42"/>
        <v/>
      </c>
      <c r="FG114" s="4" t="str">
        <f t="shared" si="43"/>
        <v>No</v>
      </c>
      <c r="FH114" s="4" t="str">
        <f t="shared" si="44"/>
        <v>No</v>
      </c>
      <c r="FI114" s="4" t="str">
        <f t="shared" si="45"/>
        <v>Not ready</v>
      </c>
    </row>
    <row r="115" spans="1:165" ht="16" customHeight="1">
      <c r="A115" s="3" t="s">
        <v>1305</v>
      </c>
      <c r="B115" s="3">
        <v>124</v>
      </c>
      <c r="C115" s="3" t="s">
        <v>178</v>
      </c>
      <c r="D115" s="3">
        <v>0</v>
      </c>
      <c r="E115" s="3" t="s">
        <v>179</v>
      </c>
      <c r="F115" s="3" t="s">
        <v>1306</v>
      </c>
      <c r="G115" s="3" t="s">
        <v>181</v>
      </c>
      <c r="H115" s="3" t="s">
        <v>181</v>
      </c>
      <c r="I115" s="3" t="s">
        <v>181</v>
      </c>
      <c r="J115" s="3">
        <v>1</v>
      </c>
      <c r="K115" s="3" t="s">
        <v>182</v>
      </c>
      <c r="L115" s="3" t="s">
        <v>183</v>
      </c>
      <c r="M115" s="3" t="s">
        <v>184</v>
      </c>
      <c r="N115" s="3"/>
      <c r="O115" s="6">
        <v>43028</v>
      </c>
      <c r="P115" s="6">
        <v>43028</v>
      </c>
      <c r="Q115" s="3">
        <v>2017</v>
      </c>
      <c r="R115" s="3" t="s">
        <v>1198</v>
      </c>
      <c r="S115" s="3" t="s">
        <v>186</v>
      </c>
      <c r="T115" s="5" t="s">
        <v>1307</v>
      </c>
      <c r="U115" s="3" t="s">
        <v>188</v>
      </c>
      <c r="V115" s="3" t="s">
        <v>189</v>
      </c>
      <c r="W115" s="3" t="s">
        <v>0</v>
      </c>
      <c r="X115" s="3" t="s">
        <v>383</v>
      </c>
      <c r="Y115" s="3" t="s">
        <v>0</v>
      </c>
      <c r="Z115" s="5"/>
      <c r="AA115" s="5"/>
      <c r="AB115" s="3" t="s">
        <v>1308</v>
      </c>
      <c r="AC115" s="3" t="s">
        <v>1309</v>
      </c>
      <c r="AD115" s="3" t="s">
        <v>1310</v>
      </c>
      <c r="AE115" s="3" t="s">
        <v>1311</v>
      </c>
      <c r="AF115" s="7"/>
      <c r="AG115" s="3" t="s">
        <v>195</v>
      </c>
      <c r="AH115" s="5" t="s">
        <v>1312</v>
      </c>
      <c r="AI115" s="5" t="s">
        <v>1313</v>
      </c>
      <c r="AJ115" s="3"/>
      <c r="AK115" s="3"/>
      <c r="AL115" s="3" t="s">
        <v>198</v>
      </c>
      <c r="AM115" s="3" t="s">
        <v>198</v>
      </c>
      <c r="AN115" s="3"/>
      <c r="AO115" s="3"/>
      <c r="AP115" s="3"/>
      <c r="AQ115" s="3"/>
      <c r="AR115" s="3"/>
      <c r="AS115" s="3" t="s">
        <v>1308</v>
      </c>
      <c r="AT115" s="3" t="s">
        <v>1310</v>
      </c>
      <c r="AU115" s="3" t="s">
        <v>199</v>
      </c>
      <c r="AV115" s="3" t="s">
        <v>200</v>
      </c>
      <c r="AW115" s="3" t="s">
        <v>198</v>
      </c>
      <c r="AX115" s="3" t="s">
        <v>198</v>
      </c>
      <c r="AY115" s="3" t="s">
        <v>198</v>
      </c>
      <c r="AZ115" s="3" t="s">
        <v>198</v>
      </c>
      <c r="BA115" s="3" t="s">
        <v>198</v>
      </c>
      <c r="BB115" s="3" t="s">
        <v>198</v>
      </c>
      <c r="BC115" s="5"/>
      <c r="BD115" s="3"/>
      <c r="BE115" s="3"/>
      <c r="BF115" s="3" t="s">
        <v>201</v>
      </c>
      <c r="BG115" s="3" t="s">
        <v>201</v>
      </c>
      <c r="BH115" s="3" t="s">
        <v>202</v>
      </c>
      <c r="BI115" s="4">
        <f t="shared" si="23"/>
        <v>2014</v>
      </c>
      <c r="BJ115" s="4">
        <f t="shared" si="24"/>
        <v>2015</v>
      </c>
      <c r="BK115" s="4">
        <f t="shared" si="25"/>
        <v>2016</v>
      </c>
      <c r="BL115" s="4">
        <f t="shared" si="26"/>
        <v>2017</v>
      </c>
      <c r="BM115" s="4">
        <f t="shared" si="27"/>
        <v>2018</v>
      </c>
      <c r="BN115" s="4">
        <f t="shared" si="28"/>
        <v>2019</v>
      </c>
      <c r="BO115" s="4">
        <f t="shared" si="29"/>
        <v>2020</v>
      </c>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c r="DB115" s="20"/>
      <c r="DC115" s="20"/>
      <c r="DD115" s="20"/>
      <c r="DE115" s="20"/>
      <c r="DF115" s="21"/>
      <c r="DG115" s="21"/>
      <c r="DH115" s="21"/>
      <c r="DI115" s="21"/>
      <c r="DJ115" s="21"/>
      <c r="DK115" s="21"/>
      <c r="DL115" s="21"/>
      <c r="DM115" s="21"/>
      <c r="DN115" s="21"/>
      <c r="DO115" s="21"/>
      <c r="DP115" s="21"/>
      <c r="DQ115" s="21"/>
      <c r="DR115" s="21"/>
      <c r="DS115" s="21"/>
      <c r="DT115" s="21"/>
      <c r="DU115" s="21"/>
      <c r="DV115" s="21"/>
      <c r="DW115" s="21"/>
      <c r="DX115" s="21"/>
      <c r="DY115" s="21"/>
      <c r="DZ115" s="21"/>
      <c r="EA115" s="33"/>
      <c r="EB115" s="33"/>
      <c r="EC115" s="33"/>
      <c r="ED115" s="33"/>
      <c r="EE115" s="33"/>
      <c r="EF115" s="33"/>
      <c r="EG115" s="33"/>
      <c r="EH115" s="33"/>
      <c r="EI115" s="33"/>
      <c r="EJ115" s="33"/>
      <c r="EK115" s="33"/>
      <c r="EL115" s="33"/>
      <c r="EM115" s="33"/>
      <c r="EN115" s="33"/>
      <c r="EO115" s="8"/>
      <c r="EP115" s="8"/>
      <c r="EQ115" s="9" t="str">
        <f t="shared" si="30"/>
        <v/>
      </c>
      <c r="ER115" s="10"/>
      <c r="ES115" s="3" t="s">
        <v>198</v>
      </c>
      <c r="ET115" s="3" t="s">
        <v>198</v>
      </c>
      <c r="EU115" s="11" t="str">
        <f t="shared" si="31"/>
        <v/>
      </c>
      <c r="EV115" s="11" t="str">
        <f t="shared" si="32"/>
        <v/>
      </c>
      <c r="EW115" s="11" t="str">
        <f t="shared" si="33"/>
        <v/>
      </c>
      <c r="EX115" s="11" t="str">
        <f t="shared" si="34"/>
        <v/>
      </c>
      <c r="EY115" s="11" t="str">
        <f t="shared" si="35"/>
        <v/>
      </c>
      <c r="EZ115" s="11" t="str">
        <f t="shared" si="36"/>
        <v/>
      </c>
      <c r="FA115" s="12" t="str">
        <f t="shared" si="37"/>
        <v/>
      </c>
      <c r="FB115" s="12" t="str">
        <f t="shared" si="38"/>
        <v/>
      </c>
      <c r="FC115" s="12" t="str">
        <f t="shared" si="39"/>
        <v/>
      </c>
      <c r="FD115" s="12" t="str">
        <f t="shared" si="40"/>
        <v/>
      </c>
      <c r="FE115" s="12" t="str">
        <f t="shared" si="41"/>
        <v/>
      </c>
      <c r="FF115" s="12" t="str">
        <f t="shared" si="42"/>
        <v/>
      </c>
      <c r="FG115" s="4" t="str">
        <f t="shared" si="43"/>
        <v>No</v>
      </c>
      <c r="FH115" s="4" t="str">
        <f t="shared" si="44"/>
        <v>No</v>
      </c>
      <c r="FI115" s="4" t="str">
        <f t="shared" si="45"/>
        <v>Not ready</v>
      </c>
    </row>
    <row r="116" spans="1:165" ht="16" customHeight="1">
      <c r="A116" s="3" t="s">
        <v>1314</v>
      </c>
      <c r="B116" s="3">
        <v>125</v>
      </c>
      <c r="C116" s="3" t="s">
        <v>178</v>
      </c>
      <c r="D116" s="3">
        <v>0</v>
      </c>
      <c r="E116" s="3" t="s">
        <v>179</v>
      </c>
      <c r="F116" s="3" t="s">
        <v>1315</v>
      </c>
      <c r="G116" s="3" t="s">
        <v>181</v>
      </c>
      <c r="H116" s="3" t="s">
        <v>181</v>
      </c>
      <c r="I116" s="3" t="s">
        <v>181</v>
      </c>
      <c r="J116" s="3">
        <v>1</v>
      </c>
      <c r="K116" s="3" t="s">
        <v>182</v>
      </c>
      <c r="L116" s="3" t="s">
        <v>183</v>
      </c>
      <c r="M116" s="3" t="s">
        <v>184</v>
      </c>
      <c r="N116" s="3"/>
      <c r="O116" s="6">
        <v>43026</v>
      </c>
      <c r="P116" s="6">
        <v>43026</v>
      </c>
      <c r="Q116" s="3">
        <v>2017</v>
      </c>
      <c r="R116" s="3" t="s">
        <v>1198</v>
      </c>
      <c r="S116" s="3" t="s">
        <v>186</v>
      </c>
      <c r="T116" s="5" t="s">
        <v>1316</v>
      </c>
      <c r="U116" s="3" t="s">
        <v>188</v>
      </c>
      <c r="V116" s="3" t="s">
        <v>189</v>
      </c>
      <c r="W116" s="3" t="s">
        <v>0</v>
      </c>
      <c r="X116" s="3" t="s">
        <v>266</v>
      </c>
      <c r="Y116" s="3" t="s">
        <v>0</v>
      </c>
      <c r="Z116" s="5"/>
      <c r="AA116" s="5"/>
      <c r="AB116" s="3" t="s">
        <v>1317</v>
      </c>
      <c r="AC116" s="3" t="s">
        <v>1318</v>
      </c>
      <c r="AD116" s="3" t="s">
        <v>1319</v>
      </c>
      <c r="AE116" s="3" t="s">
        <v>1320</v>
      </c>
      <c r="AF116" s="7"/>
      <c r="AG116" s="3" t="s">
        <v>195</v>
      </c>
      <c r="AH116" s="5" t="s">
        <v>1321</v>
      </c>
      <c r="AI116" s="5" t="s">
        <v>1322</v>
      </c>
      <c r="AJ116" s="3"/>
      <c r="AK116" s="3"/>
      <c r="AL116" s="3" t="s">
        <v>198</v>
      </c>
      <c r="AM116" s="3" t="s">
        <v>198</v>
      </c>
      <c r="AN116" s="3"/>
      <c r="AO116" s="3"/>
      <c r="AP116" s="3"/>
      <c r="AQ116" s="3"/>
      <c r="AR116" s="3"/>
      <c r="AS116" s="3" t="s">
        <v>1317</v>
      </c>
      <c r="AT116" s="3" t="s">
        <v>1319</v>
      </c>
      <c r="AU116" s="3" t="s">
        <v>199</v>
      </c>
      <c r="AV116" s="3" t="s">
        <v>200</v>
      </c>
      <c r="AW116" s="3" t="s">
        <v>198</v>
      </c>
      <c r="AX116" s="3" t="s">
        <v>198</v>
      </c>
      <c r="AY116" s="3" t="s">
        <v>198</v>
      </c>
      <c r="AZ116" s="3" t="s">
        <v>198</v>
      </c>
      <c r="BA116" s="3" t="s">
        <v>198</v>
      </c>
      <c r="BB116" s="3" t="s">
        <v>198</v>
      </c>
      <c r="BC116" s="5"/>
      <c r="BD116" s="3"/>
      <c r="BE116" s="3"/>
      <c r="BF116" s="3" t="s">
        <v>201</v>
      </c>
      <c r="BG116" s="3" t="s">
        <v>201</v>
      </c>
      <c r="BH116" s="3" t="s">
        <v>202</v>
      </c>
      <c r="BI116" s="4">
        <f t="shared" si="23"/>
        <v>2014</v>
      </c>
      <c r="BJ116" s="4">
        <f t="shared" si="24"/>
        <v>2015</v>
      </c>
      <c r="BK116" s="4">
        <f t="shared" si="25"/>
        <v>2016</v>
      </c>
      <c r="BL116" s="4">
        <f t="shared" si="26"/>
        <v>2017</v>
      </c>
      <c r="BM116" s="4">
        <f t="shared" si="27"/>
        <v>2018</v>
      </c>
      <c r="BN116" s="4">
        <f t="shared" si="28"/>
        <v>2019</v>
      </c>
      <c r="BO116" s="4">
        <f t="shared" si="29"/>
        <v>2020</v>
      </c>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c r="DB116" s="20"/>
      <c r="DC116" s="20"/>
      <c r="DD116" s="20"/>
      <c r="DE116" s="20"/>
      <c r="DF116" s="21"/>
      <c r="DG116" s="21"/>
      <c r="DH116" s="21"/>
      <c r="DI116" s="21"/>
      <c r="DJ116" s="21"/>
      <c r="DK116" s="21"/>
      <c r="DL116" s="21"/>
      <c r="DM116" s="21"/>
      <c r="DN116" s="21"/>
      <c r="DO116" s="21"/>
      <c r="DP116" s="21"/>
      <c r="DQ116" s="21"/>
      <c r="DR116" s="21"/>
      <c r="DS116" s="21"/>
      <c r="DT116" s="21"/>
      <c r="DU116" s="21"/>
      <c r="DV116" s="21"/>
      <c r="DW116" s="21"/>
      <c r="DX116" s="21"/>
      <c r="DY116" s="21"/>
      <c r="DZ116" s="21"/>
      <c r="EA116" s="33"/>
      <c r="EB116" s="33"/>
      <c r="EC116" s="33"/>
      <c r="ED116" s="33"/>
      <c r="EE116" s="33"/>
      <c r="EF116" s="33"/>
      <c r="EG116" s="33"/>
      <c r="EH116" s="33"/>
      <c r="EI116" s="33"/>
      <c r="EJ116" s="33"/>
      <c r="EK116" s="33"/>
      <c r="EL116" s="33"/>
      <c r="EM116" s="33"/>
      <c r="EN116" s="33"/>
      <c r="EO116" s="8"/>
      <c r="EP116" s="8"/>
      <c r="EQ116" s="9" t="str">
        <f t="shared" si="30"/>
        <v/>
      </c>
      <c r="ER116" s="10"/>
      <c r="ES116" s="3" t="s">
        <v>198</v>
      </c>
      <c r="ET116" s="3" t="s">
        <v>198</v>
      </c>
      <c r="EU116" s="11" t="str">
        <f t="shared" si="31"/>
        <v/>
      </c>
      <c r="EV116" s="11" t="str">
        <f t="shared" si="32"/>
        <v/>
      </c>
      <c r="EW116" s="11" t="str">
        <f t="shared" si="33"/>
        <v/>
      </c>
      <c r="EX116" s="11" t="str">
        <f t="shared" si="34"/>
        <v/>
      </c>
      <c r="EY116" s="11" t="str">
        <f t="shared" si="35"/>
        <v/>
      </c>
      <c r="EZ116" s="11" t="str">
        <f t="shared" si="36"/>
        <v/>
      </c>
      <c r="FA116" s="12" t="str">
        <f t="shared" si="37"/>
        <v/>
      </c>
      <c r="FB116" s="12" t="str">
        <f t="shared" si="38"/>
        <v/>
      </c>
      <c r="FC116" s="12" t="str">
        <f t="shared" si="39"/>
        <v/>
      </c>
      <c r="FD116" s="12" t="str">
        <f t="shared" si="40"/>
        <v/>
      </c>
      <c r="FE116" s="12" t="str">
        <f t="shared" si="41"/>
        <v/>
      </c>
      <c r="FF116" s="12" t="str">
        <f t="shared" si="42"/>
        <v/>
      </c>
      <c r="FG116" s="4" t="str">
        <f t="shared" si="43"/>
        <v>No</v>
      </c>
      <c r="FH116" s="4" t="str">
        <f t="shared" si="44"/>
        <v>No</v>
      </c>
      <c r="FI116" s="4" t="str">
        <f t="shared" si="45"/>
        <v>Not ready</v>
      </c>
    </row>
    <row r="117" spans="1:165" ht="16" customHeight="1">
      <c r="A117" s="3" t="s">
        <v>1323</v>
      </c>
      <c r="B117" s="3">
        <v>126</v>
      </c>
      <c r="C117" s="3" t="s">
        <v>178</v>
      </c>
      <c r="D117" s="3">
        <v>0</v>
      </c>
      <c r="E117" s="3" t="s">
        <v>179</v>
      </c>
      <c r="F117" s="3" t="s">
        <v>1324</v>
      </c>
      <c r="G117" s="3" t="s">
        <v>181</v>
      </c>
      <c r="H117" s="3" t="s">
        <v>181</v>
      </c>
      <c r="I117" s="3" t="s">
        <v>181</v>
      </c>
      <c r="J117" s="3">
        <v>1</v>
      </c>
      <c r="K117" s="3" t="s">
        <v>182</v>
      </c>
      <c r="L117" s="3" t="s">
        <v>183</v>
      </c>
      <c r="M117" s="3" t="s">
        <v>184</v>
      </c>
      <c r="N117" s="3"/>
      <c r="O117" s="6">
        <v>43018</v>
      </c>
      <c r="P117" s="6">
        <v>43070</v>
      </c>
      <c r="Q117" s="3">
        <v>2017</v>
      </c>
      <c r="R117" s="3" t="s">
        <v>1198</v>
      </c>
      <c r="S117" s="3" t="s">
        <v>186</v>
      </c>
      <c r="T117" s="5" t="s">
        <v>1325</v>
      </c>
      <c r="U117" s="3" t="s">
        <v>188</v>
      </c>
      <c r="V117" s="3" t="s">
        <v>189</v>
      </c>
      <c r="W117" s="3" t="s">
        <v>0</v>
      </c>
      <c r="X117" s="3" t="s">
        <v>266</v>
      </c>
      <c r="Y117" s="3" t="s">
        <v>0</v>
      </c>
      <c r="Z117" s="5"/>
      <c r="AA117" s="5" t="s">
        <v>1326</v>
      </c>
      <c r="AB117" s="3" t="s">
        <v>1327</v>
      </c>
      <c r="AC117" s="3" t="s">
        <v>1328</v>
      </c>
      <c r="AD117" s="3" t="s">
        <v>1329</v>
      </c>
      <c r="AE117" s="3" t="s">
        <v>1330</v>
      </c>
      <c r="AF117" s="7">
        <v>225</v>
      </c>
      <c r="AG117" s="3">
        <v>225</v>
      </c>
      <c r="AH117" s="5" t="s">
        <v>1331</v>
      </c>
      <c r="AI117" s="5" t="s">
        <v>1332</v>
      </c>
      <c r="AJ117" s="3"/>
      <c r="AK117" s="3"/>
      <c r="AL117" s="3" t="s">
        <v>198</v>
      </c>
      <c r="AM117" s="3" t="s">
        <v>198</v>
      </c>
      <c r="AN117" s="3"/>
      <c r="AO117" s="3"/>
      <c r="AP117" s="3"/>
      <c r="AQ117" s="3"/>
      <c r="AR117" s="3"/>
      <c r="AS117" s="3" t="s">
        <v>1327</v>
      </c>
      <c r="AT117" s="3" t="s">
        <v>1329</v>
      </c>
      <c r="AU117" s="3" t="s">
        <v>199</v>
      </c>
      <c r="AV117" s="3" t="s">
        <v>200</v>
      </c>
      <c r="AW117" s="3" t="s">
        <v>198</v>
      </c>
      <c r="AX117" s="3" t="s">
        <v>198</v>
      </c>
      <c r="AY117" s="3" t="s">
        <v>198</v>
      </c>
      <c r="AZ117" s="3" t="s">
        <v>198</v>
      </c>
      <c r="BA117" s="3" t="s">
        <v>198</v>
      </c>
      <c r="BB117" s="3" t="s">
        <v>198</v>
      </c>
      <c r="BC117" s="5"/>
      <c r="BD117" s="3"/>
      <c r="BE117" s="3"/>
      <c r="BF117" s="3" t="s">
        <v>201</v>
      </c>
      <c r="BG117" s="3" t="s">
        <v>201</v>
      </c>
      <c r="BH117" s="3" t="s">
        <v>202</v>
      </c>
      <c r="BI117" s="4">
        <f t="shared" si="23"/>
        <v>2014</v>
      </c>
      <c r="BJ117" s="4">
        <f t="shared" si="24"/>
        <v>2015</v>
      </c>
      <c r="BK117" s="4">
        <f t="shared" si="25"/>
        <v>2016</v>
      </c>
      <c r="BL117" s="4">
        <f t="shared" si="26"/>
        <v>2017</v>
      </c>
      <c r="BM117" s="4">
        <f t="shared" si="27"/>
        <v>2018</v>
      </c>
      <c r="BN117" s="4">
        <f t="shared" si="28"/>
        <v>2019</v>
      </c>
      <c r="BO117" s="4">
        <f t="shared" si="29"/>
        <v>2020</v>
      </c>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c r="DB117" s="20"/>
      <c r="DC117" s="20"/>
      <c r="DD117" s="20"/>
      <c r="DE117" s="20"/>
      <c r="DF117" s="21"/>
      <c r="DG117" s="21"/>
      <c r="DH117" s="21"/>
      <c r="DI117" s="21"/>
      <c r="DJ117" s="21"/>
      <c r="DK117" s="21"/>
      <c r="DL117" s="21"/>
      <c r="DM117" s="21"/>
      <c r="DN117" s="21"/>
      <c r="DO117" s="21"/>
      <c r="DP117" s="21"/>
      <c r="DQ117" s="21"/>
      <c r="DR117" s="21"/>
      <c r="DS117" s="21"/>
      <c r="DT117" s="21"/>
      <c r="DU117" s="21"/>
      <c r="DV117" s="21"/>
      <c r="DW117" s="21"/>
      <c r="DX117" s="21"/>
      <c r="DY117" s="21"/>
      <c r="DZ117" s="21"/>
      <c r="EA117" s="33"/>
      <c r="EB117" s="33"/>
      <c r="EC117" s="33"/>
      <c r="ED117" s="33"/>
      <c r="EE117" s="33"/>
      <c r="EF117" s="33"/>
      <c r="EG117" s="33"/>
      <c r="EH117" s="33"/>
      <c r="EI117" s="33"/>
      <c r="EJ117" s="33"/>
      <c r="EK117" s="33"/>
      <c r="EL117" s="33"/>
      <c r="EM117" s="33"/>
      <c r="EN117" s="33"/>
      <c r="EO117" s="8"/>
      <c r="EP117" s="8"/>
      <c r="EQ117" s="9" t="str">
        <f t="shared" si="30"/>
        <v/>
      </c>
      <c r="ER117" s="10"/>
      <c r="ES117" s="3" t="s">
        <v>198</v>
      </c>
      <c r="ET117" s="3" t="s">
        <v>198</v>
      </c>
      <c r="EU117" s="11" t="str">
        <f t="shared" si="31"/>
        <v/>
      </c>
      <c r="EV117" s="11" t="str">
        <f t="shared" si="32"/>
        <v/>
      </c>
      <c r="EW117" s="11" t="str">
        <f t="shared" si="33"/>
        <v/>
      </c>
      <c r="EX117" s="11" t="str">
        <f t="shared" si="34"/>
        <v/>
      </c>
      <c r="EY117" s="11" t="str">
        <f t="shared" si="35"/>
        <v/>
      </c>
      <c r="EZ117" s="11" t="str">
        <f t="shared" si="36"/>
        <v/>
      </c>
      <c r="FA117" s="12" t="str">
        <f t="shared" si="37"/>
        <v/>
      </c>
      <c r="FB117" s="12" t="str">
        <f t="shared" si="38"/>
        <v/>
      </c>
      <c r="FC117" s="12" t="str">
        <f t="shared" si="39"/>
        <v/>
      </c>
      <c r="FD117" s="12" t="str">
        <f t="shared" si="40"/>
        <v/>
      </c>
      <c r="FE117" s="12" t="str">
        <f t="shared" si="41"/>
        <v/>
      </c>
      <c r="FF117" s="12" t="str">
        <f t="shared" si="42"/>
        <v/>
      </c>
      <c r="FG117" s="4" t="str">
        <f t="shared" si="43"/>
        <v>No</v>
      </c>
      <c r="FH117" s="4" t="str">
        <f t="shared" si="44"/>
        <v>No</v>
      </c>
      <c r="FI117" s="4" t="str">
        <f t="shared" si="45"/>
        <v>Not ready</v>
      </c>
    </row>
    <row r="118" spans="1:165" ht="16" customHeight="1">
      <c r="A118" s="3" t="s">
        <v>1333</v>
      </c>
      <c r="B118" s="3">
        <v>127</v>
      </c>
      <c r="C118" s="3" t="s">
        <v>178</v>
      </c>
      <c r="D118" s="3">
        <v>0</v>
      </c>
      <c r="E118" s="3" t="s">
        <v>179</v>
      </c>
      <c r="F118" s="3" t="s">
        <v>1334</v>
      </c>
      <c r="G118" s="3" t="s">
        <v>181</v>
      </c>
      <c r="H118" s="3" t="s">
        <v>181</v>
      </c>
      <c r="I118" s="3" t="s">
        <v>181</v>
      </c>
      <c r="J118" s="3">
        <v>1</v>
      </c>
      <c r="K118" s="3" t="s">
        <v>182</v>
      </c>
      <c r="L118" s="3" t="s">
        <v>183</v>
      </c>
      <c r="M118" s="3" t="s">
        <v>184</v>
      </c>
      <c r="N118" s="3"/>
      <c r="O118" s="6">
        <v>43012</v>
      </c>
      <c r="P118" s="6">
        <v>43012</v>
      </c>
      <c r="Q118" s="3">
        <v>2017</v>
      </c>
      <c r="R118" s="3" t="s">
        <v>1198</v>
      </c>
      <c r="S118" s="3" t="s">
        <v>186</v>
      </c>
      <c r="T118" s="5" t="s">
        <v>1335</v>
      </c>
      <c r="U118" s="3" t="s">
        <v>188</v>
      </c>
      <c r="V118" s="3" t="s">
        <v>189</v>
      </c>
      <c r="W118" s="3" t="s">
        <v>0</v>
      </c>
      <c r="X118" s="3" t="s">
        <v>206</v>
      </c>
      <c r="Y118" s="3" t="s">
        <v>0</v>
      </c>
      <c r="Z118" s="5"/>
      <c r="AA118" s="5"/>
      <c r="AB118" s="3" t="s">
        <v>1336</v>
      </c>
      <c r="AC118" s="3" t="s">
        <v>1337</v>
      </c>
      <c r="AD118" s="3" t="s">
        <v>1338</v>
      </c>
      <c r="AE118" s="3" t="s">
        <v>1339</v>
      </c>
      <c r="AF118" s="7"/>
      <c r="AG118" s="3" t="s">
        <v>195</v>
      </c>
      <c r="AH118" s="5" t="s">
        <v>1340</v>
      </c>
      <c r="AI118" s="5" t="s">
        <v>1341</v>
      </c>
      <c r="AJ118" s="3"/>
      <c r="AK118" s="3"/>
      <c r="AL118" s="3" t="s">
        <v>198</v>
      </c>
      <c r="AM118" s="3" t="s">
        <v>198</v>
      </c>
      <c r="AN118" s="3"/>
      <c r="AO118" s="3"/>
      <c r="AP118" s="3"/>
      <c r="AQ118" s="3"/>
      <c r="AR118" s="3"/>
      <c r="AS118" s="3" t="s">
        <v>1336</v>
      </c>
      <c r="AT118" s="3" t="s">
        <v>1338</v>
      </c>
      <c r="AU118" s="3" t="s">
        <v>199</v>
      </c>
      <c r="AV118" s="3" t="s">
        <v>200</v>
      </c>
      <c r="AW118" s="3" t="s">
        <v>198</v>
      </c>
      <c r="AX118" s="3" t="s">
        <v>198</v>
      </c>
      <c r="AY118" s="3" t="s">
        <v>198</v>
      </c>
      <c r="AZ118" s="3" t="s">
        <v>198</v>
      </c>
      <c r="BA118" s="3" t="s">
        <v>198</v>
      </c>
      <c r="BB118" s="3" t="s">
        <v>198</v>
      </c>
      <c r="BC118" s="5"/>
      <c r="BD118" s="3"/>
      <c r="BE118" s="3"/>
      <c r="BF118" s="3" t="s">
        <v>201</v>
      </c>
      <c r="BG118" s="3" t="s">
        <v>201</v>
      </c>
      <c r="BH118" s="3" t="s">
        <v>202</v>
      </c>
      <c r="BI118" s="4">
        <f t="shared" si="23"/>
        <v>2014</v>
      </c>
      <c r="BJ118" s="4">
        <f t="shared" si="24"/>
        <v>2015</v>
      </c>
      <c r="BK118" s="4">
        <f t="shared" si="25"/>
        <v>2016</v>
      </c>
      <c r="BL118" s="4">
        <f t="shared" si="26"/>
        <v>2017</v>
      </c>
      <c r="BM118" s="4">
        <f t="shared" si="27"/>
        <v>2018</v>
      </c>
      <c r="BN118" s="4">
        <f t="shared" si="28"/>
        <v>2019</v>
      </c>
      <c r="BO118" s="4">
        <f t="shared" si="29"/>
        <v>2020</v>
      </c>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1"/>
      <c r="DG118" s="21"/>
      <c r="DH118" s="21"/>
      <c r="DI118" s="21"/>
      <c r="DJ118" s="21"/>
      <c r="DK118" s="21"/>
      <c r="DL118" s="21"/>
      <c r="DM118" s="21"/>
      <c r="DN118" s="21"/>
      <c r="DO118" s="21"/>
      <c r="DP118" s="21"/>
      <c r="DQ118" s="21"/>
      <c r="DR118" s="21"/>
      <c r="DS118" s="21"/>
      <c r="DT118" s="21"/>
      <c r="DU118" s="21"/>
      <c r="DV118" s="21"/>
      <c r="DW118" s="21"/>
      <c r="DX118" s="21"/>
      <c r="DY118" s="21"/>
      <c r="DZ118" s="21"/>
      <c r="EA118" s="33"/>
      <c r="EB118" s="33"/>
      <c r="EC118" s="33"/>
      <c r="ED118" s="33"/>
      <c r="EE118" s="33"/>
      <c r="EF118" s="33"/>
      <c r="EG118" s="33"/>
      <c r="EH118" s="33"/>
      <c r="EI118" s="33"/>
      <c r="EJ118" s="33"/>
      <c r="EK118" s="33"/>
      <c r="EL118" s="33"/>
      <c r="EM118" s="33"/>
      <c r="EN118" s="33"/>
      <c r="EO118" s="8"/>
      <c r="EP118" s="8"/>
      <c r="EQ118" s="9" t="str">
        <f t="shared" si="30"/>
        <v/>
      </c>
      <c r="ER118" s="10"/>
      <c r="ES118" s="3" t="s">
        <v>198</v>
      </c>
      <c r="ET118" s="3" t="s">
        <v>198</v>
      </c>
      <c r="EU118" s="11" t="str">
        <f t="shared" si="31"/>
        <v/>
      </c>
      <c r="EV118" s="11" t="str">
        <f t="shared" si="32"/>
        <v/>
      </c>
      <c r="EW118" s="11" t="str">
        <f t="shared" si="33"/>
        <v/>
      </c>
      <c r="EX118" s="11" t="str">
        <f t="shared" si="34"/>
        <v/>
      </c>
      <c r="EY118" s="11" t="str">
        <f t="shared" si="35"/>
        <v/>
      </c>
      <c r="EZ118" s="11" t="str">
        <f t="shared" si="36"/>
        <v/>
      </c>
      <c r="FA118" s="12" t="str">
        <f t="shared" si="37"/>
        <v/>
      </c>
      <c r="FB118" s="12" t="str">
        <f t="shared" si="38"/>
        <v/>
      </c>
      <c r="FC118" s="12" t="str">
        <f t="shared" si="39"/>
        <v/>
      </c>
      <c r="FD118" s="12" t="str">
        <f t="shared" si="40"/>
        <v/>
      </c>
      <c r="FE118" s="12" t="str">
        <f t="shared" si="41"/>
        <v/>
      </c>
      <c r="FF118" s="12" t="str">
        <f t="shared" si="42"/>
        <v/>
      </c>
      <c r="FG118" s="4" t="str">
        <f t="shared" si="43"/>
        <v>No</v>
      </c>
      <c r="FH118" s="4" t="str">
        <f t="shared" si="44"/>
        <v>No</v>
      </c>
      <c r="FI118" s="4" t="str">
        <f t="shared" si="45"/>
        <v>Not ready</v>
      </c>
    </row>
    <row r="119" spans="1:165" ht="16" customHeight="1">
      <c r="A119" s="3" t="s">
        <v>1342</v>
      </c>
      <c r="B119" s="3">
        <v>128</v>
      </c>
      <c r="C119" s="3" t="s">
        <v>178</v>
      </c>
      <c r="D119" s="3">
        <v>0</v>
      </c>
      <c r="E119" s="3" t="s">
        <v>179</v>
      </c>
      <c r="F119" s="3" t="s">
        <v>1343</v>
      </c>
      <c r="G119" s="3" t="s">
        <v>181</v>
      </c>
      <c r="H119" s="3" t="s">
        <v>181</v>
      </c>
      <c r="I119" s="3" t="s">
        <v>252</v>
      </c>
      <c r="J119" s="3">
        <v>2</v>
      </c>
      <c r="K119" s="3" t="s">
        <v>182</v>
      </c>
      <c r="L119" s="3" t="s">
        <v>320</v>
      </c>
      <c r="M119" s="3" t="s">
        <v>184</v>
      </c>
      <c r="N119" s="3"/>
      <c r="O119" s="6">
        <v>43006</v>
      </c>
      <c r="P119" s="6">
        <v>43006</v>
      </c>
      <c r="Q119" s="3">
        <v>2017</v>
      </c>
      <c r="R119" s="3" t="s">
        <v>1344</v>
      </c>
      <c r="S119" s="3" t="s">
        <v>186</v>
      </c>
      <c r="T119" s="5" t="s">
        <v>1345</v>
      </c>
      <c r="U119" s="3" t="s">
        <v>188</v>
      </c>
      <c r="V119" s="3" t="s">
        <v>189</v>
      </c>
      <c r="W119" s="3" t="s">
        <v>2</v>
      </c>
      <c r="X119" s="3" t="s">
        <v>254</v>
      </c>
      <c r="Y119" s="3" t="s">
        <v>2</v>
      </c>
      <c r="Z119" s="5" t="s">
        <v>1346</v>
      </c>
      <c r="AA119" s="5"/>
      <c r="AB119" s="3" t="s">
        <v>1347</v>
      </c>
      <c r="AC119" s="3" t="s">
        <v>1348</v>
      </c>
      <c r="AD119" s="3" t="s">
        <v>1349</v>
      </c>
      <c r="AE119" s="3" t="s">
        <v>1350</v>
      </c>
      <c r="AF119" s="7">
        <v>18</v>
      </c>
      <c r="AG119" s="3">
        <v>18</v>
      </c>
      <c r="AH119" s="5" t="s">
        <v>1351</v>
      </c>
      <c r="AI119" s="5" t="s">
        <v>1352</v>
      </c>
      <c r="AJ119" s="3"/>
      <c r="AK119" s="3"/>
      <c r="AL119" s="3" t="s">
        <v>198</v>
      </c>
      <c r="AM119" s="3" t="s">
        <v>198</v>
      </c>
      <c r="AN119" s="3"/>
      <c r="AO119" s="3"/>
      <c r="AP119" s="3"/>
      <c r="AQ119" s="3"/>
      <c r="AR119" s="3"/>
      <c r="AS119" s="3" t="s">
        <v>1347</v>
      </c>
      <c r="AT119" s="3" t="s">
        <v>1349</v>
      </c>
      <c r="AU119" s="3" t="s">
        <v>199</v>
      </c>
      <c r="AV119" s="3" t="s">
        <v>200</v>
      </c>
      <c r="AW119" s="3" t="s">
        <v>198</v>
      </c>
      <c r="AX119" s="3" t="s">
        <v>198</v>
      </c>
      <c r="AY119" s="3" t="s">
        <v>198</v>
      </c>
      <c r="AZ119" s="3" t="s">
        <v>198</v>
      </c>
      <c r="BA119" s="3" t="s">
        <v>198</v>
      </c>
      <c r="BB119" s="3" t="s">
        <v>198</v>
      </c>
      <c r="BC119" s="5"/>
      <c r="BD119" s="3"/>
      <c r="BE119" s="3"/>
      <c r="BF119" s="3" t="s">
        <v>201</v>
      </c>
      <c r="BG119" s="3" t="s">
        <v>201</v>
      </c>
      <c r="BH119" s="3" t="s">
        <v>202</v>
      </c>
      <c r="BI119" s="4">
        <f t="shared" si="23"/>
        <v>2014</v>
      </c>
      <c r="BJ119" s="4">
        <f t="shared" si="24"/>
        <v>2015</v>
      </c>
      <c r="BK119" s="4">
        <f t="shared" si="25"/>
        <v>2016</v>
      </c>
      <c r="BL119" s="4">
        <f t="shared" si="26"/>
        <v>2017</v>
      </c>
      <c r="BM119" s="4">
        <f t="shared" si="27"/>
        <v>2018</v>
      </c>
      <c r="BN119" s="4">
        <f t="shared" si="28"/>
        <v>2019</v>
      </c>
      <c r="BO119" s="4">
        <f t="shared" si="29"/>
        <v>2020</v>
      </c>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c r="DB119" s="20"/>
      <c r="DC119" s="20"/>
      <c r="DD119" s="20"/>
      <c r="DE119" s="20"/>
      <c r="DF119" s="21"/>
      <c r="DG119" s="21"/>
      <c r="DH119" s="21"/>
      <c r="DI119" s="21"/>
      <c r="DJ119" s="21"/>
      <c r="DK119" s="21"/>
      <c r="DL119" s="21"/>
      <c r="DM119" s="21"/>
      <c r="DN119" s="21"/>
      <c r="DO119" s="21"/>
      <c r="DP119" s="21"/>
      <c r="DQ119" s="21"/>
      <c r="DR119" s="21"/>
      <c r="DS119" s="21"/>
      <c r="DT119" s="21"/>
      <c r="DU119" s="21"/>
      <c r="DV119" s="21"/>
      <c r="DW119" s="21"/>
      <c r="DX119" s="21"/>
      <c r="DY119" s="21"/>
      <c r="DZ119" s="21"/>
      <c r="EA119" s="33"/>
      <c r="EB119" s="33"/>
      <c r="EC119" s="33"/>
      <c r="ED119" s="33"/>
      <c r="EE119" s="33"/>
      <c r="EF119" s="33"/>
      <c r="EG119" s="33"/>
      <c r="EH119" s="33"/>
      <c r="EI119" s="33"/>
      <c r="EJ119" s="33"/>
      <c r="EK119" s="33"/>
      <c r="EL119" s="33"/>
      <c r="EM119" s="33"/>
      <c r="EN119" s="33"/>
      <c r="EO119" s="8"/>
      <c r="EP119" s="8"/>
      <c r="EQ119" s="9" t="str">
        <f t="shared" si="30"/>
        <v/>
      </c>
      <c r="ER119" s="10"/>
      <c r="ES119" s="3" t="s">
        <v>198</v>
      </c>
      <c r="ET119" s="3" t="s">
        <v>198</v>
      </c>
      <c r="EU119" s="11" t="str">
        <f t="shared" si="31"/>
        <v/>
      </c>
      <c r="EV119" s="11" t="str">
        <f t="shared" si="32"/>
        <v/>
      </c>
      <c r="EW119" s="11" t="str">
        <f t="shared" si="33"/>
        <v/>
      </c>
      <c r="EX119" s="11" t="str">
        <f t="shared" si="34"/>
        <v/>
      </c>
      <c r="EY119" s="11" t="str">
        <f t="shared" si="35"/>
        <v/>
      </c>
      <c r="EZ119" s="11" t="str">
        <f t="shared" si="36"/>
        <v/>
      </c>
      <c r="FA119" s="12" t="str">
        <f t="shared" si="37"/>
        <v/>
      </c>
      <c r="FB119" s="12" t="str">
        <f t="shared" si="38"/>
        <v/>
      </c>
      <c r="FC119" s="12" t="str">
        <f t="shared" si="39"/>
        <v/>
      </c>
      <c r="FD119" s="12" t="str">
        <f t="shared" si="40"/>
        <v/>
      </c>
      <c r="FE119" s="12" t="str">
        <f t="shared" si="41"/>
        <v/>
      </c>
      <c r="FF119" s="12" t="str">
        <f t="shared" si="42"/>
        <v/>
      </c>
      <c r="FG119" s="4" t="str">
        <f t="shared" si="43"/>
        <v>No</v>
      </c>
      <c r="FH119" s="4" t="str">
        <f t="shared" si="44"/>
        <v>No</v>
      </c>
      <c r="FI119" s="4" t="str">
        <f t="shared" si="45"/>
        <v>Not ready</v>
      </c>
    </row>
    <row r="120" spans="1:165" ht="16" customHeight="1">
      <c r="A120" s="3" t="s">
        <v>1353</v>
      </c>
      <c r="B120" s="3">
        <v>129</v>
      </c>
      <c r="C120" s="3" t="s">
        <v>178</v>
      </c>
      <c r="D120" s="3">
        <v>0</v>
      </c>
      <c r="E120" s="3" t="s">
        <v>179</v>
      </c>
      <c r="F120" s="3" t="s">
        <v>1354</v>
      </c>
      <c r="G120" s="3" t="s">
        <v>181</v>
      </c>
      <c r="H120" s="3" t="s">
        <v>181</v>
      </c>
      <c r="I120" s="3" t="s">
        <v>181</v>
      </c>
      <c r="J120" s="3">
        <v>1</v>
      </c>
      <c r="K120" s="3" t="s">
        <v>182</v>
      </c>
      <c r="L120" s="3" t="s">
        <v>183</v>
      </c>
      <c r="M120" s="3" t="s">
        <v>184</v>
      </c>
      <c r="N120" s="3"/>
      <c r="O120" s="6">
        <v>43006</v>
      </c>
      <c r="P120" s="6">
        <v>43010</v>
      </c>
      <c r="Q120" s="3">
        <v>2017</v>
      </c>
      <c r="R120" s="3" t="s">
        <v>1344</v>
      </c>
      <c r="S120" s="3" t="s">
        <v>186</v>
      </c>
      <c r="T120" s="5" t="s">
        <v>1355</v>
      </c>
      <c r="U120" s="3" t="s">
        <v>188</v>
      </c>
      <c r="V120" s="3" t="s">
        <v>189</v>
      </c>
      <c r="W120" s="3" t="s">
        <v>0</v>
      </c>
      <c r="X120" s="3" t="s">
        <v>226</v>
      </c>
      <c r="Y120" s="3" t="s">
        <v>0</v>
      </c>
      <c r="Z120" s="5"/>
      <c r="AA120" s="5"/>
      <c r="AB120" s="3" t="s">
        <v>1356</v>
      </c>
      <c r="AC120" s="3" t="s">
        <v>1357</v>
      </c>
      <c r="AD120" s="3" t="s">
        <v>1358</v>
      </c>
      <c r="AE120" s="3" t="s">
        <v>1357</v>
      </c>
      <c r="AF120" s="7">
        <v>7</v>
      </c>
      <c r="AG120" s="3">
        <v>7</v>
      </c>
      <c r="AH120" s="5" t="s">
        <v>1359</v>
      </c>
      <c r="AI120" s="5" t="s">
        <v>1360</v>
      </c>
      <c r="AJ120" s="3"/>
      <c r="AK120" s="3"/>
      <c r="AL120" s="3" t="s">
        <v>198</v>
      </c>
      <c r="AM120" s="3" t="s">
        <v>198</v>
      </c>
      <c r="AN120" s="3"/>
      <c r="AO120" s="3"/>
      <c r="AP120" s="3"/>
      <c r="AQ120" s="3"/>
      <c r="AR120" s="3"/>
      <c r="AS120" s="3" t="s">
        <v>1356</v>
      </c>
      <c r="AT120" s="3" t="s">
        <v>1358</v>
      </c>
      <c r="AU120" s="3" t="s">
        <v>199</v>
      </c>
      <c r="AV120" s="3" t="s">
        <v>200</v>
      </c>
      <c r="AW120" s="3" t="s">
        <v>198</v>
      </c>
      <c r="AX120" s="3" t="s">
        <v>198</v>
      </c>
      <c r="AY120" s="3" t="s">
        <v>198</v>
      </c>
      <c r="AZ120" s="3" t="s">
        <v>198</v>
      </c>
      <c r="BA120" s="3" t="s">
        <v>198</v>
      </c>
      <c r="BB120" s="3" t="s">
        <v>198</v>
      </c>
      <c r="BC120" s="5"/>
      <c r="BD120" s="3"/>
      <c r="BE120" s="3"/>
      <c r="BF120" s="3" t="s">
        <v>201</v>
      </c>
      <c r="BG120" s="3" t="s">
        <v>201</v>
      </c>
      <c r="BH120" s="3" t="s">
        <v>202</v>
      </c>
      <c r="BI120" s="4">
        <f t="shared" si="23"/>
        <v>2014</v>
      </c>
      <c r="BJ120" s="4">
        <f t="shared" si="24"/>
        <v>2015</v>
      </c>
      <c r="BK120" s="4">
        <f t="shared" si="25"/>
        <v>2016</v>
      </c>
      <c r="BL120" s="4">
        <f t="shared" si="26"/>
        <v>2017</v>
      </c>
      <c r="BM120" s="4">
        <f t="shared" si="27"/>
        <v>2018</v>
      </c>
      <c r="BN120" s="4">
        <f t="shared" si="28"/>
        <v>2019</v>
      </c>
      <c r="BO120" s="4">
        <f t="shared" si="29"/>
        <v>2020</v>
      </c>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c r="DB120" s="20"/>
      <c r="DC120" s="20"/>
      <c r="DD120" s="20"/>
      <c r="DE120" s="20"/>
      <c r="DF120" s="21"/>
      <c r="DG120" s="21"/>
      <c r="DH120" s="21"/>
      <c r="DI120" s="21"/>
      <c r="DJ120" s="21"/>
      <c r="DK120" s="21"/>
      <c r="DL120" s="21"/>
      <c r="DM120" s="21"/>
      <c r="DN120" s="21"/>
      <c r="DO120" s="21"/>
      <c r="DP120" s="21"/>
      <c r="DQ120" s="21"/>
      <c r="DR120" s="21"/>
      <c r="DS120" s="21"/>
      <c r="DT120" s="21"/>
      <c r="DU120" s="21"/>
      <c r="DV120" s="21"/>
      <c r="DW120" s="21"/>
      <c r="DX120" s="21"/>
      <c r="DY120" s="21"/>
      <c r="DZ120" s="21"/>
      <c r="EA120" s="33"/>
      <c r="EB120" s="33"/>
      <c r="EC120" s="33"/>
      <c r="ED120" s="33"/>
      <c r="EE120" s="33"/>
      <c r="EF120" s="33"/>
      <c r="EG120" s="33"/>
      <c r="EH120" s="33"/>
      <c r="EI120" s="33"/>
      <c r="EJ120" s="33"/>
      <c r="EK120" s="33"/>
      <c r="EL120" s="33"/>
      <c r="EM120" s="33"/>
      <c r="EN120" s="33"/>
      <c r="EO120" s="8"/>
      <c r="EP120" s="8"/>
      <c r="EQ120" s="9" t="str">
        <f t="shared" si="30"/>
        <v/>
      </c>
      <c r="ER120" s="10"/>
      <c r="ES120" s="3" t="s">
        <v>198</v>
      </c>
      <c r="ET120" s="3" t="s">
        <v>198</v>
      </c>
      <c r="EU120" s="11" t="str">
        <f t="shared" si="31"/>
        <v/>
      </c>
      <c r="EV120" s="11" t="str">
        <f t="shared" si="32"/>
        <v/>
      </c>
      <c r="EW120" s="11" t="str">
        <f t="shared" si="33"/>
        <v/>
      </c>
      <c r="EX120" s="11" t="str">
        <f t="shared" si="34"/>
        <v/>
      </c>
      <c r="EY120" s="11" t="str">
        <f t="shared" si="35"/>
        <v/>
      </c>
      <c r="EZ120" s="11" t="str">
        <f t="shared" si="36"/>
        <v/>
      </c>
      <c r="FA120" s="12" t="str">
        <f t="shared" si="37"/>
        <v/>
      </c>
      <c r="FB120" s="12" t="str">
        <f t="shared" si="38"/>
        <v/>
      </c>
      <c r="FC120" s="12" t="str">
        <f t="shared" si="39"/>
        <v/>
      </c>
      <c r="FD120" s="12" t="str">
        <f t="shared" si="40"/>
        <v/>
      </c>
      <c r="FE120" s="12" t="str">
        <f t="shared" si="41"/>
        <v/>
      </c>
      <c r="FF120" s="12" t="str">
        <f t="shared" si="42"/>
        <v/>
      </c>
      <c r="FG120" s="4" t="str">
        <f t="shared" si="43"/>
        <v>No</v>
      </c>
      <c r="FH120" s="4" t="str">
        <f t="shared" si="44"/>
        <v>No</v>
      </c>
      <c r="FI120" s="4" t="str">
        <f t="shared" si="45"/>
        <v>Not ready</v>
      </c>
    </row>
    <row r="121" spans="1:165" ht="16" customHeight="1">
      <c r="A121" s="3" t="s">
        <v>1361</v>
      </c>
      <c r="B121" s="3">
        <v>130</v>
      </c>
      <c r="C121" s="3" t="s">
        <v>178</v>
      </c>
      <c r="D121" s="3">
        <v>0</v>
      </c>
      <c r="E121" s="3" t="s">
        <v>179</v>
      </c>
      <c r="F121" s="3" t="s">
        <v>1362</v>
      </c>
      <c r="G121" s="3" t="s">
        <v>181</v>
      </c>
      <c r="H121" s="3" t="s">
        <v>181</v>
      </c>
      <c r="I121" s="3" t="s">
        <v>181</v>
      </c>
      <c r="J121" s="3">
        <v>1</v>
      </c>
      <c r="K121" s="3" t="s">
        <v>182</v>
      </c>
      <c r="L121" s="3" t="s">
        <v>183</v>
      </c>
      <c r="M121" s="3" t="s">
        <v>184</v>
      </c>
      <c r="N121" s="3"/>
      <c r="O121" s="6">
        <v>43003</v>
      </c>
      <c r="P121" s="6">
        <v>43003</v>
      </c>
      <c r="Q121" s="3">
        <v>2017</v>
      </c>
      <c r="R121" s="3" t="s">
        <v>1344</v>
      </c>
      <c r="S121" s="3" t="s">
        <v>186</v>
      </c>
      <c r="T121" s="5" t="s">
        <v>1363</v>
      </c>
      <c r="U121" s="3" t="s">
        <v>188</v>
      </c>
      <c r="V121" s="3" t="s">
        <v>189</v>
      </c>
      <c r="W121" s="3" t="s">
        <v>0</v>
      </c>
      <c r="X121" s="3" t="s">
        <v>383</v>
      </c>
      <c r="Y121" s="3" t="s">
        <v>0</v>
      </c>
      <c r="Z121" s="5"/>
      <c r="AA121" s="5"/>
      <c r="AB121" s="3" t="s">
        <v>1364</v>
      </c>
      <c r="AC121" s="3" t="s">
        <v>1365</v>
      </c>
      <c r="AD121" s="3" t="s">
        <v>1366</v>
      </c>
      <c r="AE121" s="3" t="s">
        <v>1367</v>
      </c>
      <c r="AF121" s="7"/>
      <c r="AG121" s="3" t="s">
        <v>195</v>
      </c>
      <c r="AH121" s="5" t="s">
        <v>1368</v>
      </c>
      <c r="AI121" s="5" t="s">
        <v>1369</v>
      </c>
      <c r="AJ121" s="3"/>
      <c r="AK121" s="3"/>
      <c r="AL121" s="3" t="s">
        <v>198</v>
      </c>
      <c r="AM121" s="3" t="s">
        <v>198</v>
      </c>
      <c r="AN121" s="3"/>
      <c r="AO121" s="3"/>
      <c r="AP121" s="3"/>
      <c r="AQ121" s="3"/>
      <c r="AR121" s="3"/>
      <c r="AS121" s="3" t="s">
        <v>1364</v>
      </c>
      <c r="AT121" s="3" t="s">
        <v>1366</v>
      </c>
      <c r="AU121" s="3" t="s">
        <v>199</v>
      </c>
      <c r="AV121" s="3" t="s">
        <v>200</v>
      </c>
      <c r="AW121" s="3" t="s">
        <v>198</v>
      </c>
      <c r="AX121" s="3" t="s">
        <v>198</v>
      </c>
      <c r="AY121" s="3" t="s">
        <v>198</v>
      </c>
      <c r="AZ121" s="3" t="s">
        <v>198</v>
      </c>
      <c r="BA121" s="3" t="s">
        <v>198</v>
      </c>
      <c r="BB121" s="3" t="s">
        <v>198</v>
      </c>
      <c r="BC121" s="5"/>
      <c r="BD121" s="3"/>
      <c r="BE121" s="3"/>
      <c r="BF121" s="3" t="s">
        <v>201</v>
      </c>
      <c r="BG121" s="3" t="s">
        <v>201</v>
      </c>
      <c r="BH121" s="3" t="s">
        <v>202</v>
      </c>
      <c r="BI121" s="4">
        <f t="shared" si="23"/>
        <v>2014</v>
      </c>
      <c r="BJ121" s="4">
        <f t="shared" si="24"/>
        <v>2015</v>
      </c>
      <c r="BK121" s="4">
        <f t="shared" si="25"/>
        <v>2016</v>
      </c>
      <c r="BL121" s="4">
        <f t="shared" si="26"/>
        <v>2017</v>
      </c>
      <c r="BM121" s="4">
        <f t="shared" si="27"/>
        <v>2018</v>
      </c>
      <c r="BN121" s="4">
        <f t="shared" si="28"/>
        <v>2019</v>
      </c>
      <c r="BO121" s="4">
        <f t="shared" si="29"/>
        <v>2020</v>
      </c>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c r="DB121" s="20"/>
      <c r="DC121" s="20"/>
      <c r="DD121" s="20"/>
      <c r="DE121" s="20"/>
      <c r="DF121" s="21"/>
      <c r="DG121" s="21"/>
      <c r="DH121" s="21"/>
      <c r="DI121" s="21"/>
      <c r="DJ121" s="21"/>
      <c r="DK121" s="21"/>
      <c r="DL121" s="21"/>
      <c r="DM121" s="21"/>
      <c r="DN121" s="21"/>
      <c r="DO121" s="21"/>
      <c r="DP121" s="21"/>
      <c r="DQ121" s="21"/>
      <c r="DR121" s="21"/>
      <c r="DS121" s="21"/>
      <c r="DT121" s="21"/>
      <c r="DU121" s="21"/>
      <c r="DV121" s="21"/>
      <c r="DW121" s="21"/>
      <c r="DX121" s="21"/>
      <c r="DY121" s="21"/>
      <c r="DZ121" s="21"/>
      <c r="EA121" s="33"/>
      <c r="EB121" s="33"/>
      <c r="EC121" s="33"/>
      <c r="ED121" s="33"/>
      <c r="EE121" s="33"/>
      <c r="EF121" s="33"/>
      <c r="EG121" s="33"/>
      <c r="EH121" s="33"/>
      <c r="EI121" s="33"/>
      <c r="EJ121" s="33"/>
      <c r="EK121" s="33"/>
      <c r="EL121" s="33"/>
      <c r="EM121" s="33"/>
      <c r="EN121" s="33"/>
      <c r="EO121" s="8"/>
      <c r="EP121" s="8"/>
      <c r="EQ121" s="9" t="str">
        <f t="shared" si="30"/>
        <v/>
      </c>
      <c r="ER121" s="10"/>
      <c r="ES121" s="3" t="s">
        <v>198</v>
      </c>
      <c r="ET121" s="3" t="s">
        <v>198</v>
      </c>
      <c r="EU121" s="11" t="str">
        <f t="shared" si="31"/>
        <v/>
      </c>
      <c r="EV121" s="11" t="str">
        <f t="shared" si="32"/>
        <v/>
      </c>
      <c r="EW121" s="11" t="str">
        <f t="shared" si="33"/>
        <v/>
      </c>
      <c r="EX121" s="11" t="str">
        <f t="shared" si="34"/>
        <v/>
      </c>
      <c r="EY121" s="11" t="str">
        <f t="shared" si="35"/>
        <v/>
      </c>
      <c r="EZ121" s="11" t="str">
        <f t="shared" si="36"/>
        <v/>
      </c>
      <c r="FA121" s="12" t="str">
        <f t="shared" si="37"/>
        <v/>
      </c>
      <c r="FB121" s="12" t="str">
        <f t="shared" si="38"/>
        <v/>
      </c>
      <c r="FC121" s="12" t="str">
        <f t="shared" si="39"/>
        <v/>
      </c>
      <c r="FD121" s="12" t="str">
        <f t="shared" si="40"/>
        <v/>
      </c>
      <c r="FE121" s="12" t="str">
        <f t="shared" si="41"/>
        <v/>
      </c>
      <c r="FF121" s="12" t="str">
        <f t="shared" si="42"/>
        <v/>
      </c>
      <c r="FG121" s="4" t="str">
        <f t="shared" si="43"/>
        <v>No</v>
      </c>
      <c r="FH121" s="4" t="str">
        <f t="shared" si="44"/>
        <v>No</v>
      </c>
      <c r="FI121" s="4" t="str">
        <f t="shared" si="45"/>
        <v>Not ready</v>
      </c>
    </row>
    <row r="122" spans="1:165" ht="16" customHeight="1">
      <c r="A122" s="3" t="s">
        <v>1370</v>
      </c>
      <c r="B122" s="3">
        <v>131</v>
      </c>
      <c r="C122" s="3" t="s">
        <v>178</v>
      </c>
      <c r="D122" s="3">
        <v>0</v>
      </c>
      <c r="E122" s="3" t="s">
        <v>179</v>
      </c>
      <c r="F122" s="3" t="s">
        <v>1371</v>
      </c>
      <c r="G122" s="3" t="s">
        <v>181</v>
      </c>
      <c r="H122" s="3" t="s">
        <v>181</v>
      </c>
      <c r="I122" s="3" t="s">
        <v>181</v>
      </c>
      <c r="J122" s="3">
        <v>1</v>
      </c>
      <c r="K122" s="3" t="s">
        <v>182</v>
      </c>
      <c r="L122" s="3" t="s">
        <v>1372</v>
      </c>
      <c r="M122" s="3" t="s">
        <v>184</v>
      </c>
      <c r="N122" s="3"/>
      <c r="O122" s="6">
        <v>42993</v>
      </c>
      <c r="P122" s="6">
        <v>43021</v>
      </c>
      <c r="Q122" s="3">
        <v>2017</v>
      </c>
      <c r="R122" s="3" t="s">
        <v>1344</v>
      </c>
      <c r="S122" s="3" t="s">
        <v>186</v>
      </c>
      <c r="T122" s="5" t="s">
        <v>1373</v>
      </c>
      <c r="U122" s="3" t="s">
        <v>188</v>
      </c>
      <c r="V122" s="3" t="s">
        <v>189</v>
      </c>
      <c r="W122" s="3" t="s">
        <v>3</v>
      </c>
      <c r="X122" s="3" t="s">
        <v>254</v>
      </c>
      <c r="Y122" s="3" t="s">
        <v>3</v>
      </c>
      <c r="Z122" s="5" t="s">
        <v>1374</v>
      </c>
      <c r="AA122" s="5"/>
      <c r="AB122" s="3" t="s">
        <v>1375</v>
      </c>
      <c r="AC122" s="3" t="s">
        <v>1376</v>
      </c>
      <c r="AD122" s="3" t="s">
        <v>1375</v>
      </c>
      <c r="AE122" s="3" t="s">
        <v>1376</v>
      </c>
      <c r="AF122" s="7">
        <v>16</v>
      </c>
      <c r="AG122" s="3">
        <v>16</v>
      </c>
      <c r="AH122" s="5" t="s">
        <v>1377</v>
      </c>
      <c r="AI122" s="5"/>
      <c r="AJ122" s="3"/>
      <c r="AK122" s="3"/>
      <c r="AL122" s="3" t="s">
        <v>198</v>
      </c>
      <c r="AM122" s="3" t="s">
        <v>198</v>
      </c>
      <c r="AN122" s="3"/>
      <c r="AO122" s="3"/>
      <c r="AP122" s="3"/>
      <c r="AQ122" s="3"/>
      <c r="AR122" s="3"/>
      <c r="AS122" s="3" t="s">
        <v>1375</v>
      </c>
      <c r="AT122" s="3" t="s">
        <v>1375</v>
      </c>
      <c r="AU122" s="3" t="s">
        <v>199</v>
      </c>
      <c r="AV122" s="3" t="s">
        <v>200</v>
      </c>
      <c r="AW122" s="3" t="s">
        <v>198</v>
      </c>
      <c r="AX122" s="3" t="s">
        <v>198</v>
      </c>
      <c r="AY122" s="3" t="s">
        <v>198</v>
      </c>
      <c r="AZ122" s="3" t="s">
        <v>198</v>
      </c>
      <c r="BA122" s="3" t="s">
        <v>198</v>
      </c>
      <c r="BB122" s="3" t="s">
        <v>198</v>
      </c>
      <c r="BC122" s="5"/>
      <c r="BD122" s="3"/>
      <c r="BE122" s="3"/>
      <c r="BF122" s="3" t="s">
        <v>201</v>
      </c>
      <c r="BG122" s="3" t="s">
        <v>201</v>
      </c>
      <c r="BH122" s="3" t="s">
        <v>202</v>
      </c>
      <c r="BI122" s="4">
        <f t="shared" si="23"/>
        <v>2014</v>
      </c>
      <c r="BJ122" s="4">
        <f t="shared" si="24"/>
        <v>2015</v>
      </c>
      <c r="BK122" s="4">
        <f t="shared" si="25"/>
        <v>2016</v>
      </c>
      <c r="BL122" s="4">
        <f t="shared" si="26"/>
        <v>2017</v>
      </c>
      <c r="BM122" s="4">
        <f t="shared" si="27"/>
        <v>2018</v>
      </c>
      <c r="BN122" s="4">
        <f t="shared" si="28"/>
        <v>2019</v>
      </c>
      <c r="BO122" s="4">
        <f t="shared" si="29"/>
        <v>2020</v>
      </c>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c r="DB122" s="20"/>
      <c r="DC122" s="20"/>
      <c r="DD122" s="20"/>
      <c r="DE122" s="20"/>
      <c r="DF122" s="21"/>
      <c r="DG122" s="21"/>
      <c r="DH122" s="21"/>
      <c r="DI122" s="21"/>
      <c r="DJ122" s="21"/>
      <c r="DK122" s="21"/>
      <c r="DL122" s="21"/>
      <c r="DM122" s="21"/>
      <c r="DN122" s="21"/>
      <c r="DO122" s="21"/>
      <c r="DP122" s="21"/>
      <c r="DQ122" s="21"/>
      <c r="DR122" s="21"/>
      <c r="DS122" s="21"/>
      <c r="DT122" s="21"/>
      <c r="DU122" s="21"/>
      <c r="DV122" s="21"/>
      <c r="DW122" s="21"/>
      <c r="DX122" s="21"/>
      <c r="DY122" s="21"/>
      <c r="DZ122" s="21"/>
      <c r="EA122" s="33"/>
      <c r="EB122" s="33"/>
      <c r="EC122" s="33"/>
      <c r="ED122" s="33"/>
      <c r="EE122" s="33"/>
      <c r="EF122" s="33"/>
      <c r="EG122" s="33"/>
      <c r="EH122" s="33"/>
      <c r="EI122" s="33"/>
      <c r="EJ122" s="33"/>
      <c r="EK122" s="33"/>
      <c r="EL122" s="33"/>
      <c r="EM122" s="33"/>
      <c r="EN122" s="33"/>
      <c r="EO122" s="8"/>
      <c r="EP122" s="8"/>
      <c r="EQ122" s="9" t="str">
        <f t="shared" si="30"/>
        <v/>
      </c>
      <c r="ER122" s="10"/>
      <c r="ES122" s="3" t="s">
        <v>198</v>
      </c>
      <c r="ET122" s="3" t="s">
        <v>198</v>
      </c>
      <c r="EU122" s="11" t="str">
        <f t="shared" si="31"/>
        <v/>
      </c>
      <c r="EV122" s="11" t="str">
        <f t="shared" si="32"/>
        <v/>
      </c>
      <c r="EW122" s="11" t="str">
        <f t="shared" si="33"/>
        <v/>
      </c>
      <c r="EX122" s="11" t="str">
        <f t="shared" si="34"/>
        <v/>
      </c>
      <c r="EY122" s="11" t="str">
        <f t="shared" si="35"/>
        <v/>
      </c>
      <c r="EZ122" s="11" t="str">
        <f t="shared" si="36"/>
        <v/>
      </c>
      <c r="FA122" s="12" t="str">
        <f t="shared" si="37"/>
        <v/>
      </c>
      <c r="FB122" s="12" t="str">
        <f t="shared" si="38"/>
        <v/>
      </c>
      <c r="FC122" s="12" t="str">
        <f t="shared" si="39"/>
        <v/>
      </c>
      <c r="FD122" s="12" t="str">
        <f t="shared" si="40"/>
        <v/>
      </c>
      <c r="FE122" s="12" t="str">
        <f t="shared" si="41"/>
        <v/>
      </c>
      <c r="FF122" s="12" t="str">
        <f t="shared" si="42"/>
        <v/>
      </c>
      <c r="FG122" s="4" t="str">
        <f t="shared" si="43"/>
        <v>No</v>
      </c>
      <c r="FH122" s="4" t="str">
        <f t="shared" si="44"/>
        <v>No</v>
      </c>
      <c r="FI122" s="4" t="str">
        <f t="shared" si="45"/>
        <v>Not ready</v>
      </c>
    </row>
    <row r="123" spans="1:165" ht="16" customHeight="1">
      <c r="A123" s="3" t="s">
        <v>1378</v>
      </c>
      <c r="B123" s="3">
        <v>132</v>
      </c>
      <c r="C123" s="3" t="s">
        <v>178</v>
      </c>
      <c r="D123" s="3">
        <v>0</v>
      </c>
      <c r="E123" s="3" t="s">
        <v>179</v>
      </c>
      <c r="F123" s="3" t="s">
        <v>1379</v>
      </c>
      <c r="G123" s="3" t="s">
        <v>181</v>
      </c>
      <c r="H123" s="3" t="s">
        <v>181</v>
      </c>
      <c r="I123" s="3" t="s">
        <v>181</v>
      </c>
      <c r="J123" s="3">
        <v>1</v>
      </c>
      <c r="K123" s="3" t="s">
        <v>182</v>
      </c>
      <c r="L123" s="3" t="s">
        <v>183</v>
      </c>
      <c r="M123" s="3" t="s">
        <v>184</v>
      </c>
      <c r="N123" s="3"/>
      <c r="O123" s="6">
        <v>42992</v>
      </c>
      <c r="P123" s="6">
        <v>42992</v>
      </c>
      <c r="Q123" s="3">
        <v>2017</v>
      </c>
      <c r="R123" s="3" t="s">
        <v>1344</v>
      </c>
      <c r="S123" s="3" t="s">
        <v>186</v>
      </c>
      <c r="T123" s="5" t="s">
        <v>1380</v>
      </c>
      <c r="U123" s="3" t="s">
        <v>188</v>
      </c>
      <c r="V123" s="3" t="s">
        <v>189</v>
      </c>
      <c r="W123" s="3" t="s">
        <v>0</v>
      </c>
      <c r="X123" s="3" t="s">
        <v>420</v>
      </c>
      <c r="Y123" s="3" t="s">
        <v>0</v>
      </c>
      <c r="Z123" s="5"/>
      <c r="AA123" s="5"/>
      <c r="AB123" s="3" t="s">
        <v>1381</v>
      </c>
      <c r="AC123" s="3" t="s">
        <v>1382</v>
      </c>
      <c r="AD123" s="3" t="s">
        <v>1383</v>
      </c>
      <c r="AE123" s="3" t="s">
        <v>1384</v>
      </c>
      <c r="AF123" s="7"/>
      <c r="AG123" s="3" t="s">
        <v>195</v>
      </c>
      <c r="AH123" s="5" t="s">
        <v>1385</v>
      </c>
      <c r="AI123" s="5"/>
      <c r="AJ123" s="3"/>
      <c r="AK123" s="3"/>
      <c r="AL123" s="3" t="s">
        <v>198</v>
      </c>
      <c r="AM123" s="3" t="s">
        <v>198</v>
      </c>
      <c r="AN123" s="3"/>
      <c r="AO123" s="3"/>
      <c r="AP123" s="3"/>
      <c r="AQ123" s="3"/>
      <c r="AR123" s="3"/>
      <c r="AS123" s="3" t="s">
        <v>1381</v>
      </c>
      <c r="AT123" s="3" t="s">
        <v>1383</v>
      </c>
      <c r="AU123" s="3" t="s">
        <v>199</v>
      </c>
      <c r="AV123" s="3" t="s">
        <v>200</v>
      </c>
      <c r="AW123" s="3" t="s">
        <v>198</v>
      </c>
      <c r="AX123" s="3" t="s">
        <v>198</v>
      </c>
      <c r="AY123" s="3" t="s">
        <v>198</v>
      </c>
      <c r="AZ123" s="3" t="s">
        <v>198</v>
      </c>
      <c r="BA123" s="3" t="s">
        <v>198</v>
      </c>
      <c r="BB123" s="3" t="s">
        <v>198</v>
      </c>
      <c r="BC123" s="5"/>
      <c r="BD123" s="3"/>
      <c r="BE123" s="3"/>
      <c r="BF123" s="3" t="s">
        <v>201</v>
      </c>
      <c r="BG123" s="3" t="s">
        <v>201</v>
      </c>
      <c r="BH123" s="3" t="s">
        <v>202</v>
      </c>
      <c r="BI123" s="4">
        <f t="shared" si="23"/>
        <v>2014</v>
      </c>
      <c r="BJ123" s="4">
        <f t="shared" si="24"/>
        <v>2015</v>
      </c>
      <c r="BK123" s="4">
        <f t="shared" si="25"/>
        <v>2016</v>
      </c>
      <c r="BL123" s="4">
        <f t="shared" si="26"/>
        <v>2017</v>
      </c>
      <c r="BM123" s="4">
        <f t="shared" si="27"/>
        <v>2018</v>
      </c>
      <c r="BN123" s="4">
        <f t="shared" si="28"/>
        <v>2019</v>
      </c>
      <c r="BO123" s="4">
        <f t="shared" si="29"/>
        <v>2020</v>
      </c>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c r="DB123" s="20"/>
      <c r="DC123" s="20"/>
      <c r="DD123" s="20"/>
      <c r="DE123" s="20"/>
      <c r="DF123" s="21"/>
      <c r="DG123" s="21"/>
      <c r="DH123" s="21"/>
      <c r="DI123" s="21"/>
      <c r="DJ123" s="21"/>
      <c r="DK123" s="21"/>
      <c r="DL123" s="21"/>
      <c r="DM123" s="21"/>
      <c r="DN123" s="21"/>
      <c r="DO123" s="21"/>
      <c r="DP123" s="21"/>
      <c r="DQ123" s="21"/>
      <c r="DR123" s="21"/>
      <c r="DS123" s="21"/>
      <c r="DT123" s="21"/>
      <c r="DU123" s="21"/>
      <c r="DV123" s="21"/>
      <c r="DW123" s="21"/>
      <c r="DX123" s="21"/>
      <c r="DY123" s="21"/>
      <c r="DZ123" s="21"/>
      <c r="EA123" s="33"/>
      <c r="EB123" s="33"/>
      <c r="EC123" s="33"/>
      <c r="ED123" s="33"/>
      <c r="EE123" s="33"/>
      <c r="EF123" s="33"/>
      <c r="EG123" s="33"/>
      <c r="EH123" s="33"/>
      <c r="EI123" s="33"/>
      <c r="EJ123" s="33"/>
      <c r="EK123" s="33"/>
      <c r="EL123" s="33"/>
      <c r="EM123" s="33"/>
      <c r="EN123" s="33"/>
      <c r="EO123" s="8"/>
      <c r="EP123" s="8"/>
      <c r="EQ123" s="9" t="str">
        <f t="shared" si="30"/>
        <v/>
      </c>
      <c r="ER123" s="10"/>
      <c r="ES123" s="3" t="s">
        <v>198</v>
      </c>
      <c r="ET123" s="3" t="s">
        <v>198</v>
      </c>
      <c r="EU123" s="11" t="str">
        <f t="shared" si="31"/>
        <v/>
      </c>
      <c r="EV123" s="11" t="str">
        <f t="shared" si="32"/>
        <v/>
      </c>
      <c r="EW123" s="11" t="str">
        <f t="shared" si="33"/>
        <v/>
      </c>
      <c r="EX123" s="11" t="str">
        <f t="shared" si="34"/>
        <v/>
      </c>
      <c r="EY123" s="11" t="str">
        <f t="shared" si="35"/>
        <v/>
      </c>
      <c r="EZ123" s="11" t="str">
        <f t="shared" si="36"/>
        <v/>
      </c>
      <c r="FA123" s="12" t="str">
        <f t="shared" si="37"/>
        <v/>
      </c>
      <c r="FB123" s="12" t="str">
        <f t="shared" si="38"/>
        <v/>
      </c>
      <c r="FC123" s="12" t="str">
        <f t="shared" si="39"/>
        <v/>
      </c>
      <c r="FD123" s="12" t="str">
        <f t="shared" si="40"/>
        <v/>
      </c>
      <c r="FE123" s="12" t="str">
        <f t="shared" si="41"/>
        <v/>
      </c>
      <c r="FF123" s="12" t="str">
        <f t="shared" si="42"/>
        <v/>
      </c>
      <c r="FG123" s="4" t="str">
        <f t="shared" si="43"/>
        <v>No</v>
      </c>
      <c r="FH123" s="4" t="str">
        <f t="shared" si="44"/>
        <v>No</v>
      </c>
      <c r="FI123" s="4" t="str">
        <f t="shared" si="45"/>
        <v>Not ready</v>
      </c>
    </row>
    <row r="124" spans="1:165" ht="16" customHeight="1">
      <c r="A124" s="3" t="s">
        <v>1386</v>
      </c>
      <c r="B124" s="3">
        <v>133</v>
      </c>
      <c r="C124" s="3" t="s">
        <v>178</v>
      </c>
      <c r="D124" s="3">
        <v>0</v>
      </c>
      <c r="E124" s="3" t="s">
        <v>179</v>
      </c>
      <c r="F124" s="3" t="s">
        <v>1387</v>
      </c>
      <c r="G124" s="3" t="s">
        <v>181</v>
      </c>
      <c r="H124" s="3" t="s">
        <v>181</v>
      </c>
      <c r="I124" s="3" t="s">
        <v>181</v>
      </c>
      <c r="J124" s="3">
        <v>1</v>
      </c>
      <c r="K124" s="3" t="s">
        <v>182</v>
      </c>
      <c r="L124" s="3" t="s">
        <v>183</v>
      </c>
      <c r="M124" s="3" t="s">
        <v>184</v>
      </c>
      <c r="N124" s="3"/>
      <c r="O124" s="6">
        <v>42990</v>
      </c>
      <c r="P124" s="6">
        <v>42990</v>
      </c>
      <c r="Q124" s="3">
        <v>2017</v>
      </c>
      <c r="R124" s="3" t="s">
        <v>1344</v>
      </c>
      <c r="S124" s="3" t="s">
        <v>186</v>
      </c>
      <c r="T124" s="5" t="s">
        <v>1388</v>
      </c>
      <c r="U124" s="3" t="s">
        <v>188</v>
      </c>
      <c r="V124" s="3" t="s">
        <v>189</v>
      </c>
      <c r="W124" s="3" t="s">
        <v>0</v>
      </c>
      <c r="X124" s="3" t="s">
        <v>254</v>
      </c>
      <c r="Y124" s="3" t="s">
        <v>0</v>
      </c>
      <c r="Z124" s="5"/>
      <c r="AA124" s="5"/>
      <c r="AB124" s="3" t="s">
        <v>1389</v>
      </c>
      <c r="AC124" s="3" t="s">
        <v>1390</v>
      </c>
      <c r="AD124" s="3" t="s">
        <v>1391</v>
      </c>
      <c r="AE124" s="3" t="s">
        <v>1392</v>
      </c>
      <c r="AF124" s="7"/>
      <c r="AG124" s="3" t="s">
        <v>195</v>
      </c>
      <c r="AH124" s="5" t="s">
        <v>1393</v>
      </c>
      <c r="AI124" s="5" t="s">
        <v>1394</v>
      </c>
      <c r="AJ124" s="3"/>
      <c r="AK124" s="3"/>
      <c r="AL124" s="3" t="s">
        <v>198</v>
      </c>
      <c r="AM124" s="3" t="s">
        <v>198</v>
      </c>
      <c r="AN124" s="3"/>
      <c r="AO124" s="3"/>
      <c r="AP124" s="3"/>
      <c r="AQ124" s="3"/>
      <c r="AR124" s="3"/>
      <c r="AS124" s="3" t="s">
        <v>1389</v>
      </c>
      <c r="AT124" s="3" t="s">
        <v>1391</v>
      </c>
      <c r="AU124" s="3" t="s">
        <v>199</v>
      </c>
      <c r="AV124" s="3" t="s">
        <v>200</v>
      </c>
      <c r="AW124" s="3" t="s">
        <v>198</v>
      </c>
      <c r="AX124" s="3" t="s">
        <v>198</v>
      </c>
      <c r="AY124" s="3" t="s">
        <v>198</v>
      </c>
      <c r="AZ124" s="3" t="s">
        <v>198</v>
      </c>
      <c r="BA124" s="3" t="s">
        <v>198</v>
      </c>
      <c r="BB124" s="3" t="s">
        <v>198</v>
      </c>
      <c r="BC124" s="5"/>
      <c r="BD124" s="3"/>
      <c r="BE124" s="3"/>
      <c r="BF124" s="3" t="s">
        <v>201</v>
      </c>
      <c r="BG124" s="3" t="s">
        <v>201</v>
      </c>
      <c r="BH124" s="3" t="s">
        <v>202</v>
      </c>
      <c r="BI124" s="4">
        <f t="shared" si="23"/>
        <v>2014</v>
      </c>
      <c r="BJ124" s="4">
        <f t="shared" si="24"/>
        <v>2015</v>
      </c>
      <c r="BK124" s="4">
        <f t="shared" si="25"/>
        <v>2016</v>
      </c>
      <c r="BL124" s="4">
        <f t="shared" si="26"/>
        <v>2017</v>
      </c>
      <c r="BM124" s="4">
        <f t="shared" si="27"/>
        <v>2018</v>
      </c>
      <c r="BN124" s="4">
        <f t="shared" si="28"/>
        <v>2019</v>
      </c>
      <c r="BO124" s="4">
        <f t="shared" si="29"/>
        <v>2020</v>
      </c>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1"/>
      <c r="DG124" s="21"/>
      <c r="DH124" s="21"/>
      <c r="DI124" s="21"/>
      <c r="DJ124" s="21"/>
      <c r="DK124" s="21"/>
      <c r="DL124" s="21"/>
      <c r="DM124" s="21"/>
      <c r="DN124" s="21"/>
      <c r="DO124" s="21"/>
      <c r="DP124" s="21"/>
      <c r="DQ124" s="21"/>
      <c r="DR124" s="21"/>
      <c r="DS124" s="21"/>
      <c r="DT124" s="21"/>
      <c r="DU124" s="21"/>
      <c r="DV124" s="21"/>
      <c r="DW124" s="21"/>
      <c r="DX124" s="21"/>
      <c r="DY124" s="21"/>
      <c r="DZ124" s="21"/>
      <c r="EA124" s="33"/>
      <c r="EB124" s="33"/>
      <c r="EC124" s="33"/>
      <c r="ED124" s="33"/>
      <c r="EE124" s="33"/>
      <c r="EF124" s="33"/>
      <c r="EG124" s="33"/>
      <c r="EH124" s="33"/>
      <c r="EI124" s="33"/>
      <c r="EJ124" s="33"/>
      <c r="EK124" s="33"/>
      <c r="EL124" s="33"/>
      <c r="EM124" s="33"/>
      <c r="EN124" s="33"/>
      <c r="EO124" s="8"/>
      <c r="EP124" s="8"/>
      <c r="EQ124" s="9" t="str">
        <f t="shared" si="30"/>
        <v/>
      </c>
      <c r="ER124" s="10"/>
      <c r="ES124" s="3" t="s">
        <v>198</v>
      </c>
      <c r="ET124" s="3" t="s">
        <v>198</v>
      </c>
      <c r="EU124" s="11" t="str">
        <f t="shared" si="31"/>
        <v/>
      </c>
      <c r="EV124" s="11" t="str">
        <f t="shared" si="32"/>
        <v/>
      </c>
      <c r="EW124" s="11" t="str">
        <f t="shared" si="33"/>
        <v/>
      </c>
      <c r="EX124" s="11" t="str">
        <f t="shared" si="34"/>
        <v/>
      </c>
      <c r="EY124" s="11" t="str">
        <f t="shared" si="35"/>
        <v/>
      </c>
      <c r="EZ124" s="11" t="str">
        <f t="shared" si="36"/>
        <v/>
      </c>
      <c r="FA124" s="12" t="str">
        <f t="shared" si="37"/>
        <v/>
      </c>
      <c r="FB124" s="12" t="str">
        <f t="shared" si="38"/>
        <v/>
      </c>
      <c r="FC124" s="12" t="str">
        <f t="shared" si="39"/>
        <v/>
      </c>
      <c r="FD124" s="12" t="str">
        <f t="shared" si="40"/>
        <v/>
      </c>
      <c r="FE124" s="12" t="str">
        <f t="shared" si="41"/>
        <v/>
      </c>
      <c r="FF124" s="12" t="str">
        <f t="shared" si="42"/>
        <v/>
      </c>
      <c r="FG124" s="4" t="str">
        <f t="shared" si="43"/>
        <v>No</v>
      </c>
      <c r="FH124" s="4" t="str">
        <f t="shared" si="44"/>
        <v>No</v>
      </c>
      <c r="FI124" s="4" t="str">
        <f t="shared" si="45"/>
        <v>Not ready</v>
      </c>
    </row>
    <row r="125" spans="1:165" ht="16" customHeight="1">
      <c r="A125" s="3" t="s">
        <v>1395</v>
      </c>
      <c r="B125" s="3">
        <v>134</v>
      </c>
      <c r="C125" s="3" t="s">
        <v>178</v>
      </c>
      <c r="D125" s="3">
        <v>0</v>
      </c>
      <c r="E125" s="3" t="s">
        <v>179</v>
      </c>
      <c r="F125" s="3" t="s">
        <v>1396</v>
      </c>
      <c r="G125" s="3" t="s">
        <v>181</v>
      </c>
      <c r="H125" s="3" t="s">
        <v>181</v>
      </c>
      <c r="I125" s="3" t="s">
        <v>181</v>
      </c>
      <c r="J125" s="3">
        <v>1</v>
      </c>
      <c r="K125" s="3" t="s">
        <v>182</v>
      </c>
      <c r="L125" s="3" t="s">
        <v>183</v>
      </c>
      <c r="M125" s="3" t="s">
        <v>184</v>
      </c>
      <c r="N125" s="3"/>
      <c r="O125" s="6">
        <v>42982</v>
      </c>
      <c r="P125" s="6">
        <v>42982</v>
      </c>
      <c r="Q125" s="3">
        <v>2017</v>
      </c>
      <c r="R125" s="3" t="s">
        <v>1344</v>
      </c>
      <c r="S125" s="3" t="s">
        <v>186</v>
      </c>
      <c r="T125" s="5" t="s">
        <v>1397</v>
      </c>
      <c r="U125" s="3" t="s">
        <v>188</v>
      </c>
      <c r="V125" s="3" t="s">
        <v>189</v>
      </c>
      <c r="W125" s="3" t="s">
        <v>0</v>
      </c>
      <c r="X125" s="3" t="s">
        <v>497</v>
      </c>
      <c r="Y125" s="3" t="s">
        <v>0</v>
      </c>
      <c r="Z125" s="5"/>
      <c r="AA125" s="5"/>
      <c r="AB125" s="3" t="s">
        <v>1398</v>
      </c>
      <c r="AC125" s="3" t="s">
        <v>1399</v>
      </c>
      <c r="AD125" s="3" t="s">
        <v>1400</v>
      </c>
      <c r="AE125" s="3" t="s">
        <v>1401</v>
      </c>
      <c r="AF125" s="7"/>
      <c r="AG125" s="3" t="s">
        <v>195</v>
      </c>
      <c r="AH125" s="5" t="s">
        <v>1402</v>
      </c>
      <c r="AI125" s="5"/>
      <c r="AJ125" s="3"/>
      <c r="AK125" s="3"/>
      <c r="AL125" s="3" t="s">
        <v>198</v>
      </c>
      <c r="AM125" s="3" t="s">
        <v>198</v>
      </c>
      <c r="AN125" s="3"/>
      <c r="AO125" s="3"/>
      <c r="AP125" s="3"/>
      <c r="AQ125" s="3"/>
      <c r="AR125" s="3"/>
      <c r="AS125" s="3" t="s">
        <v>1398</v>
      </c>
      <c r="AT125" s="3" t="s">
        <v>1400</v>
      </c>
      <c r="AU125" s="3" t="s">
        <v>199</v>
      </c>
      <c r="AV125" s="3" t="s">
        <v>200</v>
      </c>
      <c r="AW125" s="3" t="s">
        <v>198</v>
      </c>
      <c r="AX125" s="3" t="s">
        <v>198</v>
      </c>
      <c r="AY125" s="3" t="s">
        <v>198</v>
      </c>
      <c r="AZ125" s="3" t="s">
        <v>198</v>
      </c>
      <c r="BA125" s="3" t="s">
        <v>198</v>
      </c>
      <c r="BB125" s="3" t="s">
        <v>198</v>
      </c>
      <c r="BC125" s="5"/>
      <c r="BD125" s="3"/>
      <c r="BE125" s="3"/>
      <c r="BF125" s="3" t="s">
        <v>201</v>
      </c>
      <c r="BG125" s="3" t="s">
        <v>201</v>
      </c>
      <c r="BH125" s="3" t="s">
        <v>202</v>
      </c>
      <c r="BI125" s="4">
        <f t="shared" si="23"/>
        <v>2014</v>
      </c>
      <c r="BJ125" s="4">
        <f t="shared" si="24"/>
        <v>2015</v>
      </c>
      <c r="BK125" s="4">
        <f t="shared" si="25"/>
        <v>2016</v>
      </c>
      <c r="BL125" s="4">
        <f t="shared" si="26"/>
        <v>2017</v>
      </c>
      <c r="BM125" s="4">
        <f t="shared" si="27"/>
        <v>2018</v>
      </c>
      <c r="BN125" s="4">
        <f t="shared" si="28"/>
        <v>2019</v>
      </c>
      <c r="BO125" s="4">
        <f t="shared" si="29"/>
        <v>2020</v>
      </c>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1"/>
      <c r="DG125" s="21"/>
      <c r="DH125" s="21"/>
      <c r="DI125" s="21"/>
      <c r="DJ125" s="21"/>
      <c r="DK125" s="21"/>
      <c r="DL125" s="21"/>
      <c r="DM125" s="21"/>
      <c r="DN125" s="21"/>
      <c r="DO125" s="21"/>
      <c r="DP125" s="21"/>
      <c r="DQ125" s="21"/>
      <c r="DR125" s="21"/>
      <c r="DS125" s="21"/>
      <c r="DT125" s="21"/>
      <c r="DU125" s="21"/>
      <c r="DV125" s="21"/>
      <c r="DW125" s="21"/>
      <c r="DX125" s="21"/>
      <c r="DY125" s="21"/>
      <c r="DZ125" s="21"/>
      <c r="EA125" s="33"/>
      <c r="EB125" s="33"/>
      <c r="EC125" s="33"/>
      <c r="ED125" s="33"/>
      <c r="EE125" s="33"/>
      <c r="EF125" s="33"/>
      <c r="EG125" s="33"/>
      <c r="EH125" s="33"/>
      <c r="EI125" s="33"/>
      <c r="EJ125" s="33"/>
      <c r="EK125" s="33"/>
      <c r="EL125" s="33"/>
      <c r="EM125" s="33"/>
      <c r="EN125" s="33"/>
      <c r="EO125" s="8"/>
      <c r="EP125" s="8"/>
      <c r="EQ125" s="9" t="str">
        <f t="shared" si="30"/>
        <v/>
      </c>
      <c r="ER125" s="10"/>
      <c r="ES125" s="3" t="s">
        <v>198</v>
      </c>
      <c r="ET125" s="3" t="s">
        <v>198</v>
      </c>
      <c r="EU125" s="11" t="str">
        <f t="shared" si="31"/>
        <v/>
      </c>
      <c r="EV125" s="11" t="str">
        <f t="shared" si="32"/>
        <v/>
      </c>
      <c r="EW125" s="11" t="str">
        <f t="shared" si="33"/>
        <v/>
      </c>
      <c r="EX125" s="11" t="str">
        <f t="shared" si="34"/>
        <v/>
      </c>
      <c r="EY125" s="11" t="str">
        <f t="shared" si="35"/>
        <v/>
      </c>
      <c r="EZ125" s="11" t="str">
        <f t="shared" si="36"/>
        <v/>
      </c>
      <c r="FA125" s="12" t="str">
        <f t="shared" si="37"/>
        <v/>
      </c>
      <c r="FB125" s="12" t="str">
        <f t="shared" si="38"/>
        <v/>
      </c>
      <c r="FC125" s="12" t="str">
        <f t="shared" si="39"/>
        <v/>
      </c>
      <c r="FD125" s="12" t="str">
        <f t="shared" si="40"/>
        <v/>
      </c>
      <c r="FE125" s="12" t="str">
        <f t="shared" si="41"/>
        <v/>
      </c>
      <c r="FF125" s="12" t="str">
        <f t="shared" si="42"/>
        <v/>
      </c>
      <c r="FG125" s="4" t="str">
        <f t="shared" si="43"/>
        <v>No</v>
      </c>
      <c r="FH125" s="4" t="str">
        <f t="shared" si="44"/>
        <v>No</v>
      </c>
      <c r="FI125" s="4" t="str">
        <f t="shared" si="45"/>
        <v>Not ready</v>
      </c>
    </row>
    <row r="126" spans="1:165" ht="16" customHeight="1">
      <c r="A126" s="3" t="s">
        <v>1403</v>
      </c>
      <c r="B126" s="3">
        <v>135</v>
      </c>
      <c r="C126" s="3" t="s">
        <v>178</v>
      </c>
      <c r="D126" s="3">
        <v>0</v>
      </c>
      <c r="E126" s="3" t="s">
        <v>179</v>
      </c>
      <c r="F126" s="3" t="s">
        <v>1404</v>
      </c>
      <c r="G126" s="3" t="s">
        <v>181</v>
      </c>
      <c r="H126" s="3" t="s">
        <v>181</v>
      </c>
      <c r="I126" s="3" t="s">
        <v>181</v>
      </c>
      <c r="J126" s="3">
        <v>1</v>
      </c>
      <c r="K126" s="3" t="s">
        <v>182</v>
      </c>
      <c r="L126" s="3" t="s">
        <v>183</v>
      </c>
      <c r="M126" s="3" t="s">
        <v>184</v>
      </c>
      <c r="N126" s="3"/>
      <c r="O126" s="6">
        <v>42971</v>
      </c>
      <c r="P126" s="6">
        <v>43014</v>
      </c>
      <c r="Q126" s="3">
        <v>2017</v>
      </c>
      <c r="R126" s="3" t="s">
        <v>1344</v>
      </c>
      <c r="S126" s="3" t="s">
        <v>186</v>
      </c>
      <c r="T126" s="5" t="s">
        <v>1405</v>
      </c>
      <c r="U126" s="3" t="s">
        <v>188</v>
      </c>
      <c r="V126" s="3" t="s">
        <v>189</v>
      </c>
      <c r="W126" s="3" t="s">
        <v>0</v>
      </c>
      <c r="X126" s="3" t="s">
        <v>639</v>
      </c>
      <c r="Y126" s="3" t="s">
        <v>0</v>
      </c>
      <c r="Z126" s="5" t="s">
        <v>1346</v>
      </c>
      <c r="AA126" s="5"/>
      <c r="AB126" s="3" t="s">
        <v>1406</v>
      </c>
      <c r="AC126" s="3" t="s">
        <v>1407</v>
      </c>
      <c r="AD126" s="3" t="s">
        <v>1408</v>
      </c>
      <c r="AE126" s="3" t="s">
        <v>1409</v>
      </c>
      <c r="AF126" s="7">
        <v>162</v>
      </c>
      <c r="AG126" s="3">
        <v>162</v>
      </c>
      <c r="AH126" s="5" t="s">
        <v>1410</v>
      </c>
      <c r="AI126" s="5" t="s">
        <v>1411</v>
      </c>
      <c r="AJ126" s="3"/>
      <c r="AK126" s="3"/>
      <c r="AL126" s="3" t="s">
        <v>198</v>
      </c>
      <c r="AM126" s="3" t="s">
        <v>198</v>
      </c>
      <c r="AN126" s="3"/>
      <c r="AO126" s="3"/>
      <c r="AP126" s="3"/>
      <c r="AQ126" s="3"/>
      <c r="AR126" s="3"/>
      <c r="AS126" s="3" t="s">
        <v>1406</v>
      </c>
      <c r="AT126" s="3" t="s">
        <v>1408</v>
      </c>
      <c r="AU126" s="3" t="s">
        <v>199</v>
      </c>
      <c r="AV126" s="3" t="s">
        <v>200</v>
      </c>
      <c r="AW126" s="3" t="s">
        <v>198</v>
      </c>
      <c r="AX126" s="3" t="s">
        <v>198</v>
      </c>
      <c r="AY126" s="3" t="s">
        <v>198</v>
      </c>
      <c r="AZ126" s="3" t="s">
        <v>198</v>
      </c>
      <c r="BA126" s="3" t="s">
        <v>198</v>
      </c>
      <c r="BB126" s="3" t="s">
        <v>198</v>
      </c>
      <c r="BC126" s="5"/>
      <c r="BD126" s="3"/>
      <c r="BE126" s="3"/>
      <c r="BF126" s="3" t="s">
        <v>201</v>
      </c>
      <c r="BG126" s="3" t="s">
        <v>201</v>
      </c>
      <c r="BH126" s="3" t="s">
        <v>202</v>
      </c>
      <c r="BI126" s="4">
        <f t="shared" si="23"/>
        <v>2014</v>
      </c>
      <c r="BJ126" s="4">
        <f t="shared" si="24"/>
        <v>2015</v>
      </c>
      <c r="BK126" s="4">
        <f t="shared" si="25"/>
        <v>2016</v>
      </c>
      <c r="BL126" s="4">
        <f t="shared" si="26"/>
        <v>2017</v>
      </c>
      <c r="BM126" s="4">
        <f t="shared" si="27"/>
        <v>2018</v>
      </c>
      <c r="BN126" s="4">
        <f t="shared" si="28"/>
        <v>2019</v>
      </c>
      <c r="BO126" s="4">
        <f t="shared" si="29"/>
        <v>2020</v>
      </c>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1"/>
      <c r="DG126" s="21"/>
      <c r="DH126" s="21"/>
      <c r="DI126" s="21"/>
      <c r="DJ126" s="21"/>
      <c r="DK126" s="21"/>
      <c r="DL126" s="21"/>
      <c r="DM126" s="21"/>
      <c r="DN126" s="21"/>
      <c r="DO126" s="21"/>
      <c r="DP126" s="21"/>
      <c r="DQ126" s="21"/>
      <c r="DR126" s="21"/>
      <c r="DS126" s="21"/>
      <c r="DT126" s="21"/>
      <c r="DU126" s="21"/>
      <c r="DV126" s="21"/>
      <c r="DW126" s="21"/>
      <c r="DX126" s="21"/>
      <c r="DY126" s="21"/>
      <c r="DZ126" s="21"/>
      <c r="EA126" s="33"/>
      <c r="EB126" s="33"/>
      <c r="EC126" s="33"/>
      <c r="ED126" s="33"/>
      <c r="EE126" s="33"/>
      <c r="EF126" s="33"/>
      <c r="EG126" s="33"/>
      <c r="EH126" s="33"/>
      <c r="EI126" s="33"/>
      <c r="EJ126" s="33"/>
      <c r="EK126" s="33"/>
      <c r="EL126" s="33"/>
      <c r="EM126" s="33"/>
      <c r="EN126" s="33"/>
      <c r="EO126" s="8"/>
      <c r="EP126" s="8"/>
      <c r="EQ126" s="9" t="str">
        <f t="shared" si="30"/>
        <v/>
      </c>
      <c r="ER126" s="10"/>
      <c r="ES126" s="3" t="s">
        <v>198</v>
      </c>
      <c r="ET126" s="3" t="s">
        <v>198</v>
      </c>
      <c r="EU126" s="11" t="str">
        <f t="shared" si="31"/>
        <v/>
      </c>
      <c r="EV126" s="11" t="str">
        <f t="shared" si="32"/>
        <v/>
      </c>
      <c r="EW126" s="11" t="str">
        <f t="shared" si="33"/>
        <v/>
      </c>
      <c r="EX126" s="11" t="str">
        <f t="shared" si="34"/>
        <v/>
      </c>
      <c r="EY126" s="11" t="str">
        <f t="shared" si="35"/>
        <v/>
      </c>
      <c r="EZ126" s="11" t="str">
        <f t="shared" si="36"/>
        <v/>
      </c>
      <c r="FA126" s="12" t="str">
        <f t="shared" si="37"/>
        <v/>
      </c>
      <c r="FB126" s="12" t="str">
        <f t="shared" si="38"/>
        <v/>
      </c>
      <c r="FC126" s="12" t="str">
        <f t="shared" si="39"/>
        <v/>
      </c>
      <c r="FD126" s="12" t="str">
        <f t="shared" si="40"/>
        <v/>
      </c>
      <c r="FE126" s="12" t="str">
        <f t="shared" si="41"/>
        <v/>
      </c>
      <c r="FF126" s="12" t="str">
        <f t="shared" si="42"/>
        <v/>
      </c>
      <c r="FG126" s="4" t="str">
        <f t="shared" si="43"/>
        <v>No</v>
      </c>
      <c r="FH126" s="4" t="str">
        <f t="shared" si="44"/>
        <v>No</v>
      </c>
      <c r="FI126" s="4" t="str">
        <f t="shared" si="45"/>
        <v>Not ready</v>
      </c>
    </row>
    <row r="127" spans="1:165" ht="16" customHeight="1">
      <c r="A127" s="3" t="s">
        <v>1412</v>
      </c>
      <c r="B127" s="3">
        <v>136</v>
      </c>
      <c r="C127" s="3" t="s">
        <v>178</v>
      </c>
      <c r="D127" s="3">
        <v>0</v>
      </c>
      <c r="E127" s="3" t="s">
        <v>179</v>
      </c>
      <c r="F127" s="3" t="s">
        <v>1413</v>
      </c>
      <c r="G127" s="3" t="s">
        <v>181</v>
      </c>
      <c r="H127" s="3" t="s">
        <v>181</v>
      </c>
      <c r="I127" s="3" t="s">
        <v>252</v>
      </c>
      <c r="J127" s="3">
        <v>13</v>
      </c>
      <c r="K127" s="3" t="s">
        <v>182</v>
      </c>
      <c r="L127" s="3" t="s">
        <v>298</v>
      </c>
      <c r="M127" s="3" t="s">
        <v>184</v>
      </c>
      <c r="N127" s="3"/>
      <c r="O127" s="6">
        <v>42964</v>
      </c>
      <c r="P127" s="6">
        <v>42975</v>
      </c>
      <c r="Q127" s="3">
        <v>2017</v>
      </c>
      <c r="R127" s="3" t="s">
        <v>1344</v>
      </c>
      <c r="S127" s="3" t="s">
        <v>186</v>
      </c>
      <c r="T127" s="5" t="s">
        <v>1414</v>
      </c>
      <c r="U127" s="3" t="s">
        <v>188</v>
      </c>
      <c r="V127" s="3" t="s">
        <v>301</v>
      </c>
      <c r="W127" s="3"/>
      <c r="X127" s="3" t="s">
        <v>1415</v>
      </c>
      <c r="Y127" s="3"/>
      <c r="Z127" s="5"/>
      <c r="AA127" s="5"/>
      <c r="AB127" s="3"/>
      <c r="AC127" s="3"/>
      <c r="AD127" s="3" t="s">
        <v>1416</v>
      </c>
      <c r="AE127" s="3" t="s">
        <v>1417</v>
      </c>
      <c r="AF127" s="7"/>
      <c r="AG127" s="3" t="s">
        <v>195</v>
      </c>
      <c r="AH127" s="5" t="s">
        <v>1418</v>
      </c>
      <c r="AI127" s="5" t="s">
        <v>1419</v>
      </c>
      <c r="AJ127" s="3"/>
      <c r="AK127" s="3"/>
      <c r="AL127" s="3" t="s">
        <v>198</v>
      </c>
      <c r="AM127" s="3" t="s">
        <v>198</v>
      </c>
      <c r="AN127" s="3"/>
      <c r="AO127" s="3"/>
      <c r="AP127" s="3"/>
      <c r="AQ127" s="3"/>
      <c r="AR127" s="3"/>
      <c r="AS127" s="3"/>
      <c r="AT127" s="3" t="s">
        <v>1416</v>
      </c>
      <c r="AU127" s="3" t="s">
        <v>199</v>
      </c>
      <c r="AV127" s="3" t="s">
        <v>200</v>
      </c>
      <c r="AW127" s="3" t="s">
        <v>198</v>
      </c>
      <c r="AX127" s="3" t="s">
        <v>198</v>
      </c>
      <c r="AY127" s="3" t="s">
        <v>198</v>
      </c>
      <c r="AZ127" s="3" t="s">
        <v>198</v>
      </c>
      <c r="BA127" s="3" t="s">
        <v>198</v>
      </c>
      <c r="BB127" s="3" t="s">
        <v>198</v>
      </c>
      <c r="BC127" s="5"/>
      <c r="BD127" s="3"/>
      <c r="BE127" s="3"/>
      <c r="BF127" s="3" t="s">
        <v>201</v>
      </c>
      <c r="BG127" s="3" t="s">
        <v>201</v>
      </c>
      <c r="BH127" s="3" t="s">
        <v>202</v>
      </c>
      <c r="BI127" s="4">
        <f t="shared" si="23"/>
        <v>2014</v>
      </c>
      <c r="BJ127" s="4">
        <f t="shared" si="24"/>
        <v>2015</v>
      </c>
      <c r="BK127" s="4">
        <f t="shared" si="25"/>
        <v>2016</v>
      </c>
      <c r="BL127" s="4">
        <f t="shared" si="26"/>
        <v>2017</v>
      </c>
      <c r="BM127" s="4">
        <f t="shared" si="27"/>
        <v>2018</v>
      </c>
      <c r="BN127" s="4">
        <f t="shared" si="28"/>
        <v>2019</v>
      </c>
      <c r="BO127" s="4">
        <f t="shared" si="29"/>
        <v>2020</v>
      </c>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1"/>
      <c r="DG127" s="21"/>
      <c r="DH127" s="21"/>
      <c r="DI127" s="21"/>
      <c r="DJ127" s="21"/>
      <c r="DK127" s="21"/>
      <c r="DL127" s="21"/>
      <c r="DM127" s="21"/>
      <c r="DN127" s="21"/>
      <c r="DO127" s="21"/>
      <c r="DP127" s="21"/>
      <c r="DQ127" s="21"/>
      <c r="DR127" s="21"/>
      <c r="DS127" s="21"/>
      <c r="DT127" s="21"/>
      <c r="DU127" s="21"/>
      <c r="DV127" s="21"/>
      <c r="DW127" s="21"/>
      <c r="DX127" s="21"/>
      <c r="DY127" s="21"/>
      <c r="DZ127" s="21"/>
      <c r="EA127" s="33"/>
      <c r="EB127" s="33"/>
      <c r="EC127" s="33"/>
      <c r="ED127" s="33"/>
      <c r="EE127" s="33"/>
      <c r="EF127" s="33"/>
      <c r="EG127" s="33"/>
      <c r="EH127" s="33"/>
      <c r="EI127" s="33"/>
      <c r="EJ127" s="33"/>
      <c r="EK127" s="33"/>
      <c r="EL127" s="33"/>
      <c r="EM127" s="33"/>
      <c r="EN127" s="33"/>
      <c r="EO127" s="8"/>
      <c r="EP127" s="8"/>
      <c r="EQ127" s="9" t="str">
        <f t="shared" si="30"/>
        <v/>
      </c>
      <c r="ER127" s="10"/>
      <c r="ES127" s="3" t="s">
        <v>198</v>
      </c>
      <c r="ET127" s="3" t="s">
        <v>198</v>
      </c>
      <c r="EU127" s="11" t="str">
        <f t="shared" si="31"/>
        <v/>
      </c>
      <c r="EV127" s="11" t="str">
        <f t="shared" si="32"/>
        <v/>
      </c>
      <c r="EW127" s="11" t="str">
        <f t="shared" si="33"/>
        <v/>
      </c>
      <c r="EX127" s="11" t="str">
        <f t="shared" si="34"/>
        <v/>
      </c>
      <c r="EY127" s="11" t="str">
        <f t="shared" si="35"/>
        <v/>
      </c>
      <c r="EZ127" s="11" t="str">
        <f t="shared" si="36"/>
        <v/>
      </c>
      <c r="FA127" s="12" t="str">
        <f t="shared" si="37"/>
        <v/>
      </c>
      <c r="FB127" s="12" t="str">
        <f t="shared" si="38"/>
        <v/>
      </c>
      <c r="FC127" s="12" t="str">
        <f t="shared" si="39"/>
        <v/>
      </c>
      <c r="FD127" s="12" t="str">
        <f t="shared" si="40"/>
        <v/>
      </c>
      <c r="FE127" s="12" t="str">
        <f t="shared" si="41"/>
        <v/>
      </c>
      <c r="FF127" s="12" t="str">
        <f t="shared" si="42"/>
        <v/>
      </c>
      <c r="FG127" s="4" t="str">
        <f t="shared" si="43"/>
        <v>No</v>
      </c>
      <c r="FH127" s="4" t="str">
        <f t="shared" si="44"/>
        <v>No</v>
      </c>
      <c r="FI127" s="4" t="str">
        <f t="shared" si="45"/>
        <v>Not ready</v>
      </c>
    </row>
    <row r="128" spans="1:165" ht="16" customHeight="1">
      <c r="A128" s="3" t="s">
        <v>1420</v>
      </c>
      <c r="B128" s="3">
        <v>137</v>
      </c>
      <c r="C128" s="3" t="s">
        <v>178</v>
      </c>
      <c r="D128" s="3">
        <v>0</v>
      </c>
      <c r="E128" s="3" t="s">
        <v>179</v>
      </c>
      <c r="F128" s="3" t="s">
        <v>1421</v>
      </c>
      <c r="G128" s="3" t="s">
        <v>181</v>
      </c>
      <c r="H128" s="3" t="s">
        <v>181</v>
      </c>
      <c r="I128" s="3" t="s">
        <v>252</v>
      </c>
      <c r="J128" s="3">
        <v>2</v>
      </c>
      <c r="K128" s="3" t="s">
        <v>182</v>
      </c>
      <c r="L128" s="3" t="s">
        <v>183</v>
      </c>
      <c r="M128" s="3" t="s">
        <v>184</v>
      </c>
      <c r="N128" s="3"/>
      <c r="O128" s="6">
        <v>42964</v>
      </c>
      <c r="P128" s="6">
        <v>43040</v>
      </c>
      <c r="Q128" s="3">
        <v>2017</v>
      </c>
      <c r="R128" s="3" t="s">
        <v>1344</v>
      </c>
      <c r="S128" s="3" t="s">
        <v>186</v>
      </c>
      <c r="T128" s="5" t="s">
        <v>1422</v>
      </c>
      <c r="U128" s="3" t="s">
        <v>188</v>
      </c>
      <c r="V128" s="3" t="s">
        <v>189</v>
      </c>
      <c r="W128" s="3" t="s">
        <v>0</v>
      </c>
      <c r="X128" s="3" t="s">
        <v>254</v>
      </c>
      <c r="Y128" s="3" t="s">
        <v>0</v>
      </c>
      <c r="Z128" s="5"/>
      <c r="AA128" s="5"/>
      <c r="AB128" s="3" t="s">
        <v>925</v>
      </c>
      <c r="AC128" s="3" t="s">
        <v>926</v>
      </c>
      <c r="AD128" s="3" t="s">
        <v>1423</v>
      </c>
      <c r="AE128" s="3" t="s">
        <v>1424</v>
      </c>
      <c r="AF128" s="7">
        <v>199</v>
      </c>
      <c r="AG128" s="3">
        <v>199</v>
      </c>
      <c r="AH128" s="5" t="s">
        <v>1425</v>
      </c>
      <c r="AI128" s="5" t="s">
        <v>1426</v>
      </c>
      <c r="AJ128" s="3"/>
      <c r="AK128" s="3"/>
      <c r="AL128" s="3" t="s">
        <v>198</v>
      </c>
      <c r="AM128" s="3" t="s">
        <v>198</v>
      </c>
      <c r="AN128" s="3"/>
      <c r="AO128" s="3"/>
      <c r="AP128" s="3"/>
      <c r="AQ128" s="3"/>
      <c r="AR128" s="3"/>
      <c r="AS128" s="3" t="s">
        <v>925</v>
      </c>
      <c r="AT128" s="3" t="s">
        <v>1423</v>
      </c>
      <c r="AU128" s="3" t="s">
        <v>199</v>
      </c>
      <c r="AV128" s="3" t="s">
        <v>200</v>
      </c>
      <c r="AW128" s="3" t="s">
        <v>198</v>
      </c>
      <c r="AX128" s="3" t="s">
        <v>198</v>
      </c>
      <c r="AY128" s="3" t="s">
        <v>198</v>
      </c>
      <c r="AZ128" s="3" t="s">
        <v>198</v>
      </c>
      <c r="BA128" s="3" t="s">
        <v>198</v>
      </c>
      <c r="BB128" s="3" t="s">
        <v>198</v>
      </c>
      <c r="BC128" s="5"/>
      <c r="BD128" s="3"/>
      <c r="BE128" s="3"/>
      <c r="BF128" s="3" t="s">
        <v>201</v>
      </c>
      <c r="BG128" s="3" t="s">
        <v>201</v>
      </c>
      <c r="BH128" s="3" t="s">
        <v>202</v>
      </c>
      <c r="BI128" s="4">
        <f t="shared" si="23"/>
        <v>2014</v>
      </c>
      <c r="BJ128" s="4">
        <f t="shared" si="24"/>
        <v>2015</v>
      </c>
      <c r="BK128" s="4">
        <f t="shared" si="25"/>
        <v>2016</v>
      </c>
      <c r="BL128" s="4">
        <f t="shared" si="26"/>
        <v>2017</v>
      </c>
      <c r="BM128" s="4">
        <f t="shared" si="27"/>
        <v>2018</v>
      </c>
      <c r="BN128" s="4">
        <f t="shared" si="28"/>
        <v>2019</v>
      </c>
      <c r="BO128" s="4">
        <f t="shared" si="29"/>
        <v>2020</v>
      </c>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1"/>
      <c r="DG128" s="21"/>
      <c r="DH128" s="21"/>
      <c r="DI128" s="21"/>
      <c r="DJ128" s="21"/>
      <c r="DK128" s="21"/>
      <c r="DL128" s="21"/>
      <c r="DM128" s="21"/>
      <c r="DN128" s="21"/>
      <c r="DO128" s="21"/>
      <c r="DP128" s="21"/>
      <c r="DQ128" s="21"/>
      <c r="DR128" s="21"/>
      <c r="DS128" s="21"/>
      <c r="DT128" s="21"/>
      <c r="DU128" s="21"/>
      <c r="DV128" s="21"/>
      <c r="DW128" s="21"/>
      <c r="DX128" s="21"/>
      <c r="DY128" s="21"/>
      <c r="DZ128" s="21"/>
      <c r="EA128" s="33"/>
      <c r="EB128" s="33"/>
      <c r="EC128" s="33"/>
      <c r="ED128" s="33"/>
      <c r="EE128" s="33"/>
      <c r="EF128" s="33"/>
      <c r="EG128" s="33"/>
      <c r="EH128" s="33"/>
      <c r="EI128" s="33"/>
      <c r="EJ128" s="33"/>
      <c r="EK128" s="33"/>
      <c r="EL128" s="33"/>
      <c r="EM128" s="33"/>
      <c r="EN128" s="33"/>
      <c r="EO128" s="8"/>
      <c r="EP128" s="8"/>
      <c r="EQ128" s="9" t="str">
        <f t="shared" si="30"/>
        <v/>
      </c>
      <c r="ER128" s="10"/>
      <c r="ES128" s="3" t="s">
        <v>198</v>
      </c>
      <c r="ET128" s="3" t="s">
        <v>198</v>
      </c>
      <c r="EU128" s="11" t="str">
        <f t="shared" si="31"/>
        <v/>
      </c>
      <c r="EV128" s="11" t="str">
        <f t="shared" si="32"/>
        <v/>
      </c>
      <c r="EW128" s="11" t="str">
        <f t="shared" si="33"/>
        <v/>
      </c>
      <c r="EX128" s="11" t="str">
        <f t="shared" si="34"/>
        <v/>
      </c>
      <c r="EY128" s="11" t="str">
        <f t="shared" si="35"/>
        <v/>
      </c>
      <c r="EZ128" s="11" t="str">
        <f t="shared" si="36"/>
        <v/>
      </c>
      <c r="FA128" s="12" t="str">
        <f t="shared" si="37"/>
        <v/>
      </c>
      <c r="FB128" s="12" t="str">
        <f t="shared" si="38"/>
        <v/>
      </c>
      <c r="FC128" s="12" t="str">
        <f t="shared" si="39"/>
        <v/>
      </c>
      <c r="FD128" s="12" t="str">
        <f t="shared" si="40"/>
        <v/>
      </c>
      <c r="FE128" s="12" t="str">
        <f t="shared" si="41"/>
        <v/>
      </c>
      <c r="FF128" s="12" t="str">
        <f t="shared" si="42"/>
        <v/>
      </c>
      <c r="FG128" s="4" t="str">
        <f t="shared" si="43"/>
        <v>No</v>
      </c>
      <c r="FH128" s="4" t="str">
        <f t="shared" si="44"/>
        <v>No</v>
      </c>
      <c r="FI128" s="4" t="str">
        <f t="shared" si="45"/>
        <v>Not ready</v>
      </c>
    </row>
    <row r="129" spans="1:165" ht="16" customHeight="1">
      <c r="A129" s="3" t="s">
        <v>1427</v>
      </c>
      <c r="B129" s="3">
        <v>138</v>
      </c>
      <c r="C129" s="3" t="s">
        <v>178</v>
      </c>
      <c r="D129" s="3">
        <v>0</v>
      </c>
      <c r="E129" s="3" t="s">
        <v>179</v>
      </c>
      <c r="F129" s="3" t="s">
        <v>1428</v>
      </c>
      <c r="G129" s="3" t="s">
        <v>181</v>
      </c>
      <c r="H129" s="3" t="s">
        <v>181</v>
      </c>
      <c r="I129" s="3" t="s">
        <v>252</v>
      </c>
      <c r="J129" s="3">
        <v>2</v>
      </c>
      <c r="K129" s="3" t="s">
        <v>182</v>
      </c>
      <c r="L129" s="3" t="s">
        <v>183</v>
      </c>
      <c r="M129" s="3" t="s">
        <v>184</v>
      </c>
      <c r="N129" s="3"/>
      <c r="O129" s="6">
        <v>42962</v>
      </c>
      <c r="P129" s="6">
        <v>42972</v>
      </c>
      <c r="Q129" s="3">
        <v>2017</v>
      </c>
      <c r="R129" s="3" t="s">
        <v>1344</v>
      </c>
      <c r="S129" s="3" t="s">
        <v>186</v>
      </c>
      <c r="T129" s="5" t="s">
        <v>1429</v>
      </c>
      <c r="U129" s="3" t="s">
        <v>188</v>
      </c>
      <c r="V129" s="3" t="s">
        <v>189</v>
      </c>
      <c r="W129" s="3" t="s">
        <v>0</v>
      </c>
      <c r="X129" s="3" t="s">
        <v>433</v>
      </c>
      <c r="Y129" s="3" t="s">
        <v>0</v>
      </c>
      <c r="Z129" s="5"/>
      <c r="AA129" s="5"/>
      <c r="AB129" s="3" t="s">
        <v>1430</v>
      </c>
      <c r="AC129" s="3" t="s">
        <v>1431</v>
      </c>
      <c r="AD129" s="3" t="s">
        <v>1432</v>
      </c>
      <c r="AE129" s="3" t="s">
        <v>1433</v>
      </c>
      <c r="AF129" s="7">
        <v>15</v>
      </c>
      <c r="AG129" s="3">
        <v>15</v>
      </c>
      <c r="AH129" s="5" t="s">
        <v>1434</v>
      </c>
      <c r="AI129" s="5" t="s">
        <v>1435</v>
      </c>
      <c r="AJ129" s="3"/>
      <c r="AK129" s="3"/>
      <c r="AL129" s="3" t="s">
        <v>198</v>
      </c>
      <c r="AM129" s="3" t="s">
        <v>198</v>
      </c>
      <c r="AN129" s="3"/>
      <c r="AO129" s="3"/>
      <c r="AP129" s="3"/>
      <c r="AQ129" s="3"/>
      <c r="AR129" s="3"/>
      <c r="AS129" s="3" t="s">
        <v>1430</v>
      </c>
      <c r="AT129" s="3" t="s">
        <v>1432</v>
      </c>
      <c r="AU129" s="3" t="s">
        <v>199</v>
      </c>
      <c r="AV129" s="3" t="s">
        <v>200</v>
      </c>
      <c r="AW129" s="3" t="s">
        <v>198</v>
      </c>
      <c r="AX129" s="3" t="s">
        <v>198</v>
      </c>
      <c r="AY129" s="3" t="s">
        <v>198</v>
      </c>
      <c r="AZ129" s="3" t="s">
        <v>198</v>
      </c>
      <c r="BA129" s="3" t="s">
        <v>198</v>
      </c>
      <c r="BB129" s="3" t="s">
        <v>198</v>
      </c>
      <c r="BC129" s="5"/>
      <c r="BD129" s="3"/>
      <c r="BE129" s="3"/>
      <c r="BF129" s="3" t="s">
        <v>201</v>
      </c>
      <c r="BG129" s="3" t="s">
        <v>201</v>
      </c>
      <c r="BH129" s="3" t="s">
        <v>202</v>
      </c>
      <c r="BI129" s="4">
        <f t="shared" si="23"/>
        <v>2014</v>
      </c>
      <c r="BJ129" s="4">
        <f t="shared" si="24"/>
        <v>2015</v>
      </c>
      <c r="BK129" s="4">
        <f t="shared" si="25"/>
        <v>2016</v>
      </c>
      <c r="BL129" s="4">
        <f t="shared" si="26"/>
        <v>2017</v>
      </c>
      <c r="BM129" s="4">
        <f t="shared" si="27"/>
        <v>2018</v>
      </c>
      <c r="BN129" s="4">
        <f t="shared" si="28"/>
        <v>2019</v>
      </c>
      <c r="BO129" s="4">
        <f t="shared" si="29"/>
        <v>2020</v>
      </c>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33"/>
      <c r="EB129" s="33"/>
      <c r="EC129" s="33"/>
      <c r="ED129" s="33"/>
      <c r="EE129" s="33"/>
      <c r="EF129" s="33"/>
      <c r="EG129" s="33"/>
      <c r="EH129" s="33"/>
      <c r="EI129" s="33"/>
      <c r="EJ129" s="33"/>
      <c r="EK129" s="33"/>
      <c r="EL129" s="33"/>
      <c r="EM129" s="33"/>
      <c r="EN129" s="33"/>
      <c r="EO129" s="8"/>
      <c r="EP129" s="8"/>
      <c r="EQ129" s="9" t="str">
        <f t="shared" si="30"/>
        <v/>
      </c>
      <c r="ER129" s="10"/>
      <c r="ES129" s="3" t="s">
        <v>198</v>
      </c>
      <c r="ET129" s="3" t="s">
        <v>198</v>
      </c>
      <c r="EU129" s="11" t="str">
        <f t="shared" si="31"/>
        <v/>
      </c>
      <c r="EV129" s="11" t="str">
        <f t="shared" si="32"/>
        <v/>
      </c>
      <c r="EW129" s="11" t="str">
        <f t="shared" si="33"/>
        <v/>
      </c>
      <c r="EX129" s="11" t="str">
        <f t="shared" si="34"/>
        <v/>
      </c>
      <c r="EY129" s="11" t="str">
        <f t="shared" si="35"/>
        <v/>
      </c>
      <c r="EZ129" s="11" t="str">
        <f t="shared" si="36"/>
        <v/>
      </c>
      <c r="FA129" s="12" t="str">
        <f t="shared" si="37"/>
        <v/>
      </c>
      <c r="FB129" s="12" t="str">
        <f t="shared" si="38"/>
        <v/>
      </c>
      <c r="FC129" s="12" t="str">
        <f t="shared" si="39"/>
        <v/>
      </c>
      <c r="FD129" s="12" t="str">
        <f t="shared" si="40"/>
        <v/>
      </c>
      <c r="FE129" s="12" t="str">
        <f t="shared" si="41"/>
        <v/>
      </c>
      <c r="FF129" s="12" t="str">
        <f t="shared" si="42"/>
        <v/>
      </c>
      <c r="FG129" s="4" t="str">
        <f t="shared" si="43"/>
        <v>No</v>
      </c>
      <c r="FH129" s="4" t="str">
        <f t="shared" si="44"/>
        <v>No</v>
      </c>
      <c r="FI129" s="4" t="str">
        <f t="shared" si="45"/>
        <v>Not ready</v>
      </c>
    </row>
    <row r="130" spans="1:165" ht="16" customHeight="1">
      <c r="A130" s="3" t="s">
        <v>1436</v>
      </c>
      <c r="B130" s="3">
        <v>139</v>
      </c>
      <c r="C130" s="3" t="s">
        <v>178</v>
      </c>
      <c r="D130" s="3">
        <v>0</v>
      </c>
      <c r="E130" s="3" t="s">
        <v>179</v>
      </c>
      <c r="F130" s="3" t="s">
        <v>1437</v>
      </c>
      <c r="G130" s="3" t="s">
        <v>181</v>
      </c>
      <c r="H130" s="3" t="s">
        <v>181</v>
      </c>
      <c r="I130" s="3" t="s">
        <v>252</v>
      </c>
      <c r="J130" s="3">
        <v>13</v>
      </c>
      <c r="K130" s="3" t="s">
        <v>182</v>
      </c>
      <c r="L130" s="3" t="s">
        <v>609</v>
      </c>
      <c r="M130" s="3" t="s">
        <v>184</v>
      </c>
      <c r="N130" s="3"/>
      <c r="O130" s="6">
        <v>42951</v>
      </c>
      <c r="P130" s="6">
        <v>42951</v>
      </c>
      <c r="Q130" s="3">
        <v>2017</v>
      </c>
      <c r="R130" s="3" t="s">
        <v>1344</v>
      </c>
      <c r="S130" s="3" t="s">
        <v>186</v>
      </c>
      <c r="T130" s="5" t="s">
        <v>1438</v>
      </c>
      <c r="U130" s="3" t="s">
        <v>188</v>
      </c>
      <c r="V130" s="3" t="s">
        <v>189</v>
      </c>
      <c r="W130" s="3" t="s">
        <v>1</v>
      </c>
      <c r="X130" s="3" t="s">
        <v>497</v>
      </c>
      <c r="Y130" s="3" t="s">
        <v>1</v>
      </c>
      <c r="Z130" s="5" t="s">
        <v>1439</v>
      </c>
      <c r="AA130" s="5"/>
      <c r="AB130" s="3"/>
      <c r="AC130" s="3"/>
      <c r="AD130" s="3" t="s">
        <v>1440</v>
      </c>
      <c r="AE130" s="3" t="s">
        <v>1441</v>
      </c>
      <c r="AF130" s="7">
        <v>159</v>
      </c>
      <c r="AG130" s="3">
        <v>159</v>
      </c>
      <c r="AH130" s="5" t="s">
        <v>1442</v>
      </c>
      <c r="AI130" s="5"/>
      <c r="AJ130" s="3"/>
      <c r="AK130" s="3"/>
      <c r="AL130" s="3" t="s">
        <v>198</v>
      </c>
      <c r="AM130" s="3" t="s">
        <v>198</v>
      </c>
      <c r="AN130" s="3"/>
      <c r="AO130" s="3"/>
      <c r="AP130" s="3"/>
      <c r="AQ130" s="3"/>
      <c r="AR130" s="3"/>
      <c r="AS130" s="3"/>
      <c r="AT130" s="3" t="s">
        <v>1440</v>
      </c>
      <c r="AU130" s="3" t="s">
        <v>199</v>
      </c>
      <c r="AV130" s="3" t="s">
        <v>200</v>
      </c>
      <c r="AW130" s="3" t="s">
        <v>198</v>
      </c>
      <c r="AX130" s="3" t="s">
        <v>198</v>
      </c>
      <c r="AY130" s="3" t="s">
        <v>198</v>
      </c>
      <c r="AZ130" s="3" t="s">
        <v>198</v>
      </c>
      <c r="BA130" s="3" t="s">
        <v>198</v>
      </c>
      <c r="BB130" s="3" t="s">
        <v>198</v>
      </c>
      <c r="BC130" s="5"/>
      <c r="BD130" s="3"/>
      <c r="BE130" s="3"/>
      <c r="BF130" s="3" t="s">
        <v>201</v>
      </c>
      <c r="BG130" s="3" t="s">
        <v>201</v>
      </c>
      <c r="BH130" s="3" t="s">
        <v>202</v>
      </c>
      <c r="BI130" s="4">
        <f t="shared" si="23"/>
        <v>2014</v>
      </c>
      <c r="BJ130" s="4">
        <f t="shared" si="24"/>
        <v>2015</v>
      </c>
      <c r="BK130" s="4">
        <f t="shared" si="25"/>
        <v>2016</v>
      </c>
      <c r="BL130" s="4">
        <f t="shared" si="26"/>
        <v>2017</v>
      </c>
      <c r="BM130" s="4">
        <f t="shared" si="27"/>
        <v>2018</v>
      </c>
      <c r="BN130" s="4">
        <f t="shared" si="28"/>
        <v>2019</v>
      </c>
      <c r="BO130" s="4">
        <f t="shared" si="29"/>
        <v>2020</v>
      </c>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1"/>
      <c r="DG130" s="21"/>
      <c r="DH130" s="21"/>
      <c r="DI130" s="21"/>
      <c r="DJ130" s="21"/>
      <c r="DK130" s="21"/>
      <c r="DL130" s="21"/>
      <c r="DM130" s="21"/>
      <c r="DN130" s="21"/>
      <c r="DO130" s="21"/>
      <c r="DP130" s="21"/>
      <c r="DQ130" s="21"/>
      <c r="DR130" s="21"/>
      <c r="DS130" s="21"/>
      <c r="DT130" s="21"/>
      <c r="DU130" s="21"/>
      <c r="DV130" s="21"/>
      <c r="DW130" s="21"/>
      <c r="DX130" s="21"/>
      <c r="DY130" s="21"/>
      <c r="DZ130" s="21"/>
      <c r="EA130" s="33"/>
      <c r="EB130" s="33"/>
      <c r="EC130" s="33"/>
      <c r="ED130" s="33"/>
      <c r="EE130" s="33"/>
      <c r="EF130" s="33"/>
      <c r="EG130" s="33"/>
      <c r="EH130" s="33"/>
      <c r="EI130" s="33"/>
      <c r="EJ130" s="33"/>
      <c r="EK130" s="33"/>
      <c r="EL130" s="33"/>
      <c r="EM130" s="33"/>
      <c r="EN130" s="33"/>
      <c r="EO130" s="8"/>
      <c r="EP130" s="8"/>
      <c r="EQ130" s="9" t="str">
        <f t="shared" si="30"/>
        <v/>
      </c>
      <c r="ER130" s="10"/>
      <c r="ES130" s="3" t="s">
        <v>198</v>
      </c>
      <c r="ET130" s="3" t="s">
        <v>198</v>
      </c>
      <c r="EU130" s="11" t="str">
        <f t="shared" si="31"/>
        <v/>
      </c>
      <c r="EV130" s="11" t="str">
        <f t="shared" si="32"/>
        <v/>
      </c>
      <c r="EW130" s="11" t="str">
        <f t="shared" si="33"/>
        <v/>
      </c>
      <c r="EX130" s="11" t="str">
        <f t="shared" si="34"/>
        <v/>
      </c>
      <c r="EY130" s="11" t="str">
        <f t="shared" si="35"/>
        <v/>
      </c>
      <c r="EZ130" s="11" t="str">
        <f t="shared" si="36"/>
        <v/>
      </c>
      <c r="FA130" s="12" t="str">
        <f t="shared" si="37"/>
        <v/>
      </c>
      <c r="FB130" s="12" t="str">
        <f t="shared" si="38"/>
        <v/>
      </c>
      <c r="FC130" s="12" t="str">
        <f t="shared" si="39"/>
        <v/>
      </c>
      <c r="FD130" s="12" t="str">
        <f t="shared" si="40"/>
        <v/>
      </c>
      <c r="FE130" s="12" t="str">
        <f t="shared" si="41"/>
        <v/>
      </c>
      <c r="FF130" s="12" t="str">
        <f t="shared" si="42"/>
        <v/>
      </c>
      <c r="FG130" s="4" t="str">
        <f t="shared" si="43"/>
        <v>No</v>
      </c>
      <c r="FH130" s="4" t="str">
        <f t="shared" si="44"/>
        <v>No</v>
      </c>
      <c r="FI130" s="4" t="str">
        <f t="shared" si="45"/>
        <v>Not ready</v>
      </c>
    </row>
    <row r="131" spans="1:165" ht="16" customHeight="1">
      <c r="A131" s="3" t="s">
        <v>1443</v>
      </c>
      <c r="B131" s="3">
        <v>140</v>
      </c>
      <c r="C131" s="3" t="s">
        <v>178</v>
      </c>
      <c r="D131" s="3">
        <v>0</v>
      </c>
      <c r="E131" s="3" t="s">
        <v>179</v>
      </c>
      <c r="F131" s="3" t="s">
        <v>1444</v>
      </c>
      <c r="G131" s="3" t="s">
        <v>252</v>
      </c>
      <c r="H131" s="3" t="s">
        <v>181</v>
      </c>
      <c r="I131" s="3" t="s">
        <v>181</v>
      </c>
      <c r="J131" s="3">
        <v>1</v>
      </c>
      <c r="K131" s="3" t="s">
        <v>182</v>
      </c>
      <c r="L131" s="3" t="s">
        <v>320</v>
      </c>
      <c r="M131" s="3" t="s">
        <v>184</v>
      </c>
      <c r="N131" s="3"/>
      <c r="O131" s="6">
        <v>42923</v>
      </c>
      <c r="P131" s="6">
        <v>42923</v>
      </c>
      <c r="Q131" s="3">
        <v>2017</v>
      </c>
      <c r="R131" s="3" t="s">
        <v>1344</v>
      </c>
      <c r="S131" s="3" t="s">
        <v>186</v>
      </c>
      <c r="T131" s="5" t="s">
        <v>1445</v>
      </c>
      <c r="U131" s="3" t="s">
        <v>188</v>
      </c>
      <c r="V131" s="3" t="s">
        <v>189</v>
      </c>
      <c r="W131" s="3" t="s">
        <v>2</v>
      </c>
      <c r="X131" s="3" t="s">
        <v>420</v>
      </c>
      <c r="Y131" s="3" t="s">
        <v>2</v>
      </c>
      <c r="Z131" s="5"/>
      <c r="AA131" s="5"/>
      <c r="AB131" s="3" t="s">
        <v>1446</v>
      </c>
      <c r="AC131" s="3" t="s">
        <v>1447</v>
      </c>
      <c r="AD131" s="3" t="s">
        <v>1448</v>
      </c>
      <c r="AE131" s="3" t="s">
        <v>1449</v>
      </c>
      <c r="AF131" s="7"/>
      <c r="AG131" s="3" t="s">
        <v>195</v>
      </c>
      <c r="AH131" s="5" t="s">
        <v>1450</v>
      </c>
      <c r="AI131" s="5" t="s">
        <v>1451</v>
      </c>
      <c r="AJ131" s="3"/>
      <c r="AK131" s="3"/>
      <c r="AL131" s="3" t="s">
        <v>198</v>
      </c>
      <c r="AM131" s="3" t="s">
        <v>198</v>
      </c>
      <c r="AN131" s="3"/>
      <c r="AO131" s="3"/>
      <c r="AP131" s="3"/>
      <c r="AQ131" s="3"/>
      <c r="AR131" s="3"/>
      <c r="AS131" s="3" t="s">
        <v>1446</v>
      </c>
      <c r="AT131" s="3" t="s">
        <v>1448</v>
      </c>
      <c r="AU131" s="3" t="s">
        <v>199</v>
      </c>
      <c r="AV131" s="3" t="s">
        <v>200</v>
      </c>
      <c r="AW131" s="3" t="s">
        <v>198</v>
      </c>
      <c r="AX131" s="3" t="s">
        <v>198</v>
      </c>
      <c r="AY131" s="3" t="s">
        <v>198</v>
      </c>
      <c r="AZ131" s="3" t="s">
        <v>198</v>
      </c>
      <c r="BA131" s="3" t="s">
        <v>198</v>
      </c>
      <c r="BB131" s="3" t="s">
        <v>198</v>
      </c>
      <c r="BC131" s="5"/>
      <c r="BD131" s="3"/>
      <c r="BE131" s="3"/>
      <c r="BF131" s="3" t="s">
        <v>201</v>
      </c>
      <c r="BG131" s="3" t="s">
        <v>201</v>
      </c>
      <c r="BH131" s="3" t="s">
        <v>202</v>
      </c>
      <c r="BI131" s="4">
        <f t="shared" ref="BI131:BI194" si="46">IF($Q131="","",$Q131-3)</f>
        <v>2014</v>
      </c>
      <c r="BJ131" s="4">
        <f t="shared" ref="BJ131:BJ194" si="47">IF($Q131="","",$Q131-2)</f>
        <v>2015</v>
      </c>
      <c r="BK131" s="4">
        <f t="shared" ref="BK131:BK194" si="48">IF($Q131="","",$Q131-1)</f>
        <v>2016</v>
      </c>
      <c r="BL131" s="4">
        <f t="shared" ref="BL131:BL194" si="49">IF($Q131="","",$Q131+0)</f>
        <v>2017</v>
      </c>
      <c r="BM131" s="4">
        <f t="shared" ref="BM131:BM194" si="50">IF($Q131="","",$Q131+1)</f>
        <v>2018</v>
      </c>
      <c r="BN131" s="4">
        <f t="shared" ref="BN131:BN194" si="51">IF($Q131="","",$Q131+2)</f>
        <v>2019</v>
      </c>
      <c r="BO131" s="4">
        <f t="shared" ref="BO131:BO194" si="52">IF($Q131="","",$Q131+3)</f>
        <v>2020</v>
      </c>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1"/>
      <c r="DG131" s="21"/>
      <c r="DH131" s="21"/>
      <c r="DI131" s="21"/>
      <c r="DJ131" s="21"/>
      <c r="DK131" s="21"/>
      <c r="DL131" s="21"/>
      <c r="DM131" s="21"/>
      <c r="DN131" s="21"/>
      <c r="DO131" s="21"/>
      <c r="DP131" s="21"/>
      <c r="DQ131" s="21"/>
      <c r="DR131" s="21"/>
      <c r="DS131" s="21"/>
      <c r="DT131" s="21"/>
      <c r="DU131" s="21"/>
      <c r="DV131" s="21"/>
      <c r="DW131" s="21"/>
      <c r="DX131" s="21"/>
      <c r="DY131" s="21"/>
      <c r="DZ131" s="21"/>
      <c r="EA131" s="33"/>
      <c r="EB131" s="33"/>
      <c r="EC131" s="33"/>
      <c r="ED131" s="33"/>
      <c r="EE131" s="33"/>
      <c r="EF131" s="33"/>
      <c r="EG131" s="33"/>
      <c r="EH131" s="33"/>
      <c r="EI131" s="33"/>
      <c r="EJ131" s="33"/>
      <c r="EK131" s="33"/>
      <c r="EL131" s="33"/>
      <c r="EM131" s="33"/>
      <c r="EN131" s="33"/>
      <c r="EO131" s="8"/>
      <c r="EP131" s="8"/>
      <c r="EQ131" s="9" t="str">
        <f t="shared" ref="EQ131:EQ194" si="53">IF(OR($EO131="",$EP131="",$EO131=0),"",$EP131/$EO131)</f>
        <v/>
      </c>
      <c r="ER131" s="10"/>
      <c r="ES131" s="3" t="s">
        <v>198</v>
      </c>
      <c r="ET131" s="3" t="s">
        <v>198</v>
      </c>
      <c r="EU131" s="11" t="str">
        <f t="shared" ref="EU131:EU194" si="54">IF(COUNT($DF131,$DG131,$DH131)=0,"",AVERAGE($DF131,$DG131,$DH131))</f>
        <v/>
      </c>
      <c r="EV131" s="11" t="str">
        <f t="shared" ref="EV131:EV194" si="55">IF(COUNT($DJ131,$DK131,$DL131)=0,"",AVERAGE($DJ131,$DK131,$DL131))</f>
        <v/>
      </c>
      <c r="EW131" s="11" t="str">
        <f t="shared" ref="EW131:EW194" si="56">IF(OR($EU131="",$EV131=""),"",$EV131-$EU131)</f>
        <v/>
      </c>
      <c r="EX131" s="11" t="str">
        <f t="shared" ref="EX131:EX194" si="57">IF(COUNT($DM131,$DN131,$DO131)=0,"",AVERAGE($DM131,$DN131,$DO131))</f>
        <v/>
      </c>
      <c r="EY131" s="11" t="str">
        <f t="shared" ref="EY131:EY194" si="58">IF(COUNT($DQ131,$DR131,$DS131)=0,"",AVERAGE($DQ131,$DR131,$DS131))</f>
        <v/>
      </c>
      <c r="EZ131" s="11" t="str">
        <f t="shared" ref="EZ131:EZ194" si="59">IF(OR($EX131="",$EY131=""),"",$EY131-$EX131)</f>
        <v/>
      </c>
      <c r="FA131" s="12" t="str">
        <f t="shared" ref="FA131:FA194" si="60">IF(COUNT($EA131,$EB131,$EC131)=0,"",AVERAGE($EA131,$EB131,$EC131))</f>
        <v/>
      </c>
      <c r="FB131" s="12" t="str">
        <f t="shared" ref="FB131:FB194" si="61">IF(COUNT($EE131,$EF131,$EG131)=0,"",AVERAGE($EE131,$EF131,$EG131))</f>
        <v/>
      </c>
      <c r="FC131" s="12" t="str">
        <f t="shared" ref="FC131:FC194" si="62">IF(OR($FA131="",$FB131=""),"",$FB131-$FA131)</f>
        <v/>
      </c>
      <c r="FD131" s="12" t="str">
        <f t="shared" ref="FD131:FD194" si="63">IF(COUNT($EH131,$EI131,$EJ131)=0,"",AVERAGE($EH131,$EI131,$EJ131))</f>
        <v/>
      </c>
      <c r="FE131" s="12" t="str">
        <f t="shared" ref="FE131:FE194" si="64">IF(COUNT($EL131,$EM131,$EN131)=0,"",AVERAGE($EL131,$EM131,$EN131))</f>
        <v/>
      </c>
      <c r="FF131" s="12" t="str">
        <f t="shared" ref="FF131:FF194" si="65">IF(OR($FD131="",$FE131=""),"",$FE131-$FD131)</f>
        <v/>
      </c>
      <c r="FG131" s="4" t="str">
        <f t="shared" ref="FG131:FG194" si="66">IF(COUNT($DF131,$DG131,$DH131,$DJ131,$DK131,$DL131,$DM131,$DN131,$DO131,$DQ131,$DR131,$DS131)=12,"Yes","No")</f>
        <v>No</v>
      </c>
      <c r="FH131" s="4" t="str">
        <f t="shared" ref="FH131:FH194" si="67">IF(COUNT($EA131,$EB131,$EC131,$EE131,$EF131,$EG131,$EH131,$EI131,$EJ131,$EL131,$EM131,$EN131)=12,"Yes","No")</f>
        <v>No</v>
      </c>
      <c r="FI131" s="4" t="str">
        <f t="shared" ref="FI131:FI194" si="68">IF(AND($M131="Include",OR($FG131="Yes",$FH131="Yes")),"Ready","Not ready")</f>
        <v>Not ready</v>
      </c>
    </row>
    <row r="132" spans="1:165" ht="16" customHeight="1">
      <c r="A132" s="3" t="s">
        <v>1452</v>
      </c>
      <c r="B132" s="3">
        <v>141</v>
      </c>
      <c r="C132" s="3" t="s">
        <v>178</v>
      </c>
      <c r="D132" s="3">
        <v>0</v>
      </c>
      <c r="E132" s="3" t="s">
        <v>179</v>
      </c>
      <c r="F132" s="3" t="s">
        <v>1453</v>
      </c>
      <c r="G132" s="3" t="s">
        <v>181</v>
      </c>
      <c r="H132" s="3" t="s">
        <v>181</v>
      </c>
      <c r="I132" s="3" t="s">
        <v>181</v>
      </c>
      <c r="J132" s="3">
        <v>1</v>
      </c>
      <c r="K132" s="3" t="s">
        <v>182</v>
      </c>
      <c r="L132" s="3" t="s">
        <v>183</v>
      </c>
      <c r="M132" s="3" t="s">
        <v>184</v>
      </c>
      <c r="N132" s="3"/>
      <c r="O132" s="6">
        <v>42905</v>
      </c>
      <c r="P132" s="6">
        <v>42916</v>
      </c>
      <c r="Q132" s="3">
        <v>2017</v>
      </c>
      <c r="R132" s="3" t="s">
        <v>1454</v>
      </c>
      <c r="S132" s="3" t="s">
        <v>186</v>
      </c>
      <c r="T132" s="5" t="s">
        <v>1455</v>
      </c>
      <c r="U132" s="3" t="s">
        <v>188</v>
      </c>
      <c r="V132" s="3" t="s">
        <v>189</v>
      </c>
      <c r="W132" s="3" t="s">
        <v>0</v>
      </c>
      <c r="X132" s="3" t="s">
        <v>288</v>
      </c>
      <c r="Y132" s="3" t="s">
        <v>0</v>
      </c>
      <c r="Z132" s="5"/>
      <c r="AA132" s="5"/>
      <c r="AB132" s="3" t="s">
        <v>1456</v>
      </c>
      <c r="AC132" s="3" t="s">
        <v>1457</v>
      </c>
      <c r="AD132" s="3" t="s">
        <v>1458</v>
      </c>
      <c r="AE132" s="3" t="s">
        <v>1459</v>
      </c>
      <c r="AF132" s="7">
        <v>2</v>
      </c>
      <c r="AG132" s="3">
        <v>2</v>
      </c>
      <c r="AH132" s="5" t="s">
        <v>1460</v>
      </c>
      <c r="AI132" s="5" t="s">
        <v>1461</v>
      </c>
      <c r="AJ132" s="3"/>
      <c r="AK132" s="3"/>
      <c r="AL132" s="3" t="s">
        <v>198</v>
      </c>
      <c r="AM132" s="3" t="s">
        <v>198</v>
      </c>
      <c r="AN132" s="3"/>
      <c r="AO132" s="3"/>
      <c r="AP132" s="3"/>
      <c r="AQ132" s="3"/>
      <c r="AR132" s="3"/>
      <c r="AS132" s="3" t="s">
        <v>1456</v>
      </c>
      <c r="AT132" s="3" t="s">
        <v>1458</v>
      </c>
      <c r="AU132" s="3" t="s">
        <v>199</v>
      </c>
      <c r="AV132" s="3" t="s">
        <v>200</v>
      </c>
      <c r="AW132" s="3" t="s">
        <v>198</v>
      </c>
      <c r="AX132" s="3" t="s">
        <v>198</v>
      </c>
      <c r="AY132" s="3" t="s">
        <v>198</v>
      </c>
      <c r="AZ132" s="3" t="s">
        <v>198</v>
      </c>
      <c r="BA132" s="3" t="s">
        <v>198</v>
      </c>
      <c r="BB132" s="3" t="s">
        <v>198</v>
      </c>
      <c r="BC132" s="5"/>
      <c r="BD132" s="3"/>
      <c r="BE132" s="3"/>
      <c r="BF132" s="3" t="s">
        <v>201</v>
      </c>
      <c r="BG132" s="3" t="s">
        <v>201</v>
      </c>
      <c r="BH132" s="3" t="s">
        <v>202</v>
      </c>
      <c r="BI132" s="4">
        <f t="shared" si="46"/>
        <v>2014</v>
      </c>
      <c r="BJ132" s="4">
        <f t="shared" si="47"/>
        <v>2015</v>
      </c>
      <c r="BK132" s="4">
        <f t="shared" si="48"/>
        <v>2016</v>
      </c>
      <c r="BL132" s="4">
        <f t="shared" si="49"/>
        <v>2017</v>
      </c>
      <c r="BM132" s="4">
        <f t="shared" si="50"/>
        <v>2018</v>
      </c>
      <c r="BN132" s="4">
        <f t="shared" si="51"/>
        <v>2019</v>
      </c>
      <c r="BO132" s="4">
        <f t="shared" si="52"/>
        <v>2020</v>
      </c>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1"/>
      <c r="DG132" s="21"/>
      <c r="DH132" s="21"/>
      <c r="DI132" s="21"/>
      <c r="DJ132" s="21"/>
      <c r="DK132" s="21"/>
      <c r="DL132" s="21"/>
      <c r="DM132" s="21"/>
      <c r="DN132" s="21"/>
      <c r="DO132" s="21"/>
      <c r="DP132" s="21"/>
      <c r="DQ132" s="21"/>
      <c r="DR132" s="21"/>
      <c r="DS132" s="21"/>
      <c r="DT132" s="21"/>
      <c r="DU132" s="21"/>
      <c r="DV132" s="21"/>
      <c r="DW132" s="21"/>
      <c r="DX132" s="21"/>
      <c r="DY132" s="21"/>
      <c r="DZ132" s="21"/>
      <c r="EA132" s="33"/>
      <c r="EB132" s="33"/>
      <c r="EC132" s="33"/>
      <c r="ED132" s="33"/>
      <c r="EE132" s="33"/>
      <c r="EF132" s="33"/>
      <c r="EG132" s="33"/>
      <c r="EH132" s="33"/>
      <c r="EI132" s="33"/>
      <c r="EJ132" s="33"/>
      <c r="EK132" s="33"/>
      <c r="EL132" s="33"/>
      <c r="EM132" s="33"/>
      <c r="EN132" s="33"/>
      <c r="EO132" s="8"/>
      <c r="EP132" s="8"/>
      <c r="EQ132" s="9" t="str">
        <f t="shared" si="53"/>
        <v/>
      </c>
      <c r="ER132" s="10"/>
      <c r="ES132" s="3" t="s">
        <v>198</v>
      </c>
      <c r="ET132" s="3" t="s">
        <v>198</v>
      </c>
      <c r="EU132" s="11" t="str">
        <f t="shared" si="54"/>
        <v/>
      </c>
      <c r="EV132" s="11" t="str">
        <f t="shared" si="55"/>
        <v/>
      </c>
      <c r="EW132" s="11" t="str">
        <f t="shared" si="56"/>
        <v/>
      </c>
      <c r="EX132" s="11" t="str">
        <f t="shared" si="57"/>
        <v/>
      </c>
      <c r="EY132" s="11" t="str">
        <f t="shared" si="58"/>
        <v/>
      </c>
      <c r="EZ132" s="11" t="str">
        <f t="shared" si="59"/>
        <v/>
      </c>
      <c r="FA132" s="12" t="str">
        <f t="shared" si="60"/>
        <v/>
      </c>
      <c r="FB132" s="12" t="str">
        <f t="shared" si="61"/>
        <v/>
      </c>
      <c r="FC132" s="12" t="str">
        <f t="shared" si="62"/>
        <v/>
      </c>
      <c r="FD132" s="12" t="str">
        <f t="shared" si="63"/>
        <v/>
      </c>
      <c r="FE132" s="12" t="str">
        <f t="shared" si="64"/>
        <v/>
      </c>
      <c r="FF132" s="12" t="str">
        <f t="shared" si="65"/>
        <v/>
      </c>
      <c r="FG132" s="4" t="str">
        <f t="shared" si="66"/>
        <v>No</v>
      </c>
      <c r="FH132" s="4" t="str">
        <f t="shared" si="67"/>
        <v>No</v>
      </c>
      <c r="FI132" s="4" t="str">
        <f t="shared" si="68"/>
        <v>Not ready</v>
      </c>
    </row>
    <row r="133" spans="1:165" ht="16" customHeight="1">
      <c r="A133" s="3" t="s">
        <v>1462</v>
      </c>
      <c r="B133" s="3">
        <v>142</v>
      </c>
      <c r="C133" s="3" t="s">
        <v>178</v>
      </c>
      <c r="D133" s="3">
        <v>0</v>
      </c>
      <c r="E133" s="3" t="s">
        <v>179</v>
      </c>
      <c r="F133" s="3" t="s">
        <v>1463</v>
      </c>
      <c r="G133" s="3" t="s">
        <v>181</v>
      </c>
      <c r="H133" s="3" t="s">
        <v>181</v>
      </c>
      <c r="I133" s="3" t="s">
        <v>252</v>
      </c>
      <c r="J133" s="3">
        <v>13</v>
      </c>
      <c r="K133" s="3" t="s">
        <v>182</v>
      </c>
      <c r="L133" s="3" t="s">
        <v>298</v>
      </c>
      <c r="M133" s="3" t="s">
        <v>184</v>
      </c>
      <c r="N133" s="3"/>
      <c r="O133" s="6">
        <v>42885</v>
      </c>
      <c r="P133" s="6">
        <v>42898</v>
      </c>
      <c r="Q133" s="3">
        <v>2017</v>
      </c>
      <c r="R133" s="3" t="s">
        <v>1454</v>
      </c>
      <c r="S133" s="3" t="s">
        <v>186</v>
      </c>
      <c r="T133" s="5" t="s">
        <v>1464</v>
      </c>
      <c r="U133" s="3" t="s">
        <v>188</v>
      </c>
      <c r="V133" s="3" t="s">
        <v>301</v>
      </c>
      <c r="W133" s="3"/>
      <c r="X133" s="3" t="s">
        <v>1465</v>
      </c>
      <c r="Y133" s="3"/>
      <c r="Z133" s="5"/>
      <c r="AA133" s="5"/>
      <c r="AB133" s="3"/>
      <c r="AC133" s="3"/>
      <c r="AD133" s="3" t="s">
        <v>1466</v>
      </c>
      <c r="AE133" s="3" t="s">
        <v>1467</v>
      </c>
      <c r="AF133" s="7"/>
      <c r="AG133" s="3" t="s">
        <v>195</v>
      </c>
      <c r="AH133" s="5" t="s">
        <v>1468</v>
      </c>
      <c r="AI133" s="5" t="s">
        <v>1469</v>
      </c>
      <c r="AJ133" s="3"/>
      <c r="AK133" s="3"/>
      <c r="AL133" s="3" t="s">
        <v>198</v>
      </c>
      <c r="AM133" s="3" t="s">
        <v>198</v>
      </c>
      <c r="AN133" s="3"/>
      <c r="AO133" s="3"/>
      <c r="AP133" s="3"/>
      <c r="AQ133" s="3"/>
      <c r="AR133" s="3"/>
      <c r="AS133" s="3"/>
      <c r="AT133" s="3" t="s">
        <v>1466</v>
      </c>
      <c r="AU133" s="3" t="s">
        <v>199</v>
      </c>
      <c r="AV133" s="3" t="s">
        <v>200</v>
      </c>
      <c r="AW133" s="3" t="s">
        <v>198</v>
      </c>
      <c r="AX133" s="3" t="s">
        <v>198</v>
      </c>
      <c r="AY133" s="3" t="s">
        <v>198</v>
      </c>
      <c r="AZ133" s="3" t="s">
        <v>198</v>
      </c>
      <c r="BA133" s="3" t="s">
        <v>198</v>
      </c>
      <c r="BB133" s="3" t="s">
        <v>198</v>
      </c>
      <c r="BC133" s="5"/>
      <c r="BD133" s="3"/>
      <c r="BE133" s="3"/>
      <c r="BF133" s="3" t="s">
        <v>201</v>
      </c>
      <c r="BG133" s="3" t="s">
        <v>201</v>
      </c>
      <c r="BH133" s="3" t="s">
        <v>202</v>
      </c>
      <c r="BI133" s="4">
        <f t="shared" si="46"/>
        <v>2014</v>
      </c>
      <c r="BJ133" s="4">
        <f t="shared" si="47"/>
        <v>2015</v>
      </c>
      <c r="BK133" s="4">
        <f t="shared" si="48"/>
        <v>2016</v>
      </c>
      <c r="BL133" s="4">
        <f t="shared" si="49"/>
        <v>2017</v>
      </c>
      <c r="BM133" s="4">
        <f t="shared" si="50"/>
        <v>2018</v>
      </c>
      <c r="BN133" s="4">
        <f t="shared" si="51"/>
        <v>2019</v>
      </c>
      <c r="BO133" s="4">
        <f t="shared" si="52"/>
        <v>2020</v>
      </c>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1"/>
      <c r="DG133" s="21"/>
      <c r="DH133" s="21"/>
      <c r="DI133" s="21"/>
      <c r="DJ133" s="21"/>
      <c r="DK133" s="21"/>
      <c r="DL133" s="21"/>
      <c r="DM133" s="21"/>
      <c r="DN133" s="21"/>
      <c r="DO133" s="21"/>
      <c r="DP133" s="21"/>
      <c r="DQ133" s="21"/>
      <c r="DR133" s="21"/>
      <c r="DS133" s="21"/>
      <c r="DT133" s="21"/>
      <c r="DU133" s="21"/>
      <c r="DV133" s="21"/>
      <c r="DW133" s="21"/>
      <c r="DX133" s="21"/>
      <c r="DY133" s="21"/>
      <c r="DZ133" s="21"/>
      <c r="EA133" s="33"/>
      <c r="EB133" s="33"/>
      <c r="EC133" s="33"/>
      <c r="ED133" s="33"/>
      <c r="EE133" s="33"/>
      <c r="EF133" s="33"/>
      <c r="EG133" s="33"/>
      <c r="EH133" s="33"/>
      <c r="EI133" s="33"/>
      <c r="EJ133" s="33"/>
      <c r="EK133" s="33"/>
      <c r="EL133" s="33"/>
      <c r="EM133" s="33"/>
      <c r="EN133" s="33"/>
      <c r="EO133" s="8"/>
      <c r="EP133" s="8"/>
      <c r="EQ133" s="9" t="str">
        <f t="shared" si="53"/>
        <v/>
      </c>
      <c r="ER133" s="10"/>
      <c r="ES133" s="3" t="s">
        <v>198</v>
      </c>
      <c r="ET133" s="3" t="s">
        <v>198</v>
      </c>
      <c r="EU133" s="11" t="str">
        <f t="shared" si="54"/>
        <v/>
      </c>
      <c r="EV133" s="11" t="str">
        <f t="shared" si="55"/>
        <v/>
      </c>
      <c r="EW133" s="11" t="str">
        <f t="shared" si="56"/>
        <v/>
      </c>
      <c r="EX133" s="11" t="str">
        <f t="shared" si="57"/>
        <v/>
      </c>
      <c r="EY133" s="11" t="str">
        <f t="shared" si="58"/>
        <v/>
      </c>
      <c r="EZ133" s="11" t="str">
        <f t="shared" si="59"/>
        <v/>
      </c>
      <c r="FA133" s="12" t="str">
        <f t="shared" si="60"/>
        <v/>
      </c>
      <c r="FB133" s="12" t="str">
        <f t="shared" si="61"/>
        <v/>
      </c>
      <c r="FC133" s="12" t="str">
        <f t="shared" si="62"/>
        <v/>
      </c>
      <c r="FD133" s="12" t="str">
        <f t="shared" si="63"/>
        <v/>
      </c>
      <c r="FE133" s="12" t="str">
        <f t="shared" si="64"/>
        <v/>
      </c>
      <c r="FF133" s="12" t="str">
        <f t="shared" si="65"/>
        <v/>
      </c>
      <c r="FG133" s="4" t="str">
        <f t="shared" si="66"/>
        <v>No</v>
      </c>
      <c r="FH133" s="4" t="str">
        <f t="shared" si="67"/>
        <v>No</v>
      </c>
      <c r="FI133" s="4" t="str">
        <f t="shared" si="68"/>
        <v>Not ready</v>
      </c>
    </row>
    <row r="134" spans="1:165" ht="16" customHeight="1">
      <c r="A134" s="3" t="s">
        <v>1470</v>
      </c>
      <c r="B134" s="3">
        <v>143</v>
      </c>
      <c r="C134" s="3" t="s">
        <v>178</v>
      </c>
      <c r="D134" s="3">
        <v>0</v>
      </c>
      <c r="E134" s="3" t="s">
        <v>179</v>
      </c>
      <c r="F134" s="3" t="s">
        <v>1471</v>
      </c>
      <c r="G134" s="3" t="s">
        <v>181</v>
      </c>
      <c r="H134" s="3" t="s">
        <v>181</v>
      </c>
      <c r="I134" s="3" t="s">
        <v>181</v>
      </c>
      <c r="J134" s="3">
        <v>1</v>
      </c>
      <c r="K134" s="3" t="s">
        <v>182</v>
      </c>
      <c r="L134" s="3" t="s">
        <v>609</v>
      </c>
      <c r="M134" s="3" t="s">
        <v>184</v>
      </c>
      <c r="N134" s="3"/>
      <c r="O134" s="6">
        <v>42870</v>
      </c>
      <c r="P134" s="6">
        <v>42976</v>
      </c>
      <c r="Q134" s="3">
        <v>2017</v>
      </c>
      <c r="R134" s="3" t="s">
        <v>1454</v>
      </c>
      <c r="S134" s="3" t="s">
        <v>186</v>
      </c>
      <c r="T134" s="5" t="s">
        <v>1472</v>
      </c>
      <c r="U134" s="3" t="s">
        <v>188</v>
      </c>
      <c r="V134" s="3" t="s">
        <v>189</v>
      </c>
      <c r="W134" s="3" t="s">
        <v>1</v>
      </c>
      <c r="X134" s="3" t="s">
        <v>226</v>
      </c>
      <c r="Y134" s="3" t="s">
        <v>1</v>
      </c>
      <c r="Z134" s="5" t="s">
        <v>1473</v>
      </c>
      <c r="AA134" s="5" t="s">
        <v>1474</v>
      </c>
      <c r="AB134" s="3" t="s">
        <v>1475</v>
      </c>
      <c r="AC134" s="3" t="s">
        <v>1476</v>
      </c>
      <c r="AD134" s="3" t="s">
        <v>1477</v>
      </c>
      <c r="AE134" s="3" t="s">
        <v>1478</v>
      </c>
      <c r="AF134" s="7">
        <v>9154</v>
      </c>
      <c r="AG134" s="3">
        <v>9154</v>
      </c>
      <c r="AH134" s="5" t="s">
        <v>1479</v>
      </c>
      <c r="AI134" s="5" t="s">
        <v>1480</v>
      </c>
      <c r="AJ134" s="3"/>
      <c r="AK134" s="3"/>
      <c r="AL134" s="3" t="s">
        <v>198</v>
      </c>
      <c r="AM134" s="3" t="s">
        <v>198</v>
      </c>
      <c r="AN134" s="3"/>
      <c r="AO134" s="3"/>
      <c r="AP134" s="3"/>
      <c r="AQ134" s="3"/>
      <c r="AR134" s="3"/>
      <c r="AS134" s="3" t="s">
        <v>1475</v>
      </c>
      <c r="AT134" s="3" t="s">
        <v>1477</v>
      </c>
      <c r="AU134" s="3" t="s">
        <v>199</v>
      </c>
      <c r="AV134" s="3" t="s">
        <v>200</v>
      </c>
      <c r="AW134" s="3" t="s">
        <v>198</v>
      </c>
      <c r="AX134" s="3" t="s">
        <v>198</v>
      </c>
      <c r="AY134" s="3" t="s">
        <v>198</v>
      </c>
      <c r="AZ134" s="3" t="s">
        <v>198</v>
      </c>
      <c r="BA134" s="3" t="s">
        <v>198</v>
      </c>
      <c r="BB134" s="3" t="s">
        <v>198</v>
      </c>
      <c r="BC134" s="5"/>
      <c r="BD134" s="3"/>
      <c r="BE134" s="3"/>
      <c r="BF134" s="3" t="s">
        <v>201</v>
      </c>
      <c r="BG134" s="3" t="s">
        <v>201</v>
      </c>
      <c r="BH134" s="3" t="s">
        <v>202</v>
      </c>
      <c r="BI134" s="4">
        <f t="shared" si="46"/>
        <v>2014</v>
      </c>
      <c r="BJ134" s="4">
        <f t="shared" si="47"/>
        <v>2015</v>
      </c>
      <c r="BK134" s="4">
        <f t="shared" si="48"/>
        <v>2016</v>
      </c>
      <c r="BL134" s="4">
        <f t="shared" si="49"/>
        <v>2017</v>
      </c>
      <c r="BM134" s="4">
        <f t="shared" si="50"/>
        <v>2018</v>
      </c>
      <c r="BN134" s="4">
        <f t="shared" si="51"/>
        <v>2019</v>
      </c>
      <c r="BO134" s="4">
        <f t="shared" si="52"/>
        <v>2020</v>
      </c>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1"/>
      <c r="DG134" s="21"/>
      <c r="DH134" s="21"/>
      <c r="DI134" s="21"/>
      <c r="DJ134" s="21"/>
      <c r="DK134" s="21"/>
      <c r="DL134" s="21"/>
      <c r="DM134" s="21"/>
      <c r="DN134" s="21"/>
      <c r="DO134" s="21"/>
      <c r="DP134" s="21"/>
      <c r="DQ134" s="21"/>
      <c r="DR134" s="21"/>
      <c r="DS134" s="21"/>
      <c r="DT134" s="21"/>
      <c r="DU134" s="21"/>
      <c r="DV134" s="21"/>
      <c r="DW134" s="21"/>
      <c r="DX134" s="21"/>
      <c r="DY134" s="21"/>
      <c r="DZ134" s="21"/>
      <c r="EA134" s="33"/>
      <c r="EB134" s="33"/>
      <c r="EC134" s="33"/>
      <c r="ED134" s="33"/>
      <c r="EE134" s="33"/>
      <c r="EF134" s="33"/>
      <c r="EG134" s="33"/>
      <c r="EH134" s="33"/>
      <c r="EI134" s="33"/>
      <c r="EJ134" s="33"/>
      <c r="EK134" s="33"/>
      <c r="EL134" s="33"/>
      <c r="EM134" s="33"/>
      <c r="EN134" s="33"/>
      <c r="EO134" s="8"/>
      <c r="EP134" s="8"/>
      <c r="EQ134" s="9" t="str">
        <f t="shared" si="53"/>
        <v/>
      </c>
      <c r="ER134" s="10"/>
      <c r="ES134" s="3" t="s">
        <v>198</v>
      </c>
      <c r="ET134" s="3" t="s">
        <v>198</v>
      </c>
      <c r="EU134" s="11" t="str">
        <f t="shared" si="54"/>
        <v/>
      </c>
      <c r="EV134" s="11" t="str">
        <f t="shared" si="55"/>
        <v/>
      </c>
      <c r="EW134" s="11" t="str">
        <f t="shared" si="56"/>
        <v/>
      </c>
      <c r="EX134" s="11" t="str">
        <f t="shared" si="57"/>
        <v/>
      </c>
      <c r="EY134" s="11" t="str">
        <f t="shared" si="58"/>
        <v/>
      </c>
      <c r="EZ134" s="11" t="str">
        <f t="shared" si="59"/>
        <v/>
      </c>
      <c r="FA134" s="12" t="str">
        <f t="shared" si="60"/>
        <v/>
      </c>
      <c r="FB134" s="12" t="str">
        <f t="shared" si="61"/>
        <v/>
      </c>
      <c r="FC134" s="12" t="str">
        <f t="shared" si="62"/>
        <v/>
      </c>
      <c r="FD134" s="12" t="str">
        <f t="shared" si="63"/>
        <v/>
      </c>
      <c r="FE134" s="12" t="str">
        <f t="shared" si="64"/>
        <v/>
      </c>
      <c r="FF134" s="12" t="str">
        <f t="shared" si="65"/>
        <v/>
      </c>
      <c r="FG134" s="4" t="str">
        <f t="shared" si="66"/>
        <v>No</v>
      </c>
      <c r="FH134" s="4" t="str">
        <f t="shared" si="67"/>
        <v>No</v>
      </c>
      <c r="FI134" s="4" t="str">
        <f t="shared" si="68"/>
        <v>Not ready</v>
      </c>
    </row>
    <row r="135" spans="1:165" ht="16" customHeight="1">
      <c r="A135" s="3" t="s">
        <v>1481</v>
      </c>
      <c r="B135" s="3">
        <v>144</v>
      </c>
      <c r="C135" s="3" t="s">
        <v>178</v>
      </c>
      <c r="D135" s="3">
        <v>0</v>
      </c>
      <c r="E135" s="3" t="s">
        <v>179</v>
      </c>
      <c r="F135" s="3" t="s">
        <v>1482</v>
      </c>
      <c r="G135" s="3" t="s">
        <v>181</v>
      </c>
      <c r="H135" s="3" t="s">
        <v>181</v>
      </c>
      <c r="I135" s="3" t="s">
        <v>252</v>
      </c>
      <c r="J135" s="3">
        <v>13</v>
      </c>
      <c r="K135" s="3" t="s">
        <v>182</v>
      </c>
      <c r="L135" s="3" t="s">
        <v>298</v>
      </c>
      <c r="M135" s="3" t="s">
        <v>184</v>
      </c>
      <c r="N135" s="3"/>
      <c r="O135" s="6">
        <v>42857</v>
      </c>
      <c r="P135" s="6">
        <v>42870</v>
      </c>
      <c r="Q135" s="3">
        <v>2017</v>
      </c>
      <c r="R135" s="3" t="s">
        <v>1454</v>
      </c>
      <c r="S135" s="3" t="s">
        <v>186</v>
      </c>
      <c r="T135" s="5" t="s">
        <v>1483</v>
      </c>
      <c r="U135" s="3" t="s">
        <v>188</v>
      </c>
      <c r="V135" s="3" t="s">
        <v>301</v>
      </c>
      <c r="W135" s="3"/>
      <c r="X135" s="3" t="s">
        <v>302</v>
      </c>
      <c r="Y135" s="3"/>
      <c r="Z135" s="5"/>
      <c r="AA135" s="5"/>
      <c r="AB135" s="3"/>
      <c r="AC135" s="3"/>
      <c r="AD135" s="3" t="s">
        <v>1484</v>
      </c>
      <c r="AE135" s="3" t="s">
        <v>1485</v>
      </c>
      <c r="AF135" s="7"/>
      <c r="AG135" s="3" t="s">
        <v>195</v>
      </c>
      <c r="AH135" s="5" t="s">
        <v>1486</v>
      </c>
      <c r="AI135" s="5" t="s">
        <v>1487</v>
      </c>
      <c r="AJ135" s="3"/>
      <c r="AK135" s="3"/>
      <c r="AL135" s="3" t="s">
        <v>198</v>
      </c>
      <c r="AM135" s="3" t="s">
        <v>198</v>
      </c>
      <c r="AN135" s="3"/>
      <c r="AO135" s="3"/>
      <c r="AP135" s="3"/>
      <c r="AQ135" s="3"/>
      <c r="AR135" s="3"/>
      <c r="AS135" s="3"/>
      <c r="AT135" s="3" t="s">
        <v>1484</v>
      </c>
      <c r="AU135" s="3" t="s">
        <v>199</v>
      </c>
      <c r="AV135" s="3" t="s">
        <v>200</v>
      </c>
      <c r="AW135" s="3" t="s">
        <v>198</v>
      </c>
      <c r="AX135" s="3" t="s">
        <v>198</v>
      </c>
      <c r="AY135" s="3" t="s">
        <v>198</v>
      </c>
      <c r="AZ135" s="3" t="s">
        <v>198</v>
      </c>
      <c r="BA135" s="3" t="s">
        <v>198</v>
      </c>
      <c r="BB135" s="3" t="s">
        <v>198</v>
      </c>
      <c r="BC135" s="5"/>
      <c r="BD135" s="3"/>
      <c r="BE135" s="3"/>
      <c r="BF135" s="3" t="s">
        <v>201</v>
      </c>
      <c r="BG135" s="3" t="s">
        <v>201</v>
      </c>
      <c r="BH135" s="3" t="s">
        <v>202</v>
      </c>
      <c r="BI135" s="4">
        <f t="shared" si="46"/>
        <v>2014</v>
      </c>
      <c r="BJ135" s="4">
        <f t="shared" si="47"/>
        <v>2015</v>
      </c>
      <c r="BK135" s="4">
        <f t="shared" si="48"/>
        <v>2016</v>
      </c>
      <c r="BL135" s="4">
        <f t="shared" si="49"/>
        <v>2017</v>
      </c>
      <c r="BM135" s="4">
        <f t="shared" si="50"/>
        <v>2018</v>
      </c>
      <c r="BN135" s="4">
        <f t="shared" si="51"/>
        <v>2019</v>
      </c>
      <c r="BO135" s="4">
        <f t="shared" si="52"/>
        <v>2020</v>
      </c>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1"/>
      <c r="DG135" s="21"/>
      <c r="DH135" s="21"/>
      <c r="DI135" s="21"/>
      <c r="DJ135" s="21"/>
      <c r="DK135" s="21"/>
      <c r="DL135" s="21"/>
      <c r="DM135" s="21"/>
      <c r="DN135" s="21"/>
      <c r="DO135" s="21"/>
      <c r="DP135" s="21"/>
      <c r="DQ135" s="21"/>
      <c r="DR135" s="21"/>
      <c r="DS135" s="21"/>
      <c r="DT135" s="21"/>
      <c r="DU135" s="21"/>
      <c r="DV135" s="21"/>
      <c r="DW135" s="21"/>
      <c r="DX135" s="21"/>
      <c r="DY135" s="21"/>
      <c r="DZ135" s="21"/>
      <c r="EA135" s="33"/>
      <c r="EB135" s="33"/>
      <c r="EC135" s="33"/>
      <c r="ED135" s="33"/>
      <c r="EE135" s="33"/>
      <c r="EF135" s="33"/>
      <c r="EG135" s="33"/>
      <c r="EH135" s="33"/>
      <c r="EI135" s="33"/>
      <c r="EJ135" s="33"/>
      <c r="EK135" s="33"/>
      <c r="EL135" s="33"/>
      <c r="EM135" s="33"/>
      <c r="EN135" s="33"/>
      <c r="EO135" s="8"/>
      <c r="EP135" s="8"/>
      <c r="EQ135" s="9" t="str">
        <f t="shared" si="53"/>
        <v/>
      </c>
      <c r="ER135" s="10"/>
      <c r="ES135" s="3" t="s">
        <v>198</v>
      </c>
      <c r="ET135" s="3" t="s">
        <v>198</v>
      </c>
      <c r="EU135" s="11" t="str">
        <f t="shared" si="54"/>
        <v/>
      </c>
      <c r="EV135" s="11" t="str">
        <f t="shared" si="55"/>
        <v/>
      </c>
      <c r="EW135" s="11" t="str">
        <f t="shared" si="56"/>
        <v/>
      </c>
      <c r="EX135" s="11" t="str">
        <f t="shared" si="57"/>
        <v/>
      </c>
      <c r="EY135" s="11" t="str">
        <f t="shared" si="58"/>
        <v/>
      </c>
      <c r="EZ135" s="11" t="str">
        <f t="shared" si="59"/>
        <v/>
      </c>
      <c r="FA135" s="12" t="str">
        <f t="shared" si="60"/>
        <v/>
      </c>
      <c r="FB135" s="12" t="str">
        <f t="shared" si="61"/>
        <v/>
      </c>
      <c r="FC135" s="12" t="str">
        <f t="shared" si="62"/>
        <v/>
      </c>
      <c r="FD135" s="12" t="str">
        <f t="shared" si="63"/>
        <v/>
      </c>
      <c r="FE135" s="12" t="str">
        <f t="shared" si="64"/>
        <v/>
      </c>
      <c r="FF135" s="12" t="str">
        <f t="shared" si="65"/>
        <v/>
      </c>
      <c r="FG135" s="4" t="str">
        <f t="shared" si="66"/>
        <v>No</v>
      </c>
      <c r="FH135" s="4" t="str">
        <f t="shared" si="67"/>
        <v>No</v>
      </c>
      <c r="FI135" s="4" t="str">
        <f t="shared" si="68"/>
        <v>Not ready</v>
      </c>
    </row>
    <row r="136" spans="1:165" ht="16" customHeight="1">
      <c r="A136" s="3" t="s">
        <v>1488</v>
      </c>
      <c r="B136" s="3">
        <v>145</v>
      </c>
      <c r="C136" s="3" t="s">
        <v>178</v>
      </c>
      <c r="D136" s="3">
        <v>0</v>
      </c>
      <c r="E136" s="3" t="s">
        <v>179</v>
      </c>
      <c r="F136" s="3" t="s">
        <v>1489</v>
      </c>
      <c r="G136" s="3" t="s">
        <v>252</v>
      </c>
      <c r="H136" s="3" t="s">
        <v>181</v>
      </c>
      <c r="I136" s="3" t="s">
        <v>252</v>
      </c>
      <c r="J136" s="3">
        <v>2</v>
      </c>
      <c r="K136" s="3" t="s">
        <v>182</v>
      </c>
      <c r="L136" s="3" t="s">
        <v>183</v>
      </c>
      <c r="M136" s="3" t="s">
        <v>184</v>
      </c>
      <c r="N136" s="3"/>
      <c r="O136" s="6">
        <v>42828</v>
      </c>
      <c r="P136" s="6">
        <v>42871</v>
      </c>
      <c r="Q136" s="3">
        <v>2017</v>
      </c>
      <c r="R136" s="3" t="s">
        <v>1454</v>
      </c>
      <c r="S136" s="3" t="s">
        <v>186</v>
      </c>
      <c r="T136" s="5" t="s">
        <v>1490</v>
      </c>
      <c r="U136" s="3" t="s">
        <v>188</v>
      </c>
      <c r="V136" s="3" t="s">
        <v>189</v>
      </c>
      <c r="W136" s="3" t="s">
        <v>0</v>
      </c>
      <c r="X136" s="3" t="s">
        <v>238</v>
      </c>
      <c r="Y136" s="3" t="s">
        <v>0</v>
      </c>
      <c r="Z136" s="5"/>
      <c r="AA136" s="5" t="s">
        <v>1491</v>
      </c>
      <c r="AB136" s="3" t="s">
        <v>982</v>
      </c>
      <c r="AC136" s="3" t="s">
        <v>983</v>
      </c>
      <c r="AD136" s="3" t="s">
        <v>1492</v>
      </c>
      <c r="AE136" s="3" t="s">
        <v>1493</v>
      </c>
      <c r="AF136" s="7">
        <v>852</v>
      </c>
      <c r="AG136" s="3">
        <v>852</v>
      </c>
      <c r="AH136" s="5" t="s">
        <v>1494</v>
      </c>
      <c r="AI136" s="5" t="s">
        <v>1495</v>
      </c>
      <c r="AJ136" s="3"/>
      <c r="AK136" s="3"/>
      <c r="AL136" s="3" t="s">
        <v>198</v>
      </c>
      <c r="AM136" s="3" t="s">
        <v>198</v>
      </c>
      <c r="AN136" s="3"/>
      <c r="AO136" s="3"/>
      <c r="AP136" s="3"/>
      <c r="AQ136" s="3"/>
      <c r="AR136" s="3"/>
      <c r="AS136" s="3" t="s">
        <v>982</v>
      </c>
      <c r="AT136" s="3" t="s">
        <v>1492</v>
      </c>
      <c r="AU136" s="3" t="s">
        <v>199</v>
      </c>
      <c r="AV136" s="3" t="s">
        <v>200</v>
      </c>
      <c r="AW136" s="3" t="s">
        <v>198</v>
      </c>
      <c r="AX136" s="3" t="s">
        <v>198</v>
      </c>
      <c r="AY136" s="3" t="s">
        <v>198</v>
      </c>
      <c r="AZ136" s="3" t="s">
        <v>198</v>
      </c>
      <c r="BA136" s="3" t="s">
        <v>198</v>
      </c>
      <c r="BB136" s="3" t="s">
        <v>198</v>
      </c>
      <c r="BC136" s="5"/>
      <c r="BD136" s="3"/>
      <c r="BE136" s="3"/>
      <c r="BF136" s="3" t="s">
        <v>201</v>
      </c>
      <c r="BG136" s="3" t="s">
        <v>201</v>
      </c>
      <c r="BH136" s="3" t="s">
        <v>202</v>
      </c>
      <c r="BI136" s="4">
        <f t="shared" si="46"/>
        <v>2014</v>
      </c>
      <c r="BJ136" s="4">
        <f t="shared" si="47"/>
        <v>2015</v>
      </c>
      <c r="BK136" s="4">
        <f t="shared" si="48"/>
        <v>2016</v>
      </c>
      <c r="BL136" s="4">
        <f t="shared" si="49"/>
        <v>2017</v>
      </c>
      <c r="BM136" s="4">
        <f t="shared" si="50"/>
        <v>2018</v>
      </c>
      <c r="BN136" s="4">
        <f t="shared" si="51"/>
        <v>2019</v>
      </c>
      <c r="BO136" s="4">
        <f t="shared" si="52"/>
        <v>2020</v>
      </c>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1"/>
      <c r="DG136" s="21"/>
      <c r="DH136" s="21"/>
      <c r="DI136" s="21"/>
      <c r="DJ136" s="21"/>
      <c r="DK136" s="21"/>
      <c r="DL136" s="21"/>
      <c r="DM136" s="21"/>
      <c r="DN136" s="21"/>
      <c r="DO136" s="21"/>
      <c r="DP136" s="21"/>
      <c r="DQ136" s="21"/>
      <c r="DR136" s="21"/>
      <c r="DS136" s="21"/>
      <c r="DT136" s="21"/>
      <c r="DU136" s="21"/>
      <c r="DV136" s="21"/>
      <c r="DW136" s="21"/>
      <c r="DX136" s="21"/>
      <c r="DY136" s="21"/>
      <c r="DZ136" s="21"/>
      <c r="EA136" s="33"/>
      <c r="EB136" s="33"/>
      <c r="EC136" s="33"/>
      <c r="ED136" s="33"/>
      <c r="EE136" s="33"/>
      <c r="EF136" s="33"/>
      <c r="EG136" s="33"/>
      <c r="EH136" s="33"/>
      <c r="EI136" s="33"/>
      <c r="EJ136" s="33"/>
      <c r="EK136" s="33"/>
      <c r="EL136" s="33"/>
      <c r="EM136" s="33"/>
      <c r="EN136" s="33"/>
      <c r="EO136" s="8"/>
      <c r="EP136" s="8"/>
      <c r="EQ136" s="9" t="str">
        <f t="shared" si="53"/>
        <v/>
      </c>
      <c r="ER136" s="10"/>
      <c r="ES136" s="3" t="s">
        <v>198</v>
      </c>
      <c r="ET136" s="3" t="s">
        <v>198</v>
      </c>
      <c r="EU136" s="11" t="str">
        <f t="shared" si="54"/>
        <v/>
      </c>
      <c r="EV136" s="11" t="str">
        <f t="shared" si="55"/>
        <v/>
      </c>
      <c r="EW136" s="11" t="str">
        <f t="shared" si="56"/>
        <v/>
      </c>
      <c r="EX136" s="11" t="str">
        <f t="shared" si="57"/>
        <v/>
      </c>
      <c r="EY136" s="11" t="str">
        <f t="shared" si="58"/>
        <v/>
      </c>
      <c r="EZ136" s="11" t="str">
        <f t="shared" si="59"/>
        <v/>
      </c>
      <c r="FA136" s="12" t="str">
        <f t="shared" si="60"/>
        <v/>
      </c>
      <c r="FB136" s="12" t="str">
        <f t="shared" si="61"/>
        <v/>
      </c>
      <c r="FC136" s="12" t="str">
        <f t="shared" si="62"/>
        <v/>
      </c>
      <c r="FD136" s="12" t="str">
        <f t="shared" si="63"/>
        <v/>
      </c>
      <c r="FE136" s="12" t="str">
        <f t="shared" si="64"/>
        <v/>
      </c>
      <c r="FF136" s="12" t="str">
        <f t="shared" si="65"/>
        <v/>
      </c>
      <c r="FG136" s="4" t="str">
        <f t="shared" si="66"/>
        <v>No</v>
      </c>
      <c r="FH136" s="4" t="str">
        <f t="shared" si="67"/>
        <v>No</v>
      </c>
      <c r="FI136" s="4" t="str">
        <f t="shared" si="68"/>
        <v>Not ready</v>
      </c>
    </row>
    <row r="137" spans="1:165" ht="16" customHeight="1">
      <c r="A137" s="3" t="s">
        <v>1496</v>
      </c>
      <c r="B137" s="3">
        <v>146</v>
      </c>
      <c r="C137" s="3" t="s">
        <v>178</v>
      </c>
      <c r="D137" s="3">
        <v>0</v>
      </c>
      <c r="E137" s="3" t="s">
        <v>179</v>
      </c>
      <c r="F137" s="3" t="s">
        <v>1497</v>
      </c>
      <c r="G137" s="3" t="s">
        <v>252</v>
      </c>
      <c r="H137" s="3" t="s">
        <v>181</v>
      </c>
      <c r="I137" s="3" t="s">
        <v>252</v>
      </c>
      <c r="J137" s="3">
        <v>2</v>
      </c>
      <c r="K137" s="3" t="s">
        <v>182</v>
      </c>
      <c r="L137" s="3" t="s">
        <v>183</v>
      </c>
      <c r="M137" s="3" t="s">
        <v>184</v>
      </c>
      <c r="N137" s="3"/>
      <c r="O137" s="6">
        <v>42824</v>
      </c>
      <c r="P137" s="6">
        <v>42871</v>
      </c>
      <c r="Q137" s="3">
        <v>2017</v>
      </c>
      <c r="R137" s="3" t="s">
        <v>1498</v>
      </c>
      <c r="S137" s="3" t="s">
        <v>186</v>
      </c>
      <c r="T137" s="5" t="s">
        <v>1499</v>
      </c>
      <c r="U137" s="3" t="s">
        <v>188</v>
      </c>
      <c r="V137" s="3" t="s">
        <v>189</v>
      </c>
      <c r="W137" s="3" t="s">
        <v>0</v>
      </c>
      <c r="X137" s="3" t="s">
        <v>266</v>
      </c>
      <c r="Y137" s="3" t="s">
        <v>0</v>
      </c>
      <c r="Z137" s="5" t="s">
        <v>1500</v>
      </c>
      <c r="AA137" s="5" t="s">
        <v>1501</v>
      </c>
      <c r="AB137" s="3" t="s">
        <v>1114</v>
      </c>
      <c r="AC137" s="3" t="s">
        <v>1115</v>
      </c>
      <c r="AD137" s="3" t="s">
        <v>1502</v>
      </c>
      <c r="AE137" s="3" t="s">
        <v>1503</v>
      </c>
      <c r="AF137" s="7">
        <v>435</v>
      </c>
      <c r="AG137" s="3">
        <v>435</v>
      </c>
      <c r="AH137" s="5" t="s">
        <v>1504</v>
      </c>
      <c r="AI137" s="5" t="s">
        <v>1505</v>
      </c>
      <c r="AJ137" s="3"/>
      <c r="AK137" s="3"/>
      <c r="AL137" s="3" t="s">
        <v>198</v>
      </c>
      <c r="AM137" s="3" t="s">
        <v>198</v>
      </c>
      <c r="AN137" s="3"/>
      <c r="AO137" s="3"/>
      <c r="AP137" s="3"/>
      <c r="AQ137" s="3"/>
      <c r="AR137" s="3"/>
      <c r="AS137" s="3" t="s">
        <v>1114</v>
      </c>
      <c r="AT137" s="3" t="s">
        <v>1502</v>
      </c>
      <c r="AU137" s="3" t="s">
        <v>199</v>
      </c>
      <c r="AV137" s="3" t="s">
        <v>200</v>
      </c>
      <c r="AW137" s="3" t="s">
        <v>198</v>
      </c>
      <c r="AX137" s="3" t="s">
        <v>198</v>
      </c>
      <c r="AY137" s="3" t="s">
        <v>198</v>
      </c>
      <c r="AZ137" s="3" t="s">
        <v>198</v>
      </c>
      <c r="BA137" s="3" t="s">
        <v>198</v>
      </c>
      <c r="BB137" s="3" t="s">
        <v>198</v>
      </c>
      <c r="BC137" s="5"/>
      <c r="BD137" s="3"/>
      <c r="BE137" s="3"/>
      <c r="BF137" s="3" t="s">
        <v>201</v>
      </c>
      <c r="BG137" s="3" t="s">
        <v>201</v>
      </c>
      <c r="BH137" s="3" t="s">
        <v>202</v>
      </c>
      <c r="BI137" s="4">
        <f t="shared" si="46"/>
        <v>2014</v>
      </c>
      <c r="BJ137" s="4">
        <f t="shared" si="47"/>
        <v>2015</v>
      </c>
      <c r="BK137" s="4">
        <f t="shared" si="48"/>
        <v>2016</v>
      </c>
      <c r="BL137" s="4">
        <f t="shared" si="49"/>
        <v>2017</v>
      </c>
      <c r="BM137" s="4">
        <f t="shared" si="50"/>
        <v>2018</v>
      </c>
      <c r="BN137" s="4">
        <f t="shared" si="51"/>
        <v>2019</v>
      </c>
      <c r="BO137" s="4">
        <f t="shared" si="52"/>
        <v>2020</v>
      </c>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1"/>
      <c r="DG137" s="21"/>
      <c r="DH137" s="21"/>
      <c r="DI137" s="21"/>
      <c r="DJ137" s="21"/>
      <c r="DK137" s="21"/>
      <c r="DL137" s="21"/>
      <c r="DM137" s="21"/>
      <c r="DN137" s="21"/>
      <c r="DO137" s="21"/>
      <c r="DP137" s="21"/>
      <c r="DQ137" s="21"/>
      <c r="DR137" s="21"/>
      <c r="DS137" s="21"/>
      <c r="DT137" s="21"/>
      <c r="DU137" s="21"/>
      <c r="DV137" s="21"/>
      <c r="DW137" s="21"/>
      <c r="DX137" s="21"/>
      <c r="DY137" s="21"/>
      <c r="DZ137" s="21"/>
      <c r="EA137" s="33"/>
      <c r="EB137" s="33"/>
      <c r="EC137" s="33"/>
      <c r="ED137" s="33"/>
      <c r="EE137" s="33"/>
      <c r="EF137" s="33"/>
      <c r="EG137" s="33"/>
      <c r="EH137" s="33"/>
      <c r="EI137" s="33"/>
      <c r="EJ137" s="33"/>
      <c r="EK137" s="33"/>
      <c r="EL137" s="33"/>
      <c r="EM137" s="33"/>
      <c r="EN137" s="33"/>
      <c r="EO137" s="8"/>
      <c r="EP137" s="8"/>
      <c r="EQ137" s="9" t="str">
        <f t="shared" si="53"/>
        <v/>
      </c>
      <c r="ER137" s="10"/>
      <c r="ES137" s="3" t="s">
        <v>198</v>
      </c>
      <c r="ET137" s="3" t="s">
        <v>198</v>
      </c>
      <c r="EU137" s="11" t="str">
        <f t="shared" si="54"/>
        <v/>
      </c>
      <c r="EV137" s="11" t="str">
        <f t="shared" si="55"/>
        <v/>
      </c>
      <c r="EW137" s="11" t="str">
        <f t="shared" si="56"/>
        <v/>
      </c>
      <c r="EX137" s="11" t="str">
        <f t="shared" si="57"/>
        <v/>
      </c>
      <c r="EY137" s="11" t="str">
        <f t="shared" si="58"/>
        <v/>
      </c>
      <c r="EZ137" s="11" t="str">
        <f t="shared" si="59"/>
        <v/>
      </c>
      <c r="FA137" s="12" t="str">
        <f t="shared" si="60"/>
        <v/>
      </c>
      <c r="FB137" s="12" t="str">
        <f t="shared" si="61"/>
        <v/>
      </c>
      <c r="FC137" s="12" t="str">
        <f t="shared" si="62"/>
        <v/>
      </c>
      <c r="FD137" s="12" t="str">
        <f t="shared" si="63"/>
        <v/>
      </c>
      <c r="FE137" s="12" t="str">
        <f t="shared" si="64"/>
        <v/>
      </c>
      <c r="FF137" s="12" t="str">
        <f t="shared" si="65"/>
        <v/>
      </c>
      <c r="FG137" s="4" t="str">
        <f t="shared" si="66"/>
        <v>No</v>
      </c>
      <c r="FH137" s="4" t="str">
        <f t="shared" si="67"/>
        <v>No</v>
      </c>
      <c r="FI137" s="4" t="str">
        <f t="shared" si="68"/>
        <v>Not ready</v>
      </c>
    </row>
    <row r="138" spans="1:165" ht="16" customHeight="1">
      <c r="A138" s="3" t="s">
        <v>1506</v>
      </c>
      <c r="B138" s="3">
        <v>147</v>
      </c>
      <c r="C138" s="3" t="s">
        <v>178</v>
      </c>
      <c r="D138" s="3">
        <v>0</v>
      </c>
      <c r="E138" s="3" t="s">
        <v>179</v>
      </c>
      <c r="F138" s="3" t="s">
        <v>1507</v>
      </c>
      <c r="G138" s="3" t="s">
        <v>252</v>
      </c>
      <c r="H138" s="3" t="s">
        <v>181</v>
      </c>
      <c r="I138" s="3" t="s">
        <v>181</v>
      </c>
      <c r="J138" s="3">
        <v>1</v>
      </c>
      <c r="K138" s="3" t="s">
        <v>182</v>
      </c>
      <c r="L138" s="3" t="s">
        <v>183</v>
      </c>
      <c r="M138" s="3" t="s">
        <v>184</v>
      </c>
      <c r="N138" s="3"/>
      <c r="O138" s="6">
        <v>42817</v>
      </c>
      <c r="P138" s="6">
        <v>42817</v>
      </c>
      <c r="Q138" s="3">
        <v>2017</v>
      </c>
      <c r="R138" s="3" t="s">
        <v>1498</v>
      </c>
      <c r="S138" s="3" t="s">
        <v>186</v>
      </c>
      <c r="T138" s="5" t="s">
        <v>1508</v>
      </c>
      <c r="U138" s="3" t="s">
        <v>188</v>
      </c>
      <c r="V138" s="3" t="s">
        <v>189</v>
      </c>
      <c r="W138" s="3" t="s">
        <v>0</v>
      </c>
      <c r="X138" s="3" t="s">
        <v>254</v>
      </c>
      <c r="Y138" s="3" t="s">
        <v>0</v>
      </c>
      <c r="Z138" s="5"/>
      <c r="AA138" s="5" t="s">
        <v>1509</v>
      </c>
      <c r="AB138" s="3" t="s">
        <v>1510</v>
      </c>
      <c r="AC138" s="3" t="s">
        <v>1511</v>
      </c>
      <c r="AD138" s="3" t="s">
        <v>1512</v>
      </c>
      <c r="AE138" s="3" t="s">
        <v>1513</v>
      </c>
      <c r="AF138" s="7">
        <v>6</v>
      </c>
      <c r="AG138" s="3">
        <v>6</v>
      </c>
      <c r="AH138" s="5" t="s">
        <v>1514</v>
      </c>
      <c r="AI138" s="5" t="s">
        <v>1515</v>
      </c>
      <c r="AJ138" s="3"/>
      <c r="AK138" s="3"/>
      <c r="AL138" s="3" t="s">
        <v>198</v>
      </c>
      <c r="AM138" s="3" t="s">
        <v>198</v>
      </c>
      <c r="AN138" s="3"/>
      <c r="AO138" s="3"/>
      <c r="AP138" s="3"/>
      <c r="AQ138" s="3"/>
      <c r="AR138" s="3"/>
      <c r="AS138" s="3" t="s">
        <v>1510</v>
      </c>
      <c r="AT138" s="3" t="s">
        <v>1512</v>
      </c>
      <c r="AU138" s="3" t="s">
        <v>199</v>
      </c>
      <c r="AV138" s="3" t="s">
        <v>200</v>
      </c>
      <c r="AW138" s="3" t="s">
        <v>198</v>
      </c>
      <c r="AX138" s="3" t="s">
        <v>198</v>
      </c>
      <c r="AY138" s="3" t="s">
        <v>198</v>
      </c>
      <c r="AZ138" s="3" t="s">
        <v>198</v>
      </c>
      <c r="BA138" s="3" t="s">
        <v>198</v>
      </c>
      <c r="BB138" s="3" t="s">
        <v>198</v>
      </c>
      <c r="BC138" s="5"/>
      <c r="BD138" s="3"/>
      <c r="BE138" s="3"/>
      <c r="BF138" s="3" t="s">
        <v>201</v>
      </c>
      <c r="BG138" s="3" t="s">
        <v>201</v>
      </c>
      <c r="BH138" s="3" t="s">
        <v>202</v>
      </c>
      <c r="BI138" s="4">
        <f t="shared" si="46"/>
        <v>2014</v>
      </c>
      <c r="BJ138" s="4">
        <f t="shared" si="47"/>
        <v>2015</v>
      </c>
      <c r="BK138" s="4">
        <f t="shared" si="48"/>
        <v>2016</v>
      </c>
      <c r="BL138" s="4">
        <f t="shared" si="49"/>
        <v>2017</v>
      </c>
      <c r="BM138" s="4">
        <f t="shared" si="50"/>
        <v>2018</v>
      </c>
      <c r="BN138" s="4">
        <f t="shared" si="51"/>
        <v>2019</v>
      </c>
      <c r="BO138" s="4">
        <f t="shared" si="52"/>
        <v>2020</v>
      </c>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1"/>
      <c r="DG138" s="21"/>
      <c r="DH138" s="21"/>
      <c r="DI138" s="21"/>
      <c r="DJ138" s="21"/>
      <c r="DK138" s="21"/>
      <c r="DL138" s="21"/>
      <c r="DM138" s="21"/>
      <c r="DN138" s="21"/>
      <c r="DO138" s="21"/>
      <c r="DP138" s="21"/>
      <c r="DQ138" s="21"/>
      <c r="DR138" s="21"/>
      <c r="DS138" s="21"/>
      <c r="DT138" s="21"/>
      <c r="DU138" s="21"/>
      <c r="DV138" s="21"/>
      <c r="DW138" s="21"/>
      <c r="DX138" s="21"/>
      <c r="DY138" s="21"/>
      <c r="DZ138" s="21"/>
      <c r="EA138" s="33"/>
      <c r="EB138" s="33"/>
      <c r="EC138" s="33"/>
      <c r="ED138" s="33"/>
      <c r="EE138" s="33"/>
      <c r="EF138" s="33"/>
      <c r="EG138" s="33"/>
      <c r="EH138" s="33"/>
      <c r="EI138" s="33"/>
      <c r="EJ138" s="33"/>
      <c r="EK138" s="33"/>
      <c r="EL138" s="33"/>
      <c r="EM138" s="33"/>
      <c r="EN138" s="33"/>
      <c r="EO138" s="8"/>
      <c r="EP138" s="8"/>
      <c r="EQ138" s="9" t="str">
        <f t="shared" si="53"/>
        <v/>
      </c>
      <c r="ER138" s="10"/>
      <c r="ES138" s="3" t="s">
        <v>198</v>
      </c>
      <c r="ET138" s="3" t="s">
        <v>198</v>
      </c>
      <c r="EU138" s="11" t="str">
        <f t="shared" si="54"/>
        <v/>
      </c>
      <c r="EV138" s="11" t="str">
        <f t="shared" si="55"/>
        <v/>
      </c>
      <c r="EW138" s="11" t="str">
        <f t="shared" si="56"/>
        <v/>
      </c>
      <c r="EX138" s="11" t="str">
        <f t="shared" si="57"/>
        <v/>
      </c>
      <c r="EY138" s="11" t="str">
        <f t="shared" si="58"/>
        <v/>
      </c>
      <c r="EZ138" s="11" t="str">
        <f t="shared" si="59"/>
        <v/>
      </c>
      <c r="FA138" s="12" t="str">
        <f t="shared" si="60"/>
        <v/>
      </c>
      <c r="FB138" s="12" t="str">
        <f t="shared" si="61"/>
        <v/>
      </c>
      <c r="FC138" s="12" t="str">
        <f t="shared" si="62"/>
        <v/>
      </c>
      <c r="FD138" s="12" t="str">
        <f t="shared" si="63"/>
        <v/>
      </c>
      <c r="FE138" s="12" t="str">
        <f t="shared" si="64"/>
        <v/>
      </c>
      <c r="FF138" s="12" t="str">
        <f t="shared" si="65"/>
        <v/>
      </c>
      <c r="FG138" s="4" t="str">
        <f t="shared" si="66"/>
        <v>No</v>
      </c>
      <c r="FH138" s="4" t="str">
        <f t="shared" si="67"/>
        <v>No</v>
      </c>
      <c r="FI138" s="4" t="str">
        <f t="shared" si="68"/>
        <v>Not ready</v>
      </c>
    </row>
    <row r="139" spans="1:165" ht="16" customHeight="1">
      <c r="A139" s="3" t="s">
        <v>1516</v>
      </c>
      <c r="B139" s="3">
        <v>148</v>
      </c>
      <c r="C139" s="3" t="s">
        <v>178</v>
      </c>
      <c r="D139" s="3">
        <v>0</v>
      </c>
      <c r="E139" s="3" t="s">
        <v>179</v>
      </c>
      <c r="F139" s="3" t="s">
        <v>1517</v>
      </c>
      <c r="G139" s="3" t="s">
        <v>181</v>
      </c>
      <c r="H139" s="3" t="s">
        <v>181</v>
      </c>
      <c r="I139" s="3" t="s">
        <v>181</v>
      </c>
      <c r="J139" s="3">
        <v>1</v>
      </c>
      <c r="K139" s="3" t="s">
        <v>182</v>
      </c>
      <c r="L139" s="3" t="s">
        <v>320</v>
      </c>
      <c r="M139" s="3" t="s">
        <v>184</v>
      </c>
      <c r="N139" s="3"/>
      <c r="O139" s="6">
        <v>42803</v>
      </c>
      <c r="P139" s="6">
        <v>42803</v>
      </c>
      <c r="Q139" s="3">
        <v>2017</v>
      </c>
      <c r="R139" s="3" t="s">
        <v>1498</v>
      </c>
      <c r="S139" s="3" t="s">
        <v>186</v>
      </c>
      <c r="T139" s="5" t="s">
        <v>1518</v>
      </c>
      <c r="U139" s="3" t="s">
        <v>188</v>
      </c>
      <c r="V139" s="3" t="s">
        <v>189</v>
      </c>
      <c r="W139" s="3" t="s">
        <v>2</v>
      </c>
      <c r="X139" s="3" t="s">
        <v>216</v>
      </c>
      <c r="Y139" s="3" t="s">
        <v>2</v>
      </c>
      <c r="Z139" s="5"/>
      <c r="AA139" s="5"/>
      <c r="AB139" s="3" t="s">
        <v>1519</v>
      </c>
      <c r="AC139" s="3" t="s">
        <v>1520</v>
      </c>
      <c r="AD139" s="3" t="s">
        <v>1521</v>
      </c>
      <c r="AE139" s="3" t="s">
        <v>1522</v>
      </c>
      <c r="AF139" s="7">
        <v>0</v>
      </c>
      <c r="AG139" s="3">
        <v>0</v>
      </c>
      <c r="AH139" s="5" t="s">
        <v>1523</v>
      </c>
      <c r="AI139" s="5"/>
      <c r="AJ139" s="3"/>
      <c r="AK139" s="3"/>
      <c r="AL139" s="3" t="s">
        <v>198</v>
      </c>
      <c r="AM139" s="3" t="s">
        <v>198</v>
      </c>
      <c r="AN139" s="3"/>
      <c r="AO139" s="3"/>
      <c r="AP139" s="3"/>
      <c r="AQ139" s="3"/>
      <c r="AR139" s="3"/>
      <c r="AS139" s="3" t="s">
        <v>1519</v>
      </c>
      <c r="AT139" s="3" t="s">
        <v>1521</v>
      </c>
      <c r="AU139" s="3" t="s">
        <v>199</v>
      </c>
      <c r="AV139" s="3" t="s">
        <v>200</v>
      </c>
      <c r="AW139" s="3" t="s">
        <v>198</v>
      </c>
      <c r="AX139" s="3" t="s">
        <v>198</v>
      </c>
      <c r="AY139" s="3" t="s">
        <v>198</v>
      </c>
      <c r="AZ139" s="3" t="s">
        <v>198</v>
      </c>
      <c r="BA139" s="3" t="s">
        <v>198</v>
      </c>
      <c r="BB139" s="3" t="s">
        <v>198</v>
      </c>
      <c r="BC139" s="5"/>
      <c r="BD139" s="3"/>
      <c r="BE139" s="3"/>
      <c r="BF139" s="3" t="s">
        <v>201</v>
      </c>
      <c r="BG139" s="3" t="s">
        <v>201</v>
      </c>
      <c r="BH139" s="3" t="s">
        <v>202</v>
      </c>
      <c r="BI139" s="4">
        <f t="shared" si="46"/>
        <v>2014</v>
      </c>
      <c r="BJ139" s="4">
        <f t="shared" si="47"/>
        <v>2015</v>
      </c>
      <c r="BK139" s="4">
        <f t="shared" si="48"/>
        <v>2016</v>
      </c>
      <c r="BL139" s="4">
        <f t="shared" si="49"/>
        <v>2017</v>
      </c>
      <c r="BM139" s="4">
        <f t="shared" si="50"/>
        <v>2018</v>
      </c>
      <c r="BN139" s="4">
        <f t="shared" si="51"/>
        <v>2019</v>
      </c>
      <c r="BO139" s="4">
        <f t="shared" si="52"/>
        <v>2020</v>
      </c>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1"/>
      <c r="DG139" s="21"/>
      <c r="DH139" s="21"/>
      <c r="DI139" s="21"/>
      <c r="DJ139" s="21"/>
      <c r="DK139" s="21"/>
      <c r="DL139" s="21"/>
      <c r="DM139" s="21"/>
      <c r="DN139" s="21"/>
      <c r="DO139" s="21"/>
      <c r="DP139" s="21"/>
      <c r="DQ139" s="21"/>
      <c r="DR139" s="21"/>
      <c r="DS139" s="21"/>
      <c r="DT139" s="21"/>
      <c r="DU139" s="21"/>
      <c r="DV139" s="21"/>
      <c r="DW139" s="21"/>
      <c r="DX139" s="21"/>
      <c r="DY139" s="21"/>
      <c r="DZ139" s="21"/>
      <c r="EA139" s="33"/>
      <c r="EB139" s="33"/>
      <c r="EC139" s="33"/>
      <c r="ED139" s="33"/>
      <c r="EE139" s="33"/>
      <c r="EF139" s="33"/>
      <c r="EG139" s="33"/>
      <c r="EH139" s="33"/>
      <c r="EI139" s="33"/>
      <c r="EJ139" s="33"/>
      <c r="EK139" s="33"/>
      <c r="EL139" s="33"/>
      <c r="EM139" s="33"/>
      <c r="EN139" s="33"/>
      <c r="EO139" s="8"/>
      <c r="EP139" s="8"/>
      <c r="EQ139" s="9" t="str">
        <f t="shared" si="53"/>
        <v/>
      </c>
      <c r="ER139" s="10"/>
      <c r="ES139" s="3" t="s">
        <v>198</v>
      </c>
      <c r="ET139" s="3" t="s">
        <v>198</v>
      </c>
      <c r="EU139" s="11" t="str">
        <f t="shared" si="54"/>
        <v/>
      </c>
      <c r="EV139" s="11" t="str">
        <f t="shared" si="55"/>
        <v/>
      </c>
      <c r="EW139" s="11" t="str">
        <f t="shared" si="56"/>
        <v/>
      </c>
      <c r="EX139" s="11" t="str">
        <f t="shared" si="57"/>
        <v/>
      </c>
      <c r="EY139" s="11" t="str">
        <f t="shared" si="58"/>
        <v/>
      </c>
      <c r="EZ139" s="11" t="str">
        <f t="shared" si="59"/>
        <v/>
      </c>
      <c r="FA139" s="12" t="str">
        <f t="shared" si="60"/>
        <v/>
      </c>
      <c r="FB139" s="12" t="str">
        <f t="shared" si="61"/>
        <v/>
      </c>
      <c r="FC139" s="12" t="str">
        <f t="shared" si="62"/>
        <v/>
      </c>
      <c r="FD139" s="12" t="str">
        <f t="shared" si="63"/>
        <v/>
      </c>
      <c r="FE139" s="12" t="str">
        <f t="shared" si="64"/>
        <v/>
      </c>
      <c r="FF139" s="12" t="str">
        <f t="shared" si="65"/>
        <v/>
      </c>
      <c r="FG139" s="4" t="str">
        <f t="shared" si="66"/>
        <v>No</v>
      </c>
      <c r="FH139" s="4" t="str">
        <f t="shared" si="67"/>
        <v>No</v>
      </c>
      <c r="FI139" s="4" t="str">
        <f t="shared" si="68"/>
        <v>Not ready</v>
      </c>
    </row>
    <row r="140" spans="1:165" ht="16" customHeight="1">
      <c r="A140" s="3" t="s">
        <v>1524</v>
      </c>
      <c r="B140" s="3">
        <v>149</v>
      </c>
      <c r="C140" s="3" t="s">
        <v>178</v>
      </c>
      <c r="D140" s="3">
        <v>0</v>
      </c>
      <c r="E140" s="3" t="s">
        <v>179</v>
      </c>
      <c r="F140" s="3" t="s">
        <v>1525</v>
      </c>
      <c r="G140" s="3" t="s">
        <v>181</v>
      </c>
      <c r="H140" s="3" t="s">
        <v>181</v>
      </c>
      <c r="I140" s="3" t="s">
        <v>181</v>
      </c>
      <c r="J140" s="3">
        <v>1</v>
      </c>
      <c r="K140" s="3" t="s">
        <v>182</v>
      </c>
      <c r="L140" s="3" t="s">
        <v>183</v>
      </c>
      <c r="M140" s="3" t="s">
        <v>184</v>
      </c>
      <c r="N140" s="3"/>
      <c r="O140" s="6">
        <v>42767</v>
      </c>
      <c r="P140" s="6">
        <v>42796</v>
      </c>
      <c r="Q140" s="3">
        <v>2017</v>
      </c>
      <c r="R140" s="3" t="s">
        <v>1498</v>
      </c>
      <c r="S140" s="3" t="s">
        <v>186</v>
      </c>
      <c r="T140" s="5" t="s">
        <v>1526</v>
      </c>
      <c r="U140" s="3" t="s">
        <v>188</v>
      </c>
      <c r="V140" s="3" t="s">
        <v>189</v>
      </c>
      <c r="W140" s="3" t="s">
        <v>0</v>
      </c>
      <c r="X140" s="3" t="s">
        <v>288</v>
      </c>
      <c r="Y140" s="3" t="s">
        <v>0</v>
      </c>
      <c r="Z140" s="5"/>
      <c r="AA140" s="5" t="s">
        <v>1527</v>
      </c>
      <c r="AB140" s="3" t="s">
        <v>1528</v>
      </c>
      <c r="AC140" s="3" t="s">
        <v>1529</v>
      </c>
      <c r="AD140" s="3" t="s">
        <v>1530</v>
      </c>
      <c r="AE140" s="3" t="s">
        <v>1531</v>
      </c>
      <c r="AF140" s="7"/>
      <c r="AG140" s="3" t="s">
        <v>195</v>
      </c>
      <c r="AH140" s="5" t="s">
        <v>1532</v>
      </c>
      <c r="AI140" s="5" t="s">
        <v>1533</v>
      </c>
      <c r="AJ140" s="3"/>
      <c r="AK140" s="3"/>
      <c r="AL140" s="3" t="s">
        <v>198</v>
      </c>
      <c r="AM140" s="3" t="s">
        <v>198</v>
      </c>
      <c r="AN140" s="3"/>
      <c r="AO140" s="3"/>
      <c r="AP140" s="3"/>
      <c r="AQ140" s="3"/>
      <c r="AR140" s="3"/>
      <c r="AS140" s="3" t="s">
        <v>1528</v>
      </c>
      <c r="AT140" s="3" t="s">
        <v>1530</v>
      </c>
      <c r="AU140" s="3" t="s">
        <v>199</v>
      </c>
      <c r="AV140" s="3" t="s">
        <v>200</v>
      </c>
      <c r="AW140" s="3" t="s">
        <v>198</v>
      </c>
      <c r="AX140" s="3" t="s">
        <v>198</v>
      </c>
      <c r="AY140" s="3" t="s">
        <v>198</v>
      </c>
      <c r="AZ140" s="3" t="s">
        <v>198</v>
      </c>
      <c r="BA140" s="3" t="s">
        <v>198</v>
      </c>
      <c r="BB140" s="3" t="s">
        <v>198</v>
      </c>
      <c r="BC140" s="5"/>
      <c r="BD140" s="3"/>
      <c r="BE140" s="3"/>
      <c r="BF140" s="3" t="s">
        <v>201</v>
      </c>
      <c r="BG140" s="3" t="s">
        <v>201</v>
      </c>
      <c r="BH140" s="3" t="s">
        <v>202</v>
      </c>
      <c r="BI140" s="4">
        <f t="shared" si="46"/>
        <v>2014</v>
      </c>
      <c r="BJ140" s="4">
        <f t="shared" si="47"/>
        <v>2015</v>
      </c>
      <c r="BK140" s="4">
        <f t="shared" si="48"/>
        <v>2016</v>
      </c>
      <c r="BL140" s="4">
        <f t="shared" si="49"/>
        <v>2017</v>
      </c>
      <c r="BM140" s="4">
        <f t="shared" si="50"/>
        <v>2018</v>
      </c>
      <c r="BN140" s="4">
        <f t="shared" si="51"/>
        <v>2019</v>
      </c>
      <c r="BO140" s="4">
        <f t="shared" si="52"/>
        <v>2020</v>
      </c>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1"/>
      <c r="DG140" s="21"/>
      <c r="DH140" s="21"/>
      <c r="DI140" s="21"/>
      <c r="DJ140" s="21"/>
      <c r="DK140" s="21"/>
      <c r="DL140" s="21"/>
      <c r="DM140" s="21"/>
      <c r="DN140" s="21"/>
      <c r="DO140" s="21"/>
      <c r="DP140" s="21"/>
      <c r="DQ140" s="21"/>
      <c r="DR140" s="21"/>
      <c r="DS140" s="21"/>
      <c r="DT140" s="21"/>
      <c r="DU140" s="21"/>
      <c r="DV140" s="21"/>
      <c r="DW140" s="21"/>
      <c r="DX140" s="21"/>
      <c r="DY140" s="21"/>
      <c r="DZ140" s="21"/>
      <c r="EA140" s="33"/>
      <c r="EB140" s="33"/>
      <c r="EC140" s="33"/>
      <c r="ED140" s="33"/>
      <c r="EE140" s="33"/>
      <c r="EF140" s="33"/>
      <c r="EG140" s="33"/>
      <c r="EH140" s="33"/>
      <c r="EI140" s="33"/>
      <c r="EJ140" s="33"/>
      <c r="EK140" s="33"/>
      <c r="EL140" s="33"/>
      <c r="EM140" s="33"/>
      <c r="EN140" s="33"/>
      <c r="EO140" s="8"/>
      <c r="EP140" s="8"/>
      <c r="EQ140" s="9" t="str">
        <f t="shared" si="53"/>
        <v/>
      </c>
      <c r="ER140" s="10"/>
      <c r="ES140" s="3" t="s">
        <v>198</v>
      </c>
      <c r="ET140" s="3" t="s">
        <v>198</v>
      </c>
      <c r="EU140" s="11" t="str">
        <f t="shared" si="54"/>
        <v/>
      </c>
      <c r="EV140" s="11" t="str">
        <f t="shared" si="55"/>
        <v/>
      </c>
      <c r="EW140" s="11" t="str">
        <f t="shared" si="56"/>
        <v/>
      </c>
      <c r="EX140" s="11" t="str">
        <f t="shared" si="57"/>
        <v/>
      </c>
      <c r="EY140" s="11" t="str">
        <f t="shared" si="58"/>
        <v/>
      </c>
      <c r="EZ140" s="11" t="str">
        <f t="shared" si="59"/>
        <v/>
      </c>
      <c r="FA140" s="12" t="str">
        <f t="shared" si="60"/>
        <v/>
      </c>
      <c r="FB140" s="12" t="str">
        <f t="shared" si="61"/>
        <v/>
      </c>
      <c r="FC140" s="12" t="str">
        <f t="shared" si="62"/>
        <v/>
      </c>
      <c r="FD140" s="12" t="str">
        <f t="shared" si="63"/>
        <v/>
      </c>
      <c r="FE140" s="12" t="str">
        <f t="shared" si="64"/>
        <v/>
      </c>
      <c r="FF140" s="12" t="str">
        <f t="shared" si="65"/>
        <v/>
      </c>
      <c r="FG140" s="4" t="str">
        <f t="shared" si="66"/>
        <v>No</v>
      </c>
      <c r="FH140" s="4" t="str">
        <f t="shared" si="67"/>
        <v>No</v>
      </c>
      <c r="FI140" s="4" t="str">
        <f t="shared" si="68"/>
        <v>Not ready</v>
      </c>
    </row>
    <row r="141" spans="1:165" ht="16" customHeight="1">
      <c r="A141" s="3" t="s">
        <v>1534</v>
      </c>
      <c r="B141" s="3">
        <v>150</v>
      </c>
      <c r="C141" s="3" t="s">
        <v>178</v>
      </c>
      <c r="D141" s="3">
        <v>0</v>
      </c>
      <c r="E141" s="3" t="s">
        <v>179</v>
      </c>
      <c r="F141" s="3" t="s">
        <v>1535</v>
      </c>
      <c r="G141" s="3" t="s">
        <v>181</v>
      </c>
      <c r="H141" s="3" t="s">
        <v>181</v>
      </c>
      <c r="I141" s="3" t="s">
        <v>181</v>
      </c>
      <c r="J141" s="3">
        <v>1</v>
      </c>
      <c r="K141" s="3" t="s">
        <v>182</v>
      </c>
      <c r="L141" s="3" t="s">
        <v>183</v>
      </c>
      <c r="M141" s="3" t="s">
        <v>184</v>
      </c>
      <c r="N141" s="3"/>
      <c r="O141" s="6">
        <v>42761</v>
      </c>
      <c r="P141" s="6">
        <v>42902</v>
      </c>
      <c r="Q141" s="3">
        <v>2017</v>
      </c>
      <c r="R141" s="3" t="s">
        <v>1498</v>
      </c>
      <c r="S141" s="3" t="s">
        <v>186</v>
      </c>
      <c r="T141" s="5" t="s">
        <v>1536</v>
      </c>
      <c r="U141" s="3" t="s">
        <v>188</v>
      </c>
      <c r="V141" s="3" t="s">
        <v>189</v>
      </c>
      <c r="W141" s="3" t="s">
        <v>0</v>
      </c>
      <c r="X141" s="3" t="s">
        <v>266</v>
      </c>
      <c r="Y141" s="3" t="s">
        <v>0</v>
      </c>
      <c r="Z141" s="5" t="s">
        <v>1537</v>
      </c>
      <c r="AA141" s="5" t="s">
        <v>1538</v>
      </c>
      <c r="AB141" s="3" t="s">
        <v>1539</v>
      </c>
      <c r="AC141" s="3" t="s">
        <v>1540</v>
      </c>
      <c r="AD141" s="3" t="s">
        <v>1541</v>
      </c>
      <c r="AE141" s="3" t="s">
        <v>1542</v>
      </c>
      <c r="AF141" s="7">
        <v>30000</v>
      </c>
      <c r="AG141" s="3">
        <v>30000</v>
      </c>
      <c r="AH141" s="5" t="s">
        <v>1543</v>
      </c>
      <c r="AI141" s="5" t="s">
        <v>1544</v>
      </c>
      <c r="AJ141" s="3"/>
      <c r="AK141" s="3"/>
      <c r="AL141" s="3" t="s">
        <v>198</v>
      </c>
      <c r="AM141" s="3" t="s">
        <v>198</v>
      </c>
      <c r="AN141" s="3"/>
      <c r="AO141" s="3"/>
      <c r="AP141" s="3"/>
      <c r="AQ141" s="3"/>
      <c r="AR141" s="3"/>
      <c r="AS141" s="3" t="s">
        <v>1539</v>
      </c>
      <c r="AT141" s="3" t="s">
        <v>1541</v>
      </c>
      <c r="AU141" s="3" t="s">
        <v>199</v>
      </c>
      <c r="AV141" s="3" t="s">
        <v>200</v>
      </c>
      <c r="AW141" s="3" t="s">
        <v>198</v>
      </c>
      <c r="AX141" s="3" t="s">
        <v>198</v>
      </c>
      <c r="AY141" s="3" t="s">
        <v>198</v>
      </c>
      <c r="AZ141" s="3" t="s">
        <v>198</v>
      </c>
      <c r="BA141" s="3" t="s">
        <v>198</v>
      </c>
      <c r="BB141" s="3" t="s">
        <v>198</v>
      </c>
      <c r="BC141" s="5"/>
      <c r="BD141" s="3"/>
      <c r="BE141" s="3"/>
      <c r="BF141" s="3" t="s">
        <v>201</v>
      </c>
      <c r="BG141" s="3" t="s">
        <v>201</v>
      </c>
      <c r="BH141" s="3" t="s">
        <v>202</v>
      </c>
      <c r="BI141" s="4">
        <f t="shared" si="46"/>
        <v>2014</v>
      </c>
      <c r="BJ141" s="4">
        <f t="shared" si="47"/>
        <v>2015</v>
      </c>
      <c r="BK141" s="4">
        <f t="shared" si="48"/>
        <v>2016</v>
      </c>
      <c r="BL141" s="4">
        <f t="shared" si="49"/>
        <v>2017</v>
      </c>
      <c r="BM141" s="4">
        <f t="shared" si="50"/>
        <v>2018</v>
      </c>
      <c r="BN141" s="4">
        <f t="shared" si="51"/>
        <v>2019</v>
      </c>
      <c r="BO141" s="4">
        <f t="shared" si="52"/>
        <v>2020</v>
      </c>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1"/>
      <c r="DG141" s="21"/>
      <c r="DH141" s="21"/>
      <c r="DI141" s="21"/>
      <c r="DJ141" s="21"/>
      <c r="DK141" s="21"/>
      <c r="DL141" s="21"/>
      <c r="DM141" s="21"/>
      <c r="DN141" s="21"/>
      <c r="DO141" s="21"/>
      <c r="DP141" s="21"/>
      <c r="DQ141" s="21"/>
      <c r="DR141" s="21"/>
      <c r="DS141" s="21"/>
      <c r="DT141" s="21"/>
      <c r="DU141" s="21"/>
      <c r="DV141" s="21"/>
      <c r="DW141" s="21"/>
      <c r="DX141" s="21"/>
      <c r="DY141" s="21"/>
      <c r="DZ141" s="21"/>
      <c r="EA141" s="33"/>
      <c r="EB141" s="33"/>
      <c r="EC141" s="33"/>
      <c r="ED141" s="33"/>
      <c r="EE141" s="33"/>
      <c r="EF141" s="33"/>
      <c r="EG141" s="33"/>
      <c r="EH141" s="33"/>
      <c r="EI141" s="33"/>
      <c r="EJ141" s="33"/>
      <c r="EK141" s="33"/>
      <c r="EL141" s="33"/>
      <c r="EM141" s="33"/>
      <c r="EN141" s="33"/>
      <c r="EO141" s="8"/>
      <c r="EP141" s="8"/>
      <c r="EQ141" s="9" t="str">
        <f t="shared" si="53"/>
        <v/>
      </c>
      <c r="ER141" s="10"/>
      <c r="ES141" s="3" t="s">
        <v>198</v>
      </c>
      <c r="ET141" s="3" t="s">
        <v>198</v>
      </c>
      <c r="EU141" s="11" t="str">
        <f t="shared" si="54"/>
        <v/>
      </c>
      <c r="EV141" s="11" t="str">
        <f t="shared" si="55"/>
        <v/>
      </c>
      <c r="EW141" s="11" t="str">
        <f t="shared" si="56"/>
        <v/>
      </c>
      <c r="EX141" s="11" t="str">
        <f t="shared" si="57"/>
        <v/>
      </c>
      <c r="EY141" s="11" t="str">
        <f t="shared" si="58"/>
        <v/>
      </c>
      <c r="EZ141" s="11" t="str">
        <f t="shared" si="59"/>
        <v/>
      </c>
      <c r="FA141" s="12" t="str">
        <f t="shared" si="60"/>
        <v/>
      </c>
      <c r="FB141" s="12" t="str">
        <f t="shared" si="61"/>
        <v/>
      </c>
      <c r="FC141" s="12" t="str">
        <f t="shared" si="62"/>
        <v/>
      </c>
      <c r="FD141" s="12" t="str">
        <f t="shared" si="63"/>
        <v/>
      </c>
      <c r="FE141" s="12" t="str">
        <f t="shared" si="64"/>
        <v/>
      </c>
      <c r="FF141" s="12" t="str">
        <f t="shared" si="65"/>
        <v/>
      </c>
      <c r="FG141" s="4" t="str">
        <f t="shared" si="66"/>
        <v>No</v>
      </c>
      <c r="FH141" s="4" t="str">
        <f t="shared" si="67"/>
        <v>No</v>
      </c>
      <c r="FI141" s="4" t="str">
        <f t="shared" si="68"/>
        <v>Not ready</v>
      </c>
    </row>
    <row r="142" spans="1:165" ht="16" customHeight="1">
      <c r="A142" s="3" t="s">
        <v>1545</v>
      </c>
      <c r="B142" s="3">
        <v>151</v>
      </c>
      <c r="C142" s="3" t="s">
        <v>178</v>
      </c>
      <c r="D142" s="3">
        <v>0</v>
      </c>
      <c r="E142" s="3" t="s">
        <v>179</v>
      </c>
      <c r="F142" s="3" t="s">
        <v>1546</v>
      </c>
      <c r="G142" s="3" t="s">
        <v>252</v>
      </c>
      <c r="H142" s="3" t="s">
        <v>181</v>
      </c>
      <c r="I142" s="3" t="s">
        <v>181</v>
      </c>
      <c r="J142" s="3">
        <v>1</v>
      </c>
      <c r="K142" s="3" t="s">
        <v>182</v>
      </c>
      <c r="L142" s="3" t="s">
        <v>183</v>
      </c>
      <c r="M142" s="3" t="s">
        <v>184</v>
      </c>
      <c r="N142" s="3"/>
      <c r="O142" s="6">
        <v>42742</v>
      </c>
      <c r="P142" s="6">
        <v>42853</v>
      </c>
      <c r="Q142" s="3">
        <v>2017</v>
      </c>
      <c r="R142" s="3" t="s">
        <v>1498</v>
      </c>
      <c r="S142" s="3" t="s">
        <v>186</v>
      </c>
      <c r="T142" s="5" t="s">
        <v>1547</v>
      </c>
      <c r="U142" s="3" t="s">
        <v>188</v>
      </c>
      <c r="V142" s="3" t="s">
        <v>189</v>
      </c>
      <c r="W142" s="3" t="s">
        <v>0</v>
      </c>
      <c r="X142" s="3" t="s">
        <v>1044</v>
      </c>
      <c r="Y142" s="3" t="s">
        <v>0</v>
      </c>
      <c r="Z142" s="5"/>
      <c r="AA142" s="5"/>
      <c r="AB142" s="3" t="s">
        <v>1548</v>
      </c>
      <c r="AC142" s="3" t="s">
        <v>1549</v>
      </c>
      <c r="AD142" s="3" t="s">
        <v>1550</v>
      </c>
      <c r="AE142" s="3" t="s">
        <v>1551</v>
      </c>
      <c r="AF142" s="7">
        <v>143</v>
      </c>
      <c r="AG142" s="3">
        <v>143</v>
      </c>
      <c r="AH142" s="5" t="s">
        <v>1552</v>
      </c>
      <c r="AI142" s="5" t="s">
        <v>1553</v>
      </c>
      <c r="AJ142" s="3"/>
      <c r="AK142" s="3"/>
      <c r="AL142" s="3" t="s">
        <v>198</v>
      </c>
      <c r="AM142" s="3" t="s">
        <v>198</v>
      </c>
      <c r="AN142" s="3"/>
      <c r="AO142" s="3"/>
      <c r="AP142" s="3"/>
      <c r="AQ142" s="3"/>
      <c r="AR142" s="3"/>
      <c r="AS142" s="3" t="s">
        <v>1548</v>
      </c>
      <c r="AT142" s="3" t="s">
        <v>1550</v>
      </c>
      <c r="AU142" s="3" t="s">
        <v>199</v>
      </c>
      <c r="AV142" s="3" t="s">
        <v>200</v>
      </c>
      <c r="AW142" s="3" t="s">
        <v>198</v>
      </c>
      <c r="AX142" s="3" t="s">
        <v>198</v>
      </c>
      <c r="AY142" s="3" t="s">
        <v>198</v>
      </c>
      <c r="AZ142" s="3" t="s">
        <v>198</v>
      </c>
      <c r="BA142" s="3" t="s">
        <v>198</v>
      </c>
      <c r="BB142" s="3" t="s">
        <v>198</v>
      </c>
      <c r="BC142" s="5"/>
      <c r="BD142" s="3"/>
      <c r="BE142" s="3"/>
      <c r="BF142" s="3" t="s">
        <v>201</v>
      </c>
      <c r="BG142" s="3" t="s">
        <v>201</v>
      </c>
      <c r="BH142" s="3" t="s">
        <v>202</v>
      </c>
      <c r="BI142" s="4">
        <f t="shared" si="46"/>
        <v>2014</v>
      </c>
      <c r="BJ142" s="4">
        <f t="shared" si="47"/>
        <v>2015</v>
      </c>
      <c r="BK142" s="4">
        <f t="shared" si="48"/>
        <v>2016</v>
      </c>
      <c r="BL142" s="4">
        <f t="shared" si="49"/>
        <v>2017</v>
      </c>
      <c r="BM142" s="4">
        <f t="shared" si="50"/>
        <v>2018</v>
      </c>
      <c r="BN142" s="4">
        <f t="shared" si="51"/>
        <v>2019</v>
      </c>
      <c r="BO142" s="4">
        <f t="shared" si="52"/>
        <v>2020</v>
      </c>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1"/>
      <c r="DG142" s="21"/>
      <c r="DH142" s="21"/>
      <c r="DI142" s="21"/>
      <c r="DJ142" s="21"/>
      <c r="DK142" s="21"/>
      <c r="DL142" s="21"/>
      <c r="DM142" s="21"/>
      <c r="DN142" s="21"/>
      <c r="DO142" s="21"/>
      <c r="DP142" s="21"/>
      <c r="DQ142" s="21"/>
      <c r="DR142" s="21"/>
      <c r="DS142" s="21"/>
      <c r="DT142" s="21"/>
      <c r="DU142" s="21"/>
      <c r="DV142" s="21"/>
      <c r="DW142" s="21"/>
      <c r="DX142" s="21"/>
      <c r="DY142" s="21"/>
      <c r="DZ142" s="21"/>
      <c r="EA142" s="33"/>
      <c r="EB142" s="33"/>
      <c r="EC142" s="33"/>
      <c r="ED142" s="33"/>
      <c r="EE142" s="33"/>
      <c r="EF142" s="33"/>
      <c r="EG142" s="33"/>
      <c r="EH142" s="33"/>
      <c r="EI142" s="33"/>
      <c r="EJ142" s="33"/>
      <c r="EK142" s="33"/>
      <c r="EL142" s="33"/>
      <c r="EM142" s="33"/>
      <c r="EN142" s="33"/>
      <c r="EO142" s="8"/>
      <c r="EP142" s="8"/>
      <c r="EQ142" s="9" t="str">
        <f t="shared" si="53"/>
        <v/>
      </c>
      <c r="ER142" s="10"/>
      <c r="ES142" s="3" t="s">
        <v>198</v>
      </c>
      <c r="ET142" s="3" t="s">
        <v>198</v>
      </c>
      <c r="EU142" s="11" t="str">
        <f t="shared" si="54"/>
        <v/>
      </c>
      <c r="EV142" s="11" t="str">
        <f t="shared" si="55"/>
        <v/>
      </c>
      <c r="EW142" s="11" t="str">
        <f t="shared" si="56"/>
        <v/>
      </c>
      <c r="EX142" s="11" t="str">
        <f t="shared" si="57"/>
        <v/>
      </c>
      <c r="EY142" s="11" t="str">
        <f t="shared" si="58"/>
        <v/>
      </c>
      <c r="EZ142" s="11" t="str">
        <f t="shared" si="59"/>
        <v/>
      </c>
      <c r="FA142" s="12" t="str">
        <f t="shared" si="60"/>
        <v/>
      </c>
      <c r="FB142" s="12" t="str">
        <f t="shared" si="61"/>
        <v/>
      </c>
      <c r="FC142" s="12" t="str">
        <f t="shared" si="62"/>
        <v/>
      </c>
      <c r="FD142" s="12" t="str">
        <f t="shared" si="63"/>
        <v/>
      </c>
      <c r="FE142" s="12" t="str">
        <f t="shared" si="64"/>
        <v/>
      </c>
      <c r="FF142" s="12" t="str">
        <f t="shared" si="65"/>
        <v/>
      </c>
      <c r="FG142" s="4" t="str">
        <f t="shared" si="66"/>
        <v>No</v>
      </c>
      <c r="FH142" s="4" t="str">
        <f t="shared" si="67"/>
        <v>No</v>
      </c>
      <c r="FI142" s="4" t="str">
        <f t="shared" si="68"/>
        <v>Not ready</v>
      </c>
    </row>
    <row r="143" spans="1:165" ht="16" customHeight="1">
      <c r="A143" s="3" t="s">
        <v>1554</v>
      </c>
      <c r="B143" s="3">
        <v>152</v>
      </c>
      <c r="C143" s="3" t="s">
        <v>178</v>
      </c>
      <c r="D143" s="3">
        <v>0</v>
      </c>
      <c r="E143" s="3" t="s">
        <v>179</v>
      </c>
      <c r="F143" s="3" t="s">
        <v>1555</v>
      </c>
      <c r="G143" s="3" t="s">
        <v>252</v>
      </c>
      <c r="H143" s="3" t="s">
        <v>181</v>
      </c>
      <c r="I143" s="3" t="s">
        <v>181</v>
      </c>
      <c r="J143" s="3">
        <v>1</v>
      </c>
      <c r="K143" s="3" t="s">
        <v>182</v>
      </c>
      <c r="L143" s="3" t="s">
        <v>298</v>
      </c>
      <c r="M143" s="3" t="s">
        <v>184</v>
      </c>
      <c r="N143" s="3"/>
      <c r="O143" s="6">
        <v>42726</v>
      </c>
      <c r="P143" s="6">
        <v>42794</v>
      </c>
      <c r="Q143" s="3">
        <v>2017</v>
      </c>
      <c r="R143" s="3" t="s">
        <v>1556</v>
      </c>
      <c r="S143" s="3" t="s">
        <v>186</v>
      </c>
      <c r="T143" s="5" t="s">
        <v>1557</v>
      </c>
      <c r="U143" s="3" t="s">
        <v>188</v>
      </c>
      <c r="V143" s="3" t="s">
        <v>301</v>
      </c>
      <c r="W143" s="3"/>
      <c r="X143" s="3" t="s">
        <v>1558</v>
      </c>
      <c r="Y143" s="3"/>
      <c r="Z143" s="5" t="s">
        <v>1219</v>
      </c>
      <c r="AA143" s="5" t="s">
        <v>1559</v>
      </c>
      <c r="AB143" s="3" t="s">
        <v>1560</v>
      </c>
      <c r="AC143" s="3" t="s">
        <v>1561</v>
      </c>
      <c r="AD143" s="3" t="s">
        <v>1562</v>
      </c>
      <c r="AE143" s="3" t="s">
        <v>1563</v>
      </c>
      <c r="AF143" s="7">
        <v>156</v>
      </c>
      <c r="AG143" s="3">
        <v>156</v>
      </c>
      <c r="AH143" s="5" t="s">
        <v>1564</v>
      </c>
      <c r="AI143" s="5" t="s">
        <v>1565</v>
      </c>
      <c r="AJ143" s="3"/>
      <c r="AK143" s="3"/>
      <c r="AL143" s="3" t="s">
        <v>198</v>
      </c>
      <c r="AM143" s="3" t="s">
        <v>198</v>
      </c>
      <c r="AN143" s="3"/>
      <c r="AO143" s="3"/>
      <c r="AP143" s="3"/>
      <c r="AQ143" s="3"/>
      <c r="AR143" s="3"/>
      <c r="AS143" s="3" t="s">
        <v>1560</v>
      </c>
      <c r="AT143" s="3" t="s">
        <v>1562</v>
      </c>
      <c r="AU143" s="3" t="s">
        <v>199</v>
      </c>
      <c r="AV143" s="3" t="s">
        <v>200</v>
      </c>
      <c r="AW143" s="3" t="s">
        <v>198</v>
      </c>
      <c r="AX143" s="3" t="s">
        <v>198</v>
      </c>
      <c r="AY143" s="3" t="s">
        <v>198</v>
      </c>
      <c r="AZ143" s="3" t="s">
        <v>198</v>
      </c>
      <c r="BA143" s="3" t="s">
        <v>198</v>
      </c>
      <c r="BB143" s="3" t="s">
        <v>198</v>
      </c>
      <c r="BC143" s="5"/>
      <c r="BD143" s="3"/>
      <c r="BE143" s="3"/>
      <c r="BF143" s="3" t="s">
        <v>201</v>
      </c>
      <c r="BG143" s="3" t="s">
        <v>201</v>
      </c>
      <c r="BH143" s="3" t="s">
        <v>202</v>
      </c>
      <c r="BI143" s="4">
        <f t="shared" si="46"/>
        <v>2014</v>
      </c>
      <c r="BJ143" s="4">
        <f t="shared" si="47"/>
        <v>2015</v>
      </c>
      <c r="BK143" s="4">
        <f t="shared" si="48"/>
        <v>2016</v>
      </c>
      <c r="BL143" s="4">
        <f t="shared" si="49"/>
        <v>2017</v>
      </c>
      <c r="BM143" s="4">
        <f t="shared" si="50"/>
        <v>2018</v>
      </c>
      <c r="BN143" s="4">
        <f t="shared" si="51"/>
        <v>2019</v>
      </c>
      <c r="BO143" s="4">
        <f t="shared" si="52"/>
        <v>2020</v>
      </c>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1"/>
      <c r="DG143" s="21"/>
      <c r="DH143" s="21"/>
      <c r="DI143" s="21"/>
      <c r="DJ143" s="21"/>
      <c r="DK143" s="21"/>
      <c r="DL143" s="21"/>
      <c r="DM143" s="21"/>
      <c r="DN143" s="21"/>
      <c r="DO143" s="21"/>
      <c r="DP143" s="21"/>
      <c r="DQ143" s="21"/>
      <c r="DR143" s="21"/>
      <c r="DS143" s="21"/>
      <c r="DT143" s="21"/>
      <c r="DU143" s="21"/>
      <c r="DV143" s="21"/>
      <c r="DW143" s="21"/>
      <c r="DX143" s="21"/>
      <c r="DY143" s="21"/>
      <c r="DZ143" s="21"/>
      <c r="EA143" s="33"/>
      <c r="EB143" s="33"/>
      <c r="EC143" s="33"/>
      <c r="ED143" s="33"/>
      <c r="EE143" s="33"/>
      <c r="EF143" s="33"/>
      <c r="EG143" s="33"/>
      <c r="EH143" s="33"/>
      <c r="EI143" s="33"/>
      <c r="EJ143" s="33"/>
      <c r="EK143" s="33"/>
      <c r="EL143" s="33"/>
      <c r="EM143" s="33"/>
      <c r="EN143" s="33"/>
      <c r="EO143" s="8"/>
      <c r="EP143" s="8"/>
      <c r="EQ143" s="9" t="str">
        <f t="shared" si="53"/>
        <v/>
      </c>
      <c r="ER143" s="10"/>
      <c r="ES143" s="3" t="s">
        <v>198</v>
      </c>
      <c r="ET143" s="3" t="s">
        <v>198</v>
      </c>
      <c r="EU143" s="11" t="str">
        <f t="shared" si="54"/>
        <v/>
      </c>
      <c r="EV143" s="11" t="str">
        <f t="shared" si="55"/>
        <v/>
      </c>
      <c r="EW143" s="11" t="str">
        <f t="shared" si="56"/>
        <v/>
      </c>
      <c r="EX143" s="11" t="str">
        <f t="shared" si="57"/>
        <v/>
      </c>
      <c r="EY143" s="11" t="str">
        <f t="shared" si="58"/>
        <v/>
      </c>
      <c r="EZ143" s="11" t="str">
        <f t="shared" si="59"/>
        <v/>
      </c>
      <c r="FA143" s="12" t="str">
        <f t="shared" si="60"/>
        <v/>
      </c>
      <c r="FB143" s="12" t="str">
        <f t="shared" si="61"/>
        <v/>
      </c>
      <c r="FC143" s="12" t="str">
        <f t="shared" si="62"/>
        <v/>
      </c>
      <c r="FD143" s="12" t="str">
        <f t="shared" si="63"/>
        <v/>
      </c>
      <c r="FE143" s="12" t="str">
        <f t="shared" si="64"/>
        <v/>
      </c>
      <c r="FF143" s="12" t="str">
        <f t="shared" si="65"/>
        <v/>
      </c>
      <c r="FG143" s="4" t="str">
        <f t="shared" si="66"/>
        <v>No</v>
      </c>
      <c r="FH143" s="4" t="str">
        <f t="shared" si="67"/>
        <v>No</v>
      </c>
      <c r="FI143" s="4" t="str">
        <f t="shared" si="68"/>
        <v>Not ready</v>
      </c>
    </row>
    <row r="144" spans="1:165" ht="16" customHeight="1">
      <c r="A144" s="3" t="s">
        <v>1566</v>
      </c>
      <c r="B144" s="3">
        <v>153</v>
      </c>
      <c r="C144" s="3" t="s">
        <v>178</v>
      </c>
      <c r="D144" s="3">
        <v>0</v>
      </c>
      <c r="E144" s="3" t="s">
        <v>179</v>
      </c>
      <c r="F144" s="3" t="s">
        <v>1567</v>
      </c>
      <c r="G144" s="3" t="s">
        <v>181</v>
      </c>
      <c r="H144" s="3" t="s">
        <v>181</v>
      </c>
      <c r="I144" s="3" t="s">
        <v>252</v>
      </c>
      <c r="J144" s="3">
        <v>13</v>
      </c>
      <c r="K144" s="3" t="s">
        <v>182</v>
      </c>
      <c r="L144" s="3" t="s">
        <v>298</v>
      </c>
      <c r="M144" s="3" t="s">
        <v>184</v>
      </c>
      <c r="N144" s="3"/>
      <c r="O144" s="6">
        <v>42725</v>
      </c>
      <c r="P144" s="6">
        <v>42752</v>
      </c>
      <c r="Q144" s="3">
        <v>2017</v>
      </c>
      <c r="R144" s="3" t="s">
        <v>1556</v>
      </c>
      <c r="S144" s="3" t="s">
        <v>186</v>
      </c>
      <c r="T144" s="5" t="s">
        <v>1568</v>
      </c>
      <c r="U144" s="3" t="s">
        <v>188</v>
      </c>
      <c r="V144" s="3" t="s">
        <v>301</v>
      </c>
      <c r="W144" s="3"/>
      <c r="X144" s="3" t="s">
        <v>1569</v>
      </c>
      <c r="Y144" s="3"/>
      <c r="Z144" s="5"/>
      <c r="AA144" s="5"/>
      <c r="AB144" s="3"/>
      <c r="AC144" s="3"/>
      <c r="AD144" s="3" t="s">
        <v>1570</v>
      </c>
      <c r="AE144" s="3" t="s">
        <v>1571</v>
      </c>
      <c r="AF144" s="7"/>
      <c r="AG144" s="3" t="s">
        <v>195</v>
      </c>
      <c r="AH144" s="5" t="s">
        <v>1572</v>
      </c>
      <c r="AI144" s="5" t="s">
        <v>1573</v>
      </c>
      <c r="AJ144" s="3"/>
      <c r="AK144" s="3"/>
      <c r="AL144" s="3" t="s">
        <v>198</v>
      </c>
      <c r="AM144" s="3" t="s">
        <v>198</v>
      </c>
      <c r="AN144" s="3"/>
      <c r="AO144" s="3"/>
      <c r="AP144" s="3"/>
      <c r="AQ144" s="3"/>
      <c r="AR144" s="3"/>
      <c r="AS144" s="3"/>
      <c r="AT144" s="3" t="s">
        <v>1570</v>
      </c>
      <c r="AU144" s="3" t="s">
        <v>199</v>
      </c>
      <c r="AV144" s="3" t="s">
        <v>200</v>
      </c>
      <c r="AW144" s="3" t="s">
        <v>198</v>
      </c>
      <c r="AX144" s="3" t="s">
        <v>198</v>
      </c>
      <c r="AY144" s="3" t="s">
        <v>198</v>
      </c>
      <c r="AZ144" s="3" t="s">
        <v>198</v>
      </c>
      <c r="BA144" s="3" t="s">
        <v>198</v>
      </c>
      <c r="BB144" s="3" t="s">
        <v>198</v>
      </c>
      <c r="BC144" s="5"/>
      <c r="BD144" s="3"/>
      <c r="BE144" s="3"/>
      <c r="BF144" s="3" t="s">
        <v>201</v>
      </c>
      <c r="BG144" s="3" t="s">
        <v>201</v>
      </c>
      <c r="BH144" s="3" t="s">
        <v>202</v>
      </c>
      <c r="BI144" s="4">
        <f t="shared" si="46"/>
        <v>2014</v>
      </c>
      <c r="BJ144" s="4">
        <f t="shared" si="47"/>
        <v>2015</v>
      </c>
      <c r="BK144" s="4">
        <f t="shared" si="48"/>
        <v>2016</v>
      </c>
      <c r="BL144" s="4">
        <f t="shared" si="49"/>
        <v>2017</v>
      </c>
      <c r="BM144" s="4">
        <f t="shared" si="50"/>
        <v>2018</v>
      </c>
      <c r="BN144" s="4">
        <f t="shared" si="51"/>
        <v>2019</v>
      </c>
      <c r="BO144" s="4">
        <f t="shared" si="52"/>
        <v>2020</v>
      </c>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1"/>
      <c r="DG144" s="21"/>
      <c r="DH144" s="21"/>
      <c r="DI144" s="21"/>
      <c r="DJ144" s="21"/>
      <c r="DK144" s="21"/>
      <c r="DL144" s="21"/>
      <c r="DM144" s="21"/>
      <c r="DN144" s="21"/>
      <c r="DO144" s="21"/>
      <c r="DP144" s="21"/>
      <c r="DQ144" s="21"/>
      <c r="DR144" s="21"/>
      <c r="DS144" s="21"/>
      <c r="DT144" s="21"/>
      <c r="DU144" s="21"/>
      <c r="DV144" s="21"/>
      <c r="DW144" s="21"/>
      <c r="DX144" s="21"/>
      <c r="DY144" s="21"/>
      <c r="DZ144" s="21"/>
      <c r="EA144" s="33"/>
      <c r="EB144" s="33"/>
      <c r="EC144" s="33"/>
      <c r="ED144" s="33"/>
      <c r="EE144" s="33"/>
      <c r="EF144" s="33"/>
      <c r="EG144" s="33"/>
      <c r="EH144" s="33"/>
      <c r="EI144" s="33"/>
      <c r="EJ144" s="33"/>
      <c r="EK144" s="33"/>
      <c r="EL144" s="33"/>
      <c r="EM144" s="33"/>
      <c r="EN144" s="33"/>
      <c r="EO144" s="8"/>
      <c r="EP144" s="8"/>
      <c r="EQ144" s="9" t="str">
        <f t="shared" si="53"/>
        <v/>
      </c>
      <c r="ER144" s="10"/>
      <c r="ES144" s="3" t="s">
        <v>198</v>
      </c>
      <c r="ET144" s="3" t="s">
        <v>198</v>
      </c>
      <c r="EU144" s="11" t="str">
        <f t="shared" si="54"/>
        <v/>
      </c>
      <c r="EV144" s="11" t="str">
        <f t="shared" si="55"/>
        <v/>
      </c>
      <c r="EW144" s="11" t="str">
        <f t="shared" si="56"/>
        <v/>
      </c>
      <c r="EX144" s="11" t="str">
        <f t="shared" si="57"/>
        <v/>
      </c>
      <c r="EY144" s="11" t="str">
        <f t="shared" si="58"/>
        <v/>
      </c>
      <c r="EZ144" s="11" t="str">
        <f t="shared" si="59"/>
        <v/>
      </c>
      <c r="FA144" s="12" t="str">
        <f t="shared" si="60"/>
        <v/>
      </c>
      <c r="FB144" s="12" t="str">
        <f t="shared" si="61"/>
        <v/>
      </c>
      <c r="FC144" s="12" t="str">
        <f t="shared" si="62"/>
        <v/>
      </c>
      <c r="FD144" s="12" t="str">
        <f t="shared" si="63"/>
        <v/>
      </c>
      <c r="FE144" s="12" t="str">
        <f t="shared" si="64"/>
        <v/>
      </c>
      <c r="FF144" s="12" t="str">
        <f t="shared" si="65"/>
        <v/>
      </c>
      <c r="FG144" s="4" t="str">
        <f t="shared" si="66"/>
        <v>No</v>
      </c>
      <c r="FH144" s="4" t="str">
        <f t="shared" si="67"/>
        <v>No</v>
      </c>
      <c r="FI144" s="4" t="str">
        <f t="shared" si="68"/>
        <v>Not ready</v>
      </c>
    </row>
    <row r="145" spans="1:165" ht="16" customHeight="1">
      <c r="A145" s="3" t="s">
        <v>1574</v>
      </c>
      <c r="B145" s="3">
        <v>154</v>
      </c>
      <c r="C145" s="3" t="s">
        <v>178</v>
      </c>
      <c r="D145" s="3">
        <v>0</v>
      </c>
      <c r="E145" s="3" t="s">
        <v>179</v>
      </c>
      <c r="F145" s="3" t="s">
        <v>1575</v>
      </c>
      <c r="G145" s="3" t="s">
        <v>181</v>
      </c>
      <c r="H145" s="3" t="s">
        <v>181</v>
      </c>
      <c r="I145" s="3" t="s">
        <v>252</v>
      </c>
      <c r="J145" s="3">
        <v>13</v>
      </c>
      <c r="K145" s="3" t="s">
        <v>182</v>
      </c>
      <c r="L145" s="3" t="s">
        <v>298</v>
      </c>
      <c r="M145" s="3" t="s">
        <v>184</v>
      </c>
      <c r="N145" s="3"/>
      <c r="O145" s="6">
        <v>42723</v>
      </c>
      <c r="P145" s="6">
        <v>42723</v>
      </c>
      <c r="Q145" s="3">
        <v>2016</v>
      </c>
      <c r="R145" s="3" t="s">
        <v>1556</v>
      </c>
      <c r="S145" s="3" t="s">
        <v>186</v>
      </c>
      <c r="T145" s="5" t="s">
        <v>1576</v>
      </c>
      <c r="U145" s="3" t="s">
        <v>188</v>
      </c>
      <c r="V145" s="3" t="s">
        <v>301</v>
      </c>
      <c r="W145" s="3"/>
      <c r="X145" s="3" t="s">
        <v>1577</v>
      </c>
      <c r="Y145" s="3"/>
      <c r="Z145" s="5"/>
      <c r="AA145" s="5"/>
      <c r="AB145" s="3"/>
      <c r="AC145" s="3"/>
      <c r="AD145" s="3" t="s">
        <v>1578</v>
      </c>
      <c r="AE145" s="3" t="s">
        <v>1579</v>
      </c>
      <c r="AF145" s="7"/>
      <c r="AG145" s="3" t="s">
        <v>195</v>
      </c>
      <c r="AH145" s="5" t="s">
        <v>1580</v>
      </c>
      <c r="AI145" s="5" t="s">
        <v>1581</v>
      </c>
      <c r="AJ145" s="3"/>
      <c r="AK145" s="3"/>
      <c r="AL145" s="3" t="s">
        <v>198</v>
      </c>
      <c r="AM145" s="3" t="s">
        <v>198</v>
      </c>
      <c r="AN145" s="3"/>
      <c r="AO145" s="3"/>
      <c r="AP145" s="3"/>
      <c r="AQ145" s="3"/>
      <c r="AR145" s="3"/>
      <c r="AS145" s="3"/>
      <c r="AT145" s="3" t="s">
        <v>1578</v>
      </c>
      <c r="AU145" s="3" t="s">
        <v>199</v>
      </c>
      <c r="AV145" s="3" t="s">
        <v>200</v>
      </c>
      <c r="AW145" s="3" t="s">
        <v>198</v>
      </c>
      <c r="AX145" s="3" t="s">
        <v>198</v>
      </c>
      <c r="AY145" s="3" t="s">
        <v>198</v>
      </c>
      <c r="AZ145" s="3" t="s">
        <v>198</v>
      </c>
      <c r="BA145" s="3" t="s">
        <v>198</v>
      </c>
      <c r="BB145" s="3" t="s">
        <v>198</v>
      </c>
      <c r="BC145" s="5"/>
      <c r="BD145" s="3"/>
      <c r="BE145" s="3"/>
      <c r="BF145" s="3" t="s">
        <v>201</v>
      </c>
      <c r="BG145" s="3" t="s">
        <v>201</v>
      </c>
      <c r="BH145" s="3" t="s">
        <v>202</v>
      </c>
      <c r="BI145" s="4">
        <f t="shared" si="46"/>
        <v>2013</v>
      </c>
      <c r="BJ145" s="4">
        <f t="shared" si="47"/>
        <v>2014</v>
      </c>
      <c r="BK145" s="4">
        <f t="shared" si="48"/>
        <v>2015</v>
      </c>
      <c r="BL145" s="4">
        <f t="shared" si="49"/>
        <v>2016</v>
      </c>
      <c r="BM145" s="4">
        <f t="shared" si="50"/>
        <v>2017</v>
      </c>
      <c r="BN145" s="4">
        <f t="shared" si="51"/>
        <v>2018</v>
      </c>
      <c r="BO145" s="4">
        <f t="shared" si="52"/>
        <v>2019</v>
      </c>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1"/>
      <c r="DG145" s="21"/>
      <c r="DH145" s="21"/>
      <c r="DI145" s="21"/>
      <c r="DJ145" s="21"/>
      <c r="DK145" s="21"/>
      <c r="DL145" s="21"/>
      <c r="DM145" s="21"/>
      <c r="DN145" s="21"/>
      <c r="DO145" s="21"/>
      <c r="DP145" s="21"/>
      <c r="DQ145" s="21"/>
      <c r="DR145" s="21"/>
      <c r="DS145" s="21"/>
      <c r="DT145" s="21"/>
      <c r="DU145" s="21"/>
      <c r="DV145" s="21"/>
      <c r="DW145" s="21"/>
      <c r="DX145" s="21"/>
      <c r="DY145" s="21"/>
      <c r="DZ145" s="21"/>
      <c r="EA145" s="33"/>
      <c r="EB145" s="33"/>
      <c r="EC145" s="33"/>
      <c r="ED145" s="33"/>
      <c r="EE145" s="33"/>
      <c r="EF145" s="33"/>
      <c r="EG145" s="33"/>
      <c r="EH145" s="33"/>
      <c r="EI145" s="33"/>
      <c r="EJ145" s="33"/>
      <c r="EK145" s="33"/>
      <c r="EL145" s="33"/>
      <c r="EM145" s="33"/>
      <c r="EN145" s="33"/>
      <c r="EO145" s="8"/>
      <c r="EP145" s="8"/>
      <c r="EQ145" s="9" t="str">
        <f t="shared" si="53"/>
        <v/>
      </c>
      <c r="ER145" s="10"/>
      <c r="ES145" s="3" t="s">
        <v>198</v>
      </c>
      <c r="ET145" s="3" t="s">
        <v>198</v>
      </c>
      <c r="EU145" s="11" t="str">
        <f t="shared" si="54"/>
        <v/>
      </c>
      <c r="EV145" s="11" t="str">
        <f t="shared" si="55"/>
        <v/>
      </c>
      <c r="EW145" s="11" t="str">
        <f t="shared" si="56"/>
        <v/>
      </c>
      <c r="EX145" s="11" t="str">
        <f t="shared" si="57"/>
        <v/>
      </c>
      <c r="EY145" s="11" t="str">
        <f t="shared" si="58"/>
        <v/>
      </c>
      <c r="EZ145" s="11" t="str">
        <f t="shared" si="59"/>
        <v/>
      </c>
      <c r="FA145" s="12" t="str">
        <f t="shared" si="60"/>
        <v/>
      </c>
      <c r="FB145" s="12" t="str">
        <f t="shared" si="61"/>
        <v/>
      </c>
      <c r="FC145" s="12" t="str">
        <f t="shared" si="62"/>
        <v/>
      </c>
      <c r="FD145" s="12" t="str">
        <f t="shared" si="63"/>
        <v/>
      </c>
      <c r="FE145" s="12" t="str">
        <f t="shared" si="64"/>
        <v/>
      </c>
      <c r="FF145" s="12" t="str">
        <f t="shared" si="65"/>
        <v/>
      </c>
      <c r="FG145" s="4" t="str">
        <f t="shared" si="66"/>
        <v>No</v>
      </c>
      <c r="FH145" s="4" t="str">
        <f t="shared" si="67"/>
        <v>No</v>
      </c>
      <c r="FI145" s="4" t="str">
        <f t="shared" si="68"/>
        <v>Not ready</v>
      </c>
    </row>
    <row r="146" spans="1:165" ht="16" customHeight="1">
      <c r="A146" s="3" t="s">
        <v>1582</v>
      </c>
      <c r="B146" s="3">
        <v>155</v>
      </c>
      <c r="C146" s="3" t="s">
        <v>178</v>
      </c>
      <c r="D146" s="3">
        <v>0</v>
      </c>
      <c r="E146" s="3" t="s">
        <v>179</v>
      </c>
      <c r="F146" s="3" t="s">
        <v>1583</v>
      </c>
      <c r="G146" s="3" t="s">
        <v>181</v>
      </c>
      <c r="H146" s="3" t="s">
        <v>181</v>
      </c>
      <c r="I146" s="3" t="s">
        <v>181</v>
      </c>
      <c r="J146" s="3">
        <v>1</v>
      </c>
      <c r="K146" s="3" t="s">
        <v>182</v>
      </c>
      <c r="L146" s="3" t="s">
        <v>609</v>
      </c>
      <c r="M146" s="3" t="s">
        <v>184</v>
      </c>
      <c r="N146" s="3"/>
      <c r="O146" s="6">
        <v>42710</v>
      </c>
      <c r="P146" s="6">
        <v>42710</v>
      </c>
      <c r="Q146" s="3">
        <v>2016</v>
      </c>
      <c r="R146" s="3" t="s">
        <v>1556</v>
      </c>
      <c r="S146" s="3" t="s">
        <v>186</v>
      </c>
      <c r="T146" s="5" t="s">
        <v>1584</v>
      </c>
      <c r="U146" s="3" t="s">
        <v>188</v>
      </c>
      <c r="V146" s="3" t="s">
        <v>189</v>
      </c>
      <c r="W146" s="3" t="s">
        <v>1</v>
      </c>
      <c r="X146" s="3" t="s">
        <v>1585</v>
      </c>
      <c r="Y146" s="3" t="s">
        <v>1</v>
      </c>
      <c r="Z146" s="5"/>
      <c r="AA146" s="5"/>
      <c r="AB146" s="3" t="s">
        <v>1586</v>
      </c>
      <c r="AC146" s="3" t="s">
        <v>1587</v>
      </c>
      <c r="AD146" s="3" t="s">
        <v>1588</v>
      </c>
      <c r="AE146" s="3" t="s">
        <v>1589</v>
      </c>
      <c r="AF146" s="7">
        <v>150</v>
      </c>
      <c r="AG146" s="3">
        <v>150</v>
      </c>
      <c r="AH146" s="5" t="s">
        <v>1590</v>
      </c>
      <c r="AI146" s="5" t="s">
        <v>1591</v>
      </c>
      <c r="AJ146" s="3"/>
      <c r="AK146" s="3"/>
      <c r="AL146" s="3" t="s">
        <v>198</v>
      </c>
      <c r="AM146" s="3" t="s">
        <v>198</v>
      </c>
      <c r="AN146" s="3"/>
      <c r="AO146" s="3"/>
      <c r="AP146" s="3"/>
      <c r="AQ146" s="3"/>
      <c r="AR146" s="3"/>
      <c r="AS146" s="3" t="s">
        <v>1586</v>
      </c>
      <c r="AT146" s="3" t="s">
        <v>1588</v>
      </c>
      <c r="AU146" s="3" t="s">
        <v>199</v>
      </c>
      <c r="AV146" s="3" t="s">
        <v>200</v>
      </c>
      <c r="AW146" s="3" t="s">
        <v>198</v>
      </c>
      <c r="AX146" s="3" t="s">
        <v>198</v>
      </c>
      <c r="AY146" s="3" t="s">
        <v>198</v>
      </c>
      <c r="AZ146" s="3" t="s">
        <v>198</v>
      </c>
      <c r="BA146" s="3" t="s">
        <v>198</v>
      </c>
      <c r="BB146" s="3" t="s">
        <v>198</v>
      </c>
      <c r="BC146" s="5"/>
      <c r="BD146" s="3"/>
      <c r="BE146" s="3"/>
      <c r="BF146" s="3" t="s">
        <v>201</v>
      </c>
      <c r="BG146" s="3" t="s">
        <v>201</v>
      </c>
      <c r="BH146" s="3" t="s">
        <v>202</v>
      </c>
      <c r="BI146" s="4">
        <f t="shared" si="46"/>
        <v>2013</v>
      </c>
      <c r="BJ146" s="4">
        <f t="shared" si="47"/>
        <v>2014</v>
      </c>
      <c r="BK146" s="4">
        <f t="shared" si="48"/>
        <v>2015</v>
      </c>
      <c r="BL146" s="4">
        <f t="shared" si="49"/>
        <v>2016</v>
      </c>
      <c r="BM146" s="4">
        <f t="shared" si="50"/>
        <v>2017</v>
      </c>
      <c r="BN146" s="4">
        <f t="shared" si="51"/>
        <v>2018</v>
      </c>
      <c r="BO146" s="4">
        <f t="shared" si="52"/>
        <v>2019</v>
      </c>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1"/>
      <c r="DG146" s="21"/>
      <c r="DH146" s="21"/>
      <c r="DI146" s="21"/>
      <c r="DJ146" s="21"/>
      <c r="DK146" s="21"/>
      <c r="DL146" s="21"/>
      <c r="DM146" s="21"/>
      <c r="DN146" s="21"/>
      <c r="DO146" s="21"/>
      <c r="DP146" s="21"/>
      <c r="DQ146" s="21"/>
      <c r="DR146" s="21"/>
      <c r="DS146" s="21"/>
      <c r="DT146" s="21"/>
      <c r="DU146" s="21"/>
      <c r="DV146" s="21"/>
      <c r="DW146" s="21"/>
      <c r="DX146" s="21"/>
      <c r="DY146" s="21"/>
      <c r="DZ146" s="21"/>
      <c r="EA146" s="33"/>
      <c r="EB146" s="33"/>
      <c r="EC146" s="33"/>
      <c r="ED146" s="33"/>
      <c r="EE146" s="33"/>
      <c r="EF146" s="33"/>
      <c r="EG146" s="33"/>
      <c r="EH146" s="33"/>
      <c r="EI146" s="33"/>
      <c r="EJ146" s="33"/>
      <c r="EK146" s="33"/>
      <c r="EL146" s="33"/>
      <c r="EM146" s="33"/>
      <c r="EN146" s="33"/>
      <c r="EO146" s="8"/>
      <c r="EP146" s="8"/>
      <c r="EQ146" s="9" t="str">
        <f t="shared" si="53"/>
        <v/>
      </c>
      <c r="ER146" s="10"/>
      <c r="ES146" s="3" t="s">
        <v>198</v>
      </c>
      <c r="ET146" s="3" t="s">
        <v>198</v>
      </c>
      <c r="EU146" s="11" t="str">
        <f t="shared" si="54"/>
        <v/>
      </c>
      <c r="EV146" s="11" t="str">
        <f t="shared" si="55"/>
        <v/>
      </c>
      <c r="EW146" s="11" t="str">
        <f t="shared" si="56"/>
        <v/>
      </c>
      <c r="EX146" s="11" t="str">
        <f t="shared" si="57"/>
        <v/>
      </c>
      <c r="EY146" s="11" t="str">
        <f t="shared" si="58"/>
        <v/>
      </c>
      <c r="EZ146" s="11" t="str">
        <f t="shared" si="59"/>
        <v/>
      </c>
      <c r="FA146" s="12" t="str">
        <f t="shared" si="60"/>
        <v/>
      </c>
      <c r="FB146" s="12" t="str">
        <f t="shared" si="61"/>
        <v/>
      </c>
      <c r="FC146" s="12" t="str">
        <f t="shared" si="62"/>
        <v/>
      </c>
      <c r="FD146" s="12" t="str">
        <f t="shared" si="63"/>
        <v/>
      </c>
      <c r="FE146" s="12" t="str">
        <f t="shared" si="64"/>
        <v/>
      </c>
      <c r="FF146" s="12" t="str">
        <f t="shared" si="65"/>
        <v/>
      </c>
      <c r="FG146" s="4" t="str">
        <f t="shared" si="66"/>
        <v>No</v>
      </c>
      <c r="FH146" s="4" t="str">
        <f t="shared" si="67"/>
        <v>No</v>
      </c>
      <c r="FI146" s="4" t="str">
        <f t="shared" si="68"/>
        <v>Not ready</v>
      </c>
    </row>
    <row r="147" spans="1:165" ht="16" customHeight="1">
      <c r="A147" s="3" t="s">
        <v>1592</v>
      </c>
      <c r="B147" s="3">
        <v>156</v>
      </c>
      <c r="C147" s="3" t="s">
        <v>178</v>
      </c>
      <c r="D147" s="3">
        <v>0</v>
      </c>
      <c r="E147" s="3" t="s">
        <v>179</v>
      </c>
      <c r="F147" s="3" t="s">
        <v>1593</v>
      </c>
      <c r="G147" s="3" t="s">
        <v>252</v>
      </c>
      <c r="H147" s="3" t="s">
        <v>181</v>
      </c>
      <c r="I147" s="3" t="s">
        <v>252</v>
      </c>
      <c r="J147" s="3">
        <v>2</v>
      </c>
      <c r="K147" s="3" t="s">
        <v>182</v>
      </c>
      <c r="L147" s="3" t="s">
        <v>320</v>
      </c>
      <c r="M147" s="3" t="s">
        <v>184</v>
      </c>
      <c r="N147" s="3"/>
      <c r="O147" s="6">
        <v>42704</v>
      </c>
      <c r="P147" s="6">
        <v>42704</v>
      </c>
      <c r="Q147" s="3">
        <v>2016</v>
      </c>
      <c r="R147" s="3" t="s">
        <v>1556</v>
      </c>
      <c r="S147" s="3" t="s">
        <v>186</v>
      </c>
      <c r="T147" s="5" t="s">
        <v>1594</v>
      </c>
      <c r="U147" s="3" t="s">
        <v>188</v>
      </c>
      <c r="V147" s="3" t="s">
        <v>189</v>
      </c>
      <c r="W147" s="3" t="s">
        <v>2</v>
      </c>
      <c r="X147" s="3" t="s">
        <v>216</v>
      </c>
      <c r="Y147" s="3" t="s">
        <v>2</v>
      </c>
      <c r="Z147" s="5"/>
      <c r="AA147" s="5"/>
      <c r="AB147" s="3" t="s">
        <v>1595</v>
      </c>
      <c r="AC147" s="3" t="s">
        <v>1596</v>
      </c>
      <c r="AD147" s="3" t="s">
        <v>1597</v>
      </c>
      <c r="AE147" s="3" t="s">
        <v>1598</v>
      </c>
      <c r="AF147" s="7">
        <v>0</v>
      </c>
      <c r="AG147" s="3">
        <v>0</v>
      </c>
      <c r="AH147" s="5" t="s">
        <v>1599</v>
      </c>
      <c r="AI147" s="5" t="s">
        <v>1600</v>
      </c>
      <c r="AJ147" s="3"/>
      <c r="AK147" s="3"/>
      <c r="AL147" s="3" t="s">
        <v>198</v>
      </c>
      <c r="AM147" s="3" t="s">
        <v>198</v>
      </c>
      <c r="AN147" s="3"/>
      <c r="AO147" s="3"/>
      <c r="AP147" s="3"/>
      <c r="AQ147" s="3"/>
      <c r="AR147" s="3"/>
      <c r="AS147" s="3" t="s">
        <v>1595</v>
      </c>
      <c r="AT147" s="3" t="s">
        <v>1597</v>
      </c>
      <c r="AU147" s="3" t="s">
        <v>199</v>
      </c>
      <c r="AV147" s="3" t="s">
        <v>200</v>
      </c>
      <c r="AW147" s="3" t="s">
        <v>198</v>
      </c>
      <c r="AX147" s="3" t="s">
        <v>198</v>
      </c>
      <c r="AY147" s="3" t="s">
        <v>198</v>
      </c>
      <c r="AZ147" s="3" t="s">
        <v>198</v>
      </c>
      <c r="BA147" s="3" t="s">
        <v>198</v>
      </c>
      <c r="BB147" s="3" t="s">
        <v>198</v>
      </c>
      <c r="BC147" s="5"/>
      <c r="BD147" s="3"/>
      <c r="BE147" s="3"/>
      <c r="BF147" s="3" t="s">
        <v>201</v>
      </c>
      <c r="BG147" s="3" t="s">
        <v>201</v>
      </c>
      <c r="BH147" s="3" t="s">
        <v>202</v>
      </c>
      <c r="BI147" s="4">
        <f t="shared" si="46"/>
        <v>2013</v>
      </c>
      <c r="BJ147" s="4">
        <f t="shared" si="47"/>
        <v>2014</v>
      </c>
      <c r="BK147" s="4">
        <f t="shared" si="48"/>
        <v>2015</v>
      </c>
      <c r="BL147" s="4">
        <f t="shared" si="49"/>
        <v>2016</v>
      </c>
      <c r="BM147" s="4">
        <f t="shared" si="50"/>
        <v>2017</v>
      </c>
      <c r="BN147" s="4">
        <f t="shared" si="51"/>
        <v>2018</v>
      </c>
      <c r="BO147" s="4">
        <f t="shared" si="52"/>
        <v>2019</v>
      </c>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1"/>
      <c r="DG147" s="21"/>
      <c r="DH147" s="21"/>
      <c r="DI147" s="21"/>
      <c r="DJ147" s="21"/>
      <c r="DK147" s="21"/>
      <c r="DL147" s="21"/>
      <c r="DM147" s="21"/>
      <c r="DN147" s="21"/>
      <c r="DO147" s="21"/>
      <c r="DP147" s="21"/>
      <c r="DQ147" s="21"/>
      <c r="DR147" s="21"/>
      <c r="DS147" s="21"/>
      <c r="DT147" s="21"/>
      <c r="DU147" s="21"/>
      <c r="DV147" s="21"/>
      <c r="DW147" s="21"/>
      <c r="DX147" s="21"/>
      <c r="DY147" s="21"/>
      <c r="DZ147" s="21"/>
      <c r="EA147" s="33"/>
      <c r="EB147" s="33"/>
      <c r="EC147" s="33"/>
      <c r="ED147" s="33"/>
      <c r="EE147" s="33"/>
      <c r="EF147" s="33"/>
      <c r="EG147" s="33"/>
      <c r="EH147" s="33"/>
      <c r="EI147" s="33"/>
      <c r="EJ147" s="33"/>
      <c r="EK147" s="33"/>
      <c r="EL147" s="33"/>
      <c r="EM147" s="33"/>
      <c r="EN147" s="33"/>
      <c r="EO147" s="8"/>
      <c r="EP147" s="8"/>
      <c r="EQ147" s="9" t="str">
        <f t="shared" si="53"/>
        <v/>
      </c>
      <c r="ER147" s="10"/>
      <c r="ES147" s="3" t="s">
        <v>198</v>
      </c>
      <c r="ET147" s="3" t="s">
        <v>198</v>
      </c>
      <c r="EU147" s="11" t="str">
        <f t="shared" si="54"/>
        <v/>
      </c>
      <c r="EV147" s="11" t="str">
        <f t="shared" si="55"/>
        <v/>
      </c>
      <c r="EW147" s="11" t="str">
        <f t="shared" si="56"/>
        <v/>
      </c>
      <c r="EX147" s="11" t="str">
        <f t="shared" si="57"/>
        <v/>
      </c>
      <c r="EY147" s="11" t="str">
        <f t="shared" si="58"/>
        <v/>
      </c>
      <c r="EZ147" s="11" t="str">
        <f t="shared" si="59"/>
        <v/>
      </c>
      <c r="FA147" s="12" t="str">
        <f t="shared" si="60"/>
        <v/>
      </c>
      <c r="FB147" s="12" t="str">
        <f t="shared" si="61"/>
        <v/>
      </c>
      <c r="FC147" s="12" t="str">
        <f t="shared" si="62"/>
        <v/>
      </c>
      <c r="FD147" s="12" t="str">
        <f t="shared" si="63"/>
        <v/>
      </c>
      <c r="FE147" s="12" t="str">
        <f t="shared" si="64"/>
        <v/>
      </c>
      <c r="FF147" s="12" t="str">
        <f t="shared" si="65"/>
        <v/>
      </c>
      <c r="FG147" s="4" t="str">
        <f t="shared" si="66"/>
        <v>No</v>
      </c>
      <c r="FH147" s="4" t="str">
        <f t="shared" si="67"/>
        <v>No</v>
      </c>
      <c r="FI147" s="4" t="str">
        <f t="shared" si="68"/>
        <v>Not ready</v>
      </c>
    </row>
    <row r="148" spans="1:165" ht="16" customHeight="1">
      <c r="A148" s="3" t="s">
        <v>1601</v>
      </c>
      <c r="B148" s="3">
        <v>157</v>
      </c>
      <c r="C148" s="3" t="s">
        <v>178</v>
      </c>
      <c r="D148" s="3">
        <v>0</v>
      </c>
      <c r="E148" s="3" t="s">
        <v>179</v>
      </c>
      <c r="F148" s="3" t="s">
        <v>1602</v>
      </c>
      <c r="G148" s="3" t="s">
        <v>181</v>
      </c>
      <c r="H148" s="3" t="s">
        <v>181</v>
      </c>
      <c r="I148" s="3" t="s">
        <v>181</v>
      </c>
      <c r="J148" s="3">
        <v>1</v>
      </c>
      <c r="K148" s="3" t="s">
        <v>182</v>
      </c>
      <c r="L148" s="3" t="s">
        <v>183</v>
      </c>
      <c r="M148" s="3" t="s">
        <v>184</v>
      </c>
      <c r="N148" s="3"/>
      <c r="O148" s="6">
        <v>42703</v>
      </c>
      <c r="P148" s="6">
        <v>42718</v>
      </c>
      <c r="Q148" s="3">
        <v>2016</v>
      </c>
      <c r="R148" s="3" t="s">
        <v>1556</v>
      </c>
      <c r="S148" s="3" t="s">
        <v>186</v>
      </c>
      <c r="T148" s="5" t="s">
        <v>1603</v>
      </c>
      <c r="U148" s="3" t="s">
        <v>188</v>
      </c>
      <c r="V148" s="3" t="s">
        <v>189</v>
      </c>
      <c r="W148" s="3" t="s">
        <v>0</v>
      </c>
      <c r="X148" s="3" t="s">
        <v>266</v>
      </c>
      <c r="Y148" s="3" t="s">
        <v>0</v>
      </c>
      <c r="Z148" s="5"/>
      <c r="AA148" s="5" t="s">
        <v>1604</v>
      </c>
      <c r="AB148" s="3" t="s">
        <v>1605</v>
      </c>
      <c r="AC148" s="3" t="s">
        <v>1606</v>
      </c>
      <c r="AD148" s="3" t="s">
        <v>1607</v>
      </c>
      <c r="AE148" s="3" t="s">
        <v>1608</v>
      </c>
      <c r="AF148" s="7">
        <v>12</v>
      </c>
      <c r="AG148" s="3">
        <v>12</v>
      </c>
      <c r="AH148" s="5" t="s">
        <v>1609</v>
      </c>
      <c r="AI148" s="5" t="s">
        <v>1610</v>
      </c>
      <c r="AJ148" s="3"/>
      <c r="AK148" s="3"/>
      <c r="AL148" s="3" t="s">
        <v>198</v>
      </c>
      <c r="AM148" s="3" t="s">
        <v>198</v>
      </c>
      <c r="AN148" s="3"/>
      <c r="AO148" s="3"/>
      <c r="AP148" s="3"/>
      <c r="AQ148" s="3"/>
      <c r="AR148" s="3"/>
      <c r="AS148" s="3" t="s">
        <v>1605</v>
      </c>
      <c r="AT148" s="3" t="s">
        <v>1607</v>
      </c>
      <c r="AU148" s="3" t="s">
        <v>199</v>
      </c>
      <c r="AV148" s="3" t="s">
        <v>200</v>
      </c>
      <c r="AW148" s="3" t="s">
        <v>198</v>
      </c>
      <c r="AX148" s="3" t="s">
        <v>198</v>
      </c>
      <c r="AY148" s="3" t="s">
        <v>198</v>
      </c>
      <c r="AZ148" s="3" t="s">
        <v>198</v>
      </c>
      <c r="BA148" s="3" t="s">
        <v>198</v>
      </c>
      <c r="BB148" s="3" t="s">
        <v>198</v>
      </c>
      <c r="BC148" s="5"/>
      <c r="BD148" s="3"/>
      <c r="BE148" s="3"/>
      <c r="BF148" s="3" t="s">
        <v>201</v>
      </c>
      <c r="BG148" s="3" t="s">
        <v>201</v>
      </c>
      <c r="BH148" s="3" t="s">
        <v>202</v>
      </c>
      <c r="BI148" s="4">
        <f t="shared" si="46"/>
        <v>2013</v>
      </c>
      <c r="BJ148" s="4">
        <f t="shared" si="47"/>
        <v>2014</v>
      </c>
      <c r="BK148" s="4">
        <f t="shared" si="48"/>
        <v>2015</v>
      </c>
      <c r="BL148" s="4">
        <f t="shared" si="49"/>
        <v>2016</v>
      </c>
      <c r="BM148" s="4">
        <f t="shared" si="50"/>
        <v>2017</v>
      </c>
      <c r="BN148" s="4">
        <f t="shared" si="51"/>
        <v>2018</v>
      </c>
      <c r="BO148" s="4">
        <f t="shared" si="52"/>
        <v>2019</v>
      </c>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1"/>
      <c r="DG148" s="21"/>
      <c r="DH148" s="21"/>
      <c r="DI148" s="21"/>
      <c r="DJ148" s="21"/>
      <c r="DK148" s="21"/>
      <c r="DL148" s="21"/>
      <c r="DM148" s="21"/>
      <c r="DN148" s="21"/>
      <c r="DO148" s="21"/>
      <c r="DP148" s="21"/>
      <c r="DQ148" s="21"/>
      <c r="DR148" s="21"/>
      <c r="DS148" s="21"/>
      <c r="DT148" s="21"/>
      <c r="DU148" s="21"/>
      <c r="DV148" s="21"/>
      <c r="DW148" s="21"/>
      <c r="DX148" s="21"/>
      <c r="DY148" s="21"/>
      <c r="DZ148" s="21"/>
      <c r="EA148" s="33"/>
      <c r="EB148" s="33"/>
      <c r="EC148" s="33"/>
      <c r="ED148" s="33"/>
      <c r="EE148" s="33"/>
      <c r="EF148" s="33"/>
      <c r="EG148" s="33"/>
      <c r="EH148" s="33"/>
      <c r="EI148" s="33"/>
      <c r="EJ148" s="33"/>
      <c r="EK148" s="33"/>
      <c r="EL148" s="33"/>
      <c r="EM148" s="33"/>
      <c r="EN148" s="33"/>
      <c r="EO148" s="8"/>
      <c r="EP148" s="8"/>
      <c r="EQ148" s="9" t="str">
        <f t="shared" si="53"/>
        <v/>
      </c>
      <c r="ER148" s="10"/>
      <c r="ES148" s="3" t="s">
        <v>198</v>
      </c>
      <c r="ET148" s="3" t="s">
        <v>198</v>
      </c>
      <c r="EU148" s="11" t="str">
        <f t="shared" si="54"/>
        <v/>
      </c>
      <c r="EV148" s="11" t="str">
        <f t="shared" si="55"/>
        <v/>
      </c>
      <c r="EW148" s="11" t="str">
        <f t="shared" si="56"/>
        <v/>
      </c>
      <c r="EX148" s="11" t="str">
        <f t="shared" si="57"/>
        <v/>
      </c>
      <c r="EY148" s="11" t="str">
        <f t="shared" si="58"/>
        <v/>
      </c>
      <c r="EZ148" s="11" t="str">
        <f t="shared" si="59"/>
        <v/>
      </c>
      <c r="FA148" s="12" t="str">
        <f t="shared" si="60"/>
        <v/>
      </c>
      <c r="FB148" s="12" t="str">
        <f t="shared" si="61"/>
        <v/>
      </c>
      <c r="FC148" s="12" t="str">
        <f t="shared" si="62"/>
        <v/>
      </c>
      <c r="FD148" s="12" t="str">
        <f t="shared" si="63"/>
        <v/>
      </c>
      <c r="FE148" s="12" t="str">
        <f t="shared" si="64"/>
        <v/>
      </c>
      <c r="FF148" s="12" t="str">
        <f t="shared" si="65"/>
        <v/>
      </c>
      <c r="FG148" s="4" t="str">
        <f t="shared" si="66"/>
        <v>No</v>
      </c>
      <c r="FH148" s="4" t="str">
        <f t="shared" si="67"/>
        <v>No</v>
      </c>
      <c r="FI148" s="4" t="str">
        <f t="shared" si="68"/>
        <v>Not ready</v>
      </c>
    </row>
    <row r="149" spans="1:165" ht="16" customHeight="1">
      <c r="A149" s="3" t="s">
        <v>1611</v>
      </c>
      <c r="B149" s="3">
        <v>158</v>
      </c>
      <c r="C149" s="3" t="s">
        <v>178</v>
      </c>
      <c r="D149" s="3">
        <v>0</v>
      </c>
      <c r="E149" s="3" t="s">
        <v>179</v>
      </c>
      <c r="F149" s="3" t="s">
        <v>1612</v>
      </c>
      <c r="G149" s="3" t="s">
        <v>181</v>
      </c>
      <c r="H149" s="3" t="s">
        <v>181</v>
      </c>
      <c r="I149" s="3" t="s">
        <v>181</v>
      </c>
      <c r="J149" s="3">
        <v>1</v>
      </c>
      <c r="K149" s="3" t="s">
        <v>182</v>
      </c>
      <c r="L149" s="3" t="s">
        <v>183</v>
      </c>
      <c r="M149" s="3" t="s">
        <v>184</v>
      </c>
      <c r="N149" s="3"/>
      <c r="O149" s="6">
        <v>42676</v>
      </c>
      <c r="P149" s="6">
        <v>42852</v>
      </c>
      <c r="Q149" s="3">
        <v>2017</v>
      </c>
      <c r="R149" s="3" t="s">
        <v>1556</v>
      </c>
      <c r="S149" s="3" t="s">
        <v>186</v>
      </c>
      <c r="T149" s="5" t="s">
        <v>1613</v>
      </c>
      <c r="U149" s="3" t="s">
        <v>188</v>
      </c>
      <c r="V149" s="3" t="s">
        <v>189</v>
      </c>
      <c r="W149" s="3" t="s">
        <v>0</v>
      </c>
      <c r="X149" s="3" t="s">
        <v>1614</v>
      </c>
      <c r="Y149" s="3" t="s">
        <v>0</v>
      </c>
      <c r="Z149" s="5"/>
      <c r="AA149" s="5"/>
      <c r="AB149" s="3" t="s">
        <v>1615</v>
      </c>
      <c r="AC149" s="3" t="s">
        <v>1616</v>
      </c>
      <c r="AD149" s="3" t="s">
        <v>1617</v>
      </c>
      <c r="AE149" s="3" t="s">
        <v>1618</v>
      </c>
      <c r="AF149" s="7">
        <v>25</v>
      </c>
      <c r="AG149" s="3">
        <v>25</v>
      </c>
      <c r="AH149" s="5" t="s">
        <v>1619</v>
      </c>
      <c r="AI149" s="5" t="s">
        <v>1620</v>
      </c>
      <c r="AJ149" s="3"/>
      <c r="AK149" s="3"/>
      <c r="AL149" s="3" t="s">
        <v>198</v>
      </c>
      <c r="AM149" s="3" t="s">
        <v>198</v>
      </c>
      <c r="AN149" s="3"/>
      <c r="AO149" s="3"/>
      <c r="AP149" s="3"/>
      <c r="AQ149" s="3"/>
      <c r="AR149" s="3"/>
      <c r="AS149" s="3" t="s">
        <v>1615</v>
      </c>
      <c r="AT149" s="3" t="s">
        <v>1617</v>
      </c>
      <c r="AU149" s="3" t="s">
        <v>199</v>
      </c>
      <c r="AV149" s="3" t="s">
        <v>200</v>
      </c>
      <c r="AW149" s="3" t="s">
        <v>198</v>
      </c>
      <c r="AX149" s="3" t="s">
        <v>198</v>
      </c>
      <c r="AY149" s="3" t="s">
        <v>198</v>
      </c>
      <c r="AZ149" s="3" t="s">
        <v>198</v>
      </c>
      <c r="BA149" s="3" t="s">
        <v>198</v>
      </c>
      <c r="BB149" s="3" t="s">
        <v>198</v>
      </c>
      <c r="BC149" s="5"/>
      <c r="BD149" s="3"/>
      <c r="BE149" s="3"/>
      <c r="BF149" s="3" t="s">
        <v>201</v>
      </c>
      <c r="BG149" s="3" t="s">
        <v>201</v>
      </c>
      <c r="BH149" s="3" t="s">
        <v>202</v>
      </c>
      <c r="BI149" s="4">
        <f t="shared" si="46"/>
        <v>2014</v>
      </c>
      <c r="BJ149" s="4">
        <f t="shared" si="47"/>
        <v>2015</v>
      </c>
      <c r="BK149" s="4">
        <f t="shared" si="48"/>
        <v>2016</v>
      </c>
      <c r="BL149" s="4">
        <f t="shared" si="49"/>
        <v>2017</v>
      </c>
      <c r="BM149" s="4">
        <f t="shared" si="50"/>
        <v>2018</v>
      </c>
      <c r="BN149" s="4">
        <f t="shared" si="51"/>
        <v>2019</v>
      </c>
      <c r="BO149" s="4">
        <f t="shared" si="52"/>
        <v>2020</v>
      </c>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1"/>
      <c r="DG149" s="21"/>
      <c r="DH149" s="21"/>
      <c r="DI149" s="21"/>
      <c r="DJ149" s="21"/>
      <c r="DK149" s="21"/>
      <c r="DL149" s="21"/>
      <c r="DM149" s="21"/>
      <c r="DN149" s="21"/>
      <c r="DO149" s="21"/>
      <c r="DP149" s="21"/>
      <c r="DQ149" s="21"/>
      <c r="DR149" s="21"/>
      <c r="DS149" s="21"/>
      <c r="DT149" s="21"/>
      <c r="DU149" s="21"/>
      <c r="DV149" s="21"/>
      <c r="DW149" s="21"/>
      <c r="DX149" s="21"/>
      <c r="DY149" s="21"/>
      <c r="DZ149" s="21"/>
      <c r="EA149" s="33"/>
      <c r="EB149" s="33"/>
      <c r="EC149" s="33"/>
      <c r="ED149" s="33"/>
      <c r="EE149" s="33"/>
      <c r="EF149" s="33"/>
      <c r="EG149" s="33"/>
      <c r="EH149" s="33"/>
      <c r="EI149" s="33"/>
      <c r="EJ149" s="33"/>
      <c r="EK149" s="33"/>
      <c r="EL149" s="33"/>
      <c r="EM149" s="33"/>
      <c r="EN149" s="33"/>
      <c r="EO149" s="8"/>
      <c r="EP149" s="8"/>
      <c r="EQ149" s="9" t="str">
        <f t="shared" si="53"/>
        <v/>
      </c>
      <c r="ER149" s="10"/>
      <c r="ES149" s="3" t="s">
        <v>198</v>
      </c>
      <c r="ET149" s="3" t="s">
        <v>198</v>
      </c>
      <c r="EU149" s="11" t="str">
        <f t="shared" si="54"/>
        <v/>
      </c>
      <c r="EV149" s="11" t="str">
        <f t="shared" si="55"/>
        <v/>
      </c>
      <c r="EW149" s="11" t="str">
        <f t="shared" si="56"/>
        <v/>
      </c>
      <c r="EX149" s="11" t="str">
        <f t="shared" si="57"/>
        <v/>
      </c>
      <c r="EY149" s="11" t="str">
        <f t="shared" si="58"/>
        <v/>
      </c>
      <c r="EZ149" s="11" t="str">
        <f t="shared" si="59"/>
        <v/>
      </c>
      <c r="FA149" s="12" t="str">
        <f t="shared" si="60"/>
        <v/>
      </c>
      <c r="FB149" s="12" t="str">
        <f t="shared" si="61"/>
        <v/>
      </c>
      <c r="FC149" s="12" t="str">
        <f t="shared" si="62"/>
        <v/>
      </c>
      <c r="FD149" s="12" t="str">
        <f t="shared" si="63"/>
        <v/>
      </c>
      <c r="FE149" s="12" t="str">
        <f t="shared" si="64"/>
        <v/>
      </c>
      <c r="FF149" s="12" t="str">
        <f t="shared" si="65"/>
        <v/>
      </c>
      <c r="FG149" s="4" t="str">
        <f t="shared" si="66"/>
        <v>No</v>
      </c>
      <c r="FH149" s="4" t="str">
        <f t="shared" si="67"/>
        <v>No</v>
      </c>
      <c r="FI149" s="4" t="str">
        <f t="shared" si="68"/>
        <v>Not ready</v>
      </c>
    </row>
    <row r="150" spans="1:165" ht="16" customHeight="1">
      <c r="A150" s="3" t="s">
        <v>1621</v>
      </c>
      <c r="B150" s="3">
        <v>159</v>
      </c>
      <c r="C150" s="3" t="s">
        <v>178</v>
      </c>
      <c r="D150" s="3">
        <v>0</v>
      </c>
      <c r="E150" s="3" t="s">
        <v>179</v>
      </c>
      <c r="F150" s="3" t="s">
        <v>1622</v>
      </c>
      <c r="G150" s="3" t="s">
        <v>181</v>
      </c>
      <c r="H150" s="3" t="s">
        <v>181</v>
      </c>
      <c r="I150" s="3" t="s">
        <v>181</v>
      </c>
      <c r="J150" s="3">
        <v>1</v>
      </c>
      <c r="K150" s="3" t="s">
        <v>182</v>
      </c>
      <c r="L150" s="3" t="s">
        <v>609</v>
      </c>
      <c r="M150" s="3" t="s">
        <v>184</v>
      </c>
      <c r="N150" s="3"/>
      <c r="O150" s="6">
        <v>42668</v>
      </c>
      <c r="P150" s="6">
        <v>42668</v>
      </c>
      <c r="Q150" s="3">
        <v>2016</v>
      </c>
      <c r="R150" s="3" t="s">
        <v>1556</v>
      </c>
      <c r="S150" s="3" t="s">
        <v>186</v>
      </c>
      <c r="T150" s="5" t="s">
        <v>1623</v>
      </c>
      <c r="U150" s="3" t="s">
        <v>188</v>
      </c>
      <c r="V150" s="3" t="s">
        <v>189</v>
      </c>
      <c r="W150" s="3" t="s">
        <v>1</v>
      </c>
      <c r="X150" s="3" t="s">
        <v>497</v>
      </c>
      <c r="Y150" s="3" t="s">
        <v>1</v>
      </c>
      <c r="Z150" s="5"/>
      <c r="AA150" s="5"/>
      <c r="AB150" s="3" t="s">
        <v>1624</v>
      </c>
      <c r="AC150" s="3" t="s">
        <v>1625</v>
      </c>
      <c r="AD150" s="3" t="s">
        <v>1626</v>
      </c>
      <c r="AE150" s="3" t="s">
        <v>1627</v>
      </c>
      <c r="AF150" s="7"/>
      <c r="AG150" s="3" t="s">
        <v>195</v>
      </c>
      <c r="AH150" s="5" t="s">
        <v>1628</v>
      </c>
      <c r="AI150" s="5" t="s">
        <v>1629</v>
      </c>
      <c r="AJ150" s="3"/>
      <c r="AK150" s="3"/>
      <c r="AL150" s="3" t="s">
        <v>198</v>
      </c>
      <c r="AM150" s="3" t="s">
        <v>198</v>
      </c>
      <c r="AN150" s="3"/>
      <c r="AO150" s="3"/>
      <c r="AP150" s="3"/>
      <c r="AQ150" s="3"/>
      <c r="AR150" s="3"/>
      <c r="AS150" s="3" t="s">
        <v>1624</v>
      </c>
      <c r="AT150" s="3" t="s">
        <v>1626</v>
      </c>
      <c r="AU150" s="3" t="s">
        <v>199</v>
      </c>
      <c r="AV150" s="3" t="s">
        <v>200</v>
      </c>
      <c r="AW150" s="3" t="s">
        <v>198</v>
      </c>
      <c r="AX150" s="3" t="s">
        <v>198</v>
      </c>
      <c r="AY150" s="3" t="s">
        <v>198</v>
      </c>
      <c r="AZ150" s="3" t="s">
        <v>198</v>
      </c>
      <c r="BA150" s="3" t="s">
        <v>198</v>
      </c>
      <c r="BB150" s="3" t="s">
        <v>198</v>
      </c>
      <c r="BC150" s="5"/>
      <c r="BD150" s="3"/>
      <c r="BE150" s="3"/>
      <c r="BF150" s="3" t="s">
        <v>201</v>
      </c>
      <c r="BG150" s="3" t="s">
        <v>201</v>
      </c>
      <c r="BH150" s="3" t="s">
        <v>202</v>
      </c>
      <c r="BI150" s="4">
        <f t="shared" si="46"/>
        <v>2013</v>
      </c>
      <c r="BJ150" s="4">
        <f t="shared" si="47"/>
        <v>2014</v>
      </c>
      <c r="BK150" s="4">
        <f t="shared" si="48"/>
        <v>2015</v>
      </c>
      <c r="BL150" s="4">
        <f t="shared" si="49"/>
        <v>2016</v>
      </c>
      <c r="BM150" s="4">
        <f t="shared" si="50"/>
        <v>2017</v>
      </c>
      <c r="BN150" s="4">
        <f t="shared" si="51"/>
        <v>2018</v>
      </c>
      <c r="BO150" s="4">
        <f t="shared" si="52"/>
        <v>2019</v>
      </c>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1"/>
      <c r="DG150" s="21"/>
      <c r="DH150" s="21"/>
      <c r="DI150" s="21"/>
      <c r="DJ150" s="21"/>
      <c r="DK150" s="21"/>
      <c r="DL150" s="21"/>
      <c r="DM150" s="21"/>
      <c r="DN150" s="21"/>
      <c r="DO150" s="21"/>
      <c r="DP150" s="21"/>
      <c r="DQ150" s="21"/>
      <c r="DR150" s="21"/>
      <c r="DS150" s="21"/>
      <c r="DT150" s="21"/>
      <c r="DU150" s="21"/>
      <c r="DV150" s="21"/>
      <c r="DW150" s="21"/>
      <c r="DX150" s="21"/>
      <c r="DY150" s="21"/>
      <c r="DZ150" s="21"/>
      <c r="EA150" s="33"/>
      <c r="EB150" s="33"/>
      <c r="EC150" s="33"/>
      <c r="ED150" s="33"/>
      <c r="EE150" s="33"/>
      <c r="EF150" s="33"/>
      <c r="EG150" s="33"/>
      <c r="EH150" s="33"/>
      <c r="EI150" s="33"/>
      <c r="EJ150" s="33"/>
      <c r="EK150" s="33"/>
      <c r="EL150" s="33"/>
      <c r="EM150" s="33"/>
      <c r="EN150" s="33"/>
      <c r="EO150" s="8"/>
      <c r="EP150" s="8"/>
      <c r="EQ150" s="9" t="str">
        <f t="shared" si="53"/>
        <v/>
      </c>
      <c r="ER150" s="10"/>
      <c r="ES150" s="3" t="s">
        <v>198</v>
      </c>
      <c r="ET150" s="3" t="s">
        <v>198</v>
      </c>
      <c r="EU150" s="11" t="str">
        <f t="shared" si="54"/>
        <v/>
      </c>
      <c r="EV150" s="11" t="str">
        <f t="shared" si="55"/>
        <v/>
      </c>
      <c r="EW150" s="11" t="str">
        <f t="shared" si="56"/>
        <v/>
      </c>
      <c r="EX150" s="11" t="str">
        <f t="shared" si="57"/>
        <v/>
      </c>
      <c r="EY150" s="11" t="str">
        <f t="shared" si="58"/>
        <v/>
      </c>
      <c r="EZ150" s="11" t="str">
        <f t="shared" si="59"/>
        <v/>
      </c>
      <c r="FA150" s="12" t="str">
        <f t="shared" si="60"/>
        <v/>
      </c>
      <c r="FB150" s="12" t="str">
        <f t="shared" si="61"/>
        <v/>
      </c>
      <c r="FC150" s="12" t="str">
        <f t="shared" si="62"/>
        <v/>
      </c>
      <c r="FD150" s="12" t="str">
        <f t="shared" si="63"/>
        <v/>
      </c>
      <c r="FE150" s="12" t="str">
        <f t="shared" si="64"/>
        <v/>
      </c>
      <c r="FF150" s="12" t="str">
        <f t="shared" si="65"/>
        <v/>
      </c>
      <c r="FG150" s="4" t="str">
        <f t="shared" si="66"/>
        <v>No</v>
      </c>
      <c r="FH150" s="4" t="str">
        <f t="shared" si="67"/>
        <v>No</v>
      </c>
      <c r="FI150" s="4" t="str">
        <f t="shared" si="68"/>
        <v>Not ready</v>
      </c>
    </row>
    <row r="151" spans="1:165" ht="16" customHeight="1">
      <c r="A151" s="3" t="s">
        <v>1630</v>
      </c>
      <c r="B151" s="3">
        <v>160</v>
      </c>
      <c r="C151" s="3" t="s">
        <v>178</v>
      </c>
      <c r="D151" s="3">
        <v>0</v>
      </c>
      <c r="E151" s="3" t="s">
        <v>179</v>
      </c>
      <c r="F151" s="3" t="s">
        <v>1631</v>
      </c>
      <c r="G151" s="3" t="s">
        <v>181</v>
      </c>
      <c r="H151" s="3" t="s">
        <v>181</v>
      </c>
      <c r="I151" s="3" t="s">
        <v>181</v>
      </c>
      <c r="J151" s="3">
        <v>1</v>
      </c>
      <c r="K151" s="3" t="s">
        <v>182</v>
      </c>
      <c r="L151" s="3" t="s">
        <v>183</v>
      </c>
      <c r="M151" s="3" t="s">
        <v>184</v>
      </c>
      <c r="N151" s="3"/>
      <c r="O151" s="6">
        <v>42667</v>
      </c>
      <c r="P151" s="6">
        <v>42667</v>
      </c>
      <c r="Q151" s="3">
        <v>2016</v>
      </c>
      <c r="R151" s="3" t="s">
        <v>1556</v>
      </c>
      <c r="S151" s="3" t="s">
        <v>186</v>
      </c>
      <c r="T151" s="5" t="s">
        <v>1632</v>
      </c>
      <c r="U151" s="3" t="s">
        <v>188</v>
      </c>
      <c r="V151" s="3" t="s">
        <v>189</v>
      </c>
      <c r="W151" s="3" t="s">
        <v>0</v>
      </c>
      <c r="X151" s="3" t="s">
        <v>1044</v>
      </c>
      <c r="Y151" s="3" t="s">
        <v>0</v>
      </c>
      <c r="Z151" s="5" t="s">
        <v>1633</v>
      </c>
      <c r="AA151" s="5"/>
      <c r="AB151" s="3" t="s">
        <v>1634</v>
      </c>
      <c r="AC151" s="3" t="s">
        <v>1635</v>
      </c>
      <c r="AD151" s="3" t="s">
        <v>1636</v>
      </c>
      <c r="AE151" s="3" t="s">
        <v>1637</v>
      </c>
      <c r="AF151" s="7"/>
      <c r="AG151" s="3" t="s">
        <v>195</v>
      </c>
      <c r="AH151" s="5" t="s">
        <v>1638</v>
      </c>
      <c r="AI151" s="5"/>
      <c r="AJ151" s="3"/>
      <c r="AK151" s="3"/>
      <c r="AL151" s="3" t="s">
        <v>198</v>
      </c>
      <c r="AM151" s="3" t="s">
        <v>198</v>
      </c>
      <c r="AN151" s="3"/>
      <c r="AO151" s="3"/>
      <c r="AP151" s="3"/>
      <c r="AQ151" s="3"/>
      <c r="AR151" s="3"/>
      <c r="AS151" s="3" t="s">
        <v>1634</v>
      </c>
      <c r="AT151" s="3" t="s">
        <v>1636</v>
      </c>
      <c r="AU151" s="3" t="s">
        <v>199</v>
      </c>
      <c r="AV151" s="3" t="s">
        <v>200</v>
      </c>
      <c r="AW151" s="3" t="s">
        <v>198</v>
      </c>
      <c r="AX151" s="3" t="s">
        <v>198</v>
      </c>
      <c r="AY151" s="3" t="s">
        <v>198</v>
      </c>
      <c r="AZ151" s="3" t="s">
        <v>198</v>
      </c>
      <c r="BA151" s="3" t="s">
        <v>198</v>
      </c>
      <c r="BB151" s="3" t="s">
        <v>198</v>
      </c>
      <c r="BC151" s="5"/>
      <c r="BD151" s="3"/>
      <c r="BE151" s="3"/>
      <c r="BF151" s="3" t="s">
        <v>201</v>
      </c>
      <c r="BG151" s="3" t="s">
        <v>201</v>
      </c>
      <c r="BH151" s="3" t="s">
        <v>202</v>
      </c>
      <c r="BI151" s="4">
        <f t="shared" si="46"/>
        <v>2013</v>
      </c>
      <c r="BJ151" s="4">
        <f t="shared" si="47"/>
        <v>2014</v>
      </c>
      <c r="BK151" s="4">
        <f t="shared" si="48"/>
        <v>2015</v>
      </c>
      <c r="BL151" s="4">
        <f t="shared" si="49"/>
        <v>2016</v>
      </c>
      <c r="BM151" s="4">
        <f t="shared" si="50"/>
        <v>2017</v>
      </c>
      <c r="BN151" s="4">
        <f t="shared" si="51"/>
        <v>2018</v>
      </c>
      <c r="BO151" s="4">
        <f t="shared" si="52"/>
        <v>2019</v>
      </c>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1"/>
      <c r="DG151" s="21"/>
      <c r="DH151" s="21"/>
      <c r="DI151" s="21"/>
      <c r="DJ151" s="21"/>
      <c r="DK151" s="21"/>
      <c r="DL151" s="21"/>
      <c r="DM151" s="21"/>
      <c r="DN151" s="21"/>
      <c r="DO151" s="21"/>
      <c r="DP151" s="21"/>
      <c r="DQ151" s="21"/>
      <c r="DR151" s="21"/>
      <c r="DS151" s="21"/>
      <c r="DT151" s="21"/>
      <c r="DU151" s="21"/>
      <c r="DV151" s="21"/>
      <c r="DW151" s="21"/>
      <c r="DX151" s="21"/>
      <c r="DY151" s="21"/>
      <c r="DZ151" s="21"/>
      <c r="EA151" s="33"/>
      <c r="EB151" s="33"/>
      <c r="EC151" s="33"/>
      <c r="ED151" s="33"/>
      <c r="EE151" s="33"/>
      <c r="EF151" s="33"/>
      <c r="EG151" s="33"/>
      <c r="EH151" s="33"/>
      <c r="EI151" s="33"/>
      <c r="EJ151" s="33"/>
      <c r="EK151" s="33"/>
      <c r="EL151" s="33"/>
      <c r="EM151" s="33"/>
      <c r="EN151" s="33"/>
      <c r="EO151" s="8"/>
      <c r="EP151" s="8"/>
      <c r="EQ151" s="9" t="str">
        <f t="shared" si="53"/>
        <v/>
      </c>
      <c r="ER151" s="10"/>
      <c r="ES151" s="3" t="s">
        <v>198</v>
      </c>
      <c r="ET151" s="3" t="s">
        <v>198</v>
      </c>
      <c r="EU151" s="11" t="str">
        <f t="shared" si="54"/>
        <v/>
      </c>
      <c r="EV151" s="11" t="str">
        <f t="shared" si="55"/>
        <v/>
      </c>
      <c r="EW151" s="11" t="str">
        <f t="shared" si="56"/>
        <v/>
      </c>
      <c r="EX151" s="11" t="str">
        <f t="shared" si="57"/>
        <v/>
      </c>
      <c r="EY151" s="11" t="str">
        <f t="shared" si="58"/>
        <v/>
      </c>
      <c r="EZ151" s="11" t="str">
        <f t="shared" si="59"/>
        <v/>
      </c>
      <c r="FA151" s="12" t="str">
        <f t="shared" si="60"/>
        <v/>
      </c>
      <c r="FB151" s="12" t="str">
        <f t="shared" si="61"/>
        <v/>
      </c>
      <c r="FC151" s="12" t="str">
        <f t="shared" si="62"/>
        <v/>
      </c>
      <c r="FD151" s="12" t="str">
        <f t="shared" si="63"/>
        <v/>
      </c>
      <c r="FE151" s="12" t="str">
        <f t="shared" si="64"/>
        <v/>
      </c>
      <c r="FF151" s="12" t="str">
        <f t="shared" si="65"/>
        <v/>
      </c>
      <c r="FG151" s="4" t="str">
        <f t="shared" si="66"/>
        <v>No</v>
      </c>
      <c r="FH151" s="4" t="str">
        <f t="shared" si="67"/>
        <v>No</v>
      </c>
      <c r="FI151" s="4" t="str">
        <f t="shared" si="68"/>
        <v>Not ready</v>
      </c>
    </row>
    <row r="152" spans="1:165" ht="16" customHeight="1">
      <c r="A152" s="3" t="s">
        <v>1639</v>
      </c>
      <c r="B152" s="3">
        <v>161</v>
      </c>
      <c r="C152" s="3" t="s">
        <v>178</v>
      </c>
      <c r="D152" s="3">
        <v>0</v>
      </c>
      <c r="E152" s="3" t="s">
        <v>179</v>
      </c>
      <c r="F152" s="3" t="s">
        <v>1640</v>
      </c>
      <c r="G152" s="3" t="s">
        <v>181</v>
      </c>
      <c r="H152" s="3" t="s">
        <v>181</v>
      </c>
      <c r="I152" s="3" t="s">
        <v>181</v>
      </c>
      <c r="J152" s="3">
        <v>1</v>
      </c>
      <c r="K152" s="3" t="s">
        <v>182</v>
      </c>
      <c r="L152" s="3" t="s">
        <v>609</v>
      </c>
      <c r="M152" s="3" t="s">
        <v>184</v>
      </c>
      <c r="N152" s="3"/>
      <c r="O152" s="6">
        <v>42633</v>
      </c>
      <c r="P152" s="6">
        <v>42633</v>
      </c>
      <c r="Q152" s="3">
        <v>2016</v>
      </c>
      <c r="R152" s="3" t="s">
        <v>1641</v>
      </c>
      <c r="S152" s="3" t="s">
        <v>186</v>
      </c>
      <c r="T152" s="5" t="s">
        <v>1642</v>
      </c>
      <c r="U152" s="3" t="s">
        <v>188</v>
      </c>
      <c r="V152" s="3" t="s">
        <v>189</v>
      </c>
      <c r="W152" s="3" t="s">
        <v>1</v>
      </c>
      <c r="X152" s="3" t="s">
        <v>254</v>
      </c>
      <c r="Y152" s="3" t="s">
        <v>1</v>
      </c>
      <c r="Z152" s="5" t="s">
        <v>1643</v>
      </c>
      <c r="AA152" s="5" t="s">
        <v>1644</v>
      </c>
      <c r="AB152" s="3" t="s">
        <v>1645</v>
      </c>
      <c r="AC152" s="3" t="s">
        <v>1646</v>
      </c>
      <c r="AD152" s="3" t="s">
        <v>1647</v>
      </c>
      <c r="AE152" s="3" t="s">
        <v>1648</v>
      </c>
      <c r="AF152" s="7">
        <v>50</v>
      </c>
      <c r="AG152" s="3">
        <v>50</v>
      </c>
      <c r="AH152" s="5" t="s">
        <v>1649</v>
      </c>
      <c r="AI152" s="5" t="s">
        <v>1650</v>
      </c>
      <c r="AJ152" s="3"/>
      <c r="AK152" s="3"/>
      <c r="AL152" s="3" t="s">
        <v>198</v>
      </c>
      <c r="AM152" s="3" t="s">
        <v>198</v>
      </c>
      <c r="AN152" s="3"/>
      <c r="AO152" s="3"/>
      <c r="AP152" s="3"/>
      <c r="AQ152" s="3"/>
      <c r="AR152" s="3"/>
      <c r="AS152" s="3" t="s">
        <v>1645</v>
      </c>
      <c r="AT152" s="3" t="s">
        <v>1647</v>
      </c>
      <c r="AU152" s="3" t="s">
        <v>199</v>
      </c>
      <c r="AV152" s="3" t="s">
        <v>200</v>
      </c>
      <c r="AW152" s="3" t="s">
        <v>198</v>
      </c>
      <c r="AX152" s="3" t="s">
        <v>198</v>
      </c>
      <c r="AY152" s="3" t="s">
        <v>198</v>
      </c>
      <c r="AZ152" s="3" t="s">
        <v>198</v>
      </c>
      <c r="BA152" s="3" t="s">
        <v>198</v>
      </c>
      <c r="BB152" s="3" t="s">
        <v>198</v>
      </c>
      <c r="BC152" s="5"/>
      <c r="BD152" s="3"/>
      <c r="BE152" s="3"/>
      <c r="BF152" s="3" t="s">
        <v>201</v>
      </c>
      <c r="BG152" s="3" t="s">
        <v>201</v>
      </c>
      <c r="BH152" s="3" t="s">
        <v>202</v>
      </c>
      <c r="BI152" s="4">
        <f t="shared" si="46"/>
        <v>2013</v>
      </c>
      <c r="BJ152" s="4">
        <f t="shared" si="47"/>
        <v>2014</v>
      </c>
      <c r="BK152" s="4">
        <f t="shared" si="48"/>
        <v>2015</v>
      </c>
      <c r="BL152" s="4">
        <f t="shared" si="49"/>
        <v>2016</v>
      </c>
      <c r="BM152" s="4">
        <f t="shared" si="50"/>
        <v>2017</v>
      </c>
      <c r="BN152" s="4">
        <f t="shared" si="51"/>
        <v>2018</v>
      </c>
      <c r="BO152" s="4">
        <f t="shared" si="52"/>
        <v>2019</v>
      </c>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1"/>
      <c r="DG152" s="21"/>
      <c r="DH152" s="21"/>
      <c r="DI152" s="21"/>
      <c r="DJ152" s="21"/>
      <c r="DK152" s="21"/>
      <c r="DL152" s="21"/>
      <c r="DM152" s="21"/>
      <c r="DN152" s="21"/>
      <c r="DO152" s="21"/>
      <c r="DP152" s="21"/>
      <c r="DQ152" s="21"/>
      <c r="DR152" s="21"/>
      <c r="DS152" s="21"/>
      <c r="DT152" s="21"/>
      <c r="DU152" s="21"/>
      <c r="DV152" s="21"/>
      <c r="DW152" s="21"/>
      <c r="DX152" s="21"/>
      <c r="DY152" s="21"/>
      <c r="DZ152" s="21"/>
      <c r="EA152" s="33"/>
      <c r="EB152" s="33"/>
      <c r="EC152" s="33"/>
      <c r="ED152" s="33"/>
      <c r="EE152" s="33"/>
      <c r="EF152" s="33"/>
      <c r="EG152" s="33"/>
      <c r="EH152" s="33"/>
      <c r="EI152" s="33"/>
      <c r="EJ152" s="33"/>
      <c r="EK152" s="33"/>
      <c r="EL152" s="33"/>
      <c r="EM152" s="33"/>
      <c r="EN152" s="33"/>
      <c r="EO152" s="8"/>
      <c r="EP152" s="8"/>
      <c r="EQ152" s="9" t="str">
        <f t="shared" si="53"/>
        <v/>
      </c>
      <c r="ER152" s="10"/>
      <c r="ES152" s="3" t="s">
        <v>198</v>
      </c>
      <c r="ET152" s="3" t="s">
        <v>198</v>
      </c>
      <c r="EU152" s="11" t="str">
        <f t="shared" si="54"/>
        <v/>
      </c>
      <c r="EV152" s="11" t="str">
        <f t="shared" si="55"/>
        <v/>
      </c>
      <c r="EW152" s="11" t="str">
        <f t="shared" si="56"/>
        <v/>
      </c>
      <c r="EX152" s="11" t="str">
        <f t="shared" si="57"/>
        <v/>
      </c>
      <c r="EY152" s="11" t="str">
        <f t="shared" si="58"/>
        <v/>
      </c>
      <c r="EZ152" s="11" t="str">
        <f t="shared" si="59"/>
        <v/>
      </c>
      <c r="FA152" s="12" t="str">
        <f t="shared" si="60"/>
        <v/>
      </c>
      <c r="FB152" s="12" t="str">
        <f t="shared" si="61"/>
        <v/>
      </c>
      <c r="FC152" s="12" t="str">
        <f t="shared" si="62"/>
        <v/>
      </c>
      <c r="FD152" s="12" t="str">
        <f t="shared" si="63"/>
        <v/>
      </c>
      <c r="FE152" s="12" t="str">
        <f t="shared" si="64"/>
        <v/>
      </c>
      <c r="FF152" s="12" t="str">
        <f t="shared" si="65"/>
        <v/>
      </c>
      <c r="FG152" s="4" t="str">
        <f t="shared" si="66"/>
        <v>No</v>
      </c>
      <c r="FH152" s="4" t="str">
        <f t="shared" si="67"/>
        <v>No</v>
      </c>
      <c r="FI152" s="4" t="str">
        <f t="shared" si="68"/>
        <v>Not ready</v>
      </c>
    </row>
    <row r="153" spans="1:165" ht="16" customHeight="1">
      <c r="A153" s="3" t="s">
        <v>1651</v>
      </c>
      <c r="B153" s="3">
        <v>162</v>
      </c>
      <c r="C153" s="3" t="s">
        <v>178</v>
      </c>
      <c r="D153" s="3">
        <v>0</v>
      </c>
      <c r="E153" s="3" t="s">
        <v>179</v>
      </c>
      <c r="F153" s="3" t="s">
        <v>1652</v>
      </c>
      <c r="G153" s="3" t="s">
        <v>181</v>
      </c>
      <c r="H153" s="3" t="s">
        <v>181</v>
      </c>
      <c r="I153" s="3" t="s">
        <v>181</v>
      </c>
      <c r="J153" s="3">
        <v>1</v>
      </c>
      <c r="K153" s="3" t="s">
        <v>182</v>
      </c>
      <c r="L153" s="3" t="s">
        <v>609</v>
      </c>
      <c r="M153" s="3" t="s">
        <v>184</v>
      </c>
      <c r="N153" s="3"/>
      <c r="O153" s="6">
        <v>42632</v>
      </c>
      <c r="P153" s="6">
        <v>42632</v>
      </c>
      <c r="Q153" s="3">
        <v>2016</v>
      </c>
      <c r="R153" s="3" t="s">
        <v>1641</v>
      </c>
      <c r="S153" s="3" t="s">
        <v>186</v>
      </c>
      <c r="T153" s="5" t="s">
        <v>1653</v>
      </c>
      <c r="U153" s="3" t="s">
        <v>188</v>
      </c>
      <c r="V153" s="3" t="s">
        <v>189</v>
      </c>
      <c r="W153" s="3" t="s">
        <v>1</v>
      </c>
      <c r="X153" s="3" t="s">
        <v>254</v>
      </c>
      <c r="Y153" s="3" t="s">
        <v>1</v>
      </c>
      <c r="Z153" s="5"/>
      <c r="AA153" s="5"/>
      <c r="AB153" s="3" t="s">
        <v>1654</v>
      </c>
      <c r="AC153" s="3" t="s">
        <v>1655</v>
      </c>
      <c r="AD153" s="3" t="s">
        <v>1656</v>
      </c>
      <c r="AE153" s="3" t="s">
        <v>1657</v>
      </c>
      <c r="AF153" s="7"/>
      <c r="AG153" s="3" t="s">
        <v>195</v>
      </c>
      <c r="AH153" s="5" t="s">
        <v>1658</v>
      </c>
      <c r="AI153" s="5" t="s">
        <v>1659</v>
      </c>
      <c r="AJ153" s="3"/>
      <c r="AK153" s="3"/>
      <c r="AL153" s="3" t="s">
        <v>198</v>
      </c>
      <c r="AM153" s="3" t="s">
        <v>198</v>
      </c>
      <c r="AN153" s="3" t="s">
        <v>1660</v>
      </c>
      <c r="AO153" s="3"/>
      <c r="AP153" s="3"/>
      <c r="AQ153" s="3"/>
      <c r="AR153" s="3"/>
      <c r="AS153" s="3" t="s">
        <v>1654</v>
      </c>
      <c r="AT153" s="3" t="s">
        <v>1656</v>
      </c>
      <c r="AU153" s="3" t="s">
        <v>199</v>
      </c>
      <c r="AV153" s="3" t="s">
        <v>200</v>
      </c>
      <c r="AW153" s="3" t="s">
        <v>198</v>
      </c>
      <c r="AX153" s="3" t="s">
        <v>198</v>
      </c>
      <c r="AY153" s="3" t="s">
        <v>198</v>
      </c>
      <c r="AZ153" s="3" t="s">
        <v>198</v>
      </c>
      <c r="BA153" s="3" t="s">
        <v>198</v>
      </c>
      <c r="BB153" s="3" t="s">
        <v>198</v>
      </c>
      <c r="BC153" s="5"/>
      <c r="BD153" s="3"/>
      <c r="BE153" s="3" t="s">
        <v>246</v>
      </c>
      <c r="BF153" s="3" t="s">
        <v>247</v>
      </c>
      <c r="BG153" s="3" t="s">
        <v>201</v>
      </c>
      <c r="BH153" s="3" t="s">
        <v>202</v>
      </c>
      <c r="BI153" s="4">
        <f t="shared" si="46"/>
        <v>2013</v>
      </c>
      <c r="BJ153" s="4">
        <f t="shared" si="47"/>
        <v>2014</v>
      </c>
      <c r="BK153" s="4">
        <f t="shared" si="48"/>
        <v>2015</v>
      </c>
      <c r="BL153" s="4">
        <f t="shared" si="49"/>
        <v>2016</v>
      </c>
      <c r="BM153" s="4">
        <f t="shared" si="50"/>
        <v>2017</v>
      </c>
      <c r="BN153" s="4">
        <f t="shared" si="51"/>
        <v>2018</v>
      </c>
      <c r="BO153" s="4">
        <f t="shared" si="52"/>
        <v>2019</v>
      </c>
      <c r="BP153" s="20">
        <v>39.086500000000001</v>
      </c>
      <c r="BQ153" s="20">
        <v>42.2654</v>
      </c>
      <c r="BR153" s="20">
        <v>66.558800000000005</v>
      </c>
      <c r="BS153" s="20">
        <v>59.556399999999996</v>
      </c>
      <c r="BT153" s="20">
        <v>59.720300000000002</v>
      </c>
      <c r="BU153" s="20">
        <v>141.93809999999999</v>
      </c>
      <c r="BV153" s="20">
        <v>227.56030000000001</v>
      </c>
      <c r="BW153" s="20">
        <v>3.1880999999999999</v>
      </c>
      <c r="BX153" s="20">
        <v>3.0024999999999999</v>
      </c>
      <c r="BY153" s="20">
        <v>4.8848000000000003</v>
      </c>
      <c r="BZ153" s="20">
        <v>1.1519999999999999</v>
      </c>
      <c r="CA153" s="20">
        <v>4.2617000000000003</v>
      </c>
      <c r="CB153" s="20">
        <v>17.276299999999999</v>
      </c>
      <c r="CC153" s="20">
        <v>28.830100000000002</v>
      </c>
      <c r="CD153" s="20">
        <v>4.9767000000000001</v>
      </c>
      <c r="CE153" s="20">
        <v>5.8875999999999999</v>
      </c>
      <c r="CF153" s="20">
        <v>9.4169</v>
      </c>
      <c r="CG153" s="20">
        <v>3.9506999999999999</v>
      </c>
      <c r="CH153" s="20">
        <v>6.6409000000000002</v>
      </c>
      <c r="CI153" s="20">
        <v>14.319699999999999</v>
      </c>
      <c r="CJ153" s="20">
        <v>26.838799999999999</v>
      </c>
      <c r="CK153" s="20">
        <v>69.025899999999993</v>
      </c>
      <c r="CL153" s="20">
        <v>94.653899999999993</v>
      </c>
      <c r="CM153" s="20">
        <v>126.6872</v>
      </c>
      <c r="CN153" s="20">
        <v>117.9593</v>
      </c>
      <c r="CO153" s="20">
        <v>130.7054</v>
      </c>
      <c r="CP153" s="20">
        <v>213.22059999999999</v>
      </c>
      <c r="CQ153" s="20">
        <v>216.7696</v>
      </c>
      <c r="CR153" s="20"/>
      <c r="CS153" s="20"/>
      <c r="CT153" s="20"/>
      <c r="CU153" s="20"/>
      <c r="CV153" s="20"/>
      <c r="CW153" s="20"/>
      <c r="CX153" s="20"/>
      <c r="CY153" s="20"/>
      <c r="CZ153" s="20"/>
      <c r="DA153" s="20"/>
      <c r="DB153" s="20"/>
      <c r="DC153" s="20"/>
      <c r="DD153" s="20"/>
      <c r="DE153" s="20"/>
      <c r="DF153" s="21">
        <v>7.6317000000000004</v>
      </c>
      <c r="DG153" s="21">
        <v>7.2458999999999998</v>
      </c>
      <c r="DH153" s="21">
        <v>8.19</v>
      </c>
      <c r="DI153" s="21">
        <v>3.3231999999999999</v>
      </c>
      <c r="DJ153" s="21">
        <v>5.3620999999999999</v>
      </c>
      <c r="DK153" s="21">
        <v>8.2335999999999991</v>
      </c>
      <c r="DL153" s="21">
        <v>12.547599999999999</v>
      </c>
      <c r="DM153" s="21">
        <v>8.1564999999999994</v>
      </c>
      <c r="DN153" s="21">
        <v>7.1039000000000003</v>
      </c>
      <c r="DO153" s="21">
        <v>7.3390000000000004</v>
      </c>
      <c r="DP153" s="21">
        <v>1.9342999999999999</v>
      </c>
      <c r="DQ153" s="21">
        <v>7.1361999999999997</v>
      </c>
      <c r="DR153" s="21">
        <v>12.1717</v>
      </c>
      <c r="DS153" s="21">
        <v>12.6692</v>
      </c>
      <c r="DT153" s="21"/>
      <c r="DU153" s="21"/>
      <c r="DV153" s="21"/>
      <c r="DW153" s="21"/>
      <c r="DX153" s="21"/>
      <c r="DY153" s="21"/>
      <c r="DZ153" s="21"/>
      <c r="EA153" s="33"/>
      <c r="EB153" s="33"/>
      <c r="EC153" s="33"/>
      <c r="ED153" s="33"/>
      <c r="EE153" s="33"/>
      <c r="EF153" s="33"/>
      <c r="EG153" s="33"/>
      <c r="EH153" s="33"/>
      <c r="EI153" s="33"/>
      <c r="EJ153" s="33"/>
      <c r="EK153" s="33"/>
      <c r="EL153" s="33"/>
      <c r="EM153" s="33"/>
      <c r="EN153" s="33"/>
      <c r="EO153" s="8"/>
      <c r="EP153" s="8"/>
      <c r="EQ153" s="9" t="str">
        <f t="shared" si="53"/>
        <v/>
      </c>
      <c r="ER153" s="10"/>
      <c r="ES153" s="3" t="s">
        <v>198</v>
      </c>
      <c r="ET153" s="3" t="s">
        <v>198</v>
      </c>
      <c r="EU153" s="11">
        <f t="shared" si="54"/>
        <v>7.6891999999999996</v>
      </c>
      <c r="EV153" s="11">
        <f t="shared" si="55"/>
        <v>8.7144333333333321</v>
      </c>
      <c r="EW153" s="11">
        <f t="shared" si="56"/>
        <v>1.0252333333333326</v>
      </c>
      <c r="EX153" s="11">
        <f t="shared" si="57"/>
        <v>7.5331333333333346</v>
      </c>
      <c r="EY153" s="11">
        <f t="shared" si="58"/>
        <v>10.659033333333333</v>
      </c>
      <c r="EZ153" s="11">
        <f t="shared" si="59"/>
        <v>3.1258999999999988</v>
      </c>
      <c r="FA153" s="12" t="str">
        <f t="shared" si="60"/>
        <v/>
      </c>
      <c r="FB153" s="12" t="str">
        <f t="shared" si="61"/>
        <v/>
      </c>
      <c r="FC153" s="12" t="str">
        <f t="shared" si="62"/>
        <v/>
      </c>
      <c r="FD153" s="12" t="str">
        <f t="shared" si="63"/>
        <v/>
      </c>
      <c r="FE153" s="12" t="str">
        <f t="shared" si="64"/>
        <v/>
      </c>
      <c r="FF153" s="12" t="str">
        <f t="shared" si="65"/>
        <v/>
      </c>
      <c r="FG153" s="4" t="str">
        <f t="shared" si="66"/>
        <v>Yes</v>
      </c>
      <c r="FH153" s="4" t="str">
        <f t="shared" si="67"/>
        <v>No</v>
      </c>
      <c r="FI153" s="4" t="str">
        <f t="shared" si="68"/>
        <v>Not ready</v>
      </c>
    </row>
    <row r="154" spans="1:165" ht="16" customHeight="1">
      <c r="A154" s="3" t="s">
        <v>1661</v>
      </c>
      <c r="B154" s="3">
        <v>163</v>
      </c>
      <c r="C154" s="3" t="s">
        <v>178</v>
      </c>
      <c r="D154" s="3">
        <v>0</v>
      </c>
      <c r="E154" s="3" t="s">
        <v>179</v>
      </c>
      <c r="F154" s="3" t="s">
        <v>1662</v>
      </c>
      <c r="G154" s="3" t="s">
        <v>181</v>
      </c>
      <c r="H154" s="3" t="s">
        <v>181</v>
      </c>
      <c r="I154" s="3" t="s">
        <v>181</v>
      </c>
      <c r="J154" s="3">
        <v>1</v>
      </c>
      <c r="K154" s="3" t="s">
        <v>182</v>
      </c>
      <c r="L154" s="3" t="s">
        <v>320</v>
      </c>
      <c r="M154" s="3" t="s">
        <v>184</v>
      </c>
      <c r="N154" s="3"/>
      <c r="O154" s="6">
        <v>42629</v>
      </c>
      <c r="P154" s="6">
        <v>42629</v>
      </c>
      <c r="Q154" s="3">
        <v>2016</v>
      </c>
      <c r="R154" s="3" t="s">
        <v>1641</v>
      </c>
      <c r="S154" s="3" t="s">
        <v>186</v>
      </c>
      <c r="T154" s="5" t="s">
        <v>1663</v>
      </c>
      <c r="U154" s="3" t="s">
        <v>188</v>
      </c>
      <c r="V154" s="3" t="s">
        <v>189</v>
      </c>
      <c r="W154" s="3" t="s">
        <v>2</v>
      </c>
      <c r="X154" s="3" t="s">
        <v>433</v>
      </c>
      <c r="Y154" s="3" t="s">
        <v>2</v>
      </c>
      <c r="Z154" s="5"/>
      <c r="AA154" s="5"/>
      <c r="AB154" s="3" t="s">
        <v>1664</v>
      </c>
      <c r="AC154" s="3" t="s">
        <v>1665</v>
      </c>
      <c r="AD154" s="3" t="s">
        <v>1666</v>
      </c>
      <c r="AE154" s="3" t="s">
        <v>1667</v>
      </c>
      <c r="AF154" s="7"/>
      <c r="AG154" s="3" t="s">
        <v>195</v>
      </c>
      <c r="AH154" s="5" t="s">
        <v>1668</v>
      </c>
      <c r="AI154" s="5"/>
      <c r="AJ154" s="3"/>
      <c r="AK154" s="3"/>
      <c r="AL154" s="3" t="s">
        <v>198</v>
      </c>
      <c r="AM154" s="3" t="s">
        <v>198</v>
      </c>
      <c r="AN154" s="3"/>
      <c r="AO154" s="3"/>
      <c r="AP154" s="3"/>
      <c r="AQ154" s="3"/>
      <c r="AR154" s="3"/>
      <c r="AS154" s="3" t="s">
        <v>1664</v>
      </c>
      <c r="AT154" s="3" t="s">
        <v>1666</v>
      </c>
      <c r="AU154" s="3" t="s">
        <v>199</v>
      </c>
      <c r="AV154" s="3" t="s">
        <v>200</v>
      </c>
      <c r="AW154" s="3" t="s">
        <v>198</v>
      </c>
      <c r="AX154" s="3" t="s">
        <v>198</v>
      </c>
      <c r="AY154" s="3" t="s">
        <v>198</v>
      </c>
      <c r="AZ154" s="3" t="s">
        <v>198</v>
      </c>
      <c r="BA154" s="3" t="s">
        <v>198</v>
      </c>
      <c r="BB154" s="3" t="s">
        <v>198</v>
      </c>
      <c r="BC154" s="5"/>
      <c r="BD154" s="3"/>
      <c r="BE154" s="3"/>
      <c r="BF154" s="3" t="s">
        <v>201</v>
      </c>
      <c r="BG154" s="3" t="s">
        <v>201</v>
      </c>
      <c r="BH154" s="3" t="s">
        <v>202</v>
      </c>
      <c r="BI154" s="4">
        <f t="shared" si="46"/>
        <v>2013</v>
      </c>
      <c r="BJ154" s="4">
        <f t="shared" si="47"/>
        <v>2014</v>
      </c>
      <c r="BK154" s="4">
        <f t="shared" si="48"/>
        <v>2015</v>
      </c>
      <c r="BL154" s="4">
        <f t="shared" si="49"/>
        <v>2016</v>
      </c>
      <c r="BM154" s="4">
        <f t="shared" si="50"/>
        <v>2017</v>
      </c>
      <c r="BN154" s="4">
        <f t="shared" si="51"/>
        <v>2018</v>
      </c>
      <c r="BO154" s="4">
        <f t="shared" si="52"/>
        <v>2019</v>
      </c>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1"/>
      <c r="DG154" s="21"/>
      <c r="DH154" s="21"/>
      <c r="DI154" s="21"/>
      <c r="DJ154" s="21"/>
      <c r="DK154" s="21"/>
      <c r="DL154" s="21"/>
      <c r="DM154" s="21"/>
      <c r="DN154" s="21"/>
      <c r="DO154" s="21"/>
      <c r="DP154" s="21"/>
      <c r="DQ154" s="21"/>
      <c r="DR154" s="21"/>
      <c r="DS154" s="21"/>
      <c r="DT154" s="21"/>
      <c r="DU154" s="21"/>
      <c r="DV154" s="21"/>
      <c r="DW154" s="21"/>
      <c r="DX154" s="21"/>
      <c r="DY154" s="21"/>
      <c r="DZ154" s="21"/>
      <c r="EA154" s="33"/>
      <c r="EB154" s="33"/>
      <c r="EC154" s="33"/>
      <c r="ED154" s="33"/>
      <c r="EE154" s="33"/>
      <c r="EF154" s="33"/>
      <c r="EG154" s="33"/>
      <c r="EH154" s="33"/>
      <c r="EI154" s="33"/>
      <c r="EJ154" s="33"/>
      <c r="EK154" s="33"/>
      <c r="EL154" s="33"/>
      <c r="EM154" s="33"/>
      <c r="EN154" s="33"/>
      <c r="EO154" s="8"/>
      <c r="EP154" s="8"/>
      <c r="EQ154" s="9" t="str">
        <f t="shared" si="53"/>
        <v/>
      </c>
      <c r="ER154" s="10"/>
      <c r="ES154" s="3" t="s">
        <v>198</v>
      </c>
      <c r="ET154" s="3" t="s">
        <v>198</v>
      </c>
      <c r="EU154" s="11" t="str">
        <f t="shared" si="54"/>
        <v/>
      </c>
      <c r="EV154" s="11" t="str">
        <f t="shared" si="55"/>
        <v/>
      </c>
      <c r="EW154" s="11" t="str">
        <f t="shared" si="56"/>
        <v/>
      </c>
      <c r="EX154" s="11" t="str">
        <f t="shared" si="57"/>
        <v/>
      </c>
      <c r="EY154" s="11" t="str">
        <f t="shared" si="58"/>
        <v/>
      </c>
      <c r="EZ154" s="11" t="str">
        <f t="shared" si="59"/>
        <v/>
      </c>
      <c r="FA154" s="12" t="str">
        <f t="shared" si="60"/>
        <v/>
      </c>
      <c r="FB154" s="12" t="str">
        <f t="shared" si="61"/>
        <v/>
      </c>
      <c r="FC154" s="12" t="str">
        <f t="shared" si="62"/>
        <v/>
      </c>
      <c r="FD154" s="12" t="str">
        <f t="shared" si="63"/>
        <v/>
      </c>
      <c r="FE154" s="12" t="str">
        <f t="shared" si="64"/>
        <v/>
      </c>
      <c r="FF154" s="12" t="str">
        <f t="shared" si="65"/>
        <v/>
      </c>
      <c r="FG154" s="4" t="str">
        <f t="shared" si="66"/>
        <v>No</v>
      </c>
      <c r="FH154" s="4" t="str">
        <f t="shared" si="67"/>
        <v>No</v>
      </c>
      <c r="FI154" s="4" t="str">
        <f t="shared" si="68"/>
        <v>Not ready</v>
      </c>
    </row>
    <row r="155" spans="1:165" ht="16" customHeight="1">
      <c r="A155" s="3" t="s">
        <v>1669</v>
      </c>
      <c r="B155" s="3">
        <v>164</v>
      </c>
      <c r="C155" s="3" t="s">
        <v>178</v>
      </c>
      <c r="D155" s="3">
        <v>0</v>
      </c>
      <c r="E155" s="3" t="s">
        <v>179</v>
      </c>
      <c r="F155" s="3" t="s">
        <v>1670</v>
      </c>
      <c r="G155" s="3" t="s">
        <v>181</v>
      </c>
      <c r="H155" s="3" t="s">
        <v>181</v>
      </c>
      <c r="I155" s="3" t="s">
        <v>252</v>
      </c>
      <c r="J155" s="3">
        <v>13</v>
      </c>
      <c r="K155" s="3" t="s">
        <v>182</v>
      </c>
      <c r="L155" s="3" t="s">
        <v>298</v>
      </c>
      <c r="M155" s="3" t="s">
        <v>184</v>
      </c>
      <c r="N155" s="3"/>
      <c r="O155" s="6">
        <v>42614</v>
      </c>
      <c r="P155" s="6">
        <v>42614</v>
      </c>
      <c r="Q155" s="3">
        <v>2016</v>
      </c>
      <c r="R155" s="3" t="s">
        <v>1641</v>
      </c>
      <c r="S155" s="3" t="s">
        <v>186</v>
      </c>
      <c r="T155" s="5" t="s">
        <v>1671</v>
      </c>
      <c r="U155" s="3" t="s">
        <v>188</v>
      </c>
      <c r="V155" s="3" t="s">
        <v>301</v>
      </c>
      <c r="W155" s="3"/>
      <c r="X155" s="3" t="s">
        <v>1672</v>
      </c>
      <c r="Y155" s="3"/>
      <c r="Z155" s="5"/>
      <c r="AA155" s="5"/>
      <c r="AB155" s="3"/>
      <c r="AC155" s="3"/>
      <c r="AD155" s="3" t="s">
        <v>1673</v>
      </c>
      <c r="AE155" s="3" t="s">
        <v>1674</v>
      </c>
      <c r="AF155" s="7"/>
      <c r="AG155" s="3" t="s">
        <v>195</v>
      </c>
      <c r="AH155" s="5" t="s">
        <v>1675</v>
      </c>
      <c r="AI155" s="5" t="s">
        <v>1676</v>
      </c>
      <c r="AJ155" s="3"/>
      <c r="AK155" s="3"/>
      <c r="AL155" s="3" t="s">
        <v>198</v>
      </c>
      <c r="AM155" s="3" t="s">
        <v>198</v>
      </c>
      <c r="AN155" s="3"/>
      <c r="AO155" s="3"/>
      <c r="AP155" s="3"/>
      <c r="AQ155" s="3"/>
      <c r="AR155" s="3"/>
      <c r="AS155" s="3"/>
      <c r="AT155" s="3" t="s">
        <v>1673</v>
      </c>
      <c r="AU155" s="3" t="s">
        <v>199</v>
      </c>
      <c r="AV155" s="3" t="s">
        <v>200</v>
      </c>
      <c r="AW155" s="3" t="s">
        <v>198</v>
      </c>
      <c r="AX155" s="3" t="s">
        <v>198</v>
      </c>
      <c r="AY155" s="3" t="s">
        <v>198</v>
      </c>
      <c r="AZ155" s="3" t="s">
        <v>198</v>
      </c>
      <c r="BA155" s="3" t="s">
        <v>198</v>
      </c>
      <c r="BB155" s="3" t="s">
        <v>198</v>
      </c>
      <c r="BC155" s="5"/>
      <c r="BD155" s="3"/>
      <c r="BE155" s="3"/>
      <c r="BF155" s="3" t="s">
        <v>201</v>
      </c>
      <c r="BG155" s="3" t="s">
        <v>201</v>
      </c>
      <c r="BH155" s="3" t="s">
        <v>202</v>
      </c>
      <c r="BI155" s="4">
        <f t="shared" si="46"/>
        <v>2013</v>
      </c>
      <c r="BJ155" s="4">
        <f t="shared" si="47"/>
        <v>2014</v>
      </c>
      <c r="BK155" s="4">
        <f t="shared" si="48"/>
        <v>2015</v>
      </c>
      <c r="BL155" s="4">
        <f t="shared" si="49"/>
        <v>2016</v>
      </c>
      <c r="BM155" s="4">
        <f t="shared" si="50"/>
        <v>2017</v>
      </c>
      <c r="BN155" s="4">
        <f t="shared" si="51"/>
        <v>2018</v>
      </c>
      <c r="BO155" s="4">
        <f t="shared" si="52"/>
        <v>2019</v>
      </c>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1"/>
      <c r="DG155" s="21"/>
      <c r="DH155" s="21"/>
      <c r="DI155" s="21"/>
      <c r="DJ155" s="21"/>
      <c r="DK155" s="21"/>
      <c r="DL155" s="21"/>
      <c r="DM155" s="21"/>
      <c r="DN155" s="21"/>
      <c r="DO155" s="21"/>
      <c r="DP155" s="21"/>
      <c r="DQ155" s="21"/>
      <c r="DR155" s="21"/>
      <c r="DS155" s="21"/>
      <c r="DT155" s="21"/>
      <c r="DU155" s="21"/>
      <c r="DV155" s="21"/>
      <c r="DW155" s="21"/>
      <c r="DX155" s="21"/>
      <c r="DY155" s="21"/>
      <c r="DZ155" s="21"/>
      <c r="EA155" s="33"/>
      <c r="EB155" s="33"/>
      <c r="EC155" s="33"/>
      <c r="ED155" s="33"/>
      <c r="EE155" s="33"/>
      <c r="EF155" s="33"/>
      <c r="EG155" s="33"/>
      <c r="EH155" s="33"/>
      <c r="EI155" s="33"/>
      <c r="EJ155" s="33"/>
      <c r="EK155" s="33"/>
      <c r="EL155" s="33"/>
      <c r="EM155" s="33"/>
      <c r="EN155" s="33"/>
      <c r="EO155" s="8"/>
      <c r="EP155" s="8"/>
      <c r="EQ155" s="9" t="str">
        <f t="shared" si="53"/>
        <v/>
      </c>
      <c r="ER155" s="10"/>
      <c r="ES155" s="3" t="s">
        <v>198</v>
      </c>
      <c r="ET155" s="3" t="s">
        <v>198</v>
      </c>
      <c r="EU155" s="11" t="str">
        <f t="shared" si="54"/>
        <v/>
      </c>
      <c r="EV155" s="11" t="str">
        <f t="shared" si="55"/>
        <v/>
      </c>
      <c r="EW155" s="11" t="str">
        <f t="shared" si="56"/>
        <v/>
      </c>
      <c r="EX155" s="11" t="str">
        <f t="shared" si="57"/>
        <v/>
      </c>
      <c r="EY155" s="11" t="str">
        <f t="shared" si="58"/>
        <v/>
      </c>
      <c r="EZ155" s="11" t="str">
        <f t="shared" si="59"/>
        <v/>
      </c>
      <c r="FA155" s="12" t="str">
        <f t="shared" si="60"/>
        <v/>
      </c>
      <c r="FB155" s="12" t="str">
        <f t="shared" si="61"/>
        <v/>
      </c>
      <c r="FC155" s="12" t="str">
        <f t="shared" si="62"/>
        <v/>
      </c>
      <c r="FD155" s="12" t="str">
        <f t="shared" si="63"/>
        <v/>
      </c>
      <c r="FE155" s="12" t="str">
        <f t="shared" si="64"/>
        <v/>
      </c>
      <c r="FF155" s="12" t="str">
        <f t="shared" si="65"/>
        <v/>
      </c>
      <c r="FG155" s="4" t="str">
        <f t="shared" si="66"/>
        <v>No</v>
      </c>
      <c r="FH155" s="4" t="str">
        <f t="shared" si="67"/>
        <v>No</v>
      </c>
      <c r="FI155" s="4" t="str">
        <f t="shared" si="68"/>
        <v>Not ready</v>
      </c>
    </row>
    <row r="156" spans="1:165" ht="16" customHeight="1">
      <c r="A156" s="3" t="s">
        <v>1677</v>
      </c>
      <c r="B156" s="3">
        <v>165</v>
      </c>
      <c r="C156" s="3" t="s">
        <v>178</v>
      </c>
      <c r="D156" s="3">
        <v>0</v>
      </c>
      <c r="E156" s="3" t="s">
        <v>179</v>
      </c>
      <c r="F156" s="3" t="s">
        <v>1678</v>
      </c>
      <c r="G156" s="3" t="s">
        <v>181</v>
      </c>
      <c r="H156" s="3" t="s">
        <v>181</v>
      </c>
      <c r="I156" s="3" t="s">
        <v>181</v>
      </c>
      <c r="J156" s="3">
        <v>1</v>
      </c>
      <c r="K156" s="3" t="s">
        <v>182</v>
      </c>
      <c r="L156" s="3" t="s">
        <v>183</v>
      </c>
      <c r="M156" s="3" t="s">
        <v>184</v>
      </c>
      <c r="N156" s="3"/>
      <c r="O156" s="6">
        <v>42583</v>
      </c>
      <c r="P156" s="6">
        <v>42583</v>
      </c>
      <c r="Q156" s="3">
        <v>2016</v>
      </c>
      <c r="R156" s="3" t="s">
        <v>1641</v>
      </c>
      <c r="S156" s="3" t="s">
        <v>186</v>
      </c>
      <c r="T156" s="5" t="s">
        <v>1679</v>
      </c>
      <c r="U156" s="3" t="s">
        <v>188</v>
      </c>
      <c r="V156" s="3" t="s">
        <v>189</v>
      </c>
      <c r="W156" s="3" t="s">
        <v>0</v>
      </c>
      <c r="X156" s="3" t="s">
        <v>254</v>
      </c>
      <c r="Y156" s="3" t="s">
        <v>0</v>
      </c>
      <c r="Z156" s="5"/>
      <c r="AA156" s="5"/>
      <c r="AB156" s="3" t="s">
        <v>1680</v>
      </c>
      <c r="AC156" s="3" t="s">
        <v>1681</v>
      </c>
      <c r="AD156" s="3" t="s">
        <v>1682</v>
      </c>
      <c r="AE156" s="3" t="s">
        <v>1683</v>
      </c>
      <c r="AF156" s="7">
        <v>8</v>
      </c>
      <c r="AG156" s="3">
        <v>8</v>
      </c>
      <c r="AH156" s="5" t="s">
        <v>1684</v>
      </c>
      <c r="AI156" s="5" t="s">
        <v>1685</v>
      </c>
      <c r="AJ156" s="3"/>
      <c r="AK156" s="3"/>
      <c r="AL156" s="3" t="s">
        <v>198</v>
      </c>
      <c r="AM156" s="3" t="s">
        <v>198</v>
      </c>
      <c r="AN156" s="3"/>
      <c r="AO156" s="3"/>
      <c r="AP156" s="3"/>
      <c r="AQ156" s="3"/>
      <c r="AR156" s="3"/>
      <c r="AS156" s="3" t="s">
        <v>1680</v>
      </c>
      <c r="AT156" s="3" t="s">
        <v>1682</v>
      </c>
      <c r="AU156" s="3" t="s">
        <v>199</v>
      </c>
      <c r="AV156" s="3" t="s">
        <v>200</v>
      </c>
      <c r="AW156" s="3" t="s">
        <v>198</v>
      </c>
      <c r="AX156" s="3" t="s">
        <v>198</v>
      </c>
      <c r="AY156" s="3" t="s">
        <v>198</v>
      </c>
      <c r="AZ156" s="3" t="s">
        <v>198</v>
      </c>
      <c r="BA156" s="3" t="s">
        <v>198</v>
      </c>
      <c r="BB156" s="3" t="s">
        <v>198</v>
      </c>
      <c r="BC156" s="5"/>
      <c r="BD156" s="3"/>
      <c r="BE156" s="3"/>
      <c r="BF156" s="3" t="s">
        <v>201</v>
      </c>
      <c r="BG156" s="3" t="s">
        <v>201</v>
      </c>
      <c r="BH156" s="3" t="s">
        <v>202</v>
      </c>
      <c r="BI156" s="4">
        <f t="shared" si="46"/>
        <v>2013</v>
      </c>
      <c r="BJ156" s="4">
        <f t="shared" si="47"/>
        <v>2014</v>
      </c>
      <c r="BK156" s="4">
        <f t="shared" si="48"/>
        <v>2015</v>
      </c>
      <c r="BL156" s="4">
        <f t="shared" si="49"/>
        <v>2016</v>
      </c>
      <c r="BM156" s="4">
        <f t="shared" si="50"/>
        <v>2017</v>
      </c>
      <c r="BN156" s="4">
        <f t="shared" si="51"/>
        <v>2018</v>
      </c>
      <c r="BO156" s="4">
        <f t="shared" si="52"/>
        <v>2019</v>
      </c>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1"/>
      <c r="DG156" s="21"/>
      <c r="DH156" s="21"/>
      <c r="DI156" s="21"/>
      <c r="DJ156" s="21"/>
      <c r="DK156" s="21"/>
      <c r="DL156" s="21"/>
      <c r="DM156" s="21"/>
      <c r="DN156" s="21"/>
      <c r="DO156" s="21"/>
      <c r="DP156" s="21"/>
      <c r="DQ156" s="21"/>
      <c r="DR156" s="21"/>
      <c r="DS156" s="21"/>
      <c r="DT156" s="21"/>
      <c r="DU156" s="21"/>
      <c r="DV156" s="21"/>
      <c r="DW156" s="21"/>
      <c r="DX156" s="21"/>
      <c r="DY156" s="21"/>
      <c r="DZ156" s="21"/>
      <c r="EA156" s="33"/>
      <c r="EB156" s="33"/>
      <c r="EC156" s="33"/>
      <c r="ED156" s="33"/>
      <c r="EE156" s="33"/>
      <c r="EF156" s="33"/>
      <c r="EG156" s="33"/>
      <c r="EH156" s="33"/>
      <c r="EI156" s="33"/>
      <c r="EJ156" s="33"/>
      <c r="EK156" s="33"/>
      <c r="EL156" s="33"/>
      <c r="EM156" s="33"/>
      <c r="EN156" s="33"/>
      <c r="EO156" s="8"/>
      <c r="EP156" s="8"/>
      <c r="EQ156" s="9" t="str">
        <f t="shared" si="53"/>
        <v/>
      </c>
      <c r="ER156" s="10"/>
      <c r="ES156" s="3" t="s">
        <v>198</v>
      </c>
      <c r="ET156" s="3" t="s">
        <v>198</v>
      </c>
      <c r="EU156" s="11" t="str">
        <f t="shared" si="54"/>
        <v/>
      </c>
      <c r="EV156" s="11" t="str">
        <f t="shared" si="55"/>
        <v/>
      </c>
      <c r="EW156" s="11" t="str">
        <f t="shared" si="56"/>
        <v/>
      </c>
      <c r="EX156" s="11" t="str">
        <f t="shared" si="57"/>
        <v/>
      </c>
      <c r="EY156" s="11" t="str">
        <f t="shared" si="58"/>
        <v/>
      </c>
      <c r="EZ156" s="11" t="str">
        <f t="shared" si="59"/>
        <v/>
      </c>
      <c r="FA156" s="12" t="str">
        <f t="shared" si="60"/>
        <v/>
      </c>
      <c r="FB156" s="12" t="str">
        <f t="shared" si="61"/>
        <v/>
      </c>
      <c r="FC156" s="12" t="str">
        <f t="shared" si="62"/>
        <v/>
      </c>
      <c r="FD156" s="12" t="str">
        <f t="shared" si="63"/>
        <v/>
      </c>
      <c r="FE156" s="12" t="str">
        <f t="shared" si="64"/>
        <v/>
      </c>
      <c r="FF156" s="12" t="str">
        <f t="shared" si="65"/>
        <v/>
      </c>
      <c r="FG156" s="4" t="str">
        <f t="shared" si="66"/>
        <v>No</v>
      </c>
      <c r="FH156" s="4" t="str">
        <f t="shared" si="67"/>
        <v>No</v>
      </c>
      <c r="FI156" s="4" t="str">
        <f t="shared" si="68"/>
        <v>Not ready</v>
      </c>
    </row>
    <row r="157" spans="1:165" ht="16" customHeight="1">
      <c r="A157" s="3" t="s">
        <v>1686</v>
      </c>
      <c r="B157" s="3">
        <v>166</v>
      </c>
      <c r="C157" s="3" t="s">
        <v>178</v>
      </c>
      <c r="D157" s="3">
        <v>0</v>
      </c>
      <c r="E157" s="3" t="s">
        <v>179</v>
      </c>
      <c r="F157" s="3" t="s">
        <v>1687</v>
      </c>
      <c r="G157" s="3" t="s">
        <v>181</v>
      </c>
      <c r="H157" s="3" t="s">
        <v>181</v>
      </c>
      <c r="I157" s="3" t="s">
        <v>252</v>
      </c>
      <c r="J157" s="3">
        <v>8</v>
      </c>
      <c r="K157" s="3" t="s">
        <v>182</v>
      </c>
      <c r="L157" s="3" t="s">
        <v>320</v>
      </c>
      <c r="M157" s="3" t="s">
        <v>184</v>
      </c>
      <c r="N157" s="3"/>
      <c r="O157" s="6">
        <v>42570</v>
      </c>
      <c r="P157" s="6">
        <v>42649</v>
      </c>
      <c r="Q157" s="3">
        <v>2016</v>
      </c>
      <c r="R157" s="3" t="s">
        <v>1641</v>
      </c>
      <c r="S157" s="3" t="s">
        <v>186</v>
      </c>
      <c r="T157" s="5" t="s">
        <v>1688</v>
      </c>
      <c r="U157" s="3" t="s">
        <v>188</v>
      </c>
      <c r="V157" s="3" t="s">
        <v>189</v>
      </c>
      <c r="W157" s="3" t="s">
        <v>2</v>
      </c>
      <c r="X157" s="3" t="s">
        <v>1689</v>
      </c>
      <c r="Y157" s="3" t="s">
        <v>2</v>
      </c>
      <c r="Z157" s="5"/>
      <c r="AA157" s="5"/>
      <c r="AB157" s="3" t="s">
        <v>730</v>
      </c>
      <c r="AC157" s="3" t="s">
        <v>731</v>
      </c>
      <c r="AD157" s="3" t="s">
        <v>1690</v>
      </c>
      <c r="AE157" s="3" t="s">
        <v>1691</v>
      </c>
      <c r="AF157" s="7">
        <v>13</v>
      </c>
      <c r="AG157" s="3">
        <v>13</v>
      </c>
      <c r="AH157" s="5" t="s">
        <v>1692</v>
      </c>
      <c r="AI157" s="5"/>
      <c r="AJ157" s="3"/>
      <c r="AK157" s="3"/>
      <c r="AL157" s="3" t="s">
        <v>198</v>
      </c>
      <c r="AM157" s="3" t="s">
        <v>198</v>
      </c>
      <c r="AN157" s="3"/>
      <c r="AO157" s="3"/>
      <c r="AP157" s="3"/>
      <c r="AQ157" s="3"/>
      <c r="AR157" s="3"/>
      <c r="AS157" s="3" t="s">
        <v>730</v>
      </c>
      <c r="AT157" s="3" t="s">
        <v>1690</v>
      </c>
      <c r="AU157" s="3" t="s">
        <v>199</v>
      </c>
      <c r="AV157" s="3" t="s">
        <v>200</v>
      </c>
      <c r="AW157" s="3" t="s">
        <v>198</v>
      </c>
      <c r="AX157" s="3" t="s">
        <v>198</v>
      </c>
      <c r="AY157" s="3" t="s">
        <v>198</v>
      </c>
      <c r="AZ157" s="3" t="s">
        <v>198</v>
      </c>
      <c r="BA157" s="3" t="s">
        <v>198</v>
      </c>
      <c r="BB157" s="3" t="s">
        <v>198</v>
      </c>
      <c r="BC157" s="5"/>
      <c r="BD157" s="3"/>
      <c r="BE157" s="3"/>
      <c r="BF157" s="3" t="s">
        <v>201</v>
      </c>
      <c r="BG157" s="3" t="s">
        <v>201</v>
      </c>
      <c r="BH157" s="3" t="s">
        <v>202</v>
      </c>
      <c r="BI157" s="4">
        <f t="shared" si="46"/>
        <v>2013</v>
      </c>
      <c r="BJ157" s="4">
        <f t="shared" si="47"/>
        <v>2014</v>
      </c>
      <c r="BK157" s="4">
        <f t="shared" si="48"/>
        <v>2015</v>
      </c>
      <c r="BL157" s="4">
        <f t="shared" si="49"/>
        <v>2016</v>
      </c>
      <c r="BM157" s="4">
        <f t="shared" si="50"/>
        <v>2017</v>
      </c>
      <c r="BN157" s="4">
        <f t="shared" si="51"/>
        <v>2018</v>
      </c>
      <c r="BO157" s="4">
        <f t="shared" si="52"/>
        <v>2019</v>
      </c>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1"/>
      <c r="DG157" s="21"/>
      <c r="DH157" s="21"/>
      <c r="DI157" s="21"/>
      <c r="DJ157" s="21"/>
      <c r="DK157" s="21"/>
      <c r="DL157" s="21"/>
      <c r="DM157" s="21"/>
      <c r="DN157" s="21"/>
      <c r="DO157" s="21"/>
      <c r="DP157" s="21"/>
      <c r="DQ157" s="21"/>
      <c r="DR157" s="21"/>
      <c r="DS157" s="21"/>
      <c r="DT157" s="21"/>
      <c r="DU157" s="21"/>
      <c r="DV157" s="21"/>
      <c r="DW157" s="21"/>
      <c r="DX157" s="21"/>
      <c r="DY157" s="21"/>
      <c r="DZ157" s="21"/>
      <c r="EA157" s="33"/>
      <c r="EB157" s="33"/>
      <c r="EC157" s="33"/>
      <c r="ED157" s="33"/>
      <c r="EE157" s="33"/>
      <c r="EF157" s="33"/>
      <c r="EG157" s="33"/>
      <c r="EH157" s="33"/>
      <c r="EI157" s="33"/>
      <c r="EJ157" s="33"/>
      <c r="EK157" s="33"/>
      <c r="EL157" s="33"/>
      <c r="EM157" s="33"/>
      <c r="EN157" s="33"/>
      <c r="EO157" s="8"/>
      <c r="EP157" s="8"/>
      <c r="EQ157" s="9" t="str">
        <f t="shared" si="53"/>
        <v/>
      </c>
      <c r="ER157" s="10"/>
      <c r="ES157" s="3" t="s">
        <v>198</v>
      </c>
      <c r="ET157" s="3" t="s">
        <v>198</v>
      </c>
      <c r="EU157" s="11" t="str">
        <f t="shared" si="54"/>
        <v/>
      </c>
      <c r="EV157" s="11" t="str">
        <f t="shared" si="55"/>
        <v/>
      </c>
      <c r="EW157" s="11" t="str">
        <f t="shared" si="56"/>
        <v/>
      </c>
      <c r="EX157" s="11" t="str">
        <f t="shared" si="57"/>
        <v/>
      </c>
      <c r="EY157" s="11" t="str">
        <f t="shared" si="58"/>
        <v/>
      </c>
      <c r="EZ157" s="11" t="str">
        <f t="shared" si="59"/>
        <v/>
      </c>
      <c r="FA157" s="12" t="str">
        <f t="shared" si="60"/>
        <v/>
      </c>
      <c r="FB157" s="12" t="str">
        <f t="shared" si="61"/>
        <v/>
      </c>
      <c r="FC157" s="12" t="str">
        <f t="shared" si="62"/>
        <v/>
      </c>
      <c r="FD157" s="12" t="str">
        <f t="shared" si="63"/>
        <v/>
      </c>
      <c r="FE157" s="12" t="str">
        <f t="shared" si="64"/>
        <v/>
      </c>
      <c r="FF157" s="12" t="str">
        <f t="shared" si="65"/>
        <v/>
      </c>
      <c r="FG157" s="4" t="str">
        <f t="shared" si="66"/>
        <v>No</v>
      </c>
      <c r="FH157" s="4" t="str">
        <f t="shared" si="67"/>
        <v>No</v>
      </c>
      <c r="FI157" s="4" t="str">
        <f t="shared" si="68"/>
        <v>Not ready</v>
      </c>
    </row>
    <row r="158" spans="1:165" ht="16" customHeight="1">
      <c r="A158" s="3" t="s">
        <v>1693</v>
      </c>
      <c r="B158" s="3">
        <v>167</v>
      </c>
      <c r="C158" s="3" t="s">
        <v>178</v>
      </c>
      <c r="D158" s="3">
        <v>0</v>
      </c>
      <c r="E158" s="3" t="s">
        <v>179</v>
      </c>
      <c r="F158" s="3" t="s">
        <v>1694</v>
      </c>
      <c r="G158" s="3" t="s">
        <v>181</v>
      </c>
      <c r="H158" s="3" t="s">
        <v>181</v>
      </c>
      <c r="I158" s="3" t="s">
        <v>181</v>
      </c>
      <c r="J158" s="3">
        <v>1</v>
      </c>
      <c r="K158" s="3" t="s">
        <v>182</v>
      </c>
      <c r="L158" s="3" t="s">
        <v>609</v>
      </c>
      <c r="M158" s="3" t="s">
        <v>184</v>
      </c>
      <c r="N158" s="3"/>
      <c r="O158" s="6">
        <v>42566</v>
      </c>
      <c r="P158" s="6">
        <v>42566</v>
      </c>
      <c r="Q158" s="3">
        <v>2016</v>
      </c>
      <c r="R158" s="3" t="s">
        <v>1641</v>
      </c>
      <c r="S158" s="3" t="s">
        <v>186</v>
      </c>
      <c r="T158" s="5" t="s">
        <v>1695</v>
      </c>
      <c r="U158" s="3" t="s">
        <v>188</v>
      </c>
      <c r="V158" s="3" t="s">
        <v>189</v>
      </c>
      <c r="W158" s="3" t="s">
        <v>1</v>
      </c>
      <c r="X158" s="3" t="s">
        <v>254</v>
      </c>
      <c r="Y158" s="3" t="s">
        <v>1</v>
      </c>
      <c r="Z158" s="5"/>
      <c r="AA158" s="5"/>
      <c r="AB158" s="3" t="s">
        <v>1696</v>
      </c>
      <c r="AC158" s="3" t="s">
        <v>1697</v>
      </c>
      <c r="AD158" s="3" t="s">
        <v>1698</v>
      </c>
      <c r="AE158" s="3" t="s">
        <v>1699</v>
      </c>
      <c r="AF158" s="7"/>
      <c r="AG158" s="3" t="s">
        <v>195</v>
      </c>
      <c r="AH158" s="5" t="s">
        <v>1700</v>
      </c>
      <c r="AI158" s="5" t="s">
        <v>1701</v>
      </c>
      <c r="AJ158" s="3"/>
      <c r="AK158" s="3"/>
      <c r="AL158" s="3" t="s">
        <v>198</v>
      </c>
      <c r="AM158" s="3" t="s">
        <v>198</v>
      </c>
      <c r="AN158" s="3"/>
      <c r="AO158" s="3"/>
      <c r="AP158" s="3"/>
      <c r="AQ158" s="3"/>
      <c r="AR158" s="3"/>
      <c r="AS158" s="3" t="s">
        <v>1696</v>
      </c>
      <c r="AT158" s="3" t="s">
        <v>1698</v>
      </c>
      <c r="AU158" s="3" t="s">
        <v>199</v>
      </c>
      <c r="AV158" s="3" t="s">
        <v>200</v>
      </c>
      <c r="AW158" s="3" t="s">
        <v>198</v>
      </c>
      <c r="AX158" s="3" t="s">
        <v>198</v>
      </c>
      <c r="AY158" s="3" t="s">
        <v>198</v>
      </c>
      <c r="AZ158" s="3" t="s">
        <v>198</v>
      </c>
      <c r="BA158" s="3" t="s">
        <v>198</v>
      </c>
      <c r="BB158" s="3" t="s">
        <v>198</v>
      </c>
      <c r="BC158" s="5"/>
      <c r="BD158" s="3"/>
      <c r="BE158" s="3"/>
      <c r="BF158" s="3" t="s">
        <v>201</v>
      </c>
      <c r="BG158" s="3" t="s">
        <v>201</v>
      </c>
      <c r="BH158" s="3" t="s">
        <v>202</v>
      </c>
      <c r="BI158" s="4">
        <f t="shared" si="46"/>
        <v>2013</v>
      </c>
      <c r="BJ158" s="4">
        <f t="shared" si="47"/>
        <v>2014</v>
      </c>
      <c r="BK158" s="4">
        <f t="shared" si="48"/>
        <v>2015</v>
      </c>
      <c r="BL158" s="4">
        <f t="shared" si="49"/>
        <v>2016</v>
      </c>
      <c r="BM158" s="4">
        <f t="shared" si="50"/>
        <v>2017</v>
      </c>
      <c r="BN158" s="4">
        <f t="shared" si="51"/>
        <v>2018</v>
      </c>
      <c r="BO158" s="4">
        <f t="shared" si="52"/>
        <v>2019</v>
      </c>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1"/>
      <c r="DG158" s="21"/>
      <c r="DH158" s="21"/>
      <c r="DI158" s="21"/>
      <c r="DJ158" s="21"/>
      <c r="DK158" s="21"/>
      <c r="DL158" s="21"/>
      <c r="DM158" s="21"/>
      <c r="DN158" s="21"/>
      <c r="DO158" s="21"/>
      <c r="DP158" s="21"/>
      <c r="DQ158" s="21"/>
      <c r="DR158" s="21"/>
      <c r="DS158" s="21"/>
      <c r="DT158" s="21"/>
      <c r="DU158" s="21"/>
      <c r="DV158" s="21"/>
      <c r="DW158" s="21"/>
      <c r="DX158" s="21"/>
      <c r="DY158" s="21"/>
      <c r="DZ158" s="21"/>
      <c r="EA158" s="33"/>
      <c r="EB158" s="33"/>
      <c r="EC158" s="33"/>
      <c r="ED158" s="33"/>
      <c r="EE158" s="33"/>
      <c r="EF158" s="33"/>
      <c r="EG158" s="33"/>
      <c r="EH158" s="33"/>
      <c r="EI158" s="33"/>
      <c r="EJ158" s="33"/>
      <c r="EK158" s="33"/>
      <c r="EL158" s="33"/>
      <c r="EM158" s="33"/>
      <c r="EN158" s="33"/>
      <c r="EO158" s="8"/>
      <c r="EP158" s="8"/>
      <c r="EQ158" s="9" t="str">
        <f t="shared" si="53"/>
        <v/>
      </c>
      <c r="ER158" s="10"/>
      <c r="ES158" s="3" t="s">
        <v>198</v>
      </c>
      <c r="ET158" s="3" t="s">
        <v>198</v>
      </c>
      <c r="EU158" s="11" t="str">
        <f t="shared" si="54"/>
        <v/>
      </c>
      <c r="EV158" s="11" t="str">
        <f t="shared" si="55"/>
        <v/>
      </c>
      <c r="EW158" s="11" t="str">
        <f t="shared" si="56"/>
        <v/>
      </c>
      <c r="EX158" s="11" t="str">
        <f t="shared" si="57"/>
        <v/>
      </c>
      <c r="EY158" s="11" t="str">
        <f t="shared" si="58"/>
        <v/>
      </c>
      <c r="EZ158" s="11" t="str">
        <f t="shared" si="59"/>
        <v/>
      </c>
      <c r="FA158" s="12" t="str">
        <f t="shared" si="60"/>
        <v/>
      </c>
      <c r="FB158" s="12" t="str">
        <f t="shared" si="61"/>
        <v/>
      </c>
      <c r="FC158" s="12" t="str">
        <f t="shared" si="62"/>
        <v/>
      </c>
      <c r="FD158" s="12" t="str">
        <f t="shared" si="63"/>
        <v/>
      </c>
      <c r="FE158" s="12" t="str">
        <f t="shared" si="64"/>
        <v/>
      </c>
      <c r="FF158" s="12" t="str">
        <f t="shared" si="65"/>
        <v/>
      </c>
      <c r="FG158" s="4" t="str">
        <f t="shared" si="66"/>
        <v>No</v>
      </c>
      <c r="FH158" s="4" t="str">
        <f t="shared" si="67"/>
        <v>No</v>
      </c>
      <c r="FI158" s="4" t="str">
        <f t="shared" si="68"/>
        <v>Not ready</v>
      </c>
    </row>
    <row r="159" spans="1:165" ht="16" customHeight="1">
      <c r="A159" s="3" t="s">
        <v>1702</v>
      </c>
      <c r="B159" s="3">
        <v>168</v>
      </c>
      <c r="C159" s="3" t="s">
        <v>178</v>
      </c>
      <c r="D159" s="3">
        <v>0</v>
      </c>
      <c r="E159" s="3" t="s">
        <v>179</v>
      </c>
      <c r="F159" s="3" t="s">
        <v>1703</v>
      </c>
      <c r="G159" s="3" t="s">
        <v>181</v>
      </c>
      <c r="H159" s="3" t="s">
        <v>181</v>
      </c>
      <c r="I159" s="3" t="s">
        <v>181</v>
      </c>
      <c r="J159" s="3">
        <v>1</v>
      </c>
      <c r="K159" s="3" t="s">
        <v>182</v>
      </c>
      <c r="L159" s="3" t="s">
        <v>609</v>
      </c>
      <c r="M159" s="3" t="s">
        <v>184</v>
      </c>
      <c r="N159" s="3"/>
      <c r="O159" s="6">
        <v>42563</v>
      </c>
      <c r="P159" s="6">
        <v>42563</v>
      </c>
      <c r="Q159" s="3">
        <v>2016</v>
      </c>
      <c r="R159" s="3" t="s">
        <v>1641</v>
      </c>
      <c r="S159" s="3" t="s">
        <v>186</v>
      </c>
      <c r="T159" s="5" t="s">
        <v>1704</v>
      </c>
      <c r="U159" s="3" t="s">
        <v>188</v>
      </c>
      <c r="V159" s="3" t="s">
        <v>189</v>
      </c>
      <c r="W159" s="3" t="s">
        <v>1</v>
      </c>
      <c r="X159" s="3" t="s">
        <v>266</v>
      </c>
      <c r="Y159" s="3" t="s">
        <v>1</v>
      </c>
      <c r="Z159" s="5"/>
      <c r="AA159" s="5"/>
      <c r="AB159" s="3" t="s">
        <v>1705</v>
      </c>
      <c r="AC159" s="3" t="s">
        <v>1706</v>
      </c>
      <c r="AD159" s="3" t="s">
        <v>1707</v>
      </c>
      <c r="AE159" s="3" t="s">
        <v>1708</v>
      </c>
      <c r="AF159" s="7"/>
      <c r="AG159" s="3" t="s">
        <v>195</v>
      </c>
      <c r="AH159" s="5" t="s">
        <v>1709</v>
      </c>
      <c r="AI159" s="5" t="s">
        <v>1710</v>
      </c>
      <c r="AJ159" s="3"/>
      <c r="AK159" s="3"/>
      <c r="AL159" s="3" t="s">
        <v>198</v>
      </c>
      <c r="AM159" s="3" t="s">
        <v>198</v>
      </c>
      <c r="AN159" s="3"/>
      <c r="AO159" s="3"/>
      <c r="AP159" s="3"/>
      <c r="AQ159" s="3"/>
      <c r="AR159" s="3"/>
      <c r="AS159" s="3" t="s">
        <v>1705</v>
      </c>
      <c r="AT159" s="3" t="s">
        <v>1707</v>
      </c>
      <c r="AU159" s="3" t="s">
        <v>199</v>
      </c>
      <c r="AV159" s="3" t="s">
        <v>200</v>
      </c>
      <c r="AW159" s="3" t="s">
        <v>198</v>
      </c>
      <c r="AX159" s="3" t="s">
        <v>198</v>
      </c>
      <c r="AY159" s="3" t="s">
        <v>198</v>
      </c>
      <c r="AZ159" s="3" t="s">
        <v>198</v>
      </c>
      <c r="BA159" s="3" t="s">
        <v>198</v>
      </c>
      <c r="BB159" s="3" t="s">
        <v>198</v>
      </c>
      <c r="BC159" s="5"/>
      <c r="BD159" s="3"/>
      <c r="BE159" s="3"/>
      <c r="BF159" s="3" t="s">
        <v>201</v>
      </c>
      <c r="BG159" s="3" t="s">
        <v>201</v>
      </c>
      <c r="BH159" s="3" t="s">
        <v>202</v>
      </c>
      <c r="BI159" s="4">
        <f t="shared" si="46"/>
        <v>2013</v>
      </c>
      <c r="BJ159" s="4">
        <f t="shared" si="47"/>
        <v>2014</v>
      </c>
      <c r="BK159" s="4">
        <f t="shared" si="48"/>
        <v>2015</v>
      </c>
      <c r="BL159" s="4">
        <f t="shared" si="49"/>
        <v>2016</v>
      </c>
      <c r="BM159" s="4">
        <f t="shared" si="50"/>
        <v>2017</v>
      </c>
      <c r="BN159" s="4">
        <f t="shared" si="51"/>
        <v>2018</v>
      </c>
      <c r="BO159" s="4">
        <f t="shared" si="52"/>
        <v>2019</v>
      </c>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1"/>
      <c r="DG159" s="21"/>
      <c r="DH159" s="21"/>
      <c r="DI159" s="21"/>
      <c r="DJ159" s="21"/>
      <c r="DK159" s="21"/>
      <c r="DL159" s="21"/>
      <c r="DM159" s="21"/>
      <c r="DN159" s="21"/>
      <c r="DO159" s="21"/>
      <c r="DP159" s="21"/>
      <c r="DQ159" s="21"/>
      <c r="DR159" s="21"/>
      <c r="DS159" s="21"/>
      <c r="DT159" s="21"/>
      <c r="DU159" s="21"/>
      <c r="DV159" s="21"/>
      <c r="DW159" s="21"/>
      <c r="DX159" s="21"/>
      <c r="DY159" s="21"/>
      <c r="DZ159" s="21"/>
      <c r="EA159" s="33"/>
      <c r="EB159" s="33"/>
      <c r="EC159" s="33"/>
      <c r="ED159" s="33"/>
      <c r="EE159" s="33"/>
      <c r="EF159" s="33"/>
      <c r="EG159" s="33"/>
      <c r="EH159" s="33"/>
      <c r="EI159" s="33"/>
      <c r="EJ159" s="33"/>
      <c r="EK159" s="33"/>
      <c r="EL159" s="33"/>
      <c r="EM159" s="33"/>
      <c r="EN159" s="33"/>
      <c r="EO159" s="8"/>
      <c r="EP159" s="8"/>
      <c r="EQ159" s="9" t="str">
        <f t="shared" si="53"/>
        <v/>
      </c>
      <c r="ER159" s="10"/>
      <c r="ES159" s="3" t="s">
        <v>198</v>
      </c>
      <c r="ET159" s="3" t="s">
        <v>198</v>
      </c>
      <c r="EU159" s="11" t="str">
        <f t="shared" si="54"/>
        <v/>
      </c>
      <c r="EV159" s="11" t="str">
        <f t="shared" si="55"/>
        <v/>
      </c>
      <c r="EW159" s="11" t="str">
        <f t="shared" si="56"/>
        <v/>
      </c>
      <c r="EX159" s="11" t="str">
        <f t="shared" si="57"/>
        <v/>
      </c>
      <c r="EY159" s="11" t="str">
        <f t="shared" si="58"/>
        <v/>
      </c>
      <c r="EZ159" s="11" t="str">
        <f t="shared" si="59"/>
        <v/>
      </c>
      <c r="FA159" s="12" t="str">
        <f t="shared" si="60"/>
        <v/>
      </c>
      <c r="FB159" s="12" t="str">
        <f t="shared" si="61"/>
        <v/>
      </c>
      <c r="FC159" s="12" t="str">
        <f t="shared" si="62"/>
        <v/>
      </c>
      <c r="FD159" s="12" t="str">
        <f t="shared" si="63"/>
        <v/>
      </c>
      <c r="FE159" s="12" t="str">
        <f t="shared" si="64"/>
        <v/>
      </c>
      <c r="FF159" s="12" t="str">
        <f t="shared" si="65"/>
        <v/>
      </c>
      <c r="FG159" s="4" t="str">
        <f t="shared" si="66"/>
        <v>No</v>
      </c>
      <c r="FH159" s="4" t="str">
        <f t="shared" si="67"/>
        <v>No</v>
      </c>
      <c r="FI159" s="4" t="str">
        <f t="shared" si="68"/>
        <v>Not ready</v>
      </c>
    </row>
    <row r="160" spans="1:165" ht="16" customHeight="1">
      <c r="A160" s="3" t="s">
        <v>1711</v>
      </c>
      <c r="B160" s="3">
        <v>169</v>
      </c>
      <c r="C160" s="3" t="s">
        <v>178</v>
      </c>
      <c r="D160" s="3">
        <v>0</v>
      </c>
      <c r="E160" s="3" t="s">
        <v>179</v>
      </c>
      <c r="F160" s="3" t="s">
        <v>1712</v>
      </c>
      <c r="G160" s="3" t="s">
        <v>252</v>
      </c>
      <c r="H160" s="3" t="s">
        <v>181</v>
      </c>
      <c r="I160" s="3" t="s">
        <v>181</v>
      </c>
      <c r="J160" s="3">
        <v>1</v>
      </c>
      <c r="K160" s="3" t="s">
        <v>182</v>
      </c>
      <c r="L160" s="3" t="s">
        <v>609</v>
      </c>
      <c r="M160" s="3" t="s">
        <v>184</v>
      </c>
      <c r="N160" s="3"/>
      <c r="O160" s="6">
        <v>42562</v>
      </c>
      <c r="P160" s="6">
        <v>42562</v>
      </c>
      <c r="Q160" s="3">
        <v>2016</v>
      </c>
      <c r="R160" s="3" t="s">
        <v>1641</v>
      </c>
      <c r="S160" s="3" t="s">
        <v>186</v>
      </c>
      <c r="T160" s="5" t="s">
        <v>1713</v>
      </c>
      <c r="U160" s="3" t="s">
        <v>188</v>
      </c>
      <c r="V160" s="3" t="s">
        <v>189</v>
      </c>
      <c r="W160" s="3" t="s">
        <v>1</v>
      </c>
      <c r="X160" s="3" t="s">
        <v>254</v>
      </c>
      <c r="Y160" s="3" t="s">
        <v>1</v>
      </c>
      <c r="Z160" s="5"/>
      <c r="AA160" s="5"/>
      <c r="AB160" s="3" t="s">
        <v>1714</v>
      </c>
      <c r="AC160" s="3" t="s">
        <v>1715</v>
      </c>
      <c r="AD160" s="3" t="s">
        <v>1716</v>
      </c>
      <c r="AE160" s="3" t="s">
        <v>1717</v>
      </c>
      <c r="AF160" s="7"/>
      <c r="AG160" s="3" t="s">
        <v>195</v>
      </c>
      <c r="AH160" s="5" t="s">
        <v>1718</v>
      </c>
      <c r="AI160" s="5" t="s">
        <v>1719</v>
      </c>
      <c r="AJ160" s="3"/>
      <c r="AK160" s="3"/>
      <c r="AL160" s="3" t="s">
        <v>198</v>
      </c>
      <c r="AM160" s="3" t="s">
        <v>198</v>
      </c>
      <c r="AN160" s="3"/>
      <c r="AO160" s="3"/>
      <c r="AP160" s="3"/>
      <c r="AQ160" s="3"/>
      <c r="AR160" s="3"/>
      <c r="AS160" s="3" t="s">
        <v>1714</v>
      </c>
      <c r="AT160" s="3" t="s">
        <v>1716</v>
      </c>
      <c r="AU160" s="3" t="s">
        <v>199</v>
      </c>
      <c r="AV160" s="3" t="s">
        <v>200</v>
      </c>
      <c r="AW160" s="3" t="s">
        <v>198</v>
      </c>
      <c r="AX160" s="3" t="s">
        <v>198</v>
      </c>
      <c r="AY160" s="3" t="s">
        <v>198</v>
      </c>
      <c r="AZ160" s="3" t="s">
        <v>198</v>
      </c>
      <c r="BA160" s="3" t="s">
        <v>198</v>
      </c>
      <c r="BB160" s="3" t="s">
        <v>198</v>
      </c>
      <c r="BC160" s="5"/>
      <c r="BD160" s="3"/>
      <c r="BE160" s="3"/>
      <c r="BF160" s="3" t="s">
        <v>201</v>
      </c>
      <c r="BG160" s="3" t="s">
        <v>201</v>
      </c>
      <c r="BH160" s="3" t="s">
        <v>202</v>
      </c>
      <c r="BI160" s="4">
        <f t="shared" si="46"/>
        <v>2013</v>
      </c>
      <c r="BJ160" s="4">
        <f t="shared" si="47"/>
        <v>2014</v>
      </c>
      <c r="BK160" s="4">
        <f t="shared" si="48"/>
        <v>2015</v>
      </c>
      <c r="BL160" s="4">
        <f t="shared" si="49"/>
        <v>2016</v>
      </c>
      <c r="BM160" s="4">
        <f t="shared" si="50"/>
        <v>2017</v>
      </c>
      <c r="BN160" s="4">
        <f t="shared" si="51"/>
        <v>2018</v>
      </c>
      <c r="BO160" s="4">
        <f t="shared" si="52"/>
        <v>2019</v>
      </c>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1"/>
      <c r="DG160" s="21"/>
      <c r="DH160" s="21"/>
      <c r="DI160" s="21"/>
      <c r="DJ160" s="21"/>
      <c r="DK160" s="21"/>
      <c r="DL160" s="21"/>
      <c r="DM160" s="21"/>
      <c r="DN160" s="21"/>
      <c r="DO160" s="21"/>
      <c r="DP160" s="21"/>
      <c r="DQ160" s="21"/>
      <c r="DR160" s="21"/>
      <c r="DS160" s="21"/>
      <c r="DT160" s="21"/>
      <c r="DU160" s="21"/>
      <c r="DV160" s="21"/>
      <c r="DW160" s="21"/>
      <c r="DX160" s="21"/>
      <c r="DY160" s="21"/>
      <c r="DZ160" s="21"/>
      <c r="EA160" s="33"/>
      <c r="EB160" s="33"/>
      <c r="EC160" s="33"/>
      <c r="ED160" s="33"/>
      <c r="EE160" s="33"/>
      <c r="EF160" s="33"/>
      <c r="EG160" s="33"/>
      <c r="EH160" s="33"/>
      <c r="EI160" s="33"/>
      <c r="EJ160" s="33"/>
      <c r="EK160" s="33"/>
      <c r="EL160" s="33"/>
      <c r="EM160" s="33"/>
      <c r="EN160" s="33"/>
      <c r="EO160" s="8"/>
      <c r="EP160" s="8"/>
      <c r="EQ160" s="9" t="str">
        <f t="shared" si="53"/>
        <v/>
      </c>
      <c r="ER160" s="10"/>
      <c r="ES160" s="3" t="s">
        <v>198</v>
      </c>
      <c r="ET160" s="3" t="s">
        <v>198</v>
      </c>
      <c r="EU160" s="11" t="str">
        <f t="shared" si="54"/>
        <v/>
      </c>
      <c r="EV160" s="11" t="str">
        <f t="shared" si="55"/>
        <v/>
      </c>
      <c r="EW160" s="11" t="str">
        <f t="shared" si="56"/>
        <v/>
      </c>
      <c r="EX160" s="11" t="str">
        <f t="shared" si="57"/>
        <v/>
      </c>
      <c r="EY160" s="11" t="str">
        <f t="shared" si="58"/>
        <v/>
      </c>
      <c r="EZ160" s="11" t="str">
        <f t="shared" si="59"/>
        <v/>
      </c>
      <c r="FA160" s="12" t="str">
        <f t="shared" si="60"/>
        <v/>
      </c>
      <c r="FB160" s="12" t="str">
        <f t="shared" si="61"/>
        <v/>
      </c>
      <c r="FC160" s="12" t="str">
        <f t="shared" si="62"/>
        <v/>
      </c>
      <c r="FD160" s="12" t="str">
        <f t="shared" si="63"/>
        <v/>
      </c>
      <c r="FE160" s="12" t="str">
        <f t="shared" si="64"/>
        <v/>
      </c>
      <c r="FF160" s="12" t="str">
        <f t="shared" si="65"/>
        <v/>
      </c>
      <c r="FG160" s="4" t="str">
        <f t="shared" si="66"/>
        <v>No</v>
      </c>
      <c r="FH160" s="4" t="str">
        <f t="shared" si="67"/>
        <v>No</v>
      </c>
      <c r="FI160" s="4" t="str">
        <f t="shared" si="68"/>
        <v>Not ready</v>
      </c>
    </row>
    <row r="161" spans="1:165" ht="16" customHeight="1">
      <c r="A161" s="3" t="s">
        <v>1720</v>
      </c>
      <c r="B161" s="3">
        <v>170</v>
      </c>
      <c r="C161" s="3" t="s">
        <v>178</v>
      </c>
      <c r="D161" s="3">
        <v>0</v>
      </c>
      <c r="E161" s="3" t="s">
        <v>179</v>
      </c>
      <c r="F161" s="3" t="s">
        <v>1721</v>
      </c>
      <c r="G161" s="3" t="s">
        <v>181</v>
      </c>
      <c r="H161" s="3" t="s">
        <v>181</v>
      </c>
      <c r="I161" s="3" t="s">
        <v>252</v>
      </c>
      <c r="J161" s="3">
        <v>13</v>
      </c>
      <c r="K161" s="3" t="s">
        <v>182</v>
      </c>
      <c r="L161" s="3" t="s">
        <v>298</v>
      </c>
      <c r="M161" s="3" t="s">
        <v>184</v>
      </c>
      <c r="N161" s="3"/>
      <c r="O161" s="6">
        <v>42556</v>
      </c>
      <c r="P161" s="6">
        <v>42565</v>
      </c>
      <c r="Q161" s="3">
        <v>2016</v>
      </c>
      <c r="R161" s="3" t="s">
        <v>1641</v>
      </c>
      <c r="S161" s="3" t="s">
        <v>186</v>
      </c>
      <c r="T161" s="5" t="s">
        <v>1722</v>
      </c>
      <c r="U161" s="3" t="s">
        <v>188</v>
      </c>
      <c r="V161" s="3" t="s">
        <v>301</v>
      </c>
      <c r="W161" s="3"/>
      <c r="X161" s="3" t="s">
        <v>1723</v>
      </c>
      <c r="Y161" s="3"/>
      <c r="Z161" s="5"/>
      <c r="AA161" s="5"/>
      <c r="AB161" s="3"/>
      <c r="AC161" s="3"/>
      <c r="AD161" s="3" t="s">
        <v>1724</v>
      </c>
      <c r="AE161" s="3" t="s">
        <v>1725</v>
      </c>
      <c r="AF161" s="7"/>
      <c r="AG161" s="3" t="s">
        <v>195</v>
      </c>
      <c r="AH161" s="5" t="s">
        <v>1726</v>
      </c>
      <c r="AI161" s="5" t="s">
        <v>1727</v>
      </c>
      <c r="AJ161" s="3"/>
      <c r="AK161" s="3"/>
      <c r="AL161" s="3" t="s">
        <v>198</v>
      </c>
      <c r="AM161" s="3" t="s">
        <v>198</v>
      </c>
      <c r="AN161" s="3"/>
      <c r="AO161" s="3"/>
      <c r="AP161" s="3"/>
      <c r="AQ161" s="3"/>
      <c r="AR161" s="3"/>
      <c r="AS161" s="3"/>
      <c r="AT161" s="3" t="s">
        <v>1724</v>
      </c>
      <c r="AU161" s="3" t="s">
        <v>199</v>
      </c>
      <c r="AV161" s="3" t="s">
        <v>200</v>
      </c>
      <c r="AW161" s="3" t="s">
        <v>198</v>
      </c>
      <c r="AX161" s="3" t="s">
        <v>198</v>
      </c>
      <c r="AY161" s="3" t="s">
        <v>198</v>
      </c>
      <c r="AZ161" s="3" t="s">
        <v>198</v>
      </c>
      <c r="BA161" s="3" t="s">
        <v>198</v>
      </c>
      <c r="BB161" s="3" t="s">
        <v>198</v>
      </c>
      <c r="BC161" s="5"/>
      <c r="BD161" s="3"/>
      <c r="BE161" s="3"/>
      <c r="BF161" s="3" t="s">
        <v>201</v>
      </c>
      <c r="BG161" s="3" t="s">
        <v>201</v>
      </c>
      <c r="BH161" s="3" t="s">
        <v>202</v>
      </c>
      <c r="BI161" s="4">
        <f t="shared" si="46"/>
        <v>2013</v>
      </c>
      <c r="BJ161" s="4">
        <f t="shared" si="47"/>
        <v>2014</v>
      </c>
      <c r="BK161" s="4">
        <f t="shared" si="48"/>
        <v>2015</v>
      </c>
      <c r="BL161" s="4">
        <f t="shared" si="49"/>
        <v>2016</v>
      </c>
      <c r="BM161" s="4">
        <f t="shared" si="50"/>
        <v>2017</v>
      </c>
      <c r="BN161" s="4">
        <f t="shared" si="51"/>
        <v>2018</v>
      </c>
      <c r="BO161" s="4">
        <f t="shared" si="52"/>
        <v>2019</v>
      </c>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1"/>
      <c r="DG161" s="21"/>
      <c r="DH161" s="21"/>
      <c r="DI161" s="21"/>
      <c r="DJ161" s="21"/>
      <c r="DK161" s="21"/>
      <c r="DL161" s="21"/>
      <c r="DM161" s="21"/>
      <c r="DN161" s="21"/>
      <c r="DO161" s="21"/>
      <c r="DP161" s="21"/>
      <c r="DQ161" s="21"/>
      <c r="DR161" s="21"/>
      <c r="DS161" s="21"/>
      <c r="DT161" s="21"/>
      <c r="DU161" s="21"/>
      <c r="DV161" s="21"/>
      <c r="DW161" s="21"/>
      <c r="DX161" s="21"/>
      <c r="DY161" s="21"/>
      <c r="DZ161" s="21"/>
      <c r="EA161" s="33"/>
      <c r="EB161" s="33"/>
      <c r="EC161" s="33"/>
      <c r="ED161" s="33"/>
      <c r="EE161" s="33"/>
      <c r="EF161" s="33"/>
      <c r="EG161" s="33"/>
      <c r="EH161" s="33"/>
      <c r="EI161" s="33"/>
      <c r="EJ161" s="33"/>
      <c r="EK161" s="33"/>
      <c r="EL161" s="33"/>
      <c r="EM161" s="33"/>
      <c r="EN161" s="33"/>
      <c r="EO161" s="8"/>
      <c r="EP161" s="8"/>
      <c r="EQ161" s="9" t="str">
        <f t="shared" si="53"/>
        <v/>
      </c>
      <c r="ER161" s="10"/>
      <c r="ES161" s="3" t="s">
        <v>198</v>
      </c>
      <c r="ET161" s="3" t="s">
        <v>198</v>
      </c>
      <c r="EU161" s="11" t="str">
        <f t="shared" si="54"/>
        <v/>
      </c>
      <c r="EV161" s="11" t="str">
        <f t="shared" si="55"/>
        <v/>
      </c>
      <c r="EW161" s="11" t="str">
        <f t="shared" si="56"/>
        <v/>
      </c>
      <c r="EX161" s="11" t="str">
        <f t="shared" si="57"/>
        <v/>
      </c>
      <c r="EY161" s="11" t="str">
        <f t="shared" si="58"/>
        <v/>
      </c>
      <c r="EZ161" s="11" t="str">
        <f t="shared" si="59"/>
        <v/>
      </c>
      <c r="FA161" s="12" t="str">
        <f t="shared" si="60"/>
        <v/>
      </c>
      <c r="FB161" s="12" t="str">
        <f t="shared" si="61"/>
        <v/>
      </c>
      <c r="FC161" s="12" t="str">
        <f t="shared" si="62"/>
        <v/>
      </c>
      <c r="FD161" s="12" t="str">
        <f t="shared" si="63"/>
        <v/>
      </c>
      <c r="FE161" s="12" t="str">
        <f t="shared" si="64"/>
        <v/>
      </c>
      <c r="FF161" s="12" t="str">
        <f t="shared" si="65"/>
        <v/>
      </c>
      <c r="FG161" s="4" t="str">
        <f t="shared" si="66"/>
        <v>No</v>
      </c>
      <c r="FH161" s="4" t="str">
        <f t="shared" si="67"/>
        <v>No</v>
      </c>
      <c r="FI161" s="4" t="str">
        <f t="shared" si="68"/>
        <v>Not ready</v>
      </c>
    </row>
    <row r="162" spans="1:165" ht="16" customHeight="1">
      <c r="A162" s="3" t="s">
        <v>1728</v>
      </c>
      <c r="B162" s="3">
        <v>171</v>
      </c>
      <c r="C162" s="3" t="s">
        <v>178</v>
      </c>
      <c r="D162" s="3">
        <v>0</v>
      </c>
      <c r="E162" s="3" t="s">
        <v>179</v>
      </c>
      <c r="F162" s="3" t="s">
        <v>1729</v>
      </c>
      <c r="G162" s="3" t="s">
        <v>181</v>
      </c>
      <c r="H162" s="3" t="s">
        <v>181</v>
      </c>
      <c r="I162" s="3" t="s">
        <v>252</v>
      </c>
      <c r="J162" s="3">
        <v>3</v>
      </c>
      <c r="K162" s="3" t="s">
        <v>182</v>
      </c>
      <c r="L162" s="3" t="s">
        <v>320</v>
      </c>
      <c r="M162" s="3" t="s">
        <v>184</v>
      </c>
      <c r="N162" s="3"/>
      <c r="O162" s="6">
        <v>42543</v>
      </c>
      <c r="P162" s="6">
        <v>42627</v>
      </c>
      <c r="Q162" s="3">
        <v>2016</v>
      </c>
      <c r="R162" s="3" t="s">
        <v>1730</v>
      </c>
      <c r="S162" s="3" t="s">
        <v>186</v>
      </c>
      <c r="T162" s="5" t="s">
        <v>1731</v>
      </c>
      <c r="U162" s="3" t="s">
        <v>188</v>
      </c>
      <c r="V162" s="3" t="s">
        <v>189</v>
      </c>
      <c r="W162" s="3" t="s">
        <v>2</v>
      </c>
      <c r="X162" s="3" t="s">
        <v>433</v>
      </c>
      <c r="Y162" s="3" t="s">
        <v>2</v>
      </c>
      <c r="Z162" s="5"/>
      <c r="AA162" s="5"/>
      <c r="AB162" s="3" t="s">
        <v>1732</v>
      </c>
      <c r="AC162" s="3" t="s">
        <v>1733</v>
      </c>
      <c r="AD162" s="3" t="s">
        <v>1734</v>
      </c>
      <c r="AE162" s="3" t="s">
        <v>1735</v>
      </c>
      <c r="AF162" s="7"/>
      <c r="AG162" s="3" t="s">
        <v>195</v>
      </c>
      <c r="AH162" s="5" t="s">
        <v>1736</v>
      </c>
      <c r="AI162" s="5"/>
      <c r="AJ162" s="3"/>
      <c r="AK162" s="3"/>
      <c r="AL162" s="3" t="s">
        <v>198</v>
      </c>
      <c r="AM162" s="3" t="s">
        <v>198</v>
      </c>
      <c r="AN162" s="3"/>
      <c r="AO162" s="3"/>
      <c r="AP162" s="3"/>
      <c r="AQ162" s="3"/>
      <c r="AR162" s="3"/>
      <c r="AS162" s="3" t="s">
        <v>1732</v>
      </c>
      <c r="AT162" s="3" t="s">
        <v>1734</v>
      </c>
      <c r="AU162" s="3" t="s">
        <v>199</v>
      </c>
      <c r="AV162" s="3" t="s">
        <v>200</v>
      </c>
      <c r="AW162" s="3" t="s">
        <v>198</v>
      </c>
      <c r="AX162" s="3" t="s">
        <v>198</v>
      </c>
      <c r="AY162" s="3" t="s">
        <v>198</v>
      </c>
      <c r="AZ162" s="3" t="s">
        <v>198</v>
      </c>
      <c r="BA162" s="3" t="s">
        <v>198</v>
      </c>
      <c r="BB162" s="3" t="s">
        <v>198</v>
      </c>
      <c r="BC162" s="5"/>
      <c r="BD162" s="3"/>
      <c r="BE162" s="3"/>
      <c r="BF162" s="3" t="s">
        <v>201</v>
      </c>
      <c r="BG162" s="3" t="s">
        <v>201</v>
      </c>
      <c r="BH162" s="3" t="s">
        <v>202</v>
      </c>
      <c r="BI162" s="4">
        <f t="shared" si="46"/>
        <v>2013</v>
      </c>
      <c r="BJ162" s="4">
        <f t="shared" si="47"/>
        <v>2014</v>
      </c>
      <c r="BK162" s="4">
        <f t="shared" si="48"/>
        <v>2015</v>
      </c>
      <c r="BL162" s="4">
        <f t="shared" si="49"/>
        <v>2016</v>
      </c>
      <c r="BM162" s="4">
        <f t="shared" si="50"/>
        <v>2017</v>
      </c>
      <c r="BN162" s="4">
        <f t="shared" si="51"/>
        <v>2018</v>
      </c>
      <c r="BO162" s="4">
        <f t="shared" si="52"/>
        <v>2019</v>
      </c>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1"/>
      <c r="DG162" s="21"/>
      <c r="DH162" s="21"/>
      <c r="DI162" s="21"/>
      <c r="DJ162" s="21"/>
      <c r="DK162" s="21"/>
      <c r="DL162" s="21"/>
      <c r="DM162" s="21"/>
      <c r="DN162" s="21"/>
      <c r="DO162" s="21"/>
      <c r="DP162" s="21"/>
      <c r="DQ162" s="21"/>
      <c r="DR162" s="21"/>
      <c r="DS162" s="21"/>
      <c r="DT162" s="21"/>
      <c r="DU162" s="21"/>
      <c r="DV162" s="21"/>
      <c r="DW162" s="21"/>
      <c r="DX162" s="21"/>
      <c r="DY162" s="21"/>
      <c r="DZ162" s="21"/>
      <c r="EA162" s="33"/>
      <c r="EB162" s="33"/>
      <c r="EC162" s="33"/>
      <c r="ED162" s="33"/>
      <c r="EE162" s="33"/>
      <c r="EF162" s="33"/>
      <c r="EG162" s="33"/>
      <c r="EH162" s="33"/>
      <c r="EI162" s="33"/>
      <c r="EJ162" s="33"/>
      <c r="EK162" s="33"/>
      <c r="EL162" s="33"/>
      <c r="EM162" s="33"/>
      <c r="EN162" s="33"/>
      <c r="EO162" s="8"/>
      <c r="EP162" s="8"/>
      <c r="EQ162" s="9" t="str">
        <f t="shared" si="53"/>
        <v/>
      </c>
      <c r="ER162" s="10"/>
      <c r="ES162" s="3" t="s">
        <v>198</v>
      </c>
      <c r="ET162" s="3" t="s">
        <v>198</v>
      </c>
      <c r="EU162" s="11" t="str">
        <f t="shared" si="54"/>
        <v/>
      </c>
      <c r="EV162" s="11" t="str">
        <f t="shared" si="55"/>
        <v/>
      </c>
      <c r="EW162" s="11" t="str">
        <f t="shared" si="56"/>
        <v/>
      </c>
      <c r="EX162" s="11" t="str">
        <f t="shared" si="57"/>
        <v/>
      </c>
      <c r="EY162" s="11" t="str">
        <f t="shared" si="58"/>
        <v/>
      </c>
      <c r="EZ162" s="11" t="str">
        <f t="shared" si="59"/>
        <v/>
      </c>
      <c r="FA162" s="12" t="str">
        <f t="shared" si="60"/>
        <v/>
      </c>
      <c r="FB162" s="12" t="str">
        <f t="shared" si="61"/>
        <v/>
      </c>
      <c r="FC162" s="12" t="str">
        <f t="shared" si="62"/>
        <v/>
      </c>
      <c r="FD162" s="12" t="str">
        <f t="shared" si="63"/>
        <v/>
      </c>
      <c r="FE162" s="12" t="str">
        <f t="shared" si="64"/>
        <v/>
      </c>
      <c r="FF162" s="12" t="str">
        <f t="shared" si="65"/>
        <v/>
      </c>
      <c r="FG162" s="4" t="str">
        <f t="shared" si="66"/>
        <v>No</v>
      </c>
      <c r="FH162" s="4" t="str">
        <f t="shared" si="67"/>
        <v>No</v>
      </c>
      <c r="FI162" s="4" t="str">
        <f t="shared" si="68"/>
        <v>Not ready</v>
      </c>
    </row>
    <row r="163" spans="1:165" ht="16" customHeight="1">
      <c r="A163" s="3" t="s">
        <v>1737</v>
      </c>
      <c r="B163" s="3">
        <v>172</v>
      </c>
      <c r="C163" s="3" t="s">
        <v>178</v>
      </c>
      <c r="D163" s="3">
        <v>0</v>
      </c>
      <c r="E163" s="3" t="s">
        <v>179</v>
      </c>
      <c r="F163" s="3" t="s">
        <v>1738</v>
      </c>
      <c r="G163" s="3" t="s">
        <v>252</v>
      </c>
      <c r="H163" s="3" t="s">
        <v>181</v>
      </c>
      <c r="I163" s="3" t="s">
        <v>181</v>
      </c>
      <c r="J163" s="3">
        <v>1</v>
      </c>
      <c r="K163" s="3" t="s">
        <v>182</v>
      </c>
      <c r="L163" s="3" t="s">
        <v>183</v>
      </c>
      <c r="M163" s="3" t="s">
        <v>184</v>
      </c>
      <c r="N163" s="3"/>
      <c r="O163" s="6">
        <v>42536</v>
      </c>
      <c r="P163" s="6">
        <v>42696</v>
      </c>
      <c r="Q163" s="3">
        <v>2016</v>
      </c>
      <c r="R163" s="3" t="s">
        <v>1730</v>
      </c>
      <c r="S163" s="3" t="s">
        <v>186</v>
      </c>
      <c r="T163" s="5" t="s">
        <v>1739</v>
      </c>
      <c r="U163" s="3" t="s">
        <v>188</v>
      </c>
      <c r="V163" s="3" t="s">
        <v>189</v>
      </c>
      <c r="W163" s="3" t="s">
        <v>0</v>
      </c>
      <c r="X163" s="3" t="s">
        <v>254</v>
      </c>
      <c r="Y163" s="3" t="s">
        <v>0</v>
      </c>
      <c r="Z163" s="5" t="s">
        <v>1740</v>
      </c>
      <c r="AA163" s="5" t="s">
        <v>1741</v>
      </c>
      <c r="AB163" s="3" t="s">
        <v>1742</v>
      </c>
      <c r="AC163" s="3" t="s">
        <v>1743</v>
      </c>
      <c r="AD163" s="3" t="s">
        <v>1744</v>
      </c>
      <c r="AE163" s="3" t="s">
        <v>1743</v>
      </c>
      <c r="AF163" s="7"/>
      <c r="AG163" s="3" t="s">
        <v>195</v>
      </c>
      <c r="AH163" s="5" t="s">
        <v>1745</v>
      </c>
      <c r="AI163" s="5" t="s">
        <v>1746</v>
      </c>
      <c r="AJ163" s="3"/>
      <c r="AK163" s="3"/>
      <c r="AL163" s="3" t="s">
        <v>198</v>
      </c>
      <c r="AM163" s="3" t="s">
        <v>198</v>
      </c>
      <c r="AN163" s="3"/>
      <c r="AO163" s="3"/>
      <c r="AP163" s="3"/>
      <c r="AQ163" s="3"/>
      <c r="AR163" s="3"/>
      <c r="AS163" s="3" t="s">
        <v>1742</v>
      </c>
      <c r="AT163" s="3" t="s">
        <v>1744</v>
      </c>
      <c r="AU163" s="3" t="s">
        <v>199</v>
      </c>
      <c r="AV163" s="3" t="s">
        <v>200</v>
      </c>
      <c r="AW163" s="3" t="s">
        <v>198</v>
      </c>
      <c r="AX163" s="3" t="s">
        <v>198</v>
      </c>
      <c r="AY163" s="3" t="s">
        <v>198</v>
      </c>
      <c r="AZ163" s="3" t="s">
        <v>198</v>
      </c>
      <c r="BA163" s="3" t="s">
        <v>198</v>
      </c>
      <c r="BB163" s="3" t="s">
        <v>198</v>
      </c>
      <c r="BC163" s="5"/>
      <c r="BD163" s="3"/>
      <c r="BE163" s="3"/>
      <c r="BF163" s="3" t="s">
        <v>201</v>
      </c>
      <c r="BG163" s="3" t="s">
        <v>201</v>
      </c>
      <c r="BH163" s="3" t="s">
        <v>202</v>
      </c>
      <c r="BI163" s="4">
        <f t="shared" si="46"/>
        <v>2013</v>
      </c>
      <c r="BJ163" s="4">
        <f t="shared" si="47"/>
        <v>2014</v>
      </c>
      <c r="BK163" s="4">
        <f t="shared" si="48"/>
        <v>2015</v>
      </c>
      <c r="BL163" s="4">
        <f t="shared" si="49"/>
        <v>2016</v>
      </c>
      <c r="BM163" s="4">
        <f t="shared" si="50"/>
        <v>2017</v>
      </c>
      <c r="BN163" s="4">
        <f t="shared" si="51"/>
        <v>2018</v>
      </c>
      <c r="BO163" s="4">
        <f t="shared" si="52"/>
        <v>2019</v>
      </c>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1"/>
      <c r="DG163" s="21"/>
      <c r="DH163" s="21"/>
      <c r="DI163" s="21"/>
      <c r="DJ163" s="21"/>
      <c r="DK163" s="21"/>
      <c r="DL163" s="21"/>
      <c r="DM163" s="21"/>
      <c r="DN163" s="21"/>
      <c r="DO163" s="21"/>
      <c r="DP163" s="21"/>
      <c r="DQ163" s="21"/>
      <c r="DR163" s="21"/>
      <c r="DS163" s="21"/>
      <c r="DT163" s="21"/>
      <c r="DU163" s="21"/>
      <c r="DV163" s="21"/>
      <c r="DW163" s="21"/>
      <c r="DX163" s="21"/>
      <c r="DY163" s="21"/>
      <c r="DZ163" s="21"/>
      <c r="EA163" s="33"/>
      <c r="EB163" s="33"/>
      <c r="EC163" s="33"/>
      <c r="ED163" s="33"/>
      <c r="EE163" s="33"/>
      <c r="EF163" s="33"/>
      <c r="EG163" s="33"/>
      <c r="EH163" s="33"/>
      <c r="EI163" s="33"/>
      <c r="EJ163" s="33"/>
      <c r="EK163" s="33"/>
      <c r="EL163" s="33"/>
      <c r="EM163" s="33"/>
      <c r="EN163" s="33"/>
      <c r="EO163" s="8"/>
      <c r="EP163" s="8"/>
      <c r="EQ163" s="9" t="str">
        <f t="shared" si="53"/>
        <v/>
      </c>
      <c r="ER163" s="10"/>
      <c r="ES163" s="3" t="s">
        <v>198</v>
      </c>
      <c r="ET163" s="3" t="s">
        <v>198</v>
      </c>
      <c r="EU163" s="11" t="str">
        <f t="shared" si="54"/>
        <v/>
      </c>
      <c r="EV163" s="11" t="str">
        <f t="shared" si="55"/>
        <v/>
      </c>
      <c r="EW163" s="11" t="str">
        <f t="shared" si="56"/>
        <v/>
      </c>
      <c r="EX163" s="11" t="str">
        <f t="shared" si="57"/>
        <v/>
      </c>
      <c r="EY163" s="11" t="str">
        <f t="shared" si="58"/>
        <v/>
      </c>
      <c r="EZ163" s="11" t="str">
        <f t="shared" si="59"/>
        <v/>
      </c>
      <c r="FA163" s="12" t="str">
        <f t="shared" si="60"/>
        <v/>
      </c>
      <c r="FB163" s="12" t="str">
        <f t="shared" si="61"/>
        <v/>
      </c>
      <c r="FC163" s="12" t="str">
        <f t="shared" si="62"/>
        <v/>
      </c>
      <c r="FD163" s="12" t="str">
        <f t="shared" si="63"/>
        <v/>
      </c>
      <c r="FE163" s="12" t="str">
        <f t="shared" si="64"/>
        <v/>
      </c>
      <c r="FF163" s="12" t="str">
        <f t="shared" si="65"/>
        <v/>
      </c>
      <c r="FG163" s="4" t="str">
        <f t="shared" si="66"/>
        <v>No</v>
      </c>
      <c r="FH163" s="4" t="str">
        <f t="shared" si="67"/>
        <v>No</v>
      </c>
      <c r="FI163" s="4" t="str">
        <f t="shared" si="68"/>
        <v>Not ready</v>
      </c>
    </row>
    <row r="164" spans="1:165" ht="16" customHeight="1">
      <c r="A164" s="3" t="s">
        <v>1747</v>
      </c>
      <c r="B164" s="3">
        <v>173</v>
      </c>
      <c r="C164" s="3" t="s">
        <v>178</v>
      </c>
      <c r="D164" s="3">
        <v>0</v>
      </c>
      <c r="E164" s="3" t="s">
        <v>179</v>
      </c>
      <c r="F164" s="3" t="s">
        <v>1748</v>
      </c>
      <c r="G164" s="3" t="s">
        <v>181</v>
      </c>
      <c r="H164" s="3" t="s">
        <v>181</v>
      </c>
      <c r="I164" s="3" t="s">
        <v>181</v>
      </c>
      <c r="J164" s="3">
        <v>1</v>
      </c>
      <c r="K164" s="3" t="s">
        <v>182</v>
      </c>
      <c r="L164" s="3" t="s">
        <v>183</v>
      </c>
      <c r="M164" s="3" t="s">
        <v>184</v>
      </c>
      <c r="N164" s="3"/>
      <c r="O164" s="6">
        <v>42534</v>
      </c>
      <c r="P164" s="6">
        <v>42547</v>
      </c>
      <c r="Q164" s="3">
        <v>2016</v>
      </c>
      <c r="R164" s="3" t="s">
        <v>1730</v>
      </c>
      <c r="S164" s="3" t="s">
        <v>186</v>
      </c>
      <c r="T164" s="5" t="s">
        <v>1749</v>
      </c>
      <c r="U164" s="3" t="s">
        <v>188</v>
      </c>
      <c r="V164" s="3" t="s">
        <v>189</v>
      </c>
      <c r="W164" s="3" t="s">
        <v>0</v>
      </c>
      <c r="X164" s="3" t="s">
        <v>226</v>
      </c>
      <c r="Y164" s="3" t="s">
        <v>0</v>
      </c>
      <c r="Z164" s="5"/>
      <c r="AA164" s="5"/>
      <c r="AB164" s="3" t="s">
        <v>1750</v>
      </c>
      <c r="AC164" s="3" t="s">
        <v>1751</v>
      </c>
      <c r="AD164" s="3" t="s">
        <v>1752</v>
      </c>
      <c r="AE164" s="3" t="s">
        <v>1753</v>
      </c>
      <c r="AF164" s="7">
        <v>4</v>
      </c>
      <c r="AG164" s="3">
        <v>4</v>
      </c>
      <c r="AH164" s="5" t="s">
        <v>1754</v>
      </c>
      <c r="AI164" s="5" t="s">
        <v>1755</v>
      </c>
      <c r="AJ164" s="3"/>
      <c r="AK164" s="3"/>
      <c r="AL164" s="3" t="s">
        <v>198</v>
      </c>
      <c r="AM164" s="3" t="s">
        <v>198</v>
      </c>
      <c r="AN164" s="3"/>
      <c r="AO164" s="3"/>
      <c r="AP164" s="3"/>
      <c r="AQ164" s="3"/>
      <c r="AR164" s="3"/>
      <c r="AS164" s="3" t="s">
        <v>1750</v>
      </c>
      <c r="AT164" s="3" t="s">
        <v>1752</v>
      </c>
      <c r="AU164" s="3" t="s">
        <v>199</v>
      </c>
      <c r="AV164" s="3" t="s">
        <v>200</v>
      </c>
      <c r="AW164" s="3" t="s">
        <v>198</v>
      </c>
      <c r="AX164" s="3" t="s">
        <v>198</v>
      </c>
      <c r="AY164" s="3" t="s">
        <v>198</v>
      </c>
      <c r="AZ164" s="3" t="s">
        <v>198</v>
      </c>
      <c r="BA164" s="3" t="s">
        <v>198</v>
      </c>
      <c r="BB164" s="3" t="s">
        <v>198</v>
      </c>
      <c r="BC164" s="5"/>
      <c r="BD164" s="3"/>
      <c r="BE164" s="3"/>
      <c r="BF164" s="3" t="s">
        <v>201</v>
      </c>
      <c r="BG164" s="3" t="s">
        <v>201</v>
      </c>
      <c r="BH164" s="3" t="s">
        <v>202</v>
      </c>
      <c r="BI164" s="4">
        <f t="shared" si="46"/>
        <v>2013</v>
      </c>
      <c r="BJ164" s="4">
        <f t="shared" si="47"/>
        <v>2014</v>
      </c>
      <c r="BK164" s="4">
        <f t="shared" si="48"/>
        <v>2015</v>
      </c>
      <c r="BL164" s="4">
        <f t="shared" si="49"/>
        <v>2016</v>
      </c>
      <c r="BM164" s="4">
        <f t="shared" si="50"/>
        <v>2017</v>
      </c>
      <c r="BN164" s="4">
        <f t="shared" si="51"/>
        <v>2018</v>
      </c>
      <c r="BO164" s="4">
        <f t="shared" si="52"/>
        <v>2019</v>
      </c>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1"/>
      <c r="DG164" s="21"/>
      <c r="DH164" s="21"/>
      <c r="DI164" s="21"/>
      <c r="DJ164" s="21"/>
      <c r="DK164" s="21"/>
      <c r="DL164" s="21"/>
      <c r="DM164" s="21"/>
      <c r="DN164" s="21"/>
      <c r="DO164" s="21"/>
      <c r="DP164" s="21"/>
      <c r="DQ164" s="21"/>
      <c r="DR164" s="21"/>
      <c r="DS164" s="21"/>
      <c r="DT164" s="21"/>
      <c r="DU164" s="21"/>
      <c r="DV164" s="21"/>
      <c r="DW164" s="21"/>
      <c r="DX164" s="21"/>
      <c r="DY164" s="21"/>
      <c r="DZ164" s="21"/>
      <c r="EA164" s="33"/>
      <c r="EB164" s="33"/>
      <c r="EC164" s="33"/>
      <c r="ED164" s="33"/>
      <c r="EE164" s="33"/>
      <c r="EF164" s="33"/>
      <c r="EG164" s="33"/>
      <c r="EH164" s="33"/>
      <c r="EI164" s="33"/>
      <c r="EJ164" s="33"/>
      <c r="EK164" s="33"/>
      <c r="EL164" s="33"/>
      <c r="EM164" s="33"/>
      <c r="EN164" s="33"/>
      <c r="EO164" s="8"/>
      <c r="EP164" s="8"/>
      <c r="EQ164" s="9" t="str">
        <f t="shared" si="53"/>
        <v/>
      </c>
      <c r="ER164" s="10"/>
      <c r="ES164" s="3" t="s">
        <v>198</v>
      </c>
      <c r="ET164" s="3" t="s">
        <v>198</v>
      </c>
      <c r="EU164" s="11" t="str">
        <f t="shared" si="54"/>
        <v/>
      </c>
      <c r="EV164" s="11" t="str">
        <f t="shared" si="55"/>
        <v/>
      </c>
      <c r="EW164" s="11" t="str">
        <f t="shared" si="56"/>
        <v/>
      </c>
      <c r="EX164" s="11" t="str">
        <f t="shared" si="57"/>
        <v/>
      </c>
      <c r="EY164" s="11" t="str">
        <f t="shared" si="58"/>
        <v/>
      </c>
      <c r="EZ164" s="11" t="str">
        <f t="shared" si="59"/>
        <v/>
      </c>
      <c r="FA164" s="12" t="str">
        <f t="shared" si="60"/>
        <v/>
      </c>
      <c r="FB164" s="12" t="str">
        <f t="shared" si="61"/>
        <v/>
      </c>
      <c r="FC164" s="12" t="str">
        <f t="shared" si="62"/>
        <v/>
      </c>
      <c r="FD164" s="12" t="str">
        <f t="shared" si="63"/>
        <v/>
      </c>
      <c r="FE164" s="12" t="str">
        <f t="shared" si="64"/>
        <v/>
      </c>
      <c r="FF164" s="12" t="str">
        <f t="shared" si="65"/>
        <v/>
      </c>
      <c r="FG164" s="4" t="str">
        <f t="shared" si="66"/>
        <v>No</v>
      </c>
      <c r="FH164" s="4" t="str">
        <f t="shared" si="67"/>
        <v>No</v>
      </c>
      <c r="FI164" s="4" t="str">
        <f t="shared" si="68"/>
        <v>Not ready</v>
      </c>
    </row>
    <row r="165" spans="1:165" ht="16" customHeight="1">
      <c r="A165" s="3" t="s">
        <v>1756</v>
      </c>
      <c r="B165" s="3">
        <v>174</v>
      </c>
      <c r="C165" s="3" t="s">
        <v>178</v>
      </c>
      <c r="D165" s="3">
        <v>0</v>
      </c>
      <c r="E165" s="3" t="s">
        <v>179</v>
      </c>
      <c r="F165" s="3" t="s">
        <v>1757</v>
      </c>
      <c r="G165" s="3" t="s">
        <v>181</v>
      </c>
      <c r="H165" s="3" t="s">
        <v>181</v>
      </c>
      <c r="I165" s="3" t="s">
        <v>181</v>
      </c>
      <c r="J165" s="3">
        <v>1</v>
      </c>
      <c r="K165" s="3" t="s">
        <v>182</v>
      </c>
      <c r="L165" s="3" t="s">
        <v>609</v>
      </c>
      <c r="M165" s="3" t="s">
        <v>184</v>
      </c>
      <c r="N165" s="3"/>
      <c r="O165" s="6">
        <v>42531</v>
      </c>
      <c r="P165" s="6">
        <v>42531</v>
      </c>
      <c r="Q165" s="3">
        <v>2016</v>
      </c>
      <c r="R165" s="3" t="s">
        <v>1730</v>
      </c>
      <c r="S165" s="3" t="s">
        <v>186</v>
      </c>
      <c r="T165" s="5" t="s">
        <v>1758</v>
      </c>
      <c r="U165" s="3" t="s">
        <v>188</v>
      </c>
      <c r="V165" s="3" t="s">
        <v>189</v>
      </c>
      <c r="W165" s="3" t="s">
        <v>1</v>
      </c>
      <c r="X165" s="3" t="s">
        <v>420</v>
      </c>
      <c r="Y165" s="3" t="s">
        <v>1</v>
      </c>
      <c r="Z165" s="5"/>
      <c r="AA165" s="5"/>
      <c r="AB165" s="3" t="s">
        <v>1759</v>
      </c>
      <c r="AC165" s="3" t="s">
        <v>1760</v>
      </c>
      <c r="AD165" s="3" t="s">
        <v>1761</v>
      </c>
      <c r="AE165" s="3" t="s">
        <v>1762</v>
      </c>
      <c r="AF165" s="7"/>
      <c r="AG165" s="3" t="s">
        <v>195</v>
      </c>
      <c r="AH165" s="5" t="s">
        <v>1763</v>
      </c>
      <c r="AI165" s="5" t="s">
        <v>1764</v>
      </c>
      <c r="AJ165" s="3"/>
      <c r="AK165" s="3"/>
      <c r="AL165" s="3" t="s">
        <v>198</v>
      </c>
      <c r="AM165" s="3" t="s">
        <v>198</v>
      </c>
      <c r="AN165" s="3"/>
      <c r="AO165" s="3"/>
      <c r="AP165" s="3"/>
      <c r="AQ165" s="3"/>
      <c r="AR165" s="3"/>
      <c r="AS165" s="3" t="s">
        <v>1759</v>
      </c>
      <c r="AT165" s="3" t="s">
        <v>1761</v>
      </c>
      <c r="AU165" s="3" t="s">
        <v>199</v>
      </c>
      <c r="AV165" s="3" t="s">
        <v>200</v>
      </c>
      <c r="AW165" s="3" t="s">
        <v>198</v>
      </c>
      <c r="AX165" s="3" t="s">
        <v>198</v>
      </c>
      <c r="AY165" s="3" t="s">
        <v>198</v>
      </c>
      <c r="AZ165" s="3" t="s">
        <v>198</v>
      </c>
      <c r="BA165" s="3" t="s">
        <v>198</v>
      </c>
      <c r="BB165" s="3" t="s">
        <v>198</v>
      </c>
      <c r="BC165" s="5"/>
      <c r="BD165" s="3"/>
      <c r="BE165" s="3"/>
      <c r="BF165" s="3" t="s">
        <v>201</v>
      </c>
      <c r="BG165" s="3" t="s">
        <v>201</v>
      </c>
      <c r="BH165" s="3" t="s">
        <v>202</v>
      </c>
      <c r="BI165" s="4">
        <f t="shared" si="46"/>
        <v>2013</v>
      </c>
      <c r="BJ165" s="4">
        <f t="shared" si="47"/>
        <v>2014</v>
      </c>
      <c r="BK165" s="4">
        <f t="shared" si="48"/>
        <v>2015</v>
      </c>
      <c r="BL165" s="4">
        <f t="shared" si="49"/>
        <v>2016</v>
      </c>
      <c r="BM165" s="4">
        <f t="shared" si="50"/>
        <v>2017</v>
      </c>
      <c r="BN165" s="4">
        <f t="shared" si="51"/>
        <v>2018</v>
      </c>
      <c r="BO165" s="4">
        <f t="shared" si="52"/>
        <v>2019</v>
      </c>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1"/>
      <c r="DG165" s="21"/>
      <c r="DH165" s="21"/>
      <c r="DI165" s="21"/>
      <c r="DJ165" s="21"/>
      <c r="DK165" s="21"/>
      <c r="DL165" s="21"/>
      <c r="DM165" s="21"/>
      <c r="DN165" s="21"/>
      <c r="DO165" s="21"/>
      <c r="DP165" s="21"/>
      <c r="DQ165" s="21"/>
      <c r="DR165" s="21"/>
      <c r="DS165" s="21"/>
      <c r="DT165" s="21"/>
      <c r="DU165" s="21"/>
      <c r="DV165" s="21"/>
      <c r="DW165" s="21"/>
      <c r="DX165" s="21"/>
      <c r="DY165" s="21"/>
      <c r="DZ165" s="21"/>
      <c r="EA165" s="33"/>
      <c r="EB165" s="33"/>
      <c r="EC165" s="33"/>
      <c r="ED165" s="33"/>
      <c r="EE165" s="33"/>
      <c r="EF165" s="33"/>
      <c r="EG165" s="33"/>
      <c r="EH165" s="33"/>
      <c r="EI165" s="33"/>
      <c r="EJ165" s="33"/>
      <c r="EK165" s="33"/>
      <c r="EL165" s="33"/>
      <c r="EM165" s="33"/>
      <c r="EN165" s="33"/>
      <c r="EO165" s="8"/>
      <c r="EP165" s="8"/>
      <c r="EQ165" s="9" t="str">
        <f t="shared" si="53"/>
        <v/>
      </c>
      <c r="ER165" s="10"/>
      <c r="ES165" s="3" t="s">
        <v>198</v>
      </c>
      <c r="ET165" s="3" t="s">
        <v>198</v>
      </c>
      <c r="EU165" s="11" t="str">
        <f t="shared" si="54"/>
        <v/>
      </c>
      <c r="EV165" s="11" t="str">
        <f t="shared" si="55"/>
        <v/>
      </c>
      <c r="EW165" s="11" t="str">
        <f t="shared" si="56"/>
        <v/>
      </c>
      <c r="EX165" s="11" t="str">
        <f t="shared" si="57"/>
        <v/>
      </c>
      <c r="EY165" s="11" t="str">
        <f t="shared" si="58"/>
        <v/>
      </c>
      <c r="EZ165" s="11" t="str">
        <f t="shared" si="59"/>
        <v/>
      </c>
      <c r="FA165" s="12" t="str">
        <f t="shared" si="60"/>
        <v/>
      </c>
      <c r="FB165" s="12" t="str">
        <f t="shared" si="61"/>
        <v/>
      </c>
      <c r="FC165" s="12" t="str">
        <f t="shared" si="62"/>
        <v/>
      </c>
      <c r="FD165" s="12" t="str">
        <f t="shared" si="63"/>
        <v/>
      </c>
      <c r="FE165" s="12" t="str">
        <f t="shared" si="64"/>
        <v/>
      </c>
      <c r="FF165" s="12" t="str">
        <f t="shared" si="65"/>
        <v/>
      </c>
      <c r="FG165" s="4" t="str">
        <f t="shared" si="66"/>
        <v>No</v>
      </c>
      <c r="FH165" s="4" t="str">
        <f t="shared" si="67"/>
        <v>No</v>
      </c>
      <c r="FI165" s="4" t="str">
        <f t="shared" si="68"/>
        <v>Not ready</v>
      </c>
    </row>
    <row r="166" spans="1:165" ht="16" customHeight="1">
      <c r="A166" s="3" t="s">
        <v>1765</v>
      </c>
      <c r="B166" s="3">
        <v>175</v>
      </c>
      <c r="C166" s="3" t="s">
        <v>178</v>
      </c>
      <c r="D166" s="3">
        <v>0</v>
      </c>
      <c r="E166" s="3" t="s">
        <v>179</v>
      </c>
      <c r="F166" s="3" t="s">
        <v>1766</v>
      </c>
      <c r="G166" s="3" t="s">
        <v>181</v>
      </c>
      <c r="H166" s="3" t="s">
        <v>181</v>
      </c>
      <c r="I166" s="3" t="s">
        <v>252</v>
      </c>
      <c r="J166" s="3">
        <v>3</v>
      </c>
      <c r="K166" s="3" t="s">
        <v>182</v>
      </c>
      <c r="L166" s="3" t="s">
        <v>320</v>
      </c>
      <c r="M166" s="3" t="s">
        <v>184</v>
      </c>
      <c r="N166" s="3"/>
      <c r="O166" s="6">
        <v>42522</v>
      </c>
      <c r="P166" s="6">
        <v>42716</v>
      </c>
      <c r="Q166" s="3">
        <v>2016</v>
      </c>
      <c r="R166" s="3" t="s">
        <v>1730</v>
      </c>
      <c r="S166" s="3" t="s">
        <v>186</v>
      </c>
      <c r="T166" s="5" t="s">
        <v>1767</v>
      </c>
      <c r="U166" s="3" t="s">
        <v>188</v>
      </c>
      <c r="V166" s="3" t="s">
        <v>189</v>
      </c>
      <c r="W166" s="3" t="s">
        <v>2</v>
      </c>
      <c r="X166" s="3" t="s">
        <v>433</v>
      </c>
      <c r="Y166" s="3" t="s">
        <v>2</v>
      </c>
      <c r="Z166" s="5"/>
      <c r="AA166" s="5"/>
      <c r="AB166" s="3" t="s">
        <v>1732</v>
      </c>
      <c r="AC166" s="3" t="s">
        <v>1733</v>
      </c>
      <c r="AD166" s="3" t="s">
        <v>1734</v>
      </c>
      <c r="AE166" s="3" t="s">
        <v>1735</v>
      </c>
      <c r="AF166" s="7"/>
      <c r="AG166" s="3" t="s">
        <v>195</v>
      </c>
      <c r="AH166" s="5" t="s">
        <v>1768</v>
      </c>
      <c r="AI166" s="5"/>
      <c r="AJ166" s="3"/>
      <c r="AK166" s="3"/>
      <c r="AL166" s="3" t="s">
        <v>198</v>
      </c>
      <c r="AM166" s="3" t="s">
        <v>198</v>
      </c>
      <c r="AN166" s="3"/>
      <c r="AO166" s="3"/>
      <c r="AP166" s="3"/>
      <c r="AQ166" s="3"/>
      <c r="AR166" s="3"/>
      <c r="AS166" s="3" t="s">
        <v>1732</v>
      </c>
      <c r="AT166" s="3" t="s">
        <v>1734</v>
      </c>
      <c r="AU166" s="3" t="s">
        <v>199</v>
      </c>
      <c r="AV166" s="3" t="s">
        <v>200</v>
      </c>
      <c r="AW166" s="3" t="s">
        <v>198</v>
      </c>
      <c r="AX166" s="3" t="s">
        <v>198</v>
      </c>
      <c r="AY166" s="3" t="s">
        <v>198</v>
      </c>
      <c r="AZ166" s="3" t="s">
        <v>198</v>
      </c>
      <c r="BA166" s="3" t="s">
        <v>198</v>
      </c>
      <c r="BB166" s="3" t="s">
        <v>198</v>
      </c>
      <c r="BC166" s="5"/>
      <c r="BD166" s="3"/>
      <c r="BE166" s="3"/>
      <c r="BF166" s="3" t="s">
        <v>201</v>
      </c>
      <c r="BG166" s="3" t="s">
        <v>201</v>
      </c>
      <c r="BH166" s="3" t="s">
        <v>202</v>
      </c>
      <c r="BI166" s="4">
        <f t="shared" si="46"/>
        <v>2013</v>
      </c>
      <c r="BJ166" s="4">
        <f t="shared" si="47"/>
        <v>2014</v>
      </c>
      <c r="BK166" s="4">
        <f t="shared" si="48"/>
        <v>2015</v>
      </c>
      <c r="BL166" s="4">
        <f t="shared" si="49"/>
        <v>2016</v>
      </c>
      <c r="BM166" s="4">
        <f t="shared" si="50"/>
        <v>2017</v>
      </c>
      <c r="BN166" s="4">
        <f t="shared" si="51"/>
        <v>2018</v>
      </c>
      <c r="BO166" s="4">
        <f t="shared" si="52"/>
        <v>2019</v>
      </c>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1"/>
      <c r="DG166" s="21"/>
      <c r="DH166" s="21"/>
      <c r="DI166" s="21"/>
      <c r="DJ166" s="21"/>
      <c r="DK166" s="21"/>
      <c r="DL166" s="21"/>
      <c r="DM166" s="21"/>
      <c r="DN166" s="21"/>
      <c r="DO166" s="21"/>
      <c r="DP166" s="21"/>
      <c r="DQ166" s="21"/>
      <c r="DR166" s="21"/>
      <c r="DS166" s="21"/>
      <c r="DT166" s="21"/>
      <c r="DU166" s="21"/>
      <c r="DV166" s="21"/>
      <c r="DW166" s="21"/>
      <c r="DX166" s="21"/>
      <c r="DY166" s="21"/>
      <c r="DZ166" s="21"/>
      <c r="EA166" s="33"/>
      <c r="EB166" s="33"/>
      <c r="EC166" s="33"/>
      <c r="ED166" s="33"/>
      <c r="EE166" s="33"/>
      <c r="EF166" s="33"/>
      <c r="EG166" s="33"/>
      <c r="EH166" s="33"/>
      <c r="EI166" s="33"/>
      <c r="EJ166" s="33"/>
      <c r="EK166" s="33"/>
      <c r="EL166" s="33"/>
      <c r="EM166" s="33"/>
      <c r="EN166" s="33"/>
      <c r="EO166" s="8"/>
      <c r="EP166" s="8"/>
      <c r="EQ166" s="9" t="str">
        <f t="shared" si="53"/>
        <v/>
      </c>
      <c r="ER166" s="10"/>
      <c r="ES166" s="3" t="s">
        <v>198</v>
      </c>
      <c r="ET166" s="3" t="s">
        <v>198</v>
      </c>
      <c r="EU166" s="11" t="str">
        <f t="shared" si="54"/>
        <v/>
      </c>
      <c r="EV166" s="11" t="str">
        <f t="shared" si="55"/>
        <v/>
      </c>
      <c r="EW166" s="11" t="str">
        <f t="shared" si="56"/>
        <v/>
      </c>
      <c r="EX166" s="11" t="str">
        <f t="shared" si="57"/>
        <v/>
      </c>
      <c r="EY166" s="11" t="str">
        <f t="shared" si="58"/>
        <v/>
      </c>
      <c r="EZ166" s="11" t="str">
        <f t="shared" si="59"/>
        <v/>
      </c>
      <c r="FA166" s="12" t="str">
        <f t="shared" si="60"/>
        <v/>
      </c>
      <c r="FB166" s="12" t="str">
        <f t="shared" si="61"/>
        <v/>
      </c>
      <c r="FC166" s="12" t="str">
        <f t="shared" si="62"/>
        <v/>
      </c>
      <c r="FD166" s="12" t="str">
        <f t="shared" si="63"/>
        <v/>
      </c>
      <c r="FE166" s="12" t="str">
        <f t="shared" si="64"/>
        <v/>
      </c>
      <c r="FF166" s="12" t="str">
        <f t="shared" si="65"/>
        <v/>
      </c>
      <c r="FG166" s="4" t="str">
        <f t="shared" si="66"/>
        <v>No</v>
      </c>
      <c r="FH166" s="4" t="str">
        <f t="shared" si="67"/>
        <v>No</v>
      </c>
      <c r="FI166" s="4" t="str">
        <f t="shared" si="68"/>
        <v>Not ready</v>
      </c>
    </row>
    <row r="167" spans="1:165" ht="16" customHeight="1">
      <c r="A167" s="3" t="s">
        <v>1769</v>
      </c>
      <c r="B167" s="3">
        <v>176</v>
      </c>
      <c r="C167" s="3" t="s">
        <v>178</v>
      </c>
      <c r="D167" s="3">
        <v>0</v>
      </c>
      <c r="E167" s="3" t="s">
        <v>179</v>
      </c>
      <c r="F167" s="3" t="s">
        <v>1770</v>
      </c>
      <c r="G167" s="3" t="s">
        <v>181</v>
      </c>
      <c r="H167" s="3" t="s">
        <v>181</v>
      </c>
      <c r="I167" s="3" t="s">
        <v>181</v>
      </c>
      <c r="J167" s="3">
        <v>1</v>
      </c>
      <c r="K167" s="3" t="s">
        <v>182</v>
      </c>
      <c r="L167" s="3" t="s">
        <v>298</v>
      </c>
      <c r="M167" s="3" t="s">
        <v>184</v>
      </c>
      <c r="N167" s="3"/>
      <c r="O167" s="6">
        <v>42517</v>
      </c>
      <c r="P167" s="6">
        <v>42736</v>
      </c>
      <c r="Q167" s="3">
        <v>2017</v>
      </c>
      <c r="R167" s="3" t="s">
        <v>1730</v>
      </c>
      <c r="S167" s="3" t="s">
        <v>186</v>
      </c>
      <c r="T167" s="5" t="s">
        <v>1771</v>
      </c>
      <c r="U167" s="3" t="s">
        <v>188</v>
      </c>
      <c r="V167" s="3" t="s">
        <v>301</v>
      </c>
      <c r="W167" s="3"/>
      <c r="X167" s="3" t="s">
        <v>689</v>
      </c>
      <c r="Y167" s="3"/>
      <c r="Z167" s="5"/>
      <c r="AA167" s="5"/>
      <c r="AB167" s="3" t="s">
        <v>1772</v>
      </c>
      <c r="AC167" s="3" t="s">
        <v>1773</v>
      </c>
      <c r="AD167" s="3" t="s">
        <v>1774</v>
      </c>
      <c r="AE167" s="3" t="s">
        <v>1775</v>
      </c>
      <c r="AF167" s="7"/>
      <c r="AG167" s="3" t="s">
        <v>195</v>
      </c>
      <c r="AH167" s="5" t="s">
        <v>1776</v>
      </c>
      <c r="AI167" s="5" t="s">
        <v>1777</v>
      </c>
      <c r="AJ167" s="3"/>
      <c r="AK167" s="3"/>
      <c r="AL167" s="3" t="s">
        <v>198</v>
      </c>
      <c r="AM167" s="3" t="s">
        <v>198</v>
      </c>
      <c r="AN167" s="3"/>
      <c r="AO167" s="3"/>
      <c r="AP167" s="3"/>
      <c r="AQ167" s="3"/>
      <c r="AR167" s="3"/>
      <c r="AS167" s="3" t="s">
        <v>1772</v>
      </c>
      <c r="AT167" s="3" t="s">
        <v>1774</v>
      </c>
      <c r="AU167" s="3" t="s">
        <v>199</v>
      </c>
      <c r="AV167" s="3" t="s">
        <v>200</v>
      </c>
      <c r="AW167" s="3" t="s">
        <v>198</v>
      </c>
      <c r="AX167" s="3" t="s">
        <v>198</v>
      </c>
      <c r="AY167" s="3" t="s">
        <v>198</v>
      </c>
      <c r="AZ167" s="3" t="s">
        <v>198</v>
      </c>
      <c r="BA167" s="3" t="s">
        <v>198</v>
      </c>
      <c r="BB167" s="3" t="s">
        <v>198</v>
      </c>
      <c r="BC167" s="5"/>
      <c r="BD167" s="3"/>
      <c r="BE167" s="3"/>
      <c r="BF167" s="3" t="s">
        <v>201</v>
      </c>
      <c r="BG167" s="3" t="s">
        <v>201</v>
      </c>
      <c r="BH167" s="3" t="s">
        <v>202</v>
      </c>
      <c r="BI167" s="4">
        <f t="shared" si="46"/>
        <v>2014</v>
      </c>
      <c r="BJ167" s="4">
        <f t="shared" si="47"/>
        <v>2015</v>
      </c>
      <c r="BK167" s="4">
        <f t="shared" si="48"/>
        <v>2016</v>
      </c>
      <c r="BL167" s="4">
        <f t="shared" si="49"/>
        <v>2017</v>
      </c>
      <c r="BM167" s="4">
        <f t="shared" si="50"/>
        <v>2018</v>
      </c>
      <c r="BN167" s="4">
        <f t="shared" si="51"/>
        <v>2019</v>
      </c>
      <c r="BO167" s="4">
        <f t="shared" si="52"/>
        <v>2020</v>
      </c>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1"/>
      <c r="DG167" s="21"/>
      <c r="DH167" s="21"/>
      <c r="DI167" s="21"/>
      <c r="DJ167" s="21"/>
      <c r="DK167" s="21"/>
      <c r="DL167" s="21"/>
      <c r="DM167" s="21"/>
      <c r="DN167" s="21"/>
      <c r="DO167" s="21"/>
      <c r="DP167" s="21"/>
      <c r="DQ167" s="21"/>
      <c r="DR167" s="21"/>
      <c r="DS167" s="21"/>
      <c r="DT167" s="21"/>
      <c r="DU167" s="21"/>
      <c r="DV167" s="21"/>
      <c r="DW167" s="21"/>
      <c r="DX167" s="21"/>
      <c r="DY167" s="21"/>
      <c r="DZ167" s="21"/>
      <c r="EA167" s="33"/>
      <c r="EB167" s="33"/>
      <c r="EC167" s="33"/>
      <c r="ED167" s="33"/>
      <c r="EE167" s="33"/>
      <c r="EF167" s="33"/>
      <c r="EG167" s="33"/>
      <c r="EH167" s="33"/>
      <c r="EI167" s="33"/>
      <c r="EJ167" s="33"/>
      <c r="EK167" s="33"/>
      <c r="EL167" s="33"/>
      <c r="EM167" s="33"/>
      <c r="EN167" s="33"/>
      <c r="EO167" s="8"/>
      <c r="EP167" s="8"/>
      <c r="EQ167" s="9" t="str">
        <f t="shared" si="53"/>
        <v/>
      </c>
      <c r="ER167" s="10"/>
      <c r="ES167" s="3" t="s">
        <v>198</v>
      </c>
      <c r="ET167" s="3" t="s">
        <v>198</v>
      </c>
      <c r="EU167" s="11" t="str">
        <f t="shared" si="54"/>
        <v/>
      </c>
      <c r="EV167" s="11" t="str">
        <f t="shared" si="55"/>
        <v/>
      </c>
      <c r="EW167" s="11" t="str">
        <f t="shared" si="56"/>
        <v/>
      </c>
      <c r="EX167" s="11" t="str">
        <f t="shared" si="57"/>
        <v/>
      </c>
      <c r="EY167" s="11" t="str">
        <f t="shared" si="58"/>
        <v/>
      </c>
      <c r="EZ167" s="11" t="str">
        <f t="shared" si="59"/>
        <v/>
      </c>
      <c r="FA167" s="12" t="str">
        <f t="shared" si="60"/>
        <v/>
      </c>
      <c r="FB167" s="12" t="str">
        <f t="shared" si="61"/>
        <v/>
      </c>
      <c r="FC167" s="12" t="str">
        <f t="shared" si="62"/>
        <v/>
      </c>
      <c r="FD167" s="12" t="str">
        <f t="shared" si="63"/>
        <v/>
      </c>
      <c r="FE167" s="12" t="str">
        <f t="shared" si="64"/>
        <v/>
      </c>
      <c r="FF167" s="12" t="str">
        <f t="shared" si="65"/>
        <v/>
      </c>
      <c r="FG167" s="4" t="str">
        <f t="shared" si="66"/>
        <v>No</v>
      </c>
      <c r="FH167" s="4" t="str">
        <f t="shared" si="67"/>
        <v>No</v>
      </c>
      <c r="FI167" s="4" t="str">
        <f t="shared" si="68"/>
        <v>Not ready</v>
      </c>
    </row>
    <row r="168" spans="1:165" ht="16" customHeight="1">
      <c r="A168" s="3" t="s">
        <v>1778</v>
      </c>
      <c r="B168" s="3">
        <v>177</v>
      </c>
      <c r="C168" s="3" t="s">
        <v>178</v>
      </c>
      <c r="D168" s="3">
        <v>0</v>
      </c>
      <c r="E168" s="3" t="s">
        <v>179</v>
      </c>
      <c r="F168" s="3" t="s">
        <v>1779</v>
      </c>
      <c r="G168" s="3" t="s">
        <v>181</v>
      </c>
      <c r="H168" s="3" t="s">
        <v>181</v>
      </c>
      <c r="I168" s="3" t="s">
        <v>181</v>
      </c>
      <c r="J168" s="3">
        <v>1</v>
      </c>
      <c r="K168" s="3" t="s">
        <v>182</v>
      </c>
      <c r="L168" s="3" t="s">
        <v>183</v>
      </c>
      <c r="M168" s="3" t="s">
        <v>184</v>
      </c>
      <c r="N168" s="3"/>
      <c r="O168" s="6">
        <v>42509</v>
      </c>
      <c r="P168" s="6">
        <v>42584</v>
      </c>
      <c r="Q168" s="3">
        <v>2016</v>
      </c>
      <c r="R168" s="3" t="s">
        <v>1730</v>
      </c>
      <c r="S168" s="3" t="s">
        <v>186</v>
      </c>
      <c r="T168" s="5" t="s">
        <v>1780</v>
      </c>
      <c r="U168" s="3" t="s">
        <v>188</v>
      </c>
      <c r="V168" s="3" t="s">
        <v>189</v>
      </c>
      <c r="W168" s="3" t="s">
        <v>0</v>
      </c>
      <c r="X168" s="3" t="s">
        <v>254</v>
      </c>
      <c r="Y168" s="3" t="s">
        <v>0</v>
      </c>
      <c r="Z168" s="5"/>
      <c r="AA168" s="5"/>
      <c r="AB168" s="3" t="s">
        <v>1781</v>
      </c>
      <c r="AC168" s="3" t="s">
        <v>1782</v>
      </c>
      <c r="AD168" s="3" t="s">
        <v>1783</v>
      </c>
      <c r="AE168" s="3" t="s">
        <v>1784</v>
      </c>
      <c r="AF168" s="7">
        <v>1012</v>
      </c>
      <c r="AG168" s="3">
        <v>1012</v>
      </c>
      <c r="AH168" s="5" t="s">
        <v>1785</v>
      </c>
      <c r="AI168" s="5" t="s">
        <v>1786</v>
      </c>
      <c r="AJ168" s="3"/>
      <c r="AK168" s="3"/>
      <c r="AL168" s="3" t="s">
        <v>198</v>
      </c>
      <c r="AM168" s="3" t="s">
        <v>198</v>
      </c>
      <c r="AN168" s="3"/>
      <c r="AO168" s="3"/>
      <c r="AP168" s="3"/>
      <c r="AQ168" s="3"/>
      <c r="AR168" s="3"/>
      <c r="AS168" s="3" t="s">
        <v>1781</v>
      </c>
      <c r="AT168" s="3" t="s">
        <v>1783</v>
      </c>
      <c r="AU168" s="3" t="s">
        <v>199</v>
      </c>
      <c r="AV168" s="3" t="s">
        <v>200</v>
      </c>
      <c r="AW168" s="3" t="s">
        <v>198</v>
      </c>
      <c r="AX168" s="3" t="s">
        <v>198</v>
      </c>
      <c r="AY168" s="3" t="s">
        <v>198</v>
      </c>
      <c r="AZ168" s="3" t="s">
        <v>198</v>
      </c>
      <c r="BA168" s="3" t="s">
        <v>198</v>
      </c>
      <c r="BB168" s="3" t="s">
        <v>198</v>
      </c>
      <c r="BC168" s="5"/>
      <c r="BD168" s="3"/>
      <c r="BE168" s="3"/>
      <c r="BF168" s="3" t="s">
        <v>201</v>
      </c>
      <c r="BG168" s="3" t="s">
        <v>201</v>
      </c>
      <c r="BH168" s="3" t="s">
        <v>202</v>
      </c>
      <c r="BI168" s="4">
        <f t="shared" si="46"/>
        <v>2013</v>
      </c>
      <c r="BJ168" s="4">
        <f t="shared" si="47"/>
        <v>2014</v>
      </c>
      <c r="BK168" s="4">
        <f t="shared" si="48"/>
        <v>2015</v>
      </c>
      <c r="BL168" s="4">
        <f t="shared" si="49"/>
        <v>2016</v>
      </c>
      <c r="BM168" s="4">
        <f t="shared" si="50"/>
        <v>2017</v>
      </c>
      <c r="BN168" s="4">
        <f t="shared" si="51"/>
        <v>2018</v>
      </c>
      <c r="BO168" s="4">
        <f t="shared" si="52"/>
        <v>2019</v>
      </c>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1"/>
      <c r="DG168" s="21"/>
      <c r="DH168" s="21"/>
      <c r="DI168" s="21"/>
      <c r="DJ168" s="21"/>
      <c r="DK168" s="21"/>
      <c r="DL168" s="21"/>
      <c r="DM168" s="21"/>
      <c r="DN168" s="21"/>
      <c r="DO168" s="21"/>
      <c r="DP168" s="21"/>
      <c r="DQ168" s="21"/>
      <c r="DR168" s="21"/>
      <c r="DS168" s="21"/>
      <c r="DT168" s="21"/>
      <c r="DU168" s="21"/>
      <c r="DV168" s="21"/>
      <c r="DW168" s="21"/>
      <c r="DX168" s="21"/>
      <c r="DY168" s="21"/>
      <c r="DZ168" s="21"/>
      <c r="EA168" s="33"/>
      <c r="EB168" s="33"/>
      <c r="EC168" s="33"/>
      <c r="ED168" s="33"/>
      <c r="EE168" s="33"/>
      <c r="EF168" s="33"/>
      <c r="EG168" s="33"/>
      <c r="EH168" s="33"/>
      <c r="EI168" s="33"/>
      <c r="EJ168" s="33"/>
      <c r="EK168" s="33"/>
      <c r="EL168" s="33"/>
      <c r="EM168" s="33"/>
      <c r="EN168" s="33"/>
      <c r="EO168" s="8"/>
      <c r="EP168" s="8"/>
      <c r="EQ168" s="9" t="str">
        <f t="shared" si="53"/>
        <v/>
      </c>
      <c r="ER168" s="10"/>
      <c r="ES168" s="3" t="s">
        <v>198</v>
      </c>
      <c r="ET168" s="3" t="s">
        <v>198</v>
      </c>
      <c r="EU168" s="11" t="str">
        <f t="shared" si="54"/>
        <v/>
      </c>
      <c r="EV168" s="11" t="str">
        <f t="shared" si="55"/>
        <v/>
      </c>
      <c r="EW168" s="11" t="str">
        <f t="shared" si="56"/>
        <v/>
      </c>
      <c r="EX168" s="11" t="str">
        <f t="shared" si="57"/>
        <v/>
      </c>
      <c r="EY168" s="11" t="str">
        <f t="shared" si="58"/>
        <v/>
      </c>
      <c r="EZ168" s="11" t="str">
        <f t="shared" si="59"/>
        <v/>
      </c>
      <c r="FA168" s="12" t="str">
        <f t="shared" si="60"/>
        <v/>
      </c>
      <c r="FB168" s="12" t="str">
        <f t="shared" si="61"/>
        <v/>
      </c>
      <c r="FC168" s="12" t="str">
        <f t="shared" si="62"/>
        <v/>
      </c>
      <c r="FD168" s="12" t="str">
        <f t="shared" si="63"/>
        <v/>
      </c>
      <c r="FE168" s="12" t="str">
        <f t="shared" si="64"/>
        <v/>
      </c>
      <c r="FF168" s="12" t="str">
        <f t="shared" si="65"/>
        <v/>
      </c>
      <c r="FG168" s="4" t="str">
        <f t="shared" si="66"/>
        <v>No</v>
      </c>
      <c r="FH168" s="4" t="str">
        <f t="shared" si="67"/>
        <v>No</v>
      </c>
      <c r="FI168" s="4" t="str">
        <f t="shared" si="68"/>
        <v>Not ready</v>
      </c>
    </row>
    <row r="169" spans="1:165" ht="16" customHeight="1">
      <c r="A169" s="3" t="s">
        <v>1787</v>
      </c>
      <c r="B169" s="3">
        <v>178</v>
      </c>
      <c r="C169" s="3" t="s">
        <v>178</v>
      </c>
      <c r="D169" s="3">
        <v>0</v>
      </c>
      <c r="E169" s="3" t="s">
        <v>179</v>
      </c>
      <c r="F169" s="3" t="s">
        <v>1788</v>
      </c>
      <c r="G169" s="3" t="s">
        <v>252</v>
      </c>
      <c r="H169" s="3" t="s">
        <v>181</v>
      </c>
      <c r="I169" s="3" t="s">
        <v>181</v>
      </c>
      <c r="J169" s="3">
        <v>1</v>
      </c>
      <c r="K169" s="3" t="s">
        <v>182</v>
      </c>
      <c r="L169" s="3" t="s">
        <v>183</v>
      </c>
      <c r="M169" s="3" t="s">
        <v>184</v>
      </c>
      <c r="N169" s="3"/>
      <c r="O169" s="6">
        <v>42495</v>
      </c>
      <c r="P169" s="6">
        <v>42562</v>
      </c>
      <c r="Q169" s="3">
        <v>2016</v>
      </c>
      <c r="R169" s="3" t="s">
        <v>1730</v>
      </c>
      <c r="S169" s="3" t="s">
        <v>186</v>
      </c>
      <c r="T169" s="5" t="s">
        <v>1789</v>
      </c>
      <c r="U169" s="3" t="s">
        <v>188</v>
      </c>
      <c r="V169" s="3" t="s">
        <v>189</v>
      </c>
      <c r="W169" s="3" t="s">
        <v>0</v>
      </c>
      <c r="X169" s="3" t="s">
        <v>288</v>
      </c>
      <c r="Y169" s="3" t="s">
        <v>0</v>
      </c>
      <c r="Z169" s="5" t="s">
        <v>1790</v>
      </c>
      <c r="AA169" s="5" t="s">
        <v>1791</v>
      </c>
      <c r="AB169" s="3" t="s">
        <v>1792</v>
      </c>
      <c r="AC169" s="3" t="s">
        <v>1793</v>
      </c>
      <c r="AD169" s="3" t="s">
        <v>1794</v>
      </c>
      <c r="AE169" s="3" t="s">
        <v>1795</v>
      </c>
      <c r="AF169" s="7">
        <v>358</v>
      </c>
      <c r="AG169" s="3">
        <v>358</v>
      </c>
      <c r="AH169" s="5" t="s">
        <v>1796</v>
      </c>
      <c r="AI169" s="5" t="s">
        <v>1797</v>
      </c>
      <c r="AJ169" s="3"/>
      <c r="AK169" s="3"/>
      <c r="AL169" s="3" t="s">
        <v>198</v>
      </c>
      <c r="AM169" s="3" t="s">
        <v>198</v>
      </c>
      <c r="AN169" s="3"/>
      <c r="AO169" s="3"/>
      <c r="AP169" s="3"/>
      <c r="AQ169" s="3"/>
      <c r="AR169" s="3"/>
      <c r="AS169" s="3" t="s">
        <v>1792</v>
      </c>
      <c r="AT169" s="3" t="s">
        <v>1794</v>
      </c>
      <c r="AU169" s="3" t="s">
        <v>199</v>
      </c>
      <c r="AV169" s="3" t="s">
        <v>200</v>
      </c>
      <c r="AW169" s="3" t="s">
        <v>198</v>
      </c>
      <c r="AX169" s="3" t="s">
        <v>198</v>
      </c>
      <c r="AY169" s="3" t="s">
        <v>198</v>
      </c>
      <c r="AZ169" s="3" t="s">
        <v>198</v>
      </c>
      <c r="BA169" s="3" t="s">
        <v>198</v>
      </c>
      <c r="BB169" s="3" t="s">
        <v>198</v>
      </c>
      <c r="BC169" s="5"/>
      <c r="BD169" s="3"/>
      <c r="BE169" s="3"/>
      <c r="BF169" s="3" t="s">
        <v>201</v>
      </c>
      <c r="BG169" s="3" t="s">
        <v>201</v>
      </c>
      <c r="BH169" s="3" t="s">
        <v>202</v>
      </c>
      <c r="BI169" s="4">
        <f t="shared" si="46"/>
        <v>2013</v>
      </c>
      <c r="BJ169" s="4">
        <f t="shared" si="47"/>
        <v>2014</v>
      </c>
      <c r="BK169" s="4">
        <f t="shared" si="48"/>
        <v>2015</v>
      </c>
      <c r="BL169" s="4">
        <f t="shared" si="49"/>
        <v>2016</v>
      </c>
      <c r="BM169" s="4">
        <f t="shared" si="50"/>
        <v>2017</v>
      </c>
      <c r="BN169" s="4">
        <f t="shared" si="51"/>
        <v>2018</v>
      </c>
      <c r="BO169" s="4">
        <f t="shared" si="52"/>
        <v>2019</v>
      </c>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1"/>
      <c r="DG169" s="21"/>
      <c r="DH169" s="21"/>
      <c r="DI169" s="21"/>
      <c r="DJ169" s="21"/>
      <c r="DK169" s="21"/>
      <c r="DL169" s="21"/>
      <c r="DM169" s="21"/>
      <c r="DN169" s="21"/>
      <c r="DO169" s="21"/>
      <c r="DP169" s="21"/>
      <c r="DQ169" s="21"/>
      <c r="DR169" s="21"/>
      <c r="DS169" s="21"/>
      <c r="DT169" s="21"/>
      <c r="DU169" s="21"/>
      <c r="DV169" s="21"/>
      <c r="DW169" s="21"/>
      <c r="DX169" s="21"/>
      <c r="DY169" s="21"/>
      <c r="DZ169" s="21"/>
      <c r="EA169" s="33"/>
      <c r="EB169" s="33"/>
      <c r="EC169" s="33"/>
      <c r="ED169" s="33"/>
      <c r="EE169" s="33"/>
      <c r="EF169" s="33"/>
      <c r="EG169" s="33"/>
      <c r="EH169" s="33"/>
      <c r="EI169" s="33"/>
      <c r="EJ169" s="33"/>
      <c r="EK169" s="33"/>
      <c r="EL169" s="33"/>
      <c r="EM169" s="33"/>
      <c r="EN169" s="33"/>
      <c r="EO169" s="8"/>
      <c r="EP169" s="8"/>
      <c r="EQ169" s="9" t="str">
        <f t="shared" si="53"/>
        <v/>
      </c>
      <c r="ER169" s="10"/>
      <c r="ES169" s="3" t="s">
        <v>198</v>
      </c>
      <c r="ET169" s="3" t="s">
        <v>198</v>
      </c>
      <c r="EU169" s="11" t="str">
        <f t="shared" si="54"/>
        <v/>
      </c>
      <c r="EV169" s="11" t="str">
        <f t="shared" si="55"/>
        <v/>
      </c>
      <c r="EW169" s="11" t="str">
        <f t="shared" si="56"/>
        <v/>
      </c>
      <c r="EX169" s="11" t="str">
        <f t="shared" si="57"/>
        <v/>
      </c>
      <c r="EY169" s="11" t="str">
        <f t="shared" si="58"/>
        <v/>
      </c>
      <c r="EZ169" s="11" t="str">
        <f t="shared" si="59"/>
        <v/>
      </c>
      <c r="FA169" s="12" t="str">
        <f t="shared" si="60"/>
        <v/>
      </c>
      <c r="FB169" s="12" t="str">
        <f t="shared" si="61"/>
        <v/>
      </c>
      <c r="FC169" s="12" t="str">
        <f t="shared" si="62"/>
        <v/>
      </c>
      <c r="FD169" s="12" t="str">
        <f t="shared" si="63"/>
        <v/>
      </c>
      <c r="FE169" s="12" t="str">
        <f t="shared" si="64"/>
        <v/>
      </c>
      <c r="FF169" s="12" t="str">
        <f t="shared" si="65"/>
        <v/>
      </c>
      <c r="FG169" s="4" t="str">
        <f t="shared" si="66"/>
        <v>No</v>
      </c>
      <c r="FH169" s="4" t="str">
        <f t="shared" si="67"/>
        <v>No</v>
      </c>
      <c r="FI169" s="4" t="str">
        <f t="shared" si="68"/>
        <v>Not ready</v>
      </c>
    </row>
    <row r="170" spans="1:165" ht="16" customHeight="1">
      <c r="A170" s="3" t="s">
        <v>1798</v>
      </c>
      <c r="B170" s="3">
        <v>179</v>
      </c>
      <c r="C170" s="3" t="s">
        <v>178</v>
      </c>
      <c r="D170" s="3">
        <v>0</v>
      </c>
      <c r="E170" s="3" t="s">
        <v>179</v>
      </c>
      <c r="F170" s="3" t="s">
        <v>1799</v>
      </c>
      <c r="G170" s="3" t="s">
        <v>181</v>
      </c>
      <c r="H170" s="3" t="s">
        <v>181</v>
      </c>
      <c r="I170" s="3" t="s">
        <v>181</v>
      </c>
      <c r="J170" s="3">
        <v>1</v>
      </c>
      <c r="K170" s="3" t="s">
        <v>182</v>
      </c>
      <c r="L170" s="3" t="s">
        <v>183</v>
      </c>
      <c r="M170" s="3" t="s">
        <v>184</v>
      </c>
      <c r="N170" s="3"/>
      <c r="O170" s="6">
        <v>42492</v>
      </c>
      <c r="P170" s="6">
        <v>42492</v>
      </c>
      <c r="Q170" s="3">
        <v>2016</v>
      </c>
      <c r="R170" s="3" t="s">
        <v>1730</v>
      </c>
      <c r="S170" s="3" t="s">
        <v>186</v>
      </c>
      <c r="T170" s="5" t="s">
        <v>1800</v>
      </c>
      <c r="U170" s="3" t="s">
        <v>188</v>
      </c>
      <c r="V170" s="3" t="s">
        <v>189</v>
      </c>
      <c r="W170" s="3" t="s">
        <v>0</v>
      </c>
      <c r="X170" s="3" t="s">
        <v>206</v>
      </c>
      <c r="Y170" s="3" t="s">
        <v>0</v>
      </c>
      <c r="Z170" s="5"/>
      <c r="AA170" s="5"/>
      <c r="AB170" s="3" t="s">
        <v>1801</v>
      </c>
      <c r="AC170" s="3" t="s">
        <v>1802</v>
      </c>
      <c r="AD170" s="3" t="s">
        <v>1803</v>
      </c>
      <c r="AE170" s="3" t="s">
        <v>1804</v>
      </c>
      <c r="AF170" s="7"/>
      <c r="AG170" s="3" t="s">
        <v>195</v>
      </c>
      <c r="AH170" s="5" t="s">
        <v>1805</v>
      </c>
      <c r="AI170" s="5" t="s">
        <v>1806</v>
      </c>
      <c r="AJ170" s="3"/>
      <c r="AK170" s="3"/>
      <c r="AL170" s="3" t="s">
        <v>198</v>
      </c>
      <c r="AM170" s="3" t="s">
        <v>198</v>
      </c>
      <c r="AN170" s="3"/>
      <c r="AO170" s="3"/>
      <c r="AP170" s="3"/>
      <c r="AQ170" s="3"/>
      <c r="AR170" s="3"/>
      <c r="AS170" s="3" t="s">
        <v>1801</v>
      </c>
      <c r="AT170" s="3" t="s">
        <v>1803</v>
      </c>
      <c r="AU170" s="3" t="s">
        <v>199</v>
      </c>
      <c r="AV170" s="3" t="s">
        <v>200</v>
      </c>
      <c r="AW170" s="3" t="s">
        <v>198</v>
      </c>
      <c r="AX170" s="3" t="s">
        <v>198</v>
      </c>
      <c r="AY170" s="3" t="s">
        <v>198</v>
      </c>
      <c r="AZ170" s="3" t="s">
        <v>198</v>
      </c>
      <c r="BA170" s="3" t="s">
        <v>198</v>
      </c>
      <c r="BB170" s="3" t="s">
        <v>198</v>
      </c>
      <c r="BC170" s="5"/>
      <c r="BD170" s="3"/>
      <c r="BE170" s="3"/>
      <c r="BF170" s="3" t="s">
        <v>201</v>
      </c>
      <c r="BG170" s="3" t="s">
        <v>201</v>
      </c>
      <c r="BH170" s="3" t="s">
        <v>202</v>
      </c>
      <c r="BI170" s="4">
        <f t="shared" si="46"/>
        <v>2013</v>
      </c>
      <c r="BJ170" s="4">
        <f t="shared" si="47"/>
        <v>2014</v>
      </c>
      <c r="BK170" s="4">
        <f t="shared" si="48"/>
        <v>2015</v>
      </c>
      <c r="BL170" s="4">
        <f t="shared" si="49"/>
        <v>2016</v>
      </c>
      <c r="BM170" s="4">
        <f t="shared" si="50"/>
        <v>2017</v>
      </c>
      <c r="BN170" s="4">
        <f t="shared" si="51"/>
        <v>2018</v>
      </c>
      <c r="BO170" s="4">
        <f t="shared" si="52"/>
        <v>2019</v>
      </c>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1"/>
      <c r="DG170" s="21"/>
      <c r="DH170" s="21"/>
      <c r="DI170" s="21"/>
      <c r="DJ170" s="21"/>
      <c r="DK170" s="21"/>
      <c r="DL170" s="21"/>
      <c r="DM170" s="21"/>
      <c r="DN170" s="21"/>
      <c r="DO170" s="21"/>
      <c r="DP170" s="21"/>
      <c r="DQ170" s="21"/>
      <c r="DR170" s="21"/>
      <c r="DS170" s="21"/>
      <c r="DT170" s="21"/>
      <c r="DU170" s="21"/>
      <c r="DV170" s="21"/>
      <c r="DW170" s="21"/>
      <c r="DX170" s="21"/>
      <c r="DY170" s="21"/>
      <c r="DZ170" s="21"/>
      <c r="EA170" s="33"/>
      <c r="EB170" s="33"/>
      <c r="EC170" s="33"/>
      <c r="ED170" s="33"/>
      <c r="EE170" s="33"/>
      <c r="EF170" s="33"/>
      <c r="EG170" s="33"/>
      <c r="EH170" s="33"/>
      <c r="EI170" s="33"/>
      <c r="EJ170" s="33"/>
      <c r="EK170" s="33"/>
      <c r="EL170" s="33"/>
      <c r="EM170" s="33"/>
      <c r="EN170" s="33"/>
      <c r="EO170" s="8"/>
      <c r="EP170" s="8"/>
      <c r="EQ170" s="9" t="str">
        <f t="shared" si="53"/>
        <v/>
      </c>
      <c r="ER170" s="10"/>
      <c r="ES170" s="3" t="s">
        <v>198</v>
      </c>
      <c r="ET170" s="3" t="s">
        <v>198</v>
      </c>
      <c r="EU170" s="11" t="str">
        <f t="shared" si="54"/>
        <v/>
      </c>
      <c r="EV170" s="11" t="str">
        <f t="shared" si="55"/>
        <v/>
      </c>
      <c r="EW170" s="11" t="str">
        <f t="shared" si="56"/>
        <v/>
      </c>
      <c r="EX170" s="11" t="str">
        <f t="shared" si="57"/>
        <v/>
      </c>
      <c r="EY170" s="11" t="str">
        <f t="shared" si="58"/>
        <v/>
      </c>
      <c r="EZ170" s="11" t="str">
        <f t="shared" si="59"/>
        <v/>
      </c>
      <c r="FA170" s="12" t="str">
        <f t="shared" si="60"/>
        <v/>
      </c>
      <c r="FB170" s="12" t="str">
        <f t="shared" si="61"/>
        <v/>
      </c>
      <c r="FC170" s="12" t="str">
        <f t="shared" si="62"/>
        <v/>
      </c>
      <c r="FD170" s="12" t="str">
        <f t="shared" si="63"/>
        <v/>
      </c>
      <c r="FE170" s="12" t="str">
        <f t="shared" si="64"/>
        <v/>
      </c>
      <c r="FF170" s="12" t="str">
        <f t="shared" si="65"/>
        <v/>
      </c>
      <c r="FG170" s="4" t="str">
        <f t="shared" si="66"/>
        <v>No</v>
      </c>
      <c r="FH170" s="4" t="str">
        <f t="shared" si="67"/>
        <v>No</v>
      </c>
      <c r="FI170" s="4" t="str">
        <f t="shared" si="68"/>
        <v>Not ready</v>
      </c>
    </row>
    <row r="171" spans="1:165" ht="16" customHeight="1">
      <c r="A171" s="3" t="s">
        <v>1807</v>
      </c>
      <c r="B171" s="3">
        <v>180</v>
      </c>
      <c r="C171" s="3" t="s">
        <v>178</v>
      </c>
      <c r="D171" s="3">
        <v>0</v>
      </c>
      <c r="E171" s="3" t="s">
        <v>179</v>
      </c>
      <c r="F171" s="3" t="s">
        <v>1808</v>
      </c>
      <c r="G171" s="3" t="s">
        <v>181</v>
      </c>
      <c r="H171" s="3" t="s">
        <v>181</v>
      </c>
      <c r="I171" s="3" t="s">
        <v>181</v>
      </c>
      <c r="J171" s="3">
        <v>1</v>
      </c>
      <c r="K171" s="3" t="s">
        <v>182</v>
      </c>
      <c r="L171" s="3" t="s">
        <v>320</v>
      </c>
      <c r="M171" s="3" t="s">
        <v>184</v>
      </c>
      <c r="N171" s="3"/>
      <c r="O171" s="6">
        <v>42480</v>
      </c>
      <c r="P171" s="6">
        <v>42480</v>
      </c>
      <c r="Q171" s="3">
        <v>2016</v>
      </c>
      <c r="R171" s="3" t="s">
        <v>1730</v>
      </c>
      <c r="S171" s="3" t="s">
        <v>186</v>
      </c>
      <c r="T171" s="5" t="s">
        <v>1809</v>
      </c>
      <c r="U171" s="3" t="s">
        <v>188</v>
      </c>
      <c r="V171" s="3" t="s">
        <v>189</v>
      </c>
      <c r="W171" s="3" t="s">
        <v>2</v>
      </c>
      <c r="X171" s="3" t="s">
        <v>206</v>
      </c>
      <c r="Y171" s="3" t="s">
        <v>2</v>
      </c>
      <c r="Z171" s="5"/>
      <c r="AA171" s="5"/>
      <c r="AB171" s="3" t="s">
        <v>1810</v>
      </c>
      <c r="AC171" s="3" t="s">
        <v>1811</v>
      </c>
      <c r="AD171" s="3" t="s">
        <v>1812</v>
      </c>
      <c r="AE171" s="3" t="s">
        <v>1813</v>
      </c>
      <c r="AF171" s="7"/>
      <c r="AG171" s="3" t="s">
        <v>195</v>
      </c>
      <c r="AH171" s="5" t="s">
        <v>1814</v>
      </c>
      <c r="AI171" s="5" t="s">
        <v>1815</v>
      </c>
      <c r="AJ171" s="3"/>
      <c r="AK171" s="3"/>
      <c r="AL171" s="3" t="s">
        <v>198</v>
      </c>
      <c r="AM171" s="3" t="s">
        <v>198</v>
      </c>
      <c r="AN171" s="3"/>
      <c r="AO171" s="3"/>
      <c r="AP171" s="3"/>
      <c r="AQ171" s="3"/>
      <c r="AR171" s="3"/>
      <c r="AS171" s="3" t="s">
        <v>1810</v>
      </c>
      <c r="AT171" s="3" t="s">
        <v>1812</v>
      </c>
      <c r="AU171" s="3" t="s">
        <v>199</v>
      </c>
      <c r="AV171" s="3" t="s">
        <v>200</v>
      </c>
      <c r="AW171" s="3" t="s">
        <v>198</v>
      </c>
      <c r="AX171" s="3" t="s">
        <v>198</v>
      </c>
      <c r="AY171" s="3" t="s">
        <v>198</v>
      </c>
      <c r="AZ171" s="3" t="s">
        <v>198</v>
      </c>
      <c r="BA171" s="3" t="s">
        <v>198</v>
      </c>
      <c r="BB171" s="3" t="s">
        <v>198</v>
      </c>
      <c r="BC171" s="5"/>
      <c r="BD171" s="3"/>
      <c r="BE171" s="3"/>
      <c r="BF171" s="3" t="s">
        <v>201</v>
      </c>
      <c r="BG171" s="3" t="s">
        <v>201</v>
      </c>
      <c r="BH171" s="3" t="s">
        <v>202</v>
      </c>
      <c r="BI171" s="4">
        <f t="shared" si="46"/>
        <v>2013</v>
      </c>
      <c r="BJ171" s="4">
        <f t="shared" si="47"/>
        <v>2014</v>
      </c>
      <c r="BK171" s="4">
        <f t="shared" si="48"/>
        <v>2015</v>
      </c>
      <c r="BL171" s="4">
        <f t="shared" si="49"/>
        <v>2016</v>
      </c>
      <c r="BM171" s="4">
        <f t="shared" si="50"/>
        <v>2017</v>
      </c>
      <c r="BN171" s="4">
        <f t="shared" si="51"/>
        <v>2018</v>
      </c>
      <c r="BO171" s="4">
        <f t="shared" si="52"/>
        <v>2019</v>
      </c>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1"/>
      <c r="DG171" s="21"/>
      <c r="DH171" s="21"/>
      <c r="DI171" s="21"/>
      <c r="DJ171" s="21"/>
      <c r="DK171" s="21"/>
      <c r="DL171" s="21"/>
      <c r="DM171" s="21"/>
      <c r="DN171" s="21"/>
      <c r="DO171" s="21"/>
      <c r="DP171" s="21"/>
      <c r="DQ171" s="21"/>
      <c r="DR171" s="21"/>
      <c r="DS171" s="21"/>
      <c r="DT171" s="21"/>
      <c r="DU171" s="21"/>
      <c r="DV171" s="21"/>
      <c r="DW171" s="21"/>
      <c r="DX171" s="21"/>
      <c r="DY171" s="21"/>
      <c r="DZ171" s="21"/>
      <c r="EA171" s="33"/>
      <c r="EB171" s="33"/>
      <c r="EC171" s="33"/>
      <c r="ED171" s="33"/>
      <c r="EE171" s="33"/>
      <c r="EF171" s="33"/>
      <c r="EG171" s="33"/>
      <c r="EH171" s="33"/>
      <c r="EI171" s="33"/>
      <c r="EJ171" s="33"/>
      <c r="EK171" s="33"/>
      <c r="EL171" s="33"/>
      <c r="EM171" s="33"/>
      <c r="EN171" s="33"/>
      <c r="EO171" s="8"/>
      <c r="EP171" s="8"/>
      <c r="EQ171" s="9" t="str">
        <f t="shared" si="53"/>
        <v/>
      </c>
      <c r="ER171" s="10"/>
      <c r="ES171" s="3" t="s">
        <v>198</v>
      </c>
      <c r="ET171" s="3" t="s">
        <v>198</v>
      </c>
      <c r="EU171" s="11" t="str">
        <f t="shared" si="54"/>
        <v/>
      </c>
      <c r="EV171" s="11" t="str">
        <f t="shared" si="55"/>
        <v/>
      </c>
      <c r="EW171" s="11" t="str">
        <f t="shared" si="56"/>
        <v/>
      </c>
      <c r="EX171" s="11" t="str">
        <f t="shared" si="57"/>
        <v/>
      </c>
      <c r="EY171" s="11" t="str">
        <f t="shared" si="58"/>
        <v/>
      </c>
      <c r="EZ171" s="11" t="str">
        <f t="shared" si="59"/>
        <v/>
      </c>
      <c r="FA171" s="12" t="str">
        <f t="shared" si="60"/>
        <v/>
      </c>
      <c r="FB171" s="12" t="str">
        <f t="shared" si="61"/>
        <v/>
      </c>
      <c r="FC171" s="12" t="str">
        <f t="shared" si="62"/>
        <v/>
      </c>
      <c r="FD171" s="12" t="str">
        <f t="shared" si="63"/>
        <v/>
      </c>
      <c r="FE171" s="12" t="str">
        <f t="shared" si="64"/>
        <v/>
      </c>
      <c r="FF171" s="12" t="str">
        <f t="shared" si="65"/>
        <v/>
      </c>
      <c r="FG171" s="4" t="str">
        <f t="shared" si="66"/>
        <v>No</v>
      </c>
      <c r="FH171" s="4" t="str">
        <f t="shared" si="67"/>
        <v>No</v>
      </c>
      <c r="FI171" s="4" t="str">
        <f t="shared" si="68"/>
        <v>Not ready</v>
      </c>
    </row>
    <row r="172" spans="1:165" ht="16" customHeight="1">
      <c r="A172" s="3" t="s">
        <v>1816</v>
      </c>
      <c r="B172" s="3">
        <v>181</v>
      </c>
      <c r="C172" s="3" t="s">
        <v>178</v>
      </c>
      <c r="D172" s="3">
        <v>0</v>
      </c>
      <c r="E172" s="3" t="s">
        <v>179</v>
      </c>
      <c r="F172" s="3" t="s">
        <v>1817</v>
      </c>
      <c r="G172" s="3" t="s">
        <v>181</v>
      </c>
      <c r="H172" s="3" t="s">
        <v>181</v>
      </c>
      <c r="I172" s="3" t="s">
        <v>181</v>
      </c>
      <c r="J172" s="3">
        <v>1</v>
      </c>
      <c r="K172" s="3" t="s">
        <v>182</v>
      </c>
      <c r="L172" s="3" t="s">
        <v>609</v>
      </c>
      <c r="M172" s="3" t="s">
        <v>184</v>
      </c>
      <c r="N172" s="3"/>
      <c r="O172" s="6">
        <v>42460</v>
      </c>
      <c r="P172" s="6">
        <v>42460</v>
      </c>
      <c r="Q172" s="3">
        <v>2016</v>
      </c>
      <c r="R172" s="3" t="s">
        <v>1818</v>
      </c>
      <c r="S172" s="3" t="s">
        <v>186</v>
      </c>
      <c r="T172" s="5" t="s">
        <v>1819</v>
      </c>
      <c r="U172" s="3" t="s">
        <v>188</v>
      </c>
      <c r="V172" s="3" t="s">
        <v>189</v>
      </c>
      <c r="W172" s="3" t="s">
        <v>1</v>
      </c>
      <c r="X172" s="3" t="s">
        <v>206</v>
      </c>
      <c r="Y172" s="3" t="s">
        <v>1</v>
      </c>
      <c r="Z172" s="5"/>
      <c r="AA172" s="5"/>
      <c r="AB172" s="3" t="s">
        <v>1820</v>
      </c>
      <c r="AC172" s="3" t="s">
        <v>1821</v>
      </c>
      <c r="AD172" s="3" t="s">
        <v>1822</v>
      </c>
      <c r="AE172" s="3" t="s">
        <v>1823</v>
      </c>
      <c r="AF172" s="7"/>
      <c r="AG172" s="3" t="s">
        <v>195</v>
      </c>
      <c r="AH172" s="5" t="s">
        <v>1824</v>
      </c>
      <c r="AI172" s="5" t="s">
        <v>1825</v>
      </c>
      <c r="AJ172" s="3"/>
      <c r="AK172" s="3"/>
      <c r="AL172" s="3" t="s">
        <v>198</v>
      </c>
      <c r="AM172" s="3" t="s">
        <v>198</v>
      </c>
      <c r="AN172" s="3"/>
      <c r="AO172" s="3"/>
      <c r="AP172" s="3"/>
      <c r="AQ172" s="3"/>
      <c r="AR172" s="3"/>
      <c r="AS172" s="3" t="s">
        <v>1820</v>
      </c>
      <c r="AT172" s="3" t="s">
        <v>1822</v>
      </c>
      <c r="AU172" s="3" t="s">
        <v>199</v>
      </c>
      <c r="AV172" s="3" t="s">
        <v>200</v>
      </c>
      <c r="AW172" s="3" t="s">
        <v>198</v>
      </c>
      <c r="AX172" s="3" t="s">
        <v>198</v>
      </c>
      <c r="AY172" s="3" t="s">
        <v>198</v>
      </c>
      <c r="AZ172" s="3" t="s">
        <v>198</v>
      </c>
      <c r="BA172" s="3" t="s">
        <v>198</v>
      </c>
      <c r="BB172" s="3" t="s">
        <v>198</v>
      </c>
      <c r="BC172" s="5"/>
      <c r="BD172" s="3"/>
      <c r="BE172" s="3"/>
      <c r="BF172" s="3" t="s">
        <v>201</v>
      </c>
      <c r="BG172" s="3" t="s">
        <v>201</v>
      </c>
      <c r="BH172" s="3" t="s">
        <v>202</v>
      </c>
      <c r="BI172" s="4">
        <f t="shared" si="46"/>
        <v>2013</v>
      </c>
      <c r="BJ172" s="4">
        <f t="shared" si="47"/>
        <v>2014</v>
      </c>
      <c r="BK172" s="4">
        <f t="shared" si="48"/>
        <v>2015</v>
      </c>
      <c r="BL172" s="4">
        <f t="shared" si="49"/>
        <v>2016</v>
      </c>
      <c r="BM172" s="4">
        <f t="shared" si="50"/>
        <v>2017</v>
      </c>
      <c r="BN172" s="4">
        <f t="shared" si="51"/>
        <v>2018</v>
      </c>
      <c r="BO172" s="4">
        <f t="shared" si="52"/>
        <v>2019</v>
      </c>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1"/>
      <c r="DG172" s="21"/>
      <c r="DH172" s="21"/>
      <c r="DI172" s="21"/>
      <c r="DJ172" s="21"/>
      <c r="DK172" s="21"/>
      <c r="DL172" s="21"/>
      <c r="DM172" s="21"/>
      <c r="DN172" s="21"/>
      <c r="DO172" s="21"/>
      <c r="DP172" s="21"/>
      <c r="DQ172" s="21"/>
      <c r="DR172" s="21"/>
      <c r="DS172" s="21"/>
      <c r="DT172" s="21"/>
      <c r="DU172" s="21"/>
      <c r="DV172" s="21"/>
      <c r="DW172" s="21"/>
      <c r="DX172" s="21"/>
      <c r="DY172" s="21"/>
      <c r="DZ172" s="21"/>
      <c r="EA172" s="33"/>
      <c r="EB172" s="33"/>
      <c r="EC172" s="33"/>
      <c r="ED172" s="33"/>
      <c r="EE172" s="33"/>
      <c r="EF172" s="33"/>
      <c r="EG172" s="33"/>
      <c r="EH172" s="33"/>
      <c r="EI172" s="33"/>
      <c r="EJ172" s="33"/>
      <c r="EK172" s="33"/>
      <c r="EL172" s="33"/>
      <c r="EM172" s="33"/>
      <c r="EN172" s="33"/>
      <c r="EO172" s="8"/>
      <c r="EP172" s="8"/>
      <c r="EQ172" s="9" t="str">
        <f t="shared" si="53"/>
        <v/>
      </c>
      <c r="ER172" s="10"/>
      <c r="ES172" s="3" t="s">
        <v>198</v>
      </c>
      <c r="ET172" s="3" t="s">
        <v>198</v>
      </c>
      <c r="EU172" s="11" t="str">
        <f t="shared" si="54"/>
        <v/>
      </c>
      <c r="EV172" s="11" t="str">
        <f t="shared" si="55"/>
        <v/>
      </c>
      <c r="EW172" s="11" t="str">
        <f t="shared" si="56"/>
        <v/>
      </c>
      <c r="EX172" s="11" t="str">
        <f t="shared" si="57"/>
        <v/>
      </c>
      <c r="EY172" s="11" t="str">
        <f t="shared" si="58"/>
        <v/>
      </c>
      <c r="EZ172" s="11" t="str">
        <f t="shared" si="59"/>
        <v/>
      </c>
      <c r="FA172" s="12" t="str">
        <f t="shared" si="60"/>
        <v/>
      </c>
      <c r="FB172" s="12" t="str">
        <f t="shared" si="61"/>
        <v/>
      </c>
      <c r="FC172" s="12" t="str">
        <f t="shared" si="62"/>
        <v/>
      </c>
      <c r="FD172" s="12" t="str">
        <f t="shared" si="63"/>
        <v/>
      </c>
      <c r="FE172" s="12" t="str">
        <f t="shared" si="64"/>
        <v/>
      </c>
      <c r="FF172" s="12" t="str">
        <f t="shared" si="65"/>
        <v/>
      </c>
      <c r="FG172" s="4" t="str">
        <f t="shared" si="66"/>
        <v>No</v>
      </c>
      <c r="FH172" s="4" t="str">
        <f t="shared" si="67"/>
        <v>No</v>
      </c>
      <c r="FI172" s="4" t="str">
        <f t="shared" si="68"/>
        <v>Not ready</v>
      </c>
    </row>
    <row r="173" spans="1:165" ht="16" customHeight="1">
      <c r="A173" s="3" t="s">
        <v>1826</v>
      </c>
      <c r="B173" s="3">
        <v>182</v>
      </c>
      <c r="C173" s="3" t="s">
        <v>178</v>
      </c>
      <c r="D173" s="3">
        <v>0</v>
      </c>
      <c r="E173" s="3" t="s">
        <v>179</v>
      </c>
      <c r="F173" s="3" t="s">
        <v>1827</v>
      </c>
      <c r="G173" s="3" t="s">
        <v>181</v>
      </c>
      <c r="H173" s="3" t="s">
        <v>181</v>
      </c>
      <c r="I173" s="3" t="s">
        <v>181</v>
      </c>
      <c r="J173" s="3">
        <v>1</v>
      </c>
      <c r="K173" s="3" t="s">
        <v>182</v>
      </c>
      <c r="L173" s="3" t="s">
        <v>183</v>
      </c>
      <c r="M173" s="3" t="s">
        <v>184</v>
      </c>
      <c r="N173" s="3"/>
      <c r="O173" s="6">
        <v>42460</v>
      </c>
      <c r="P173" s="6">
        <v>42460</v>
      </c>
      <c r="Q173" s="3">
        <v>2016</v>
      </c>
      <c r="R173" s="3" t="s">
        <v>1818</v>
      </c>
      <c r="S173" s="3" t="s">
        <v>186</v>
      </c>
      <c r="T173" s="5" t="s">
        <v>1828</v>
      </c>
      <c r="U173" s="3" t="s">
        <v>188</v>
      </c>
      <c r="V173" s="3" t="s">
        <v>189</v>
      </c>
      <c r="W173" s="3" t="s">
        <v>0</v>
      </c>
      <c r="X173" s="3" t="s">
        <v>383</v>
      </c>
      <c r="Y173" s="3" t="s">
        <v>0</v>
      </c>
      <c r="Z173" s="5"/>
      <c r="AA173" s="5" t="s">
        <v>1829</v>
      </c>
      <c r="AB173" s="3" t="s">
        <v>1830</v>
      </c>
      <c r="AC173" s="3" t="s">
        <v>1831</v>
      </c>
      <c r="AD173" s="3" t="s">
        <v>1832</v>
      </c>
      <c r="AE173" s="3" t="s">
        <v>1833</v>
      </c>
      <c r="AF173" s="7"/>
      <c r="AG173" s="3" t="s">
        <v>195</v>
      </c>
      <c r="AH173" s="5" t="s">
        <v>1834</v>
      </c>
      <c r="AI173" s="5" t="s">
        <v>1835</v>
      </c>
      <c r="AJ173" s="3"/>
      <c r="AK173" s="3"/>
      <c r="AL173" s="3" t="s">
        <v>198</v>
      </c>
      <c r="AM173" s="3" t="s">
        <v>198</v>
      </c>
      <c r="AN173" s="3"/>
      <c r="AO173" s="3"/>
      <c r="AP173" s="3"/>
      <c r="AQ173" s="3"/>
      <c r="AR173" s="3"/>
      <c r="AS173" s="3" t="s">
        <v>1830</v>
      </c>
      <c r="AT173" s="3" t="s">
        <v>1832</v>
      </c>
      <c r="AU173" s="3" t="s">
        <v>199</v>
      </c>
      <c r="AV173" s="3" t="s">
        <v>200</v>
      </c>
      <c r="AW173" s="3" t="s">
        <v>198</v>
      </c>
      <c r="AX173" s="3" t="s">
        <v>198</v>
      </c>
      <c r="AY173" s="3" t="s">
        <v>198</v>
      </c>
      <c r="AZ173" s="3" t="s">
        <v>198</v>
      </c>
      <c r="BA173" s="3" t="s">
        <v>198</v>
      </c>
      <c r="BB173" s="3" t="s">
        <v>198</v>
      </c>
      <c r="BC173" s="5"/>
      <c r="BD173" s="3"/>
      <c r="BE173" s="3"/>
      <c r="BF173" s="3" t="s">
        <v>201</v>
      </c>
      <c r="BG173" s="3" t="s">
        <v>201</v>
      </c>
      <c r="BH173" s="3" t="s">
        <v>202</v>
      </c>
      <c r="BI173" s="4">
        <f t="shared" si="46"/>
        <v>2013</v>
      </c>
      <c r="BJ173" s="4">
        <f t="shared" si="47"/>
        <v>2014</v>
      </c>
      <c r="BK173" s="4">
        <f t="shared" si="48"/>
        <v>2015</v>
      </c>
      <c r="BL173" s="4">
        <f t="shared" si="49"/>
        <v>2016</v>
      </c>
      <c r="BM173" s="4">
        <f t="shared" si="50"/>
        <v>2017</v>
      </c>
      <c r="BN173" s="4">
        <f t="shared" si="51"/>
        <v>2018</v>
      </c>
      <c r="BO173" s="4">
        <f t="shared" si="52"/>
        <v>2019</v>
      </c>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1"/>
      <c r="DG173" s="21"/>
      <c r="DH173" s="21"/>
      <c r="DI173" s="21"/>
      <c r="DJ173" s="21"/>
      <c r="DK173" s="21"/>
      <c r="DL173" s="21"/>
      <c r="DM173" s="21"/>
      <c r="DN173" s="21"/>
      <c r="DO173" s="21"/>
      <c r="DP173" s="21"/>
      <c r="DQ173" s="21"/>
      <c r="DR173" s="21"/>
      <c r="DS173" s="21"/>
      <c r="DT173" s="21"/>
      <c r="DU173" s="21"/>
      <c r="DV173" s="21"/>
      <c r="DW173" s="21"/>
      <c r="DX173" s="21"/>
      <c r="DY173" s="21"/>
      <c r="DZ173" s="21"/>
      <c r="EA173" s="33"/>
      <c r="EB173" s="33"/>
      <c r="EC173" s="33"/>
      <c r="ED173" s="33"/>
      <c r="EE173" s="33"/>
      <c r="EF173" s="33"/>
      <c r="EG173" s="33"/>
      <c r="EH173" s="33"/>
      <c r="EI173" s="33"/>
      <c r="EJ173" s="33"/>
      <c r="EK173" s="33"/>
      <c r="EL173" s="33"/>
      <c r="EM173" s="33"/>
      <c r="EN173" s="33"/>
      <c r="EO173" s="8"/>
      <c r="EP173" s="8"/>
      <c r="EQ173" s="9" t="str">
        <f t="shared" si="53"/>
        <v/>
      </c>
      <c r="ER173" s="10"/>
      <c r="ES173" s="3" t="s">
        <v>198</v>
      </c>
      <c r="ET173" s="3" t="s">
        <v>198</v>
      </c>
      <c r="EU173" s="11" t="str">
        <f t="shared" si="54"/>
        <v/>
      </c>
      <c r="EV173" s="11" t="str">
        <f t="shared" si="55"/>
        <v/>
      </c>
      <c r="EW173" s="11" t="str">
        <f t="shared" si="56"/>
        <v/>
      </c>
      <c r="EX173" s="11" t="str">
        <f t="shared" si="57"/>
        <v/>
      </c>
      <c r="EY173" s="11" t="str">
        <f t="shared" si="58"/>
        <v/>
      </c>
      <c r="EZ173" s="11" t="str">
        <f t="shared" si="59"/>
        <v/>
      </c>
      <c r="FA173" s="12" t="str">
        <f t="shared" si="60"/>
        <v/>
      </c>
      <c r="FB173" s="12" t="str">
        <f t="shared" si="61"/>
        <v/>
      </c>
      <c r="FC173" s="12" t="str">
        <f t="shared" si="62"/>
        <v/>
      </c>
      <c r="FD173" s="12" t="str">
        <f t="shared" si="63"/>
        <v/>
      </c>
      <c r="FE173" s="12" t="str">
        <f t="shared" si="64"/>
        <v/>
      </c>
      <c r="FF173" s="12" t="str">
        <f t="shared" si="65"/>
        <v/>
      </c>
      <c r="FG173" s="4" t="str">
        <f t="shared" si="66"/>
        <v>No</v>
      </c>
      <c r="FH173" s="4" t="str">
        <f t="shared" si="67"/>
        <v>No</v>
      </c>
      <c r="FI173" s="4" t="str">
        <f t="shared" si="68"/>
        <v>Not ready</v>
      </c>
    </row>
    <row r="174" spans="1:165" ht="16" customHeight="1">
      <c r="A174" s="3" t="s">
        <v>1836</v>
      </c>
      <c r="B174" s="3">
        <v>183</v>
      </c>
      <c r="C174" s="3" t="s">
        <v>178</v>
      </c>
      <c r="D174" s="3">
        <v>0</v>
      </c>
      <c r="E174" s="3" t="s">
        <v>179</v>
      </c>
      <c r="F174" s="3" t="s">
        <v>1837</v>
      </c>
      <c r="G174" s="3" t="s">
        <v>252</v>
      </c>
      <c r="H174" s="3" t="s">
        <v>181</v>
      </c>
      <c r="I174" s="3" t="s">
        <v>252</v>
      </c>
      <c r="J174" s="3">
        <v>4</v>
      </c>
      <c r="K174" s="3" t="s">
        <v>182</v>
      </c>
      <c r="L174" s="3" t="s">
        <v>183</v>
      </c>
      <c r="M174" s="3" t="s">
        <v>184</v>
      </c>
      <c r="N174" s="3"/>
      <c r="O174" s="6">
        <v>42445</v>
      </c>
      <c r="P174" s="6">
        <v>42531</v>
      </c>
      <c r="Q174" s="3">
        <v>2016</v>
      </c>
      <c r="R174" s="3" t="s">
        <v>1818</v>
      </c>
      <c r="S174" s="3" t="s">
        <v>186</v>
      </c>
      <c r="T174" s="5" t="s">
        <v>1838</v>
      </c>
      <c r="U174" s="3" t="s">
        <v>188</v>
      </c>
      <c r="V174" s="3" t="s">
        <v>189</v>
      </c>
      <c r="W174" s="3" t="s">
        <v>0</v>
      </c>
      <c r="X174" s="3" t="s">
        <v>254</v>
      </c>
      <c r="Y174" s="3" t="s">
        <v>0</v>
      </c>
      <c r="Z174" s="5" t="s">
        <v>1839</v>
      </c>
      <c r="AA174" s="5"/>
      <c r="AB174" s="3" t="s">
        <v>1840</v>
      </c>
      <c r="AC174" s="3" t="s">
        <v>1841</v>
      </c>
      <c r="AD174" s="3" t="s">
        <v>1842</v>
      </c>
      <c r="AE174" s="3" t="s">
        <v>1843</v>
      </c>
      <c r="AF174" s="7">
        <v>627</v>
      </c>
      <c r="AG174" s="3">
        <v>627</v>
      </c>
      <c r="AH174" s="5" t="s">
        <v>1844</v>
      </c>
      <c r="AI174" s="5" t="s">
        <v>1845</v>
      </c>
      <c r="AJ174" s="3"/>
      <c r="AK174" s="3"/>
      <c r="AL174" s="3" t="s">
        <v>198</v>
      </c>
      <c r="AM174" s="3" t="s">
        <v>198</v>
      </c>
      <c r="AN174" s="3" t="s">
        <v>1846</v>
      </c>
      <c r="AO174" s="3"/>
      <c r="AP174" s="3"/>
      <c r="AQ174" s="3"/>
      <c r="AR174" s="3"/>
      <c r="AS174" s="3" t="s">
        <v>1840</v>
      </c>
      <c r="AT174" s="3" t="s">
        <v>1842</v>
      </c>
      <c r="AU174" s="3" t="s">
        <v>199</v>
      </c>
      <c r="AV174" s="3" t="s">
        <v>200</v>
      </c>
      <c r="AW174" s="3" t="s">
        <v>198</v>
      </c>
      <c r="AX174" s="3" t="s">
        <v>198</v>
      </c>
      <c r="AY174" s="3" t="s">
        <v>198</v>
      </c>
      <c r="AZ174" s="3" t="s">
        <v>198</v>
      </c>
      <c r="BA174" s="3" t="s">
        <v>198</v>
      </c>
      <c r="BB174" s="3" t="s">
        <v>198</v>
      </c>
      <c r="BC174" s="5"/>
      <c r="BD174" s="3"/>
      <c r="BE174" s="3" t="s">
        <v>246</v>
      </c>
      <c r="BF174" s="3" t="s">
        <v>247</v>
      </c>
      <c r="BG174" s="3" t="s">
        <v>248</v>
      </c>
      <c r="BH174" s="3" t="s">
        <v>1847</v>
      </c>
      <c r="BI174" s="4">
        <f t="shared" si="46"/>
        <v>2013</v>
      </c>
      <c r="BJ174" s="4">
        <f t="shared" si="47"/>
        <v>2014</v>
      </c>
      <c r="BK174" s="4">
        <f t="shared" si="48"/>
        <v>2015</v>
      </c>
      <c r="BL174" s="4">
        <f t="shared" si="49"/>
        <v>2016</v>
      </c>
      <c r="BM174" s="4">
        <f t="shared" si="50"/>
        <v>2017</v>
      </c>
      <c r="BN174" s="4">
        <f t="shared" si="51"/>
        <v>2018</v>
      </c>
      <c r="BO174" s="4">
        <f t="shared" si="52"/>
        <v>2019</v>
      </c>
      <c r="BP174" s="20">
        <v>37.450299999999999</v>
      </c>
      <c r="BQ174" s="20">
        <v>43.279000000000003</v>
      </c>
      <c r="BR174" s="20">
        <v>73.931700000000006</v>
      </c>
      <c r="BS174" s="20">
        <v>98.322000000000003</v>
      </c>
      <c r="BT174" s="20">
        <v>168.96250000000001</v>
      </c>
      <c r="BU174" s="20">
        <v>181.3981</v>
      </c>
      <c r="BV174" s="20">
        <v>203.34690000000001</v>
      </c>
      <c r="BW174" s="20">
        <v>-14.366199999999999</v>
      </c>
      <c r="BX174" s="20">
        <v>-4.3872</v>
      </c>
      <c r="BY174" s="20">
        <v>-8.9228000000000005</v>
      </c>
      <c r="BZ174" s="20">
        <v>0.68279999999999996</v>
      </c>
      <c r="CA174" s="20">
        <v>-94.756</v>
      </c>
      <c r="CB174" s="20">
        <v>-62.048299999999998</v>
      </c>
      <c r="CC174" s="20">
        <v>-26.801200000000001</v>
      </c>
      <c r="CD174" s="20">
        <v>-7.2445000000000004</v>
      </c>
      <c r="CE174" s="20">
        <v>-2.7271999999999998</v>
      </c>
      <c r="CF174" s="20">
        <v>4.7163000000000004</v>
      </c>
      <c r="CG174" s="20">
        <v>6.8278999999999996</v>
      </c>
      <c r="CH174" s="20">
        <v>-97.838399999999993</v>
      </c>
      <c r="CI174" s="20">
        <v>-99.684200000000004</v>
      </c>
      <c r="CJ174" s="20">
        <v>-25.204499999999999</v>
      </c>
      <c r="CK174" s="20">
        <v>185.1516</v>
      </c>
      <c r="CL174" s="20">
        <v>373.66309999999999</v>
      </c>
      <c r="CM174" s="20">
        <v>406.0795</v>
      </c>
      <c r="CN174" s="20">
        <v>361.46249999999998</v>
      </c>
      <c r="CO174" s="20">
        <v>808.26769999999999</v>
      </c>
      <c r="CP174" s="20">
        <v>691.61410000000001</v>
      </c>
      <c r="CQ174" s="20">
        <v>626.83000000000004</v>
      </c>
      <c r="CR174" s="20">
        <v>0</v>
      </c>
      <c r="CS174" s="20">
        <v>0</v>
      </c>
      <c r="CT174" s="20">
        <v>0</v>
      </c>
      <c r="CU174" s="20">
        <v>0</v>
      </c>
      <c r="CV174" s="20">
        <v>0</v>
      </c>
      <c r="CW174" s="20">
        <v>0</v>
      </c>
      <c r="CX174" s="20">
        <v>8.9765999999999995</v>
      </c>
      <c r="CY174" s="20">
        <v>37.941400000000002</v>
      </c>
      <c r="CZ174" s="20">
        <v>33.200299999999999</v>
      </c>
      <c r="DA174" s="20">
        <v>46.016100000000002</v>
      </c>
      <c r="DB174" s="20">
        <v>57.491100000000003</v>
      </c>
      <c r="DC174" s="20">
        <v>68.840800000000002</v>
      </c>
      <c r="DD174" s="20">
        <v>54.023899999999998</v>
      </c>
      <c r="DE174" s="20">
        <v>53.830500000000001</v>
      </c>
      <c r="DF174" s="21">
        <v>-3.6703000000000001</v>
      </c>
      <c r="DG174" s="21">
        <v>-0.9899</v>
      </c>
      <c r="DH174" s="21">
        <v>1.2292000000000001</v>
      </c>
      <c r="DI174" s="21">
        <v>1.7262</v>
      </c>
      <c r="DJ174" s="21">
        <v>-17.066600000000001</v>
      </c>
      <c r="DK174" s="21">
        <v>-13.1652</v>
      </c>
      <c r="DL174" s="21">
        <v>-3.8365</v>
      </c>
      <c r="DM174" s="21">
        <v>-38.360700000000001</v>
      </c>
      <c r="DN174" s="21">
        <v>-10.137</v>
      </c>
      <c r="DO174" s="21">
        <v>-12.069000000000001</v>
      </c>
      <c r="DP174" s="21">
        <v>0.69440000000000002</v>
      </c>
      <c r="DQ174" s="21">
        <v>-56.081099999999999</v>
      </c>
      <c r="DR174" s="21">
        <v>-34.205599999999997</v>
      </c>
      <c r="DS174" s="21">
        <v>-13.18</v>
      </c>
      <c r="DT174" s="21">
        <v>0</v>
      </c>
      <c r="DU174" s="21">
        <v>0</v>
      </c>
      <c r="DV174" s="21">
        <v>0</v>
      </c>
      <c r="DW174" s="21">
        <v>0</v>
      </c>
      <c r="DX174" s="21">
        <v>0</v>
      </c>
      <c r="DY174" s="21">
        <v>0</v>
      </c>
      <c r="DZ174" s="21">
        <v>1.4320999999999999</v>
      </c>
      <c r="EA174" s="33">
        <v>5</v>
      </c>
      <c r="EB174" s="33">
        <v>6</v>
      </c>
      <c r="EC174" s="33">
        <v>4</v>
      </c>
      <c r="ED174" s="33">
        <v>3</v>
      </c>
      <c r="EE174" s="33">
        <v>7</v>
      </c>
      <c r="EF174" s="33">
        <v>3</v>
      </c>
      <c r="EG174" s="33">
        <v>4</v>
      </c>
      <c r="EH174" s="33">
        <v>6</v>
      </c>
      <c r="EI174" s="33">
        <v>20</v>
      </c>
      <c r="EJ174" s="33">
        <v>2</v>
      </c>
      <c r="EK174" s="33">
        <v>0</v>
      </c>
      <c r="EL174" s="33">
        <v>25</v>
      </c>
      <c r="EM174" s="33">
        <v>7</v>
      </c>
      <c r="EN174" s="33">
        <v>5</v>
      </c>
      <c r="EO174" s="8"/>
      <c r="EP174" s="8"/>
      <c r="EQ174" s="9" t="str">
        <f t="shared" si="53"/>
        <v/>
      </c>
      <c r="ER174" s="10"/>
      <c r="ES174" s="3" t="s">
        <v>198</v>
      </c>
      <c r="ET174" s="3" t="s">
        <v>198</v>
      </c>
      <c r="EU174" s="11">
        <f t="shared" si="54"/>
        <v>-1.1436666666666666</v>
      </c>
      <c r="EV174" s="11">
        <f t="shared" si="55"/>
        <v>-11.3561</v>
      </c>
      <c r="EW174" s="11">
        <f t="shared" si="56"/>
        <v>-10.212433333333333</v>
      </c>
      <c r="EX174" s="11">
        <f t="shared" si="57"/>
        <v>-20.1889</v>
      </c>
      <c r="EY174" s="11">
        <f t="shared" si="58"/>
        <v>-34.488900000000001</v>
      </c>
      <c r="EZ174" s="11">
        <f t="shared" si="59"/>
        <v>-14.3</v>
      </c>
      <c r="FA174" s="12">
        <f t="shared" si="60"/>
        <v>5</v>
      </c>
      <c r="FB174" s="12">
        <f t="shared" si="61"/>
        <v>4.666666666666667</v>
      </c>
      <c r="FC174" s="12">
        <f t="shared" si="62"/>
        <v>-0.33333333333333304</v>
      </c>
      <c r="FD174" s="12">
        <f t="shared" si="63"/>
        <v>9.3333333333333339</v>
      </c>
      <c r="FE174" s="12">
        <f t="shared" si="64"/>
        <v>12.333333333333334</v>
      </c>
      <c r="FF174" s="12">
        <f t="shared" si="65"/>
        <v>3</v>
      </c>
      <c r="FG174" s="4" t="str">
        <f t="shared" si="66"/>
        <v>Yes</v>
      </c>
      <c r="FH174" s="4" t="str">
        <f t="shared" si="67"/>
        <v>Yes</v>
      </c>
      <c r="FI174" s="4" t="str">
        <f t="shared" si="68"/>
        <v>Not ready</v>
      </c>
    </row>
    <row r="175" spans="1:165" ht="16" customHeight="1">
      <c r="A175" s="3" t="s">
        <v>1848</v>
      </c>
      <c r="B175" s="3">
        <v>184</v>
      </c>
      <c r="C175" s="3" t="s">
        <v>178</v>
      </c>
      <c r="D175" s="3">
        <v>0</v>
      </c>
      <c r="E175" s="3" t="s">
        <v>179</v>
      </c>
      <c r="F175" s="3" t="s">
        <v>1849</v>
      </c>
      <c r="G175" s="3" t="s">
        <v>252</v>
      </c>
      <c r="H175" s="3" t="s">
        <v>181</v>
      </c>
      <c r="I175" s="3" t="s">
        <v>252</v>
      </c>
      <c r="J175" s="3">
        <v>4</v>
      </c>
      <c r="K175" s="3" t="s">
        <v>182</v>
      </c>
      <c r="L175" s="3" t="s">
        <v>298</v>
      </c>
      <c r="M175" s="3" t="s">
        <v>184</v>
      </c>
      <c r="N175" s="3"/>
      <c r="O175" s="6">
        <v>42445</v>
      </c>
      <c r="P175" s="6">
        <v>42531</v>
      </c>
      <c r="Q175" s="3">
        <v>2016</v>
      </c>
      <c r="R175" s="3" t="s">
        <v>1818</v>
      </c>
      <c r="S175" s="3" t="s">
        <v>186</v>
      </c>
      <c r="T175" s="5" t="s">
        <v>1850</v>
      </c>
      <c r="U175" s="3" t="s">
        <v>188</v>
      </c>
      <c r="V175" s="3" t="s">
        <v>301</v>
      </c>
      <c r="W175" s="3"/>
      <c r="X175" s="3" t="s">
        <v>254</v>
      </c>
      <c r="Y175" s="3"/>
      <c r="Z175" s="5" t="s">
        <v>1851</v>
      </c>
      <c r="AA175" s="5"/>
      <c r="AB175" s="3" t="s">
        <v>1852</v>
      </c>
      <c r="AC175" s="3" t="s">
        <v>1841</v>
      </c>
      <c r="AD175" s="3" t="s">
        <v>1853</v>
      </c>
      <c r="AE175" s="3" t="s">
        <v>1854</v>
      </c>
      <c r="AF175" s="7">
        <v>627</v>
      </c>
      <c r="AG175" s="3">
        <v>627</v>
      </c>
      <c r="AH175" s="5" t="s">
        <v>1855</v>
      </c>
      <c r="AI175" s="5" t="s">
        <v>1856</v>
      </c>
      <c r="AJ175" s="3"/>
      <c r="AK175" s="3"/>
      <c r="AL175" s="3" t="s">
        <v>198</v>
      </c>
      <c r="AM175" s="3" t="s">
        <v>198</v>
      </c>
      <c r="AN175" s="3" t="s">
        <v>1846</v>
      </c>
      <c r="AO175" s="3"/>
      <c r="AP175" s="3"/>
      <c r="AQ175" s="3"/>
      <c r="AR175" s="3"/>
      <c r="AS175" s="3" t="s">
        <v>1852</v>
      </c>
      <c r="AT175" s="3" t="s">
        <v>1853</v>
      </c>
      <c r="AU175" s="3" t="s">
        <v>199</v>
      </c>
      <c r="AV175" s="3" t="s">
        <v>200</v>
      </c>
      <c r="AW175" s="3" t="s">
        <v>198</v>
      </c>
      <c r="AX175" s="3" t="s">
        <v>198</v>
      </c>
      <c r="AY175" s="3" t="s">
        <v>198</v>
      </c>
      <c r="AZ175" s="3" t="s">
        <v>198</v>
      </c>
      <c r="BA175" s="3" t="s">
        <v>198</v>
      </c>
      <c r="BB175" s="3" t="s">
        <v>198</v>
      </c>
      <c r="BC175" s="5"/>
      <c r="BD175" s="3"/>
      <c r="BE175" s="3" t="s">
        <v>246</v>
      </c>
      <c r="BF175" s="3" t="s">
        <v>247</v>
      </c>
      <c r="BG175" s="3" t="s">
        <v>248</v>
      </c>
      <c r="BH175" s="3" t="s">
        <v>1847</v>
      </c>
      <c r="BI175" s="4">
        <f t="shared" si="46"/>
        <v>2013</v>
      </c>
      <c r="BJ175" s="4">
        <f t="shared" si="47"/>
        <v>2014</v>
      </c>
      <c r="BK175" s="4">
        <f t="shared" si="48"/>
        <v>2015</v>
      </c>
      <c r="BL175" s="4">
        <f t="shared" si="49"/>
        <v>2016</v>
      </c>
      <c r="BM175" s="4">
        <f t="shared" si="50"/>
        <v>2017</v>
      </c>
      <c r="BN175" s="4">
        <f t="shared" si="51"/>
        <v>2018</v>
      </c>
      <c r="BO175" s="4">
        <f t="shared" si="52"/>
        <v>2019</v>
      </c>
      <c r="BP175" s="20">
        <v>37.450299999999999</v>
      </c>
      <c r="BQ175" s="20">
        <v>43.279000000000003</v>
      </c>
      <c r="BR175" s="20">
        <v>73.931700000000006</v>
      </c>
      <c r="BS175" s="20">
        <v>98.322000000000003</v>
      </c>
      <c r="BT175" s="20">
        <v>168.96250000000001</v>
      </c>
      <c r="BU175" s="20">
        <v>181.3981</v>
      </c>
      <c r="BV175" s="20">
        <v>203.34690000000001</v>
      </c>
      <c r="BW175" s="20">
        <v>-14.366199999999999</v>
      </c>
      <c r="BX175" s="20">
        <v>-4.3872</v>
      </c>
      <c r="BY175" s="20">
        <v>-8.9228000000000005</v>
      </c>
      <c r="BZ175" s="20">
        <v>0.68279999999999996</v>
      </c>
      <c r="CA175" s="20">
        <v>-94.756</v>
      </c>
      <c r="CB175" s="20">
        <v>-62.048299999999998</v>
      </c>
      <c r="CC175" s="20">
        <v>-26.801200000000001</v>
      </c>
      <c r="CD175" s="20">
        <v>-7.2445000000000004</v>
      </c>
      <c r="CE175" s="20">
        <v>-2.7271999999999998</v>
      </c>
      <c r="CF175" s="20">
        <v>4.7163000000000004</v>
      </c>
      <c r="CG175" s="20">
        <v>6.8278999999999996</v>
      </c>
      <c r="CH175" s="20">
        <v>-97.838399999999993</v>
      </c>
      <c r="CI175" s="20">
        <v>-99.684200000000004</v>
      </c>
      <c r="CJ175" s="20">
        <v>-25.204499999999999</v>
      </c>
      <c r="CK175" s="20">
        <v>185.1516</v>
      </c>
      <c r="CL175" s="20">
        <v>373.66309999999999</v>
      </c>
      <c r="CM175" s="20">
        <v>406.0795</v>
      </c>
      <c r="CN175" s="20">
        <v>361.46249999999998</v>
      </c>
      <c r="CO175" s="20">
        <v>808.26769999999999</v>
      </c>
      <c r="CP175" s="20">
        <v>691.61410000000001</v>
      </c>
      <c r="CQ175" s="20">
        <v>626.83000000000004</v>
      </c>
      <c r="CR175" s="20">
        <v>0</v>
      </c>
      <c r="CS175" s="20">
        <v>0</v>
      </c>
      <c r="CT175" s="20">
        <v>0</v>
      </c>
      <c r="CU175" s="20">
        <v>0</v>
      </c>
      <c r="CV175" s="20">
        <v>0</v>
      </c>
      <c r="CW175" s="20">
        <v>0</v>
      </c>
      <c r="CX175" s="20">
        <v>8.9765999999999995</v>
      </c>
      <c r="CY175" s="20">
        <v>37.941400000000002</v>
      </c>
      <c r="CZ175" s="20">
        <v>33.200299999999999</v>
      </c>
      <c r="DA175" s="20">
        <v>46.016100000000002</v>
      </c>
      <c r="DB175" s="20">
        <v>57.491100000000003</v>
      </c>
      <c r="DC175" s="20">
        <v>68.840800000000002</v>
      </c>
      <c r="DD175" s="20">
        <v>54.023899999999998</v>
      </c>
      <c r="DE175" s="20">
        <v>53.830500000000001</v>
      </c>
      <c r="DF175" s="21">
        <v>-3.6703000000000001</v>
      </c>
      <c r="DG175" s="21">
        <v>-0.9899</v>
      </c>
      <c r="DH175" s="21">
        <v>1.2292000000000001</v>
      </c>
      <c r="DI175" s="21">
        <v>1.7262</v>
      </c>
      <c r="DJ175" s="21">
        <v>-17.066600000000001</v>
      </c>
      <c r="DK175" s="21">
        <v>-13.1652</v>
      </c>
      <c r="DL175" s="21">
        <v>-3.8365</v>
      </c>
      <c r="DM175" s="21">
        <v>-38.360700000000001</v>
      </c>
      <c r="DN175" s="21">
        <v>-10.137</v>
      </c>
      <c r="DO175" s="21">
        <v>-12.069000000000001</v>
      </c>
      <c r="DP175" s="21">
        <v>0.69440000000000002</v>
      </c>
      <c r="DQ175" s="21">
        <v>-56.081099999999999</v>
      </c>
      <c r="DR175" s="21">
        <v>-34.205599999999997</v>
      </c>
      <c r="DS175" s="21">
        <v>-13.18</v>
      </c>
      <c r="DT175" s="21">
        <v>0</v>
      </c>
      <c r="DU175" s="21">
        <v>0</v>
      </c>
      <c r="DV175" s="21">
        <v>0</v>
      </c>
      <c r="DW175" s="21">
        <v>0</v>
      </c>
      <c r="DX175" s="21">
        <v>0</v>
      </c>
      <c r="DY175" s="21">
        <v>0</v>
      </c>
      <c r="DZ175" s="21">
        <v>1.4320999999999999</v>
      </c>
      <c r="EA175" s="33">
        <v>5</v>
      </c>
      <c r="EB175" s="33">
        <v>6</v>
      </c>
      <c r="EC175" s="33">
        <v>4</v>
      </c>
      <c r="ED175" s="33">
        <v>3</v>
      </c>
      <c r="EE175" s="33">
        <v>7</v>
      </c>
      <c r="EF175" s="33">
        <v>3</v>
      </c>
      <c r="EG175" s="33">
        <v>4</v>
      </c>
      <c r="EH175" s="33">
        <v>6</v>
      </c>
      <c r="EI175" s="33">
        <v>20</v>
      </c>
      <c r="EJ175" s="33">
        <v>2</v>
      </c>
      <c r="EK175" s="33">
        <v>0</v>
      </c>
      <c r="EL175" s="33">
        <v>25</v>
      </c>
      <c r="EM175" s="33">
        <v>7</v>
      </c>
      <c r="EN175" s="33">
        <v>5</v>
      </c>
      <c r="EO175" s="8"/>
      <c r="EP175" s="8"/>
      <c r="EQ175" s="9" t="str">
        <f t="shared" si="53"/>
        <v/>
      </c>
      <c r="ER175" s="10"/>
      <c r="ES175" s="3" t="s">
        <v>198</v>
      </c>
      <c r="ET175" s="3" t="s">
        <v>198</v>
      </c>
      <c r="EU175" s="11">
        <f t="shared" si="54"/>
        <v>-1.1436666666666666</v>
      </c>
      <c r="EV175" s="11">
        <f t="shared" si="55"/>
        <v>-11.3561</v>
      </c>
      <c r="EW175" s="11">
        <f t="shared" si="56"/>
        <v>-10.212433333333333</v>
      </c>
      <c r="EX175" s="11">
        <f t="shared" si="57"/>
        <v>-20.1889</v>
      </c>
      <c r="EY175" s="11">
        <f t="shared" si="58"/>
        <v>-34.488900000000001</v>
      </c>
      <c r="EZ175" s="11">
        <f t="shared" si="59"/>
        <v>-14.3</v>
      </c>
      <c r="FA175" s="12">
        <f t="shared" si="60"/>
        <v>5</v>
      </c>
      <c r="FB175" s="12">
        <f t="shared" si="61"/>
        <v>4.666666666666667</v>
      </c>
      <c r="FC175" s="12">
        <f t="shared" si="62"/>
        <v>-0.33333333333333304</v>
      </c>
      <c r="FD175" s="12">
        <f t="shared" si="63"/>
        <v>9.3333333333333339</v>
      </c>
      <c r="FE175" s="12">
        <f t="shared" si="64"/>
        <v>12.333333333333334</v>
      </c>
      <c r="FF175" s="12">
        <f t="shared" si="65"/>
        <v>3</v>
      </c>
      <c r="FG175" s="4" t="str">
        <f t="shared" si="66"/>
        <v>Yes</v>
      </c>
      <c r="FH175" s="4" t="str">
        <f t="shared" si="67"/>
        <v>Yes</v>
      </c>
      <c r="FI175" s="4" t="str">
        <f t="shared" si="68"/>
        <v>Not ready</v>
      </c>
    </row>
    <row r="176" spans="1:165" ht="16" customHeight="1">
      <c r="A176" s="3" t="s">
        <v>1857</v>
      </c>
      <c r="B176" s="3">
        <v>185</v>
      </c>
      <c r="C176" s="3" t="s">
        <v>178</v>
      </c>
      <c r="D176" s="3">
        <v>0</v>
      </c>
      <c r="E176" s="3" t="s">
        <v>179</v>
      </c>
      <c r="F176" s="3" t="s">
        <v>1858</v>
      </c>
      <c r="G176" s="3" t="s">
        <v>181</v>
      </c>
      <c r="H176" s="3" t="s">
        <v>181</v>
      </c>
      <c r="I176" s="3" t="s">
        <v>181</v>
      </c>
      <c r="J176" s="3">
        <v>1</v>
      </c>
      <c r="K176" s="3" t="s">
        <v>182</v>
      </c>
      <c r="L176" s="3" t="s">
        <v>609</v>
      </c>
      <c r="M176" s="3" t="s">
        <v>184</v>
      </c>
      <c r="N176" s="3"/>
      <c r="O176" s="6">
        <v>42436</v>
      </c>
      <c r="P176" s="6">
        <v>42436</v>
      </c>
      <c r="Q176" s="3">
        <v>2016</v>
      </c>
      <c r="R176" s="3" t="s">
        <v>1818</v>
      </c>
      <c r="S176" s="3" t="s">
        <v>186</v>
      </c>
      <c r="T176" s="5" t="s">
        <v>1859</v>
      </c>
      <c r="U176" s="3" t="s">
        <v>188</v>
      </c>
      <c r="V176" s="3" t="s">
        <v>189</v>
      </c>
      <c r="W176" s="3" t="s">
        <v>1</v>
      </c>
      <c r="X176" s="3" t="s">
        <v>689</v>
      </c>
      <c r="Y176" s="3" t="s">
        <v>1</v>
      </c>
      <c r="Z176" s="5"/>
      <c r="AA176" s="5"/>
      <c r="AB176" s="3" t="s">
        <v>1860</v>
      </c>
      <c r="AC176" s="3" t="s">
        <v>1861</v>
      </c>
      <c r="AD176" s="3" t="s">
        <v>1862</v>
      </c>
      <c r="AE176" s="3" t="s">
        <v>1863</v>
      </c>
      <c r="AF176" s="7">
        <v>15</v>
      </c>
      <c r="AG176" s="3">
        <v>15</v>
      </c>
      <c r="AH176" s="5" t="s">
        <v>1864</v>
      </c>
      <c r="AI176" s="5" t="s">
        <v>1865</v>
      </c>
      <c r="AJ176" s="3"/>
      <c r="AK176" s="3"/>
      <c r="AL176" s="3" t="s">
        <v>198</v>
      </c>
      <c r="AM176" s="3" t="s">
        <v>198</v>
      </c>
      <c r="AN176" s="3"/>
      <c r="AO176" s="3"/>
      <c r="AP176" s="3"/>
      <c r="AQ176" s="3"/>
      <c r="AR176" s="3"/>
      <c r="AS176" s="3" t="s">
        <v>1860</v>
      </c>
      <c r="AT176" s="3" t="s">
        <v>1862</v>
      </c>
      <c r="AU176" s="3" t="s">
        <v>199</v>
      </c>
      <c r="AV176" s="3" t="s">
        <v>200</v>
      </c>
      <c r="AW176" s="3" t="s">
        <v>198</v>
      </c>
      <c r="AX176" s="3" t="s">
        <v>198</v>
      </c>
      <c r="AY176" s="3" t="s">
        <v>198</v>
      </c>
      <c r="AZ176" s="3" t="s">
        <v>198</v>
      </c>
      <c r="BA176" s="3" t="s">
        <v>198</v>
      </c>
      <c r="BB176" s="3" t="s">
        <v>198</v>
      </c>
      <c r="BC176" s="5"/>
      <c r="BD176" s="3"/>
      <c r="BE176" s="3"/>
      <c r="BF176" s="3" t="s">
        <v>201</v>
      </c>
      <c r="BG176" s="3" t="s">
        <v>201</v>
      </c>
      <c r="BH176" s="3" t="s">
        <v>202</v>
      </c>
      <c r="BI176" s="4">
        <f t="shared" si="46"/>
        <v>2013</v>
      </c>
      <c r="BJ176" s="4">
        <f t="shared" si="47"/>
        <v>2014</v>
      </c>
      <c r="BK176" s="4">
        <f t="shared" si="48"/>
        <v>2015</v>
      </c>
      <c r="BL176" s="4">
        <f t="shared" si="49"/>
        <v>2016</v>
      </c>
      <c r="BM176" s="4">
        <f t="shared" si="50"/>
        <v>2017</v>
      </c>
      <c r="BN176" s="4">
        <f t="shared" si="51"/>
        <v>2018</v>
      </c>
      <c r="BO176" s="4">
        <f t="shared" si="52"/>
        <v>2019</v>
      </c>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1"/>
      <c r="DG176" s="21"/>
      <c r="DH176" s="21"/>
      <c r="DI176" s="21"/>
      <c r="DJ176" s="21"/>
      <c r="DK176" s="21"/>
      <c r="DL176" s="21"/>
      <c r="DM176" s="21"/>
      <c r="DN176" s="21"/>
      <c r="DO176" s="21"/>
      <c r="DP176" s="21"/>
      <c r="DQ176" s="21"/>
      <c r="DR176" s="21"/>
      <c r="DS176" s="21"/>
      <c r="DT176" s="21"/>
      <c r="DU176" s="21"/>
      <c r="DV176" s="21"/>
      <c r="DW176" s="21"/>
      <c r="DX176" s="21"/>
      <c r="DY176" s="21"/>
      <c r="DZ176" s="21"/>
      <c r="EA176" s="33"/>
      <c r="EB176" s="33"/>
      <c r="EC176" s="33"/>
      <c r="ED176" s="33"/>
      <c r="EE176" s="33"/>
      <c r="EF176" s="33"/>
      <c r="EG176" s="33"/>
      <c r="EH176" s="33"/>
      <c r="EI176" s="33"/>
      <c r="EJ176" s="33"/>
      <c r="EK176" s="33"/>
      <c r="EL176" s="33"/>
      <c r="EM176" s="33"/>
      <c r="EN176" s="33"/>
      <c r="EO176" s="8"/>
      <c r="EP176" s="8"/>
      <c r="EQ176" s="9" t="str">
        <f t="shared" si="53"/>
        <v/>
      </c>
      <c r="ER176" s="10"/>
      <c r="ES176" s="3" t="s">
        <v>198</v>
      </c>
      <c r="ET176" s="3" t="s">
        <v>198</v>
      </c>
      <c r="EU176" s="11" t="str">
        <f t="shared" si="54"/>
        <v/>
      </c>
      <c r="EV176" s="11" t="str">
        <f t="shared" si="55"/>
        <v/>
      </c>
      <c r="EW176" s="11" t="str">
        <f t="shared" si="56"/>
        <v/>
      </c>
      <c r="EX176" s="11" t="str">
        <f t="shared" si="57"/>
        <v/>
      </c>
      <c r="EY176" s="11" t="str">
        <f t="shared" si="58"/>
        <v/>
      </c>
      <c r="EZ176" s="11" t="str">
        <f t="shared" si="59"/>
        <v/>
      </c>
      <c r="FA176" s="12" t="str">
        <f t="shared" si="60"/>
        <v/>
      </c>
      <c r="FB176" s="12" t="str">
        <f t="shared" si="61"/>
        <v/>
      </c>
      <c r="FC176" s="12" t="str">
        <f t="shared" si="62"/>
        <v/>
      </c>
      <c r="FD176" s="12" t="str">
        <f t="shared" si="63"/>
        <v/>
      </c>
      <c r="FE176" s="12" t="str">
        <f t="shared" si="64"/>
        <v/>
      </c>
      <c r="FF176" s="12" t="str">
        <f t="shared" si="65"/>
        <v/>
      </c>
      <c r="FG176" s="4" t="str">
        <f t="shared" si="66"/>
        <v>No</v>
      </c>
      <c r="FH176" s="4" t="str">
        <f t="shared" si="67"/>
        <v>No</v>
      </c>
      <c r="FI176" s="4" t="str">
        <f t="shared" si="68"/>
        <v>Not ready</v>
      </c>
    </row>
    <row r="177" spans="1:165" ht="16" customHeight="1">
      <c r="A177" s="3" t="s">
        <v>1866</v>
      </c>
      <c r="B177" s="3">
        <v>186</v>
      </c>
      <c r="C177" s="3" t="s">
        <v>178</v>
      </c>
      <c r="D177" s="3">
        <v>0</v>
      </c>
      <c r="E177" s="3" t="s">
        <v>179</v>
      </c>
      <c r="F177" s="3" t="s">
        <v>1867</v>
      </c>
      <c r="G177" s="3" t="s">
        <v>181</v>
      </c>
      <c r="H177" s="3" t="s">
        <v>181</v>
      </c>
      <c r="I177" s="3" t="s">
        <v>181</v>
      </c>
      <c r="J177" s="3">
        <v>1</v>
      </c>
      <c r="K177" s="3" t="s">
        <v>182</v>
      </c>
      <c r="L177" s="3" t="s">
        <v>183</v>
      </c>
      <c r="M177" s="3" t="s">
        <v>184</v>
      </c>
      <c r="N177" s="3"/>
      <c r="O177" s="6">
        <v>42430</v>
      </c>
      <c r="P177" s="6">
        <v>42430</v>
      </c>
      <c r="Q177" s="3">
        <v>2016</v>
      </c>
      <c r="R177" s="3" t="s">
        <v>1818</v>
      </c>
      <c r="S177" s="3" t="s">
        <v>186</v>
      </c>
      <c r="T177" s="5" t="s">
        <v>1868</v>
      </c>
      <c r="U177" s="3" t="s">
        <v>188</v>
      </c>
      <c r="V177" s="3" t="s">
        <v>189</v>
      </c>
      <c r="W177" s="3" t="s">
        <v>0</v>
      </c>
      <c r="X177" s="3" t="s">
        <v>254</v>
      </c>
      <c r="Y177" s="3" t="s">
        <v>0</v>
      </c>
      <c r="Z177" s="5"/>
      <c r="AA177" s="5"/>
      <c r="AB177" s="3" t="s">
        <v>1869</v>
      </c>
      <c r="AC177" s="3" t="s">
        <v>1870</v>
      </c>
      <c r="AD177" s="3" t="s">
        <v>1871</v>
      </c>
      <c r="AE177" s="3" t="s">
        <v>1872</v>
      </c>
      <c r="AF177" s="7">
        <v>2</v>
      </c>
      <c r="AG177" s="3">
        <v>2</v>
      </c>
      <c r="AH177" s="5" t="s">
        <v>1873</v>
      </c>
      <c r="AI177" s="5" t="s">
        <v>1874</v>
      </c>
      <c r="AJ177" s="3"/>
      <c r="AK177" s="3"/>
      <c r="AL177" s="3" t="s">
        <v>198</v>
      </c>
      <c r="AM177" s="3" t="s">
        <v>198</v>
      </c>
      <c r="AN177" s="3"/>
      <c r="AO177" s="3"/>
      <c r="AP177" s="3"/>
      <c r="AQ177" s="3"/>
      <c r="AR177" s="3"/>
      <c r="AS177" s="3" t="s">
        <v>1869</v>
      </c>
      <c r="AT177" s="3" t="s">
        <v>1871</v>
      </c>
      <c r="AU177" s="3" t="s">
        <v>199</v>
      </c>
      <c r="AV177" s="3" t="s">
        <v>200</v>
      </c>
      <c r="AW177" s="3" t="s">
        <v>198</v>
      </c>
      <c r="AX177" s="3" t="s">
        <v>198</v>
      </c>
      <c r="AY177" s="3" t="s">
        <v>198</v>
      </c>
      <c r="AZ177" s="3" t="s">
        <v>198</v>
      </c>
      <c r="BA177" s="3" t="s">
        <v>198</v>
      </c>
      <c r="BB177" s="3" t="s">
        <v>198</v>
      </c>
      <c r="BC177" s="5"/>
      <c r="BD177" s="3"/>
      <c r="BE177" s="3"/>
      <c r="BF177" s="3" t="s">
        <v>201</v>
      </c>
      <c r="BG177" s="3" t="s">
        <v>201</v>
      </c>
      <c r="BH177" s="3" t="s">
        <v>202</v>
      </c>
      <c r="BI177" s="4">
        <f t="shared" si="46"/>
        <v>2013</v>
      </c>
      <c r="BJ177" s="4">
        <f t="shared" si="47"/>
        <v>2014</v>
      </c>
      <c r="BK177" s="4">
        <f t="shared" si="48"/>
        <v>2015</v>
      </c>
      <c r="BL177" s="4">
        <f t="shared" si="49"/>
        <v>2016</v>
      </c>
      <c r="BM177" s="4">
        <f t="shared" si="50"/>
        <v>2017</v>
      </c>
      <c r="BN177" s="4">
        <f t="shared" si="51"/>
        <v>2018</v>
      </c>
      <c r="BO177" s="4">
        <f t="shared" si="52"/>
        <v>2019</v>
      </c>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1"/>
      <c r="DG177" s="21"/>
      <c r="DH177" s="21"/>
      <c r="DI177" s="21"/>
      <c r="DJ177" s="21"/>
      <c r="DK177" s="21"/>
      <c r="DL177" s="21"/>
      <c r="DM177" s="21"/>
      <c r="DN177" s="21"/>
      <c r="DO177" s="21"/>
      <c r="DP177" s="21"/>
      <c r="DQ177" s="21"/>
      <c r="DR177" s="21"/>
      <c r="DS177" s="21"/>
      <c r="DT177" s="21"/>
      <c r="DU177" s="21"/>
      <c r="DV177" s="21"/>
      <c r="DW177" s="21"/>
      <c r="DX177" s="21"/>
      <c r="DY177" s="21"/>
      <c r="DZ177" s="21"/>
      <c r="EA177" s="33"/>
      <c r="EB177" s="33"/>
      <c r="EC177" s="33"/>
      <c r="ED177" s="33"/>
      <c r="EE177" s="33"/>
      <c r="EF177" s="33"/>
      <c r="EG177" s="33"/>
      <c r="EH177" s="33"/>
      <c r="EI177" s="33"/>
      <c r="EJ177" s="33"/>
      <c r="EK177" s="33"/>
      <c r="EL177" s="33"/>
      <c r="EM177" s="33"/>
      <c r="EN177" s="33"/>
      <c r="EO177" s="8"/>
      <c r="EP177" s="8"/>
      <c r="EQ177" s="9" t="str">
        <f t="shared" si="53"/>
        <v/>
      </c>
      <c r="ER177" s="10"/>
      <c r="ES177" s="3" t="s">
        <v>198</v>
      </c>
      <c r="ET177" s="3" t="s">
        <v>198</v>
      </c>
      <c r="EU177" s="11" t="str">
        <f t="shared" si="54"/>
        <v/>
      </c>
      <c r="EV177" s="11" t="str">
        <f t="shared" si="55"/>
        <v/>
      </c>
      <c r="EW177" s="11" t="str">
        <f t="shared" si="56"/>
        <v/>
      </c>
      <c r="EX177" s="11" t="str">
        <f t="shared" si="57"/>
        <v/>
      </c>
      <c r="EY177" s="11" t="str">
        <f t="shared" si="58"/>
        <v/>
      </c>
      <c r="EZ177" s="11" t="str">
        <f t="shared" si="59"/>
        <v/>
      </c>
      <c r="FA177" s="12" t="str">
        <f t="shared" si="60"/>
        <v/>
      </c>
      <c r="FB177" s="12" t="str">
        <f t="shared" si="61"/>
        <v/>
      </c>
      <c r="FC177" s="12" t="str">
        <f t="shared" si="62"/>
        <v/>
      </c>
      <c r="FD177" s="12" t="str">
        <f t="shared" si="63"/>
        <v/>
      </c>
      <c r="FE177" s="12" t="str">
        <f t="shared" si="64"/>
        <v/>
      </c>
      <c r="FF177" s="12" t="str">
        <f t="shared" si="65"/>
        <v/>
      </c>
      <c r="FG177" s="4" t="str">
        <f t="shared" si="66"/>
        <v>No</v>
      </c>
      <c r="FH177" s="4" t="str">
        <f t="shared" si="67"/>
        <v>No</v>
      </c>
      <c r="FI177" s="4" t="str">
        <f t="shared" si="68"/>
        <v>Not ready</v>
      </c>
    </row>
    <row r="178" spans="1:165" ht="16" customHeight="1">
      <c r="A178" s="3" t="s">
        <v>1875</v>
      </c>
      <c r="B178" s="3">
        <v>187</v>
      </c>
      <c r="C178" s="3" t="s">
        <v>178</v>
      </c>
      <c r="D178" s="3">
        <v>0</v>
      </c>
      <c r="E178" s="3" t="s">
        <v>179</v>
      </c>
      <c r="F178" s="3" t="s">
        <v>1876</v>
      </c>
      <c r="G178" s="3" t="s">
        <v>181</v>
      </c>
      <c r="H178" s="3" t="s">
        <v>181</v>
      </c>
      <c r="I178" s="3" t="s">
        <v>181</v>
      </c>
      <c r="J178" s="3">
        <v>1</v>
      </c>
      <c r="K178" s="3" t="s">
        <v>182</v>
      </c>
      <c r="L178" s="3" t="s">
        <v>320</v>
      </c>
      <c r="M178" s="3" t="s">
        <v>184</v>
      </c>
      <c r="N178" s="3"/>
      <c r="O178" s="6">
        <v>42430</v>
      </c>
      <c r="P178" s="6">
        <v>42430</v>
      </c>
      <c r="Q178" s="3">
        <v>2016</v>
      </c>
      <c r="R178" s="3" t="s">
        <v>1818</v>
      </c>
      <c r="S178" s="3" t="s">
        <v>186</v>
      </c>
      <c r="T178" s="5" t="s">
        <v>1877</v>
      </c>
      <c r="U178" s="3" t="s">
        <v>188</v>
      </c>
      <c r="V178" s="3" t="s">
        <v>189</v>
      </c>
      <c r="W178" s="3" t="s">
        <v>2</v>
      </c>
      <c r="X178" s="3" t="s">
        <v>254</v>
      </c>
      <c r="Y178" s="3" t="s">
        <v>2</v>
      </c>
      <c r="Z178" s="5"/>
      <c r="AA178" s="5"/>
      <c r="AB178" s="3" t="s">
        <v>1878</v>
      </c>
      <c r="AC178" s="3" t="s">
        <v>1879</v>
      </c>
      <c r="AD178" s="3" t="s">
        <v>1880</v>
      </c>
      <c r="AE178" s="3" t="s">
        <v>1881</v>
      </c>
      <c r="AF178" s="7">
        <v>0</v>
      </c>
      <c r="AG178" s="3">
        <v>0</v>
      </c>
      <c r="AH178" s="5" t="s">
        <v>1882</v>
      </c>
      <c r="AI178" s="5"/>
      <c r="AJ178" s="3"/>
      <c r="AK178" s="3"/>
      <c r="AL178" s="3" t="s">
        <v>198</v>
      </c>
      <c r="AM178" s="3" t="s">
        <v>198</v>
      </c>
      <c r="AN178" s="3"/>
      <c r="AO178" s="3"/>
      <c r="AP178" s="3"/>
      <c r="AQ178" s="3"/>
      <c r="AR178" s="3"/>
      <c r="AS178" s="3" t="s">
        <v>1878</v>
      </c>
      <c r="AT178" s="3" t="s">
        <v>1880</v>
      </c>
      <c r="AU178" s="3" t="s">
        <v>199</v>
      </c>
      <c r="AV178" s="3" t="s">
        <v>200</v>
      </c>
      <c r="AW178" s="3" t="s">
        <v>198</v>
      </c>
      <c r="AX178" s="3" t="s">
        <v>198</v>
      </c>
      <c r="AY178" s="3" t="s">
        <v>198</v>
      </c>
      <c r="AZ178" s="3" t="s">
        <v>198</v>
      </c>
      <c r="BA178" s="3" t="s">
        <v>198</v>
      </c>
      <c r="BB178" s="3" t="s">
        <v>198</v>
      </c>
      <c r="BC178" s="5"/>
      <c r="BD178" s="3"/>
      <c r="BE178" s="3"/>
      <c r="BF178" s="3" t="s">
        <v>201</v>
      </c>
      <c r="BG178" s="3" t="s">
        <v>201</v>
      </c>
      <c r="BH178" s="3" t="s">
        <v>202</v>
      </c>
      <c r="BI178" s="4">
        <f t="shared" si="46"/>
        <v>2013</v>
      </c>
      <c r="BJ178" s="4">
        <f t="shared" si="47"/>
        <v>2014</v>
      </c>
      <c r="BK178" s="4">
        <f t="shared" si="48"/>
        <v>2015</v>
      </c>
      <c r="BL178" s="4">
        <f t="shared" si="49"/>
        <v>2016</v>
      </c>
      <c r="BM178" s="4">
        <f t="shared" si="50"/>
        <v>2017</v>
      </c>
      <c r="BN178" s="4">
        <f t="shared" si="51"/>
        <v>2018</v>
      </c>
      <c r="BO178" s="4">
        <f t="shared" si="52"/>
        <v>2019</v>
      </c>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1"/>
      <c r="DG178" s="21"/>
      <c r="DH178" s="21"/>
      <c r="DI178" s="21"/>
      <c r="DJ178" s="21"/>
      <c r="DK178" s="21"/>
      <c r="DL178" s="21"/>
      <c r="DM178" s="21"/>
      <c r="DN178" s="21"/>
      <c r="DO178" s="21"/>
      <c r="DP178" s="21"/>
      <c r="DQ178" s="21"/>
      <c r="DR178" s="21"/>
      <c r="DS178" s="21"/>
      <c r="DT178" s="21"/>
      <c r="DU178" s="21"/>
      <c r="DV178" s="21"/>
      <c r="DW178" s="21"/>
      <c r="DX178" s="21"/>
      <c r="DY178" s="21"/>
      <c r="DZ178" s="21"/>
      <c r="EA178" s="33"/>
      <c r="EB178" s="33"/>
      <c r="EC178" s="33"/>
      <c r="ED178" s="33"/>
      <c r="EE178" s="33"/>
      <c r="EF178" s="33"/>
      <c r="EG178" s="33"/>
      <c r="EH178" s="33"/>
      <c r="EI178" s="33"/>
      <c r="EJ178" s="33"/>
      <c r="EK178" s="33"/>
      <c r="EL178" s="33"/>
      <c r="EM178" s="33"/>
      <c r="EN178" s="33"/>
      <c r="EO178" s="8"/>
      <c r="EP178" s="8"/>
      <c r="EQ178" s="9" t="str">
        <f t="shared" si="53"/>
        <v/>
      </c>
      <c r="ER178" s="10"/>
      <c r="ES178" s="3" t="s">
        <v>198</v>
      </c>
      <c r="ET178" s="3" t="s">
        <v>198</v>
      </c>
      <c r="EU178" s="11" t="str">
        <f t="shared" si="54"/>
        <v/>
      </c>
      <c r="EV178" s="11" t="str">
        <f t="shared" si="55"/>
        <v/>
      </c>
      <c r="EW178" s="11" t="str">
        <f t="shared" si="56"/>
        <v/>
      </c>
      <c r="EX178" s="11" t="str">
        <f t="shared" si="57"/>
        <v/>
      </c>
      <c r="EY178" s="11" t="str">
        <f t="shared" si="58"/>
        <v/>
      </c>
      <c r="EZ178" s="11" t="str">
        <f t="shared" si="59"/>
        <v/>
      </c>
      <c r="FA178" s="12" t="str">
        <f t="shared" si="60"/>
        <v/>
      </c>
      <c r="FB178" s="12" t="str">
        <f t="shared" si="61"/>
        <v/>
      </c>
      <c r="FC178" s="12" t="str">
        <f t="shared" si="62"/>
        <v/>
      </c>
      <c r="FD178" s="12" t="str">
        <f t="shared" si="63"/>
        <v/>
      </c>
      <c r="FE178" s="12" t="str">
        <f t="shared" si="64"/>
        <v/>
      </c>
      <c r="FF178" s="12" t="str">
        <f t="shared" si="65"/>
        <v/>
      </c>
      <c r="FG178" s="4" t="str">
        <f t="shared" si="66"/>
        <v>No</v>
      </c>
      <c r="FH178" s="4" t="str">
        <f t="shared" si="67"/>
        <v>No</v>
      </c>
      <c r="FI178" s="4" t="str">
        <f t="shared" si="68"/>
        <v>Not ready</v>
      </c>
    </row>
    <row r="179" spans="1:165" ht="16" customHeight="1">
      <c r="A179" s="3" t="s">
        <v>1883</v>
      </c>
      <c r="B179" s="3">
        <v>188</v>
      </c>
      <c r="C179" s="3" t="s">
        <v>178</v>
      </c>
      <c r="D179" s="3">
        <v>0</v>
      </c>
      <c r="E179" s="3" t="s">
        <v>179</v>
      </c>
      <c r="F179" s="3" t="s">
        <v>1884</v>
      </c>
      <c r="G179" s="3" t="s">
        <v>181</v>
      </c>
      <c r="H179" s="3" t="s">
        <v>181</v>
      </c>
      <c r="I179" s="3" t="s">
        <v>181</v>
      </c>
      <c r="J179" s="3">
        <v>1</v>
      </c>
      <c r="K179" s="3" t="s">
        <v>182</v>
      </c>
      <c r="L179" s="3" t="s">
        <v>183</v>
      </c>
      <c r="M179" s="3" t="s">
        <v>184</v>
      </c>
      <c r="N179" s="3"/>
      <c r="O179" s="6">
        <v>42410</v>
      </c>
      <c r="P179" s="6">
        <v>42587</v>
      </c>
      <c r="Q179" s="3">
        <v>2016</v>
      </c>
      <c r="R179" s="3" t="s">
        <v>1818</v>
      </c>
      <c r="S179" s="3" t="s">
        <v>186</v>
      </c>
      <c r="T179" s="5" t="s">
        <v>1885</v>
      </c>
      <c r="U179" s="3" t="s">
        <v>188</v>
      </c>
      <c r="V179" s="3" t="s">
        <v>189</v>
      </c>
      <c r="W179" s="3" t="s">
        <v>0</v>
      </c>
      <c r="X179" s="3" t="s">
        <v>216</v>
      </c>
      <c r="Y179" s="3" t="s">
        <v>0</v>
      </c>
      <c r="Z179" s="5" t="s">
        <v>1886</v>
      </c>
      <c r="AA179" s="5" t="s">
        <v>1887</v>
      </c>
      <c r="AB179" s="3" t="s">
        <v>1888</v>
      </c>
      <c r="AC179" s="3" t="s">
        <v>1889</v>
      </c>
      <c r="AD179" s="3" t="s">
        <v>1890</v>
      </c>
      <c r="AE179" s="3" t="s">
        <v>1891</v>
      </c>
      <c r="AF179" s="7">
        <v>9904</v>
      </c>
      <c r="AG179" s="3">
        <v>9904</v>
      </c>
      <c r="AH179" s="5" t="s">
        <v>1892</v>
      </c>
      <c r="AI179" s="5" t="s">
        <v>1893</v>
      </c>
      <c r="AJ179" s="3"/>
      <c r="AK179" s="3"/>
      <c r="AL179" s="3" t="s">
        <v>198</v>
      </c>
      <c r="AM179" s="3" t="s">
        <v>198</v>
      </c>
      <c r="AN179" s="3"/>
      <c r="AO179" s="3"/>
      <c r="AP179" s="3"/>
      <c r="AQ179" s="3"/>
      <c r="AR179" s="3"/>
      <c r="AS179" s="3" t="s">
        <v>1888</v>
      </c>
      <c r="AT179" s="3" t="s">
        <v>1890</v>
      </c>
      <c r="AU179" s="3" t="s">
        <v>199</v>
      </c>
      <c r="AV179" s="3" t="s">
        <v>200</v>
      </c>
      <c r="AW179" s="3" t="s">
        <v>198</v>
      </c>
      <c r="AX179" s="3" t="s">
        <v>198</v>
      </c>
      <c r="AY179" s="3" t="s">
        <v>198</v>
      </c>
      <c r="AZ179" s="3" t="s">
        <v>198</v>
      </c>
      <c r="BA179" s="3" t="s">
        <v>198</v>
      </c>
      <c r="BB179" s="3" t="s">
        <v>198</v>
      </c>
      <c r="BC179" s="5"/>
      <c r="BD179" s="3"/>
      <c r="BE179" s="3"/>
      <c r="BF179" s="3" t="s">
        <v>201</v>
      </c>
      <c r="BG179" s="3" t="s">
        <v>201</v>
      </c>
      <c r="BH179" s="3" t="s">
        <v>202</v>
      </c>
      <c r="BI179" s="4">
        <f t="shared" si="46"/>
        <v>2013</v>
      </c>
      <c r="BJ179" s="4">
        <f t="shared" si="47"/>
        <v>2014</v>
      </c>
      <c r="BK179" s="4">
        <f t="shared" si="48"/>
        <v>2015</v>
      </c>
      <c r="BL179" s="4">
        <f t="shared" si="49"/>
        <v>2016</v>
      </c>
      <c r="BM179" s="4">
        <f t="shared" si="50"/>
        <v>2017</v>
      </c>
      <c r="BN179" s="4">
        <f t="shared" si="51"/>
        <v>2018</v>
      </c>
      <c r="BO179" s="4">
        <f t="shared" si="52"/>
        <v>2019</v>
      </c>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1"/>
      <c r="DG179" s="21"/>
      <c r="DH179" s="21"/>
      <c r="DI179" s="21"/>
      <c r="DJ179" s="21"/>
      <c r="DK179" s="21"/>
      <c r="DL179" s="21"/>
      <c r="DM179" s="21"/>
      <c r="DN179" s="21"/>
      <c r="DO179" s="21"/>
      <c r="DP179" s="21"/>
      <c r="DQ179" s="21"/>
      <c r="DR179" s="21"/>
      <c r="DS179" s="21"/>
      <c r="DT179" s="21"/>
      <c r="DU179" s="21"/>
      <c r="DV179" s="21"/>
      <c r="DW179" s="21"/>
      <c r="DX179" s="21"/>
      <c r="DY179" s="21"/>
      <c r="DZ179" s="21"/>
      <c r="EA179" s="33"/>
      <c r="EB179" s="33"/>
      <c r="EC179" s="33"/>
      <c r="ED179" s="33"/>
      <c r="EE179" s="33"/>
      <c r="EF179" s="33"/>
      <c r="EG179" s="33"/>
      <c r="EH179" s="33"/>
      <c r="EI179" s="33"/>
      <c r="EJ179" s="33"/>
      <c r="EK179" s="33"/>
      <c r="EL179" s="33"/>
      <c r="EM179" s="33"/>
      <c r="EN179" s="33"/>
      <c r="EO179" s="8"/>
      <c r="EP179" s="8"/>
      <c r="EQ179" s="9" t="str">
        <f t="shared" si="53"/>
        <v/>
      </c>
      <c r="ER179" s="10"/>
      <c r="ES179" s="3" t="s">
        <v>198</v>
      </c>
      <c r="ET179" s="3" t="s">
        <v>198</v>
      </c>
      <c r="EU179" s="11" t="str">
        <f t="shared" si="54"/>
        <v/>
      </c>
      <c r="EV179" s="11" t="str">
        <f t="shared" si="55"/>
        <v/>
      </c>
      <c r="EW179" s="11" t="str">
        <f t="shared" si="56"/>
        <v/>
      </c>
      <c r="EX179" s="11" t="str">
        <f t="shared" si="57"/>
        <v/>
      </c>
      <c r="EY179" s="11" t="str">
        <f t="shared" si="58"/>
        <v/>
      </c>
      <c r="EZ179" s="11" t="str">
        <f t="shared" si="59"/>
        <v/>
      </c>
      <c r="FA179" s="12" t="str">
        <f t="shared" si="60"/>
        <v/>
      </c>
      <c r="FB179" s="12" t="str">
        <f t="shared" si="61"/>
        <v/>
      </c>
      <c r="FC179" s="12" t="str">
        <f t="shared" si="62"/>
        <v/>
      </c>
      <c r="FD179" s="12" t="str">
        <f t="shared" si="63"/>
        <v/>
      </c>
      <c r="FE179" s="12" t="str">
        <f t="shared" si="64"/>
        <v/>
      </c>
      <c r="FF179" s="12" t="str">
        <f t="shared" si="65"/>
        <v/>
      </c>
      <c r="FG179" s="4" t="str">
        <f t="shared" si="66"/>
        <v>No</v>
      </c>
      <c r="FH179" s="4" t="str">
        <f t="shared" si="67"/>
        <v>No</v>
      </c>
      <c r="FI179" s="4" t="str">
        <f t="shared" si="68"/>
        <v>Not ready</v>
      </c>
    </row>
    <row r="180" spans="1:165" ht="16" customHeight="1">
      <c r="A180" s="3" t="s">
        <v>1894</v>
      </c>
      <c r="B180" s="3">
        <v>189</v>
      </c>
      <c r="C180" s="3" t="s">
        <v>178</v>
      </c>
      <c r="D180" s="3">
        <v>0</v>
      </c>
      <c r="E180" s="3" t="s">
        <v>179</v>
      </c>
      <c r="F180" s="3" t="s">
        <v>1895</v>
      </c>
      <c r="G180" s="3" t="s">
        <v>181</v>
      </c>
      <c r="H180" s="3" t="s">
        <v>181</v>
      </c>
      <c r="I180" s="3" t="s">
        <v>181</v>
      </c>
      <c r="J180" s="3">
        <v>1</v>
      </c>
      <c r="K180" s="3" t="s">
        <v>182</v>
      </c>
      <c r="L180" s="3" t="s">
        <v>183</v>
      </c>
      <c r="M180" s="3" t="s">
        <v>184</v>
      </c>
      <c r="N180" s="3"/>
      <c r="O180" s="6">
        <v>42401</v>
      </c>
      <c r="P180" s="6">
        <v>42502</v>
      </c>
      <c r="Q180" s="3">
        <v>2016</v>
      </c>
      <c r="R180" s="3" t="s">
        <v>1818</v>
      </c>
      <c r="S180" s="3" t="s">
        <v>186</v>
      </c>
      <c r="T180" s="5" t="s">
        <v>1896</v>
      </c>
      <c r="U180" s="3" t="s">
        <v>188</v>
      </c>
      <c r="V180" s="3" t="s">
        <v>189</v>
      </c>
      <c r="W180" s="3" t="s">
        <v>0</v>
      </c>
      <c r="X180" s="3" t="s">
        <v>383</v>
      </c>
      <c r="Y180" s="3" t="s">
        <v>0</v>
      </c>
      <c r="Z180" s="5" t="s">
        <v>1897</v>
      </c>
      <c r="AA180" s="5" t="s">
        <v>1898</v>
      </c>
      <c r="AB180" s="3" t="s">
        <v>1899</v>
      </c>
      <c r="AC180" s="3" t="s">
        <v>1900</v>
      </c>
      <c r="AD180" s="3" t="s">
        <v>1901</v>
      </c>
      <c r="AE180" s="3" t="s">
        <v>1902</v>
      </c>
      <c r="AF180" s="7">
        <v>106</v>
      </c>
      <c r="AG180" s="3">
        <v>106</v>
      </c>
      <c r="AH180" s="5" t="s">
        <v>1903</v>
      </c>
      <c r="AI180" s="5" t="s">
        <v>1904</v>
      </c>
      <c r="AJ180" s="3"/>
      <c r="AK180" s="3"/>
      <c r="AL180" s="3" t="s">
        <v>198</v>
      </c>
      <c r="AM180" s="3" t="s">
        <v>198</v>
      </c>
      <c r="AN180" s="3"/>
      <c r="AO180" s="3"/>
      <c r="AP180" s="3"/>
      <c r="AQ180" s="3"/>
      <c r="AR180" s="3"/>
      <c r="AS180" s="3" t="s">
        <v>1899</v>
      </c>
      <c r="AT180" s="3" t="s">
        <v>1901</v>
      </c>
      <c r="AU180" s="3" t="s">
        <v>199</v>
      </c>
      <c r="AV180" s="3" t="s">
        <v>200</v>
      </c>
      <c r="AW180" s="3" t="s">
        <v>198</v>
      </c>
      <c r="AX180" s="3" t="s">
        <v>198</v>
      </c>
      <c r="AY180" s="3" t="s">
        <v>198</v>
      </c>
      <c r="AZ180" s="3" t="s">
        <v>198</v>
      </c>
      <c r="BA180" s="3" t="s">
        <v>198</v>
      </c>
      <c r="BB180" s="3" t="s">
        <v>198</v>
      </c>
      <c r="BC180" s="5"/>
      <c r="BD180" s="3"/>
      <c r="BE180" s="3"/>
      <c r="BF180" s="3" t="s">
        <v>201</v>
      </c>
      <c r="BG180" s="3" t="s">
        <v>201</v>
      </c>
      <c r="BH180" s="3" t="s">
        <v>202</v>
      </c>
      <c r="BI180" s="4">
        <f t="shared" si="46"/>
        <v>2013</v>
      </c>
      <c r="BJ180" s="4">
        <f t="shared" si="47"/>
        <v>2014</v>
      </c>
      <c r="BK180" s="4">
        <f t="shared" si="48"/>
        <v>2015</v>
      </c>
      <c r="BL180" s="4">
        <f t="shared" si="49"/>
        <v>2016</v>
      </c>
      <c r="BM180" s="4">
        <f t="shared" si="50"/>
        <v>2017</v>
      </c>
      <c r="BN180" s="4">
        <f t="shared" si="51"/>
        <v>2018</v>
      </c>
      <c r="BO180" s="4">
        <f t="shared" si="52"/>
        <v>2019</v>
      </c>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1"/>
      <c r="DG180" s="21"/>
      <c r="DH180" s="21"/>
      <c r="DI180" s="21"/>
      <c r="DJ180" s="21"/>
      <c r="DK180" s="21"/>
      <c r="DL180" s="21"/>
      <c r="DM180" s="21"/>
      <c r="DN180" s="21"/>
      <c r="DO180" s="21"/>
      <c r="DP180" s="21"/>
      <c r="DQ180" s="21"/>
      <c r="DR180" s="21"/>
      <c r="DS180" s="21"/>
      <c r="DT180" s="21"/>
      <c r="DU180" s="21"/>
      <c r="DV180" s="21"/>
      <c r="DW180" s="21"/>
      <c r="DX180" s="21"/>
      <c r="DY180" s="21"/>
      <c r="DZ180" s="21"/>
      <c r="EA180" s="33"/>
      <c r="EB180" s="33"/>
      <c r="EC180" s="33"/>
      <c r="ED180" s="33"/>
      <c r="EE180" s="33"/>
      <c r="EF180" s="33"/>
      <c r="EG180" s="33"/>
      <c r="EH180" s="33"/>
      <c r="EI180" s="33"/>
      <c r="EJ180" s="33"/>
      <c r="EK180" s="33"/>
      <c r="EL180" s="33"/>
      <c r="EM180" s="33"/>
      <c r="EN180" s="33"/>
      <c r="EO180" s="8"/>
      <c r="EP180" s="8"/>
      <c r="EQ180" s="9" t="str">
        <f t="shared" si="53"/>
        <v/>
      </c>
      <c r="ER180" s="10"/>
      <c r="ES180" s="3" t="s">
        <v>198</v>
      </c>
      <c r="ET180" s="3" t="s">
        <v>198</v>
      </c>
      <c r="EU180" s="11" t="str">
        <f t="shared" si="54"/>
        <v/>
      </c>
      <c r="EV180" s="11" t="str">
        <f t="shared" si="55"/>
        <v/>
      </c>
      <c r="EW180" s="11" t="str">
        <f t="shared" si="56"/>
        <v/>
      </c>
      <c r="EX180" s="11" t="str">
        <f t="shared" si="57"/>
        <v/>
      </c>
      <c r="EY180" s="11" t="str">
        <f t="shared" si="58"/>
        <v/>
      </c>
      <c r="EZ180" s="11" t="str">
        <f t="shared" si="59"/>
        <v/>
      </c>
      <c r="FA180" s="12" t="str">
        <f t="shared" si="60"/>
        <v/>
      </c>
      <c r="FB180" s="12" t="str">
        <f t="shared" si="61"/>
        <v/>
      </c>
      <c r="FC180" s="12" t="str">
        <f t="shared" si="62"/>
        <v/>
      </c>
      <c r="FD180" s="12" t="str">
        <f t="shared" si="63"/>
        <v/>
      </c>
      <c r="FE180" s="12" t="str">
        <f t="shared" si="64"/>
        <v/>
      </c>
      <c r="FF180" s="12" t="str">
        <f t="shared" si="65"/>
        <v/>
      </c>
      <c r="FG180" s="4" t="str">
        <f t="shared" si="66"/>
        <v>No</v>
      </c>
      <c r="FH180" s="4" t="str">
        <f t="shared" si="67"/>
        <v>No</v>
      </c>
      <c r="FI180" s="4" t="str">
        <f t="shared" si="68"/>
        <v>Not ready</v>
      </c>
    </row>
    <row r="181" spans="1:165" ht="16" customHeight="1">
      <c r="A181" s="3" t="s">
        <v>1905</v>
      </c>
      <c r="B181" s="3">
        <v>190</v>
      </c>
      <c r="C181" s="3" t="s">
        <v>178</v>
      </c>
      <c r="D181" s="3">
        <v>0</v>
      </c>
      <c r="E181" s="3" t="s">
        <v>179</v>
      </c>
      <c r="F181" s="3" t="s">
        <v>1906</v>
      </c>
      <c r="G181" s="3" t="s">
        <v>181</v>
      </c>
      <c r="H181" s="3" t="s">
        <v>181</v>
      </c>
      <c r="I181" s="3" t="s">
        <v>252</v>
      </c>
      <c r="J181" s="3">
        <v>8</v>
      </c>
      <c r="K181" s="3" t="s">
        <v>182</v>
      </c>
      <c r="L181" s="3" t="s">
        <v>183</v>
      </c>
      <c r="M181" s="3" t="s">
        <v>184</v>
      </c>
      <c r="N181" s="3"/>
      <c r="O181" s="6">
        <v>42390</v>
      </c>
      <c r="P181" s="6">
        <v>42390</v>
      </c>
      <c r="Q181" s="3">
        <v>2016</v>
      </c>
      <c r="R181" s="3" t="s">
        <v>1818</v>
      </c>
      <c r="S181" s="3" t="s">
        <v>186</v>
      </c>
      <c r="T181" s="5" t="s">
        <v>1907</v>
      </c>
      <c r="U181" s="3" t="s">
        <v>188</v>
      </c>
      <c r="V181" s="3" t="s">
        <v>189</v>
      </c>
      <c r="W181" s="3" t="s">
        <v>0</v>
      </c>
      <c r="X181" s="3" t="s">
        <v>497</v>
      </c>
      <c r="Y181" s="3" t="s">
        <v>0</v>
      </c>
      <c r="Z181" s="5"/>
      <c r="AA181" s="5"/>
      <c r="AB181" s="3" t="s">
        <v>730</v>
      </c>
      <c r="AC181" s="3" t="s">
        <v>731</v>
      </c>
      <c r="AD181" s="3" t="s">
        <v>1908</v>
      </c>
      <c r="AE181" s="3" t="s">
        <v>1909</v>
      </c>
      <c r="AF181" s="7">
        <v>0</v>
      </c>
      <c r="AG181" s="3">
        <v>0</v>
      </c>
      <c r="AH181" s="5" t="s">
        <v>1910</v>
      </c>
      <c r="AI181" s="5" t="s">
        <v>1911</v>
      </c>
      <c r="AJ181" s="3"/>
      <c r="AK181" s="3"/>
      <c r="AL181" s="3" t="s">
        <v>198</v>
      </c>
      <c r="AM181" s="3" t="s">
        <v>198</v>
      </c>
      <c r="AN181" s="3"/>
      <c r="AO181" s="3"/>
      <c r="AP181" s="3"/>
      <c r="AQ181" s="3"/>
      <c r="AR181" s="3"/>
      <c r="AS181" s="3" t="s">
        <v>730</v>
      </c>
      <c r="AT181" s="3" t="s">
        <v>1908</v>
      </c>
      <c r="AU181" s="3" t="s">
        <v>199</v>
      </c>
      <c r="AV181" s="3" t="s">
        <v>200</v>
      </c>
      <c r="AW181" s="3" t="s">
        <v>198</v>
      </c>
      <c r="AX181" s="3" t="s">
        <v>198</v>
      </c>
      <c r="AY181" s="3" t="s">
        <v>198</v>
      </c>
      <c r="AZ181" s="3" t="s">
        <v>198</v>
      </c>
      <c r="BA181" s="3" t="s">
        <v>198</v>
      </c>
      <c r="BB181" s="3" t="s">
        <v>198</v>
      </c>
      <c r="BC181" s="5"/>
      <c r="BD181" s="3"/>
      <c r="BE181" s="3"/>
      <c r="BF181" s="3" t="s">
        <v>201</v>
      </c>
      <c r="BG181" s="3" t="s">
        <v>201</v>
      </c>
      <c r="BH181" s="3" t="s">
        <v>202</v>
      </c>
      <c r="BI181" s="4">
        <f t="shared" si="46"/>
        <v>2013</v>
      </c>
      <c r="BJ181" s="4">
        <f t="shared" si="47"/>
        <v>2014</v>
      </c>
      <c r="BK181" s="4">
        <f t="shared" si="48"/>
        <v>2015</v>
      </c>
      <c r="BL181" s="4">
        <f t="shared" si="49"/>
        <v>2016</v>
      </c>
      <c r="BM181" s="4">
        <f t="shared" si="50"/>
        <v>2017</v>
      </c>
      <c r="BN181" s="4">
        <f t="shared" si="51"/>
        <v>2018</v>
      </c>
      <c r="BO181" s="4">
        <f t="shared" si="52"/>
        <v>2019</v>
      </c>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1"/>
      <c r="DG181" s="21"/>
      <c r="DH181" s="21"/>
      <c r="DI181" s="21"/>
      <c r="DJ181" s="21"/>
      <c r="DK181" s="21"/>
      <c r="DL181" s="21"/>
      <c r="DM181" s="21"/>
      <c r="DN181" s="21"/>
      <c r="DO181" s="21"/>
      <c r="DP181" s="21"/>
      <c r="DQ181" s="21"/>
      <c r="DR181" s="21"/>
      <c r="DS181" s="21"/>
      <c r="DT181" s="21"/>
      <c r="DU181" s="21"/>
      <c r="DV181" s="21"/>
      <c r="DW181" s="21"/>
      <c r="DX181" s="21"/>
      <c r="DY181" s="21"/>
      <c r="DZ181" s="21"/>
      <c r="EA181" s="33"/>
      <c r="EB181" s="33"/>
      <c r="EC181" s="33"/>
      <c r="ED181" s="33"/>
      <c r="EE181" s="33"/>
      <c r="EF181" s="33"/>
      <c r="EG181" s="33"/>
      <c r="EH181" s="33"/>
      <c r="EI181" s="33"/>
      <c r="EJ181" s="33"/>
      <c r="EK181" s="33"/>
      <c r="EL181" s="33"/>
      <c r="EM181" s="33"/>
      <c r="EN181" s="33"/>
      <c r="EO181" s="8"/>
      <c r="EP181" s="8"/>
      <c r="EQ181" s="9" t="str">
        <f t="shared" si="53"/>
        <v/>
      </c>
      <c r="ER181" s="10"/>
      <c r="ES181" s="3" t="s">
        <v>198</v>
      </c>
      <c r="ET181" s="3" t="s">
        <v>198</v>
      </c>
      <c r="EU181" s="11" t="str">
        <f t="shared" si="54"/>
        <v/>
      </c>
      <c r="EV181" s="11" t="str">
        <f t="shared" si="55"/>
        <v/>
      </c>
      <c r="EW181" s="11" t="str">
        <f t="shared" si="56"/>
        <v/>
      </c>
      <c r="EX181" s="11" t="str">
        <f t="shared" si="57"/>
        <v/>
      </c>
      <c r="EY181" s="11" t="str">
        <f t="shared" si="58"/>
        <v/>
      </c>
      <c r="EZ181" s="11" t="str">
        <f t="shared" si="59"/>
        <v/>
      </c>
      <c r="FA181" s="12" t="str">
        <f t="shared" si="60"/>
        <v/>
      </c>
      <c r="FB181" s="12" t="str">
        <f t="shared" si="61"/>
        <v/>
      </c>
      <c r="FC181" s="12" t="str">
        <f t="shared" si="62"/>
        <v/>
      </c>
      <c r="FD181" s="12" t="str">
        <f t="shared" si="63"/>
        <v/>
      </c>
      <c r="FE181" s="12" t="str">
        <f t="shared" si="64"/>
        <v/>
      </c>
      <c r="FF181" s="12" t="str">
        <f t="shared" si="65"/>
        <v/>
      </c>
      <c r="FG181" s="4" t="str">
        <f t="shared" si="66"/>
        <v>No</v>
      </c>
      <c r="FH181" s="4" t="str">
        <f t="shared" si="67"/>
        <v>No</v>
      </c>
      <c r="FI181" s="4" t="str">
        <f t="shared" si="68"/>
        <v>Not ready</v>
      </c>
    </row>
    <row r="182" spans="1:165" ht="16" customHeight="1">
      <c r="A182" s="3" t="s">
        <v>1912</v>
      </c>
      <c r="B182" s="3">
        <v>191</v>
      </c>
      <c r="C182" s="3" t="s">
        <v>178</v>
      </c>
      <c r="D182" s="3">
        <v>0</v>
      </c>
      <c r="E182" s="3" t="s">
        <v>179</v>
      </c>
      <c r="F182" s="3" t="s">
        <v>1913</v>
      </c>
      <c r="G182" s="3" t="s">
        <v>181</v>
      </c>
      <c r="H182" s="3" t="s">
        <v>252</v>
      </c>
      <c r="I182" s="3" t="s">
        <v>252</v>
      </c>
      <c r="J182" s="3">
        <v>2</v>
      </c>
      <c r="K182" s="3" t="s">
        <v>182</v>
      </c>
      <c r="L182" s="3" t="s">
        <v>609</v>
      </c>
      <c r="M182" s="3" t="s">
        <v>184</v>
      </c>
      <c r="N182" s="3"/>
      <c r="O182" s="6">
        <v>42384</v>
      </c>
      <c r="P182" s="6">
        <v>42384</v>
      </c>
      <c r="Q182" s="3">
        <v>2016</v>
      </c>
      <c r="R182" s="3" t="s">
        <v>1818</v>
      </c>
      <c r="S182" s="3" t="s">
        <v>186</v>
      </c>
      <c r="T182" s="5" t="s">
        <v>1914</v>
      </c>
      <c r="U182" s="3" t="s">
        <v>188</v>
      </c>
      <c r="V182" s="3" t="s">
        <v>189</v>
      </c>
      <c r="W182" s="3" t="s">
        <v>1</v>
      </c>
      <c r="X182" s="3" t="s">
        <v>206</v>
      </c>
      <c r="Y182" s="3" t="s">
        <v>1</v>
      </c>
      <c r="Z182" s="5"/>
      <c r="AA182" s="5"/>
      <c r="AB182" s="3" t="s">
        <v>1915</v>
      </c>
      <c r="AC182" s="3" t="s">
        <v>1916</v>
      </c>
      <c r="AD182" s="3" t="s">
        <v>1917</v>
      </c>
      <c r="AE182" s="3" t="s">
        <v>1918</v>
      </c>
      <c r="AF182" s="7"/>
      <c r="AG182" s="3" t="s">
        <v>195</v>
      </c>
      <c r="AH182" s="5" t="s">
        <v>1919</v>
      </c>
      <c r="AI182" s="5" t="s">
        <v>1920</v>
      </c>
      <c r="AJ182" s="3"/>
      <c r="AK182" s="3"/>
      <c r="AL182" s="3" t="s">
        <v>198</v>
      </c>
      <c r="AM182" s="3" t="s">
        <v>198</v>
      </c>
      <c r="AN182" s="3"/>
      <c r="AO182" s="3"/>
      <c r="AP182" s="3"/>
      <c r="AQ182" s="3"/>
      <c r="AR182" s="3"/>
      <c r="AS182" s="3" t="s">
        <v>1915</v>
      </c>
      <c r="AT182" s="3" t="s">
        <v>1917</v>
      </c>
      <c r="AU182" s="3" t="s">
        <v>199</v>
      </c>
      <c r="AV182" s="3" t="s">
        <v>200</v>
      </c>
      <c r="AW182" s="3" t="s">
        <v>198</v>
      </c>
      <c r="AX182" s="3" t="s">
        <v>198</v>
      </c>
      <c r="AY182" s="3" t="s">
        <v>198</v>
      </c>
      <c r="AZ182" s="3" t="s">
        <v>198</v>
      </c>
      <c r="BA182" s="3" t="s">
        <v>198</v>
      </c>
      <c r="BB182" s="3" t="s">
        <v>198</v>
      </c>
      <c r="BC182" s="5"/>
      <c r="BD182" s="3"/>
      <c r="BE182" s="3"/>
      <c r="BF182" s="3" t="s">
        <v>201</v>
      </c>
      <c r="BG182" s="3" t="s">
        <v>201</v>
      </c>
      <c r="BH182" s="3" t="s">
        <v>202</v>
      </c>
      <c r="BI182" s="4">
        <f t="shared" si="46"/>
        <v>2013</v>
      </c>
      <c r="BJ182" s="4">
        <f t="shared" si="47"/>
        <v>2014</v>
      </c>
      <c r="BK182" s="4">
        <f t="shared" si="48"/>
        <v>2015</v>
      </c>
      <c r="BL182" s="4">
        <f t="shared" si="49"/>
        <v>2016</v>
      </c>
      <c r="BM182" s="4">
        <f t="shared" si="50"/>
        <v>2017</v>
      </c>
      <c r="BN182" s="4">
        <f t="shared" si="51"/>
        <v>2018</v>
      </c>
      <c r="BO182" s="4">
        <f t="shared" si="52"/>
        <v>2019</v>
      </c>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1"/>
      <c r="DG182" s="21"/>
      <c r="DH182" s="21"/>
      <c r="DI182" s="21"/>
      <c r="DJ182" s="21"/>
      <c r="DK182" s="21"/>
      <c r="DL182" s="21"/>
      <c r="DM182" s="21"/>
      <c r="DN182" s="21"/>
      <c r="DO182" s="21"/>
      <c r="DP182" s="21"/>
      <c r="DQ182" s="21"/>
      <c r="DR182" s="21"/>
      <c r="DS182" s="21"/>
      <c r="DT182" s="21"/>
      <c r="DU182" s="21"/>
      <c r="DV182" s="21"/>
      <c r="DW182" s="21"/>
      <c r="DX182" s="21"/>
      <c r="DY182" s="21"/>
      <c r="DZ182" s="21"/>
      <c r="EA182" s="33"/>
      <c r="EB182" s="33"/>
      <c r="EC182" s="33"/>
      <c r="ED182" s="33"/>
      <c r="EE182" s="33"/>
      <c r="EF182" s="33"/>
      <c r="EG182" s="33"/>
      <c r="EH182" s="33"/>
      <c r="EI182" s="33"/>
      <c r="EJ182" s="33"/>
      <c r="EK182" s="33"/>
      <c r="EL182" s="33"/>
      <c r="EM182" s="33"/>
      <c r="EN182" s="33"/>
      <c r="EO182" s="8"/>
      <c r="EP182" s="8"/>
      <c r="EQ182" s="9" t="str">
        <f t="shared" si="53"/>
        <v/>
      </c>
      <c r="ER182" s="10"/>
      <c r="ES182" s="3" t="s">
        <v>198</v>
      </c>
      <c r="ET182" s="3" t="s">
        <v>198</v>
      </c>
      <c r="EU182" s="11" t="str">
        <f t="shared" si="54"/>
        <v/>
      </c>
      <c r="EV182" s="11" t="str">
        <f t="shared" si="55"/>
        <v/>
      </c>
      <c r="EW182" s="11" t="str">
        <f t="shared" si="56"/>
        <v/>
      </c>
      <c r="EX182" s="11" t="str">
        <f t="shared" si="57"/>
        <v/>
      </c>
      <c r="EY182" s="11" t="str">
        <f t="shared" si="58"/>
        <v/>
      </c>
      <c r="EZ182" s="11" t="str">
        <f t="shared" si="59"/>
        <v/>
      </c>
      <c r="FA182" s="12" t="str">
        <f t="shared" si="60"/>
        <v/>
      </c>
      <c r="FB182" s="12" t="str">
        <f t="shared" si="61"/>
        <v/>
      </c>
      <c r="FC182" s="12" t="str">
        <f t="shared" si="62"/>
        <v/>
      </c>
      <c r="FD182" s="12" t="str">
        <f t="shared" si="63"/>
        <v/>
      </c>
      <c r="FE182" s="12" t="str">
        <f t="shared" si="64"/>
        <v/>
      </c>
      <c r="FF182" s="12" t="str">
        <f t="shared" si="65"/>
        <v/>
      </c>
      <c r="FG182" s="4" t="str">
        <f t="shared" si="66"/>
        <v>No</v>
      </c>
      <c r="FH182" s="4" t="str">
        <f t="shared" si="67"/>
        <v>No</v>
      </c>
      <c r="FI182" s="4" t="str">
        <f t="shared" si="68"/>
        <v>Not ready</v>
      </c>
    </row>
    <row r="183" spans="1:165" ht="16" customHeight="1">
      <c r="A183" s="3" t="s">
        <v>1921</v>
      </c>
      <c r="B183" s="3">
        <v>192</v>
      </c>
      <c r="C183" s="3" t="s">
        <v>178</v>
      </c>
      <c r="D183" s="3">
        <v>0</v>
      </c>
      <c r="E183" s="3" t="s">
        <v>179</v>
      </c>
      <c r="F183" s="3" t="s">
        <v>1913</v>
      </c>
      <c r="G183" s="3" t="s">
        <v>181</v>
      </c>
      <c r="H183" s="3" t="s">
        <v>252</v>
      </c>
      <c r="I183" s="3" t="s">
        <v>252</v>
      </c>
      <c r="J183" s="3">
        <v>2</v>
      </c>
      <c r="K183" s="3" t="s">
        <v>182</v>
      </c>
      <c r="L183" s="3" t="s">
        <v>183</v>
      </c>
      <c r="M183" s="3" t="s">
        <v>184</v>
      </c>
      <c r="N183" s="3"/>
      <c r="O183" s="6">
        <v>42384</v>
      </c>
      <c r="P183" s="6">
        <v>42384</v>
      </c>
      <c r="Q183" s="3">
        <v>2016</v>
      </c>
      <c r="R183" s="3" t="s">
        <v>1818</v>
      </c>
      <c r="S183" s="3" t="s">
        <v>186</v>
      </c>
      <c r="T183" s="5" t="s">
        <v>1922</v>
      </c>
      <c r="U183" s="3" t="s">
        <v>188</v>
      </c>
      <c r="V183" s="3" t="s">
        <v>189</v>
      </c>
      <c r="W183" s="3" t="s">
        <v>0</v>
      </c>
      <c r="X183" s="3" t="s">
        <v>206</v>
      </c>
      <c r="Y183" s="3" t="s">
        <v>0</v>
      </c>
      <c r="Z183" s="5"/>
      <c r="AA183" s="5"/>
      <c r="AB183" s="3" t="s">
        <v>1923</v>
      </c>
      <c r="AC183" s="3" t="s">
        <v>1916</v>
      </c>
      <c r="AD183" s="3" t="s">
        <v>1917</v>
      </c>
      <c r="AE183" s="3" t="s">
        <v>1918</v>
      </c>
      <c r="AF183" s="7"/>
      <c r="AG183" s="3" t="s">
        <v>195</v>
      </c>
      <c r="AH183" s="5" t="s">
        <v>1924</v>
      </c>
      <c r="AI183" s="5" t="s">
        <v>1925</v>
      </c>
      <c r="AJ183" s="3"/>
      <c r="AK183" s="3"/>
      <c r="AL183" s="3" t="s">
        <v>198</v>
      </c>
      <c r="AM183" s="3" t="s">
        <v>198</v>
      </c>
      <c r="AN183" s="3"/>
      <c r="AO183" s="3"/>
      <c r="AP183" s="3"/>
      <c r="AQ183" s="3"/>
      <c r="AR183" s="3"/>
      <c r="AS183" s="3" t="s">
        <v>1923</v>
      </c>
      <c r="AT183" s="3" t="s">
        <v>1917</v>
      </c>
      <c r="AU183" s="3" t="s">
        <v>199</v>
      </c>
      <c r="AV183" s="3" t="s">
        <v>200</v>
      </c>
      <c r="AW183" s="3" t="s">
        <v>198</v>
      </c>
      <c r="AX183" s="3" t="s">
        <v>198</v>
      </c>
      <c r="AY183" s="3" t="s">
        <v>198</v>
      </c>
      <c r="AZ183" s="3" t="s">
        <v>198</v>
      </c>
      <c r="BA183" s="3" t="s">
        <v>198</v>
      </c>
      <c r="BB183" s="3" t="s">
        <v>198</v>
      </c>
      <c r="BC183" s="5"/>
      <c r="BD183" s="3"/>
      <c r="BE183" s="3"/>
      <c r="BF183" s="3" t="s">
        <v>201</v>
      </c>
      <c r="BG183" s="3" t="s">
        <v>201</v>
      </c>
      <c r="BH183" s="3" t="s">
        <v>202</v>
      </c>
      <c r="BI183" s="4">
        <f t="shared" si="46"/>
        <v>2013</v>
      </c>
      <c r="BJ183" s="4">
        <f t="shared" si="47"/>
        <v>2014</v>
      </c>
      <c r="BK183" s="4">
        <f t="shared" si="48"/>
        <v>2015</v>
      </c>
      <c r="BL183" s="4">
        <f t="shared" si="49"/>
        <v>2016</v>
      </c>
      <c r="BM183" s="4">
        <f t="shared" si="50"/>
        <v>2017</v>
      </c>
      <c r="BN183" s="4">
        <f t="shared" si="51"/>
        <v>2018</v>
      </c>
      <c r="BO183" s="4">
        <f t="shared" si="52"/>
        <v>2019</v>
      </c>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1"/>
      <c r="DG183" s="21"/>
      <c r="DH183" s="21"/>
      <c r="DI183" s="21"/>
      <c r="DJ183" s="21"/>
      <c r="DK183" s="21"/>
      <c r="DL183" s="21"/>
      <c r="DM183" s="21"/>
      <c r="DN183" s="21"/>
      <c r="DO183" s="21"/>
      <c r="DP183" s="21"/>
      <c r="DQ183" s="21"/>
      <c r="DR183" s="21"/>
      <c r="DS183" s="21"/>
      <c r="DT183" s="21"/>
      <c r="DU183" s="21"/>
      <c r="DV183" s="21"/>
      <c r="DW183" s="21"/>
      <c r="DX183" s="21"/>
      <c r="DY183" s="21"/>
      <c r="DZ183" s="21"/>
      <c r="EA183" s="33"/>
      <c r="EB183" s="33"/>
      <c r="EC183" s="33"/>
      <c r="ED183" s="33"/>
      <c r="EE183" s="33"/>
      <c r="EF183" s="33"/>
      <c r="EG183" s="33"/>
      <c r="EH183" s="33"/>
      <c r="EI183" s="33"/>
      <c r="EJ183" s="33"/>
      <c r="EK183" s="33"/>
      <c r="EL183" s="33"/>
      <c r="EM183" s="33"/>
      <c r="EN183" s="33"/>
      <c r="EO183" s="8"/>
      <c r="EP183" s="8"/>
      <c r="EQ183" s="9" t="str">
        <f t="shared" si="53"/>
        <v/>
      </c>
      <c r="ER183" s="10"/>
      <c r="ES183" s="3" t="s">
        <v>198</v>
      </c>
      <c r="ET183" s="3" t="s">
        <v>198</v>
      </c>
      <c r="EU183" s="11" t="str">
        <f t="shared" si="54"/>
        <v/>
      </c>
      <c r="EV183" s="11" t="str">
        <f t="shared" si="55"/>
        <v/>
      </c>
      <c r="EW183" s="11" t="str">
        <f t="shared" si="56"/>
        <v/>
      </c>
      <c r="EX183" s="11" t="str">
        <f t="shared" si="57"/>
        <v/>
      </c>
      <c r="EY183" s="11" t="str">
        <f t="shared" si="58"/>
        <v/>
      </c>
      <c r="EZ183" s="11" t="str">
        <f t="shared" si="59"/>
        <v/>
      </c>
      <c r="FA183" s="12" t="str">
        <f t="shared" si="60"/>
        <v/>
      </c>
      <c r="FB183" s="12" t="str">
        <f t="shared" si="61"/>
        <v/>
      </c>
      <c r="FC183" s="12" t="str">
        <f t="shared" si="62"/>
        <v/>
      </c>
      <c r="FD183" s="12" t="str">
        <f t="shared" si="63"/>
        <v/>
      </c>
      <c r="FE183" s="12" t="str">
        <f t="shared" si="64"/>
        <v/>
      </c>
      <c r="FF183" s="12" t="str">
        <f t="shared" si="65"/>
        <v/>
      </c>
      <c r="FG183" s="4" t="str">
        <f t="shared" si="66"/>
        <v>No</v>
      </c>
      <c r="FH183" s="4" t="str">
        <f t="shared" si="67"/>
        <v>No</v>
      </c>
      <c r="FI183" s="4" t="str">
        <f t="shared" si="68"/>
        <v>Not ready</v>
      </c>
    </row>
    <row r="184" spans="1:165" ht="16" customHeight="1">
      <c r="A184" s="3" t="s">
        <v>1926</v>
      </c>
      <c r="B184" s="3">
        <v>193</v>
      </c>
      <c r="C184" s="3" t="s">
        <v>178</v>
      </c>
      <c r="D184" s="3">
        <v>0</v>
      </c>
      <c r="E184" s="3" t="s">
        <v>179</v>
      </c>
      <c r="F184" s="3" t="s">
        <v>1927</v>
      </c>
      <c r="G184" s="3" t="s">
        <v>181</v>
      </c>
      <c r="H184" s="3" t="s">
        <v>181</v>
      </c>
      <c r="I184" s="3" t="s">
        <v>252</v>
      </c>
      <c r="J184" s="3">
        <v>2</v>
      </c>
      <c r="K184" s="3" t="s">
        <v>182</v>
      </c>
      <c r="L184" s="3" t="s">
        <v>320</v>
      </c>
      <c r="M184" s="3" t="s">
        <v>184</v>
      </c>
      <c r="N184" s="3"/>
      <c r="O184" s="6">
        <v>42383</v>
      </c>
      <c r="P184" s="6">
        <v>42383</v>
      </c>
      <c r="Q184" s="3">
        <v>2016</v>
      </c>
      <c r="R184" s="3" t="s">
        <v>1818</v>
      </c>
      <c r="S184" s="3" t="s">
        <v>186</v>
      </c>
      <c r="T184" s="5" t="s">
        <v>1928</v>
      </c>
      <c r="U184" s="3" t="s">
        <v>188</v>
      </c>
      <c r="V184" s="3" t="s">
        <v>189</v>
      </c>
      <c r="W184" s="3" t="s">
        <v>2</v>
      </c>
      <c r="X184" s="3" t="s">
        <v>254</v>
      </c>
      <c r="Y184" s="3" t="s">
        <v>2</v>
      </c>
      <c r="Z184" s="5"/>
      <c r="AA184" s="5"/>
      <c r="AB184" s="3" t="s">
        <v>1929</v>
      </c>
      <c r="AC184" s="3" t="s">
        <v>1930</v>
      </c>
      <c r="AD184" s="3" t="s">
        <v>1931</v>
      </c>
      <c r="AE184" s="3" t="s">
        <v>1932</v>
      </c>
      <c r="AF184" s="7">
        <v>1</v>
      </c>
      <c r="AG184" s="3">
        <v>1</v>
      </c>
      <c r="AH184" s="5" t="s">
        <v>1933</v>
      </c>
      <c r="AI184" s="5" t="s">
        <v>1934</v>
      </c>
      <c r="AJ184" s="3"/>
      <c r="AK184" s="3"/>
      <c r="AL184" s="3" t="s">
        <v>198</v>
      </c>
      <c r="AM184" s="3" t="s">
        <v>198</v>
      </c>
      <c r="AN184" s="3"/>
      <c r="AO184" s="3"/>
      <c r="AP184" s="3"/>
      <c r="AQ184" s="3"/>
      <c r="AR184" s="3"/>
      <c r="AS184" s="3" t="s">
        <v>1929</v>
      </c>
      <c r="AT184" s="3" t="s">
        <v>1931</v>
      </c>
      <c r="AU184" s="3" t="s">
        <v>199</v>
      </c>
      <c r="AV184" s="3" t="s">
        <v>200</v>
      </c>
      <c r="AW184" s="3" t="s">
        <v>198</v>
      </c>
      <c r="AX184" s="3" t="s">
        <v>198</v>
      </c>
      <c r="AY184" s="3" t="s">
        <v>198</v>
      </c>
      <c r="AZ184" s="3" t="s">
        <v>198</v>
      </c>
      <c r="BA184" s="3" t="s">
        <v>198</v>
      </c>
      <c r="BB184" s="3" t="s">
        <v>198</v>
      </c>
      <c r="BC184" s="5"/>
      <c r="BD184" s="3"/>
      <c r="BE184" s="3"/>
      <c r="BF184" s="3" t="s">
        <v>201</v>
      </c>
      <c r="BG184" s="3" t="s">
        <v>201</v>
      </c>
      <c r="BH184" s="3" t="s">
        <v>202</v>
      </c>
      <c r="BI184" s="4">
        <f t="shared" si="46"/>
        <v>2013</v>
      </c>
      <c r="BJ184" s="4">
        <f t="shared" si="47"/>
        <v>2014</v>
      </c>
      <c r="BK184" s="4">
        <f t="shared" si="48"/>
        <v>2015</v>
      </c>
      <c r="BL184" s="4">
        <f t="shared" si="49"/>
        <v>2016</v>
      </c>
      <c r="BM184" s="4">
        <f t="shared" si="50"/>
        <v>2017</v>
      </c>
      <c r="BN184" s="4">
        <f t="shared" si="51"/>
        <v>2018</v>
      </c>
      <c r="BO184" s="4">
        <f t="shared" si="52"/>
        <v>2019</v>
      </c>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1"/>
      <c r="DG184" s="21"/>
      <c r="DH184" s="21"/>
      <c r="DI184" s="21"/>
      <c r="DJ184" s="21"/>
      <c r="DK184" s="21"/>
      <c r="DL184" s="21"/>
      <c r="DM184" s="21"/>
      <c r="DN184" s="21"/>
      <c r="DO184" s="21"/>
      <c r="DP184" s="21"/>
      <c r="DQ184" s="21"/>
      <c r="DR184" s="21"/>
      <c r="DS184" s="21"/>
      <c r="DT184" s="21"/>
      <c r="DU184" s="21"/>
      <c r="DV184" s="21"/>
      <c r="DW184" s="21"/>
      <c r="DX184" s="21"/>
      <c r="DY184" s="21"/>
      <c r="DZ184" s="21"/>
      <c r="EA184" s="33"/>
      <c r="EB184" s="33"/>
      <c r="EC184" s="33"/>
      <c r="ED184" s="33"/>
      <c r="EE184" s="33"/>
      <c r="EF184" s="33"/>
      <c r="EG184" s="33"/>
      <c r="EH184" s="33"/>
      <c r="EI184" s="33"/>
      <c r="EJ184" s="33"/>
      <c r="EK184" s="33"/>
      <c r="EL184" s="33"/>
      <c r="EM184" s="33"/>
      <c r="EN184" s="33"/>
      <c r="EO184" s="8"/>
      <c r="EP184" s="8"/>
      <c r="EQ184" s="9" t="str">
        <f t="shared" si="53"/>
        <v/>
      </c>
      <c r="ER184" s="10"/>
      <c r="ES184" s="3" t="s">
        <v>198</v>
      </c>
      <c r="ET184" s="3" t="s">
        <v>198</v>
      </c>
      <c r="EU184" s="11" t="str">
        <f t="shared" si="54"/>
        <v/>
      </c>
      <c r="EV184" s="11" t="str">
        <f t="shared" si="55"/>
        <v/>
      </c>
      <c r="EW184" s="11" t="str">
        <f t="shared" si="56"/>
        <v/>
      </c>
      <c r="EX184" s="11" t="str">
        <f t="shared" si="57"/>
        <v/>
      </c>
      <c r="EY184" s="11" t="str">
        <f t="shared" si="58"/>
        <v/>
      </c>
      <c r="EZ184" s="11" t="str">
        <f t="shared" si="59"/>
        <v/>
      </c>
      <c r="FA184" s="12" t="str">
        <f t="shared" si="60"/>
        <v/>
      </c>
      <c r="FB184" s="12" t="str">
        <f t="shared" si="61"/>
        <v/>
      </c>
      <c r="FC184" s="12" t="str">
        <f t="shared" si="62"/>
        <v/>
      </c>
      <c r="FD184" s="12" t="str">
        <f t="shared" si="63"/>
        <v/>
      </c>
      <c r="FE184" s="12" t="str">
        <f t="shared" si="64"/>
        <v/>
      </c>
      <c r="FF184" s="12" t="str">
        <f t="shared" si="65"/>
        <v/>
      </c>
      <c r="FG184" s="4" t="str">
        <f t="shared" si="66"/>
        <v>No</v>
      </c>
      <c r="FH184" s="4" t="str">
        <f t="shared" si="67"/>
        <v>No</v>
      </c>
      <c r="FI184" s="4" t="str">
        <f t="shared" si="68"/>
        <v>Not ready</v>
      </c>
    </row>
    <row r="185" spans="1:165" ht="16" customHeight="1">
      <c r="A185" s="3" t="s">
        <v>1935</v>
      </c>
      <c r="B185" s="3">
        <v>194</v>
      </c>
      <c r="C185" s="3" t="s">
        <v>178</v>
      </c>
      <c r="D185" s="3">
        <v>0</v>
      </c>
      <c r="E185" s="3" t="s">
        <v>179</v>
      </c>
      <c r="F185" s="3" t="s">
        <v>1936</v>
      </c>
      <c r="G185" s="3" t="s">
        <v>181</v>
      </c>
      <c r="H185" s="3" t="s">
        <v>181</v>
      </c>
      <c r="I185" s="3" t="s">
        <v>252</v>
      </c>
      <c r="J185" s="3">
        <v>2</v>
      </c>
      <c r="K185" s="3" t="s">
        <v>182</v>
      </c>
      <c r="L185" s="3" t="s">
        <v>320</v>
      </c>
      <c r="M185" s="3" t="s">
        <v>184</v>
      </c>
      <c r="N185" s="3"/>
      <c r="O185" s="6">
        <v>42383</v>
      </c>
      <c r="P185" s="6">
        <v>42597</v>
      </c>
      <c r="Q185" s="3">
        <v>2016</v>
      </c>
      <c r="R185" s="3" t="s">
        <v>1818</v>
      </c>
      <c r="S185" s="3" t="s">
        <v>186</v>
      </c>
      <c r="T185" s="5" t="s">
        <v>1937</v>
      </c>
      <c r="U185" s="3" t="s">
        <v>188</v>
      </c>
      <c r="V185" s="3" t="s">
        <v>189</v>
      </c>
      <c r="W185" s="3" t="s">
        <v>2</v>
      </c>
      <c r="X185" s="3" t="s">
        <v>254</v>
      </c>
      <c r="Y185" s="3" t="s">
        <v>2</v>
      </c>
      <c r="Z185" s="5"/>
      <c r="AA185" s="5"/>
      <c r="AB185" s="3" t="s">
        <v>1929</v>
      </c>
      <c r="AC185" s="3" t="s">
        <v>1930</v>
      </c>
      <c r="AD185" s="3" t="s">
        <v>1931</v>
      </c>
      <c r="AE185" s="3" t="s">
        <v>1932</v>
      </c>
      <c r="AF185" s="7">
        <v>1</v>
      </c>
      <c r="AG185" s="3">
        <v>1</v>
      </c>
      <c r="AH185" s="5" t="s">
        <v>1938</v>
      </c>
      <c r="AI185" s="5" t="s">
        <v>1939</v>
      </c>
      <c r="AJ185" s="3"/>
      <c r="AK185" s="3"/>
      <c r="AL185" s="3" t="s">
        <v>198</v>
      </c>
      <c r="AM185" s="3" t="s">
        <v>198</v>
      </c>
      <c r="AN185" s="3"/>
      <c r="AO185" s="3"/>
      <c r="AP185" s="3"/>
      <c r="AQ185" s="3"/>
      <c r="AR185" s="3"/>
      <c r="AS185" s="3" t="s">
        <v>1929</v>
      </c>
      <c r="AT185" s="3" t="s">
        <v>1931</v>
      </c>
      <c r="AU185" s="3" t="s">
        <v>199</v>
      </c>
      <c r="AV185" s="3" t="s">
        <v>200</v>
      </c>
      <c r="AW185" s="3" t="s">
        <v>198</v>
      </c>
      <c r="AX185" s="3" t="s">
        <v>198</v>
      </c>
      <c r="AY185" s="3" t="s">
        <v>198</v>
      </c>
      <c r="AZ185" s="3" t="s">
        <v>198</v>
      </c>
      <c r="BA185" s="3" t="s">
        <v>198</v>
      </c>
      <c r="BB185" s="3" t="s">
        <v>198</v>
      </c>
      <c r="BC185" s="5"/>
      <c r="BD185" s="3"/>
      <c r="BE185" s="3"/>
      <c r="BF185" s="3" t="s">
        <v>201</v>
      </c>
      <c r="BG185" s="3" t="s">
        <v>201</v>
      </c>
      <c r="BH185" s="3" t="s">
        <v>202</v>
      </c>
      <c r="BI185" s="4">
        <f t="shared" si="46"/>
        <v>2013</v>
      </c>
      <c r="BJ185" s="4">
        <f t="shared" si="47"/>
        <v>2014</v>
      </c>
      <c r="BK185" s="4">
        <f t="shared" si="48"/>
        <v>2015</v>
      </c>
      <c r="BL185" s="4">
        <f t="shared" si="49"/>
        <v>2016</v>
      </c>
      <c r="BM185" s="4">
        <f t="shared" si="50"/>
        <v>2017</v>
      </c>
      <c r="BN185" s="4">
        <f t="shared" si="51"/>
        <v>2018</v>
      </c>
      <c r="BO185" s="4">
        <f t="shared" si="52"/>
        <v>2019</v>
      </c>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1"/>
      <c r="DG185" s="21"/>
      <c r="DH185" s="21"/>
      <c r="DI185" s="21"/>
      <c r="DJ185" s="21"/>
      <c r="DK185" s="21"/>
      <c r="DL185" s="21"/>
      <c r="DM185" s="21"/>
      <c r="DN185" s="21"/>
      <c r="DO185" s="21"/>
      <c r="DP185" s="21"/>
      <c r="DQ185" s="21"/>
      <c r="DR185" s="21"/>
      <c r="DS185" s="21"/>
      <c r="DT185" s="21"/>
      <c r="DU185" s="21"/>
      <c r="DV185" s="21"/>
      <c r="DW185" s="21"/>
      <c r="DX185" s="21"/>
      <c r="DY185" s="21"/>
      <c r="DZ185" s="21"/>
      <c r="EA185" s="33"/>
      <c r="EB185" s="33"/>
      <c r="EC185" s="33"/>
      <c r="ED185" s="33"/>
      <c r="EE185" s="33"/>
      <c r="EF185" s="33"/>
      <c r="EG185" s="33"/>
      <c r="EH185" s="33"/>
      <c r="EI185" s="33"/>
      <c r="EJ185" s="33"/>
      <c r="EK185" s="33"/>
      <c r="EL185" s="33"/>
      <c r="EM185" s="33"/>
      <c r="EN185" s="33"/>
      <c r="EO185" s="8"/>
      <c r="EP185" s="8"/>
      <c r="EQ185" s="9" t="str">
        <f t="shared" si="53"/>
        <v/>
      </c>
      <c r="ER185" s="10"/>
      <c r="ES185" s="3" t="s">
        <v>198</v>
      </c>
      <c r="ET185" s="3" t="s">
        <v>198</v>
      </c>
      <c r="EU185" s="11" t="str">
        <f t="shared" si="54"/>
        <v/>
      </c>
      <c r="EV185" s="11" t="str">
        <f t="shared" si="55"/>
        <v/>
      </c>
      <c r="EW185" s="11" t="str">
        <f t="shared" si="56"/>
        <v/>
      </c>
      <c r="EX185" s="11" t="str">
        <f t="shared" si="57"/>
        <v/>
      </c>
      <c r="EY185" s="11" t="str">
        <f t="shared" si="58"/>
        <v/>
      </c>
      <c r="EZ185" s="11" t="str">
        <f t="shared" si="59"/>
        <v/>
      </c>
      <c r="FA185" s="12" t="str">
        <f t="shared" si="60"/>
        <v/>
      </c>
      <c r="FB185" s="12" t="str">
        <f t="shared" si="61"/>
        <v/>
      </c>
      <c r="FC185" s="12" t="str">
        <f t="shared" si="62"/>
        <v/>
      </c>
      <c r="FD185" s="12" t="str">
        <f t="shared" si="63"/>
        <v/>
      </c>
      <c r="FE185" s="12" t="str">
        <f t="shared" si="64"/>
        <v/>
      </c>
      <c r="FF185" s="12" t="str">
        <f t="shared" si="65"/>
        <v/>
      </c>
      <c r="FG185" s="4" t="str">
        <f t="shared" si="66"/>
        <v>No</v>
      </c>
      <c r="FH185" s="4" t="str">
        <f t="shared" si="67"/>
        <v>No</v>
      </c>
      <c r="FI185" s="4" t="str">
        <f t="shared" si="68"/>
        <v>Not ready</v>
      </c>
    </row>
    <row r="186" spans="1:165" ht="16" customHeight="1">
      <c r="A186" s="3" t="s">
        <v>1940</v>
      </c>
      <c r="B186" s="3">
        <v>195</v>
      </c>
      <c r="C186" s="3" t="s">
        <v>178</v>
      </c>
      <c r="D186" s="3">
        <v>0</v>
      </c>
      <c r="E186" s="3" t="s">
        <v>179</v>
      </c>
      <c r="F186" s="3" t="s">
        <v>1941</v>
      </c>
      <c r="G186" s="3" t="s">
        <v>252</v>
      </c>
      <c r="H186" s="3" t="s">
        <v>181</v>
      </c>
      <c r="I186" s="3" t="s">
        <v>181</v>
      </c>
      <c r="J186" s="3">
        <v>1</v>
      </c>
      <c r="K186" s="3" t="s">
        <v>182</v>
      </c>
      <c r="L186" s="3" t="s">
        <v>298</v>
      </c>
      <c r="M186" s="3" t="s">
        <v>184</v>
      </c>
      <c r="N186" s="3"/>
      <c r="O186" s="6">
        <v>42359</v>
      </c>
      <c r="P186" s="6">
        <v>42569</v>
      </c>
      <c r="Q186" s="3">
        <v>2016</v>
      </c>
      <c r="R186" s="3" t="s">
        <v>1942</v>
      </c>
      <c r="S186" s="3" t="s">
        <v>186</v>
      </c>
      <c r="T186" s="5" t="s">
        <v>1943</v>
      </c>
      <c r="U186" s="3" t="s">
        <v>188</v>
      </c>
      <c r="V186" s="3" t="s">
        <v>301</v>
      </c>
      <c r="W186" s="3"/>
      <c r="X186" s="3" t="s">
        <v>266</v>
      </c>
      <c r="Y186" s="3"/>
      <c r="Z186" s="5" t="s">
        <v>1944</v>
      </c>
      <c r="AA186" s="5" t="s">
        <v>1945</v>
      </c>
      <c r="AB186" s="3" t="s">
        <v>1946</v>
      </c>
      <c r="AC186" s="3" t="s">
        <v>1947</v>
      </c>
      <c r="AD186" s="3" t="s">
        <v>1948</v>
      </c>
      <c r="AE186" s="3" t="s">
        <v>1949</v>
      </c>
      <c r="AF186" s="7"/>
      <c r="AG186" s="3" t="s">
        <v>195</v>
      </c>
      <c r="AH186" s="5" t="s">
        <v>1950</v>
      </c>
      <c r="AI186" s="5" t="s">
        <v>1951</v>
      </c>
      <c r="AJ186" s="3"/>
      <c r="AK186" s="3"/>
      <c r="AL186" s="3" t="s">
        <v>198</v>
      </c>
      <c r="AM186" s="3" t="s">
        <v>198</v>
      </c>
      <c r="AN186" s="3"/>
      <c r="AO186" s="3"/>
      <c r="AP186" s="3"/>
      <c r="AQ186" s="3"/>
      <c r="AR186" s="3"/>
      <c r="AS186" s="3" t="s">
        <v>1946</v>
      </c>
      <c r="AT186" s="3" t="s">
        <v>1948</v>
      </c>
      <c r="AU186" s="3" t="s">
        <v>199</v>
      </c>
      <c r="AV186" s="3" t="s">
        <v>200</v>
      </c>
      <c r="AW186" s="3" t="s">
        <v>198</v>
      </c>
      <c r="AX186" s="3" t="s">
        <v>198</v>
      </c>
      <c r="AY186" s="3" t="s">
        <v>198</v>
      </c>
      <c r="AZ186" s="3" t="s">
        <v>198</v>
      </c>
      <c r="BA186" s="3" t="s">
        <v>198</v>
      </c>
      <c r="BB186" s="3" t="s">
        <v>198</v>
      </c>
      <c r="BC186" s="5"/>
      <c r="BD186" s="3"/>
      <c r="BE186" s="3"/>
      <c r="BF186" s="3" t="s">
        <v>201</v>
      </c>
      <c r="BG186" s="3" t="s">
        <v>201</v>
      </c>
      <c r="BH186" s="3" t="s">
        <v>202</v>
      </c>
      <c r="BI186" s="4">
        <f t="shared" si="46"/>
        <v>2013</v>
      </c>
      <c r="BJ186" s="4">
        <f t="shared" si="47"/>
        <v>2014</v>
      </c>
      <c r="BK186" s="4">
        <f t="shared" si="48"/>
        <v>2015</v>
      </c>
      <c r="BL186" s="4">
        <f t="shared" si="49"/>
        <v>2016</v>
      </c>
      <c r="BM186" s="4">
        <f t="shared" si="50"/>
        <v>2017</v>
      </c>
      <c r="BN186" s="4">
        <f t="shared" si="51"/>
        <v>2018</v>
      </c>
      <c r="BO186" s="4">
        <f t="shared" si="52"/>
        <v>2019</v>
      </c>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1"/>
      <c r="DG186" s="21"/>
      <c r="DH186" s="21"/>
      <c r="DI186" s="21"/>
      <c r="DJ186" s="21"/>
      <c r="DK186" s="21"/>
      <c r="DL186" s="21"/>
      <c r="DM186" s="21"/>
      <c r="DN186" s="21"/>
      <c r="DO186" s="21"/>
      <c r="DP186" s="21"/>
      <c r="DQ186" s="21"/>
      <c r="DR186" s="21"/>
      <c r="DS186" s="21"/>
      <c r="DT186" s="21"/>
      <c r="DU186" s="21"/>
      <c r="DV186" s="21"/>
      <c r="DW186" s="21"/>
      <c r="DX186" s="21"/>
      <c r="DY186" s="21"/>
      <c r="DZ186" s="21"/>
      <c r="EA186" s="33"/>
      <c r="EB186" s="33"/>
      <c r="EC186" s="33"/>
      <c r="ED186" s="33"/>
      <c r="EE186" s="33"/>
      <c r="EF186" s="33"/>
      <c r="EG186" s="33"/>
      <c r="EH186" s="33"/>
      <c r="EI186" s="33"/>
      <c r="EJ186" s="33"/>
      <c r="EK186" s="33"/>
      <c r="EL186" s="33"/>
      <c r="EM186" s="33"/>
      <c r="EN186" s="33"/>
      <c r="EO186" s="8"/>
      <c r="EP186" s="8"/>
      <c r="EQ186" s="9" t="str">
        <f t="shared" si="53"/>
        <v/>
      </c>
      <c r="ER186" s="10"/>
      <c r="ES186" s="3" t="s">
        <v>198</v>
      </c>
      <c r="ET186" s="3" t="s">
        <v>198</v>
      </c>
      <c r="EU186" s="11" t="str">
        <f t="shared" si="54"/>
        <v/>
      </c>
      <c r="EV186" s="11" t="str">
        <f t="shared" si="55"/>
        <v/>
      </c>
      <c r="EW186" s="11" t="str">
        <f t="shared" si="56"/>
        <v/>
      </c>
      <c r="EX186" s="11" t="str">
        <f t="shared" si="57"/>
        <v/>
      </c>
      <c r="EY186" s="11" t="str">
        <f t="shared" si="58"/>
        <v/>
      </c>
      <c r="EZ186" s="11" t="str">
        <f t="shared" si="59"/>
        <v/>
      </c>
      <c r="FA186" s="12" t="str">
        <f t="shared" si="60"/>
        <v/>
      </c>
      <c r="FB186" s="12" t="str">
        <f t="shared" si="61"/>
        <v/>
      </c>
      <c r="FC186" s="12" t="str">
        <f t="shared" si="62"/>
        <v/>
      </c>
      <c r="FD186" s="12" t="str">
        <f t="shared" si="63"/>
        <v/>
      </c>
      <c r="FE186" s="12" t="str">
        <f t="shared" si="64"/>
        <v/>
      </c>
      <c r="FF186" s="12" t="str">
        <f t="shared" si="65"/>
        <v/>
      </c>
      <c r="FG186" s="4" t="str">
        <f t="shared" si="66"/>
        <v>No</v>
      </c>
      <c r="FH186" s="4" t="str">
        <f t="shared" si="67"/>
        <v>No</v>
      </c>
      <c r="FI186" s="4" t="str">
        <f t="shared" si="68"/>
        <v>Not ready</v>
      </c>
    </row>
    <row r="187" spans="1:165" ht="16" customHeight="1">
      <c r="A187" s="3" t="s">
        <v>1952</v>
      </c>
      <c r="B187" s="3">
        <v>196</v>
      </c>
      <c r="C187" s="3" t="s">
        <v>178</v>
      </c>
      <c r="D187" s="3">
        <v>0</v>
      </c>
      <c r="E187" s="3" t="s">
        <v>179</v>
      </c>
      <c r="F187" s="3" t="s">
        <v>1953</v>
      </c>
      <c r="G187" s="3" t="s">
        <v>181</v>
      </c>
      <c r="H187" s="3" t="s">
        <v>181</v>
      </c>
      <c r="I187" s="3" t="s">
        <v>181</v>
      </c>
      <c r="J187" s="3">
        <v>1</v>
      </c>
      <c r="K187" s="3" t="s">
        <v>182</v>
      </c>
      <c r="L187" s="3" t="s">
        <v>320</v>
      </c>
      <c r="M187" s="3" t="s">
        <v>184</v>
      </c>
      <c r="N187" s="3"/>
      <c r="O187" s="6">
        <v>42346</v>
      </c>
      <c r="P187" s="6">
        <v>42346</v>
      </c>
      <c r="Q187" s="3">
        <v>2015</v>
      </c>
      <c r="R187" s="3" t="s">
        <v>1942</v>
      </c>
      <c r="S187" s="3" t="s">
        <v>186</v>
      </c>
      <c r="T187" s="5" t="s">
        <v>1954</v>
      </c>
      <c r="U187" s="3" t="s">
        <v>188</v>
      </c>
      <c r="V187" s="3" t="s">
        <v>189</v>
      </c>
      <c r="W187" s="3" t="s">
        <v>2</v>
      </c>
      <c r="X187" s="3" t="s">
        <v>238</v>
      </c>
      <c r="Y187" s="3" t="s">
        <v>2</v>
      </c>
      <c r="Z187" s="5"/>
      <c r="AA187" s="5"/>
      <c r="AB187" s="3" t="s">
        <v>1955</v>
      </c>
      <c r="AC187" s="3" t="s">
        <v>1956</v>
      </c>
      <c r="AD187" s="3" t="s">
        <v>1957</v>
      </c>
      <c r="AE187" s="3" t="s">
        <v>1958</v>
      </c>
      <c r="AF187" s="7"/>
      <c r="AG187" s="3" t="s">
        <v>195</v>
      </c>
      <c r="AH187" s="5" t="s">
        <v>1959</v>
      </c>
      <c r="AI187" s="5" t="s">
        <v>1960</v>
      </c>
      <c r="AJ187" s="3"/>
      <c r="AK187" s="3"/>
      <c r="AL187" s="3" t="s">
        <v>198</v>
      </c>
      <c r="AM187" s="3" t="s">
        <v>198</v>
      </c>
      <c r="AN187" s="3"/>
      <c r="AO187" s="3"/>
      <c r="AP187" s="3"/>
      <c r="AQ187" s="3"/>
      <c r="AR187" s="3"/>
      <c r="AS187" s="3" t="s">
        <v>1955</v>
      </c>
      <c r="AT187" s="3" t="s">
        <v>1957</v>
      </c>
      <c r="AU187" s="3" t="s">
        <v>199</v>
      </c>
      <c r="AV187" s="3" t="s">
        <v>200</v>
      </c>
      <c r="AW187" s="3" t="s">
        <v>198</v>
      </c>
      <c r="AX187" s="3" t="s">
        <v>198</v>
      </c>
      <c r="AY187" s="3" t="s">
        <v>198</v>
      </c>
      <c r="AZ187" s="3" t="s">
        <v>198</v>
      </c>
      <c r="BA187" s="3" t="s">
        <v>198</v>
      </c>
      <c r="BB187" s="3" t="s">
        <v>198</v>
      </c>
      <c r="BC187" s="5"/>
      <c r="BD187" s="3"/>
      <c r="BE187" s="3"/>
      <c r="BF187" s="3" t="s">
        <v>201</v>
      </c>
      <c r="BG187" s="3" t="s">
        <v>201</v>
      </c>
      <c r="BH187" s="3" t="s">
        <v>202</v>
      </c>
      <c r="BI187" s="4">
        <f t="shared" si="46"/>
        <v>2012</v>
      </c>
      <c r="BJ187" s="4">
        <f t="shared" si="47"/>
        <v>2013</v>
      </c>
      <c r="BK187" s="4">
        <f t="shared" si="48"/>
        <v>2014</v>
      </c>
      <c r="BL187" s="4">
        <f t="shared" si="49"/>
        <v>2015</v>
      </c>
      <c r="BM187" s="4">
        <f t="shared" si="50"/>
        <v>2016</v>
      </c>
      <c r="BN187" s="4">
        <f t="shared" si="51"/>
        <v>2017</v>
      </c>
      <c r="BO187" s="4">
        <f t="shared" si="52"/>
        <v>2018</v>
      </c>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1"/>
      <c r="DG187" s="21"/>
      <c r="DH187" s="21"/>
      <c r="DI187" s="21"/>
      <c r="DJ187" s="21"/>
      <c r="DK187" s="21"/>
      <c r="DL187" s="21"/>
      <c r="DM187" s="21"/>
      <c r="DN187" s="21"/>
      <c r="DO187" s="21"/>
      <c r="DP187" s="21"/>
      <c r="DQ187" s="21"/>
      <c r="DR187" s="21"/>
      <c r="DS187" s="21"/>
      <c r="DT187" s="21"/>
      <c r="DU187" s="21"/>
      <c r="DV187" s="21"/>
      <c r="DW187" s="21"/>
      <c r="DX187" s="21"/>
      <c r="DY187" s="21"/>
      <c r="DZ187" s="21"/>
      <c r="EA187" s="33"/>
      <c r="EB187" s="33"/>
      <c r="EC187" s="33"/>
      <c r="ED187" s="33"/>
      <c r="EE187" s="33"/>
      <c r="EF187" s="33"/>
      <c r="EG187" s="33"/>
      <c r="EH187" s="33"/>
      <c r="EI187" s="33"/>
      <c r="EJ187" s="33"/>
      <c r="EK187" s="33"/>
      <c r="EL187" s="33"/>
      <c r="EM187" s="33"/>
      <c r="EN187" s="33"/>
      <c r="EO187" s="8"/>
      <c r="EP187" s="8"/>
      <c r="EQ187" s="9" t="str">
        <f t="shared" si="53"/>
        <v/>
      </c>
      <c r="ER187" s="10"/>
      <c r="ES187" s="3" t="s">
        <v>198</v>
      </c>
      <c r="ET187" s="3" t="s">
        <v>198</v>
      </c>
      <c r="EU187" s="11" t="str">
        <f t="shared" si="54"/>
        <v/>
      </c>
      <c r="EV187" s="11" t="str">
        <f t="shared" si="55"/>
        <v/>
      </c>
      <c r="EW187" s="11" t="str">
        <f t="shared" si="56"/>
        <v/>
      </c>
      <c r="EX187" s="11" t="str">
        <f t="shared" si="57"/>
        <v/>
      </c>
      <c r="EY187" s="11" t="str">
        <f t="shared" si="58"/>
        <v/>
      </c>
      <c r="EZ187" s="11" t="str">
        <f t="shared" si="59"/>
        <v/>
      </c>
      <c r="FA187" s="12" t="str">
        <f t="shared" si="60"/>
        <v/>
      </c>
      <c r="FB187" s="12" t="str">
        <f t="shared" si="61"/>
        <v/>
      </c>
      <c r="FC187" s="12" t="str">
        <f t="shared" si="62"/>
        <v/>
      </c>
      <c r="FD187" s="12" t="str">
        <f t="shared" si="63"/>
        <v/>
      </c>
      <c r="FE187" s="12" t="str">
        <f t="shared" si="64"/>
        <v/>
      </c>
      <c r="FF187" s="12" t="str">
        <f t="shared" si="65"/>
        <v/>
      </c>
      <c r="FG187" s="4" t="str">
        <f t="shared" si="66"/>
        <v>No</v>
      </c>
      <c r="FH187" s="4" t="str">
        <f t="shared" si="67"/>
        <v>No</v>
      </c>
      <c r="FI187" s="4" t="str">
        <f t="shared" si="68"/>
        <v>Not ready</v>
      </c>
    </row>
    <row r="188" spans="1:165" ht="16" customHeight="1">
      <c r="A188" s="3" t="s">
        <v>1961</v>
      </c>
      <c r="B188" s="3">
        <v>197</v>
      </c>
      <c r="C188" s="3" t="s">
        <v>178</v>
      </c>
      <c r="D188" s="3">
        <v>0</v>
      </c>
      <c r="E188" s="3" t="s">
        <v>179</v>
      </c>
      <c r="F188" s="3" t="s">
        <v>1962</v>
      </c>
      <c r="G188" s="3" t="s">
        <v>181</v>
      </c>
      <c r="H188" s="3" t="s">
        <v>181</v>
      </c>
      <c r="I188" s="3" t="s">
        <v>181</v>
      </c>
      <c r="J188" s="3">
        <v>1</v>
      </c>
      <c r="K188" s="3" t="s">
        <v>182</v>
      </c>
      <c r="L188" s="3" t="s">
        <v>320</v>
      </c>
      <c r="M188" s="3" t="s">
        <v>184</v>
      </c>
      <c r="N188" s="3"/>
      <c r="O188" s="6">
        <v>42342</v>
      </c>
      <c r="P188" s="6">
        <v>42342</v>
      </c>
      <c r="Q188" s="3">
        <v>2015</v>
      </c>
      <c r="R188" s="3" t="s">
        <v>1942</v>
      </c>
      <c r="S188" s="3" t="s">
        <v>186</v>
      </c>
      <c r="T188" s="5" t="s">
        <v>1963</v>
      </c>
      <c r="U188" s="3" t="s">
        <v>188</v>
      </c>
      <c r="V188" s="3" t="s">
        <v>189</v>
      </c>
      <c r="W188" s="3" t="s">
        <v>2</v>
      </c>
      <c r="X188" s="3" t="s">
        <v>216</v>
      </c>
      <c r="Y188" s="3" t="s">
        <v>2</v>
      </c>
      <c r="Z188" s="5"/>
      <c r="AA188" s="5"/>
      <c r="AB188" s="3" t="s">
        <v>1964</v>
      </c>
      <c r="AC188" s="3" t="s">
        <v>1965</v>
      </c>
      <c r="AD188" s="3" t="s">
        <v>1966</v>
      </c>
      <c r="AE188" s="3" t="s">
        <v>1967</v>
      </c>
      <c r="AF188" s="7"/>
      <c r="AG188" s="3" t="s">
        <v>195</v>
      </c>
      <c r="AH188" s="5" t="s">
        <v>1968</v>
      </c>
      <c r="AI188" s="5"/>
      <c r="AJ188" s="3"/>
      <c r="AK188" s="3"/>
      <c r="AL188" s="3" t="s">
        <v>198</v>
      </c>
      <c r="AM188" s="3" t="s">
        <v>198</v>
      </c>
      <c r="AN188" s="3" t="s">
        <v>1969</v>
      </c>
      <c r="AO188" s="3"/>
      <c r="AP188" s="3"/>
      <c r="AQ188" s="3"/>
      <c r="AR188" s="3"/>
      <c r="AS188" s="3" t="s">
        <v>1964</v>
      </c>
      <c r="AT188" s="3" t="s">
        <v>1966</v>
      </c>
      <c r="AU188" s="3" t="s">
        <v>199</v>
      </c>
      <c r="AV188" s="3" t="s">
        <v>200</v>
      </c>
      <c r="AW188" s="3" t="s">
        <v>198</v>
      </c>
      <c r="AX188" s="3" t="s">
        <v>198</v>
      </c>
      <c r="AY188" s="3" t="s">
        <v>198</v>
      </c>
      <c r="AZ188" s="3" t="s">
        <v>198</v>
      </c>
      <c r="BA188" s="3" t="s">
        <v>198</v>
      </c>
      <c r="BB188" s="3" t="s">
        <v>198</v>
      </c>
      <c r="BC188" s="5"/>
      <c r="BD188" s="3"/>
      <c r="BE188" s="3" t="s">
        <v>246</v>
      </c>
      <c r="BF188" s="3" t="s">
        <v>490</v>
      </c>
      <c r="BG188" s="3" t="s">
        <v>201</v>
      </c>
      <c r="BH188" s="3" t="s">
        <v>202</v>
      </c>
      <c r="BI188" s="4">
        <f t="shared" si="46"/>
        <v>2012</v>
      </c>
      <c r="BJ188" s="4">
        <f t="shared" si="47"/>
        <v>2013</v>
      </c>
      <c r="BK188" s="4">
        <f t="shared" si="48"/>
        <v>2014</v>
      </c>
      <c r="BL188" s="4">
        <f t="shared" si="49"/>
        <v>2015</v>
      </c>
      <c r="BM188" s="4">
        <f t="shared" si="50"/>
        <v>2016</v>
      </c>
      <c r="BN188" s="4">
        <f t="shared" si="51"/>
        <v>2017</v>
      </c>
      <c r="BO188" s="4">
        <f t="shared" si="52"/>
        <v>2018</v>
      </c>
      <c r="BP188" s="20">
        <v>167.24379999999999</v>
      </c>
      <c r="BQ188" s="20">
        <v>196.87639999999999</v>
      </c>
      <c r="BR188" s="20">
        <v>205.77770000000001</v>
      </c>
      <c r="BS188" s="20">
        <v>195.0318</v>
      </c>
      <c r="BT188" s="20">
        <v>182.62370000000001</v>
      </c>
      <c r="BU188" s="20">
        <v>202.31700000000001</v>
      </c>
      <c r="BV188" s="20">
        <v>242.65110000000001</v>
      </c>
      <c r="BW188" s="20"/>
      <c r="BX188" s="20"/>
      <c r="BY188" s="20"/>
      <c r="BZ188" s="20"/>
      <c r="CA188" s="20"/>
      <c r="CB188" s="20"/>
      <c r="CC188" s="20"/>
      <c r="CD188" s="20">
        <v>67.891800000000003</v>
      </c>
      <c r="CE188" s="20">
        <v>95.808400000000006</v>
      </c>
      <c r="CF188" s="20">
        <v>4.2300000000000004</v>
      </c>
      <c r="CG188" s="20">
        <v>3.9220999999999999</v>
      </c>
      <c r="CH188" s="20">
        <v>4.9760999999999997</v>
      </c>
      <c r="CI188" s="20">
        <v>1.39</v>
      </c>
      <c r="CJ188" s="20">
        <v>1.8637999999999999</v>
      </c>
      <c r="CK188" s="20">
        <v>168.292</v>
      </c>
      <c r="CL188" s="20">
        <v>260.69940000000003</v>
      </c>
      <c r="CM188" s="20">
        <v>215.89429999999999</v>
      </c>
      <c r="CN188" s="20">
        <v>209.53229999999999</v>
      </c>
      <c r="CO188" s="20">
        <v>192.60050000000001</v>
      </c>
      <c r="CP188" s="20">
        <v>242.7621</v>
      </c>
      <c r="CQ188" s="20">
        <v>275.23989999999998</v>
      </c>
      <c r="CR188" s="20"/>
      <c r="CS188" s="20"/>
      <c r="CT188" s="20"/>
      <c r="CU188" s="20"/>
      <c r="CV188" s="20"/>
      <c r="CW188" s="20"/>
      <c r="CX188" s="20"/>
      <c r="CY188" s="20"/>
      <c r="CZ188" s="20"/>
      <c r="DA188" s="20"/>
      <c r="DB188" s="20"/>
      <c r="DC188" s="20"/>
      <c r="DD188" s="20"/>
      <c r="DE188" s="20"/>
      <c r="DF188" s="21"/>
      <c r="DG188" s="21"/>
      <c r="DH188" s="21"/>
      <c r="DI188" s="21"/>
      <c r="DJ188" s="21"/>
      <c r="DK188" s="21"/>
      <c r="DL188" s="21"/>
      <c r="DM188" s="21"/>
      <c r="DN188" s="21"/>
      <c r="DO188" s="21"/>
      <c r="DP188" s="21"/>
      <c r="DQ188" s="21"/>
      <c r="DR188" s="21"/>
      <c r="DS188" s="21"/>
      <c r="DT188" s="21"/>
      <c r="DU188" s="21"/>
      <c r="DV188" s="21"/>
      <c r="DW188" s="21"/>
      <c r="DX188" s="21"/>
      <c r="DY188" s="21"/>
      <c r="DZ188" s="21"/>
      <c r="EA188" s="33"/>
      <c r="EB188" s="33"/>
      <c r="EC188" s="33"/>
      <c r="ED188" s="33"/>
      <c r="EE188" s="33"/>
      <c r="EF188" s="33"/>
      <c r="EG188" s="33"/>
      <c r="EH188" s="33"/>
      <c r="EI188" s="33"/>
      <c r="EJ188" s="33"/>
      <c r="EK188" s="33"/>
      <c r="EL188" s="33"/>
      <c r="EM188" s="33"/>
      <c r="EN188" s="33"/>
      <c r="EO188" s="8"/>
      <c r="EP188" s="8"/>
      <c r="EQ188" s="9" t="str">
        <f t="shared" si="53"/>
        <v/>
      </c>
      <c r="ER188" s="10"/>
      <c r="ES188" s="3" t="s">
        <v>198</v>
      </c>
      <c r="ET188" s="3" t="s">
        <v>198</v>
      </c>
      <c r="EU188" s="11" t="str">
        <f t="shared" si="54"/>
        <v/>
      </c>
      <c r="EV188" s="11" t="str">
        <f t="shared" si="55"/>
        <v/>
      </c>
      <c r="EW188" s="11" t="str">
        <f t="shared" si="56"/>
        <v/>
      </c>
      <c r="EX188" s="11" t="str">
        <f t="shared" si="57"/>
        <v/>
      </c>
      <c r="EY188" s="11" t="str">
        <f t="shared" si="58"/>
        <v/>
      </c>
      <c r="EZ188" s="11" t="str">
        <f t="shared" si="59"/>
        <v/>
      </c>
      <c r="FA188" s="12" t="str">
        <f t="shared" si="60"/>
        <v/>
      </c>
      <c r="FB188" s="12" t="str">
        <f t="shared" si="61"/>
        <v/>
      </c>
      <c r="FC188" s="12" t="str">
        <f t="shared" si="62"/>
        <v/>
      </c>
      <c r="FD188" s="12" t="str">
        <f t="shared" si="63"/>
        <v/>
      </c>
      <c r="FE188" s="12" t="str">
        <f t="shared" si="64"/>
        <v/>
      </c>
      <c r="FF188" s="12" t="str">
        <f t="shared" si="65"/>
        <v/>
      </c>
      <c r="FG188" s="4" t="str">
        <f t="shared" si="66"/>
        <v>No</v>
      </c>
      <c r="FH188" s="4" t="str">
        <f t="shared" si="67"/>
        <v>No</v>
      </c>
      <c r="FI188" s="4" t="str">
        <f t="shared" si="68"/>
        <v>Not ready</v>
      </c>
    </row>
    <row r="189" spans="1:165" ht="16" customHeight="1">
      <c r="A189" s="3" t="s">
        <v>1970</v>
      </c>
      <c r="B189" s="3">
        <v>198</v>
      </c>
      <c r="C189" s="3" t="s">
        <v>178</v>
      </c>
      <c r="D189" s="3">
        <v>0</v>
      </c>
      <c r="E189" s="3" t="s">
        <v>179</v>
      </c>
      <c r="F189" s="3" t="s">
        <v>1971</v>
      </c>
      <c r="G189" s="3" t="s">
        <v>252</v>
      </c>
      <c r="H189" s="3" t="s">
        <v>181</v>
      </c>
      <c r="I189" s="3" t="s">
        <v>252</v>
      </c>
      <c r="J189" s="3">
        <v>2</v>
      </c>
      <c r="K189" s="3" t="s">
        <v>182</v>
      </c>
      <c r="L189" s="3" t="s">
        <v>320</v>
      </c>
      <c r="M189" s="3" t="s">
        <v>184</v>
      </c>
      <c r="N189" s="3"/>
      <c r="O189" s="6">
        <v>42339</v>
      </c>
      <c r="P189" s="6">
        <v>42339</v>
      </c>
      <c r="Q189" s="3">
        <v>2015</v>
      </c>
      <c r="R189" s="3" t="s">
        <v>1942</v>
      </c>
      <c r="S189" s="3" t="s">
        <v>186</v>
      </c>
      <c r="T189" s="5" t="s">
        <v>1972</v>
      </c>
      <c r="U189" s="3" t="s">
        <v>188</v>
      </c>
      <c r="V189" s="3" t="s">
        <v>189</v>
      </c>
      <c r="W189" s="3" t="s">
        <v>2</v>
      </c>
      <c r="X189" s="3" t="s">
        <v>216</v>
      </c>
      <c r="Y189" s="3" t="s">
        <v>2</v>
      </c>
      <c r="Z189" s="5"/>
      <c r="AA189" s="5"/>
      <c r="AB189" s="3" t="s">
        <v>1595</v>
      </c>
      <c r="AC189" s="3" t="s">
        <v>1596</v>
      </c>
      <c r="AD189" s="3" t="s">
        <v>1597</v>
      </c>
      <c r="AE189" s="3" t="s">
        <v>1598</v>
      </c>
      <c r="AF189" s="7">
        <v>0</v>
      </c>
      <c r="AG189" s="3">
        <v>0</v>
      </c>
      <c r="AH189" s="5" t="s">
        <v>1973</v>
      </c>
      <c r="AI189" s="5" t="s">
        <v>1600</v>
      </c>
      <c r="AJ189" s="3"/>
      <c r="AK189" s="3"/>
      <c r="AL189" s="3" t="s">
        <v>198</v>
      </c>
      <c r="AM189" s="3" t="s">
        <v>198</v>
      </c>
      <c r="AN189" s="3"/>
      <c r="AO189" s="3"/>
      <c r="AP189" s="3"/>
      <c r="AQ189" s="3"/>
      <c r="AR189" s="3"/>
      <c r="AS189" s="3" t="s">
        <v>1595</v>
      </c>
      <c r="AT189" s="3" t="s">
        <v>1597</v>
      </c>
      <c r="AU189" s="3" t="s">
        <v>199</v>
      </c>
      <c r="AV189" s="3" t="s">
        <v>200</v>
      </c>
      <c r="AW189" s="3" t="s">
        <v>198</v>
      </c>
      <c r="AX189" s="3" t="s">
        <v>198</v>
      </c>
      <c r="AY189" s="3" t="s">
        <v>198</v>
      </c>
      <c r="AZ189" s="3" t="s">
        <v>198</v>
      </c>
      <c r="BA189" s="3" t="s">
        <v>198</v>
      </c>
      <c r="BB189" s="3" t="s">
        <v>198</v>
      </c>
      <c r="BC189" s="5"/>
      <c r="BD189" s="3"/>
      <c r="BE189" s="3"/>
      <c r="BF189" s="3" t="s">
        <v>201</v>
      </c>
      <c r="BG189" s="3" t="s">
        <v>201</v>
      </c>
      <c r="BH189" s="3" t="s">
        <v>202</v>
      </c>
      <c r="BI189" s="4">
        <f t="shared" si="46"/>
        <v>2012</v>
      </c>
      <c r="BJ189" s="4">
        <f t="shared" si="47"/>
        <v>2013</v>
      </c>
      <c r="BK189" s="4">
        <f t="shared" si="48"/>
        <v>2014</v>
      </c>
      <c r="BL189" s="4">
        <f t="shared" si="49"/>
        <v>2015</v>
      </c>
      <c r="BM189" s="4">
        <f t="shared" si="50"/>
        <v>2016</v>
      </c>
      <c r="BN189" s="4">
        <f t="shared" si="51"/>
        <v>2017</v>
      </c>
      <c r="BO189" s="4">
        <f t="shared" si="52"/>
        <v>2018</v>
      </c>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1"/>
      <c r="DG189" s="21"/>
      <c r="DH189" s="21"/>
      <c r="DI189" s="21"/>
      <c r="DJ189" s="21"/>
      <c r="DK189" s="21"/>
      <c r="DL189" s="21"/>
      <c r="DM189" s="21"/>
      <c r="DN189" s="21"/>
      <c r="DO189" s="21"/>
      <c r="DP189" s="21"/>
      <c r="DQ189" s="21"/>
      <c r="DR189" s="21"/>
      <c r="DS189" s="21"/>
      <c r="DT189" s="21"/>
      <c r="DU189" s="21"/>
      <c r="DV189" s="21"/>
      <c r="DW189" s="21"/>
      <c r="DX189" s="21"/>
      <c r="DY189" s="21"/>
      <c r="DZ189" s="21"/>
      <c r="EA189" s="33"/>
      <c r="EB189" s="33"/>
      <c r="EC189" s="33"/>
      <c r="ED189" s="33"/>
      <c r="EE189" s="33"/>
      <c r="EF189" s="33"/>
      <c r="EG189" s="33"/>
      <c r="EH189" s="33"/>
      <c r="EI189" s="33"/>
      <c r="EJ189" s="33"/>
      <c r="EK189" s="33"/>
      <c r="EL189" s="33"/>
      <c r="EM189" s="33"/>
      <c r="EN189" s="33"/>
      <c r="EO189" s="8"/>
      <c r="EP189" s="8"/>
      <c r="EQ189" s="9" t="str">
        <f t="shared" si="53"/>
        <v/>
      </c>
      <c r="ER189" s="10"/>
      <c r="ES189" s="3" t="s">
        <v>198</v>
      </c>
      <c r="ET189" s="3" t="s">
        <v>198</v>
      </c>
      <c r="EU189" s="11" t="str">
        <f t="shared" si="54"/>
        <v/>
      </c>
      <c r="EV189" s="11" t="str">
        <f t="shared" si="55"/>
        <v/>
      </c>
      <c r="EW189" s="11" t="str">
        <f t="shared" si="56"/>
        <v/>
      </c>
      <c r="EX189" s="11" t="str">
        <f t="shared" si="57"/>
        <v/>
      </c>
      <c r="EY189" s="11" t="str">
        <f t="shared" si="58"/>
        <v/>
      </c>
      <c r="EZ189" s="11" t="str">
        <f t="shared" si="59"/>
        <v/>
      </c>
      <c r="FA189" s="12" t="str">
        <f t="shared" si="60"/>
        <v/>
      </c>
      <c r="FB189" s="12" t="str">
        <f t="shared" si="61"/>
        <v/>
      </c>
      <c r="FC189" s="12" t="str">
        <f t="shared" si="62"/>
        <v/>
      </c>
      <c r="FD189" s="12" t="str">
        <f t="shared" si="63"/>
        <v/>
      </c>
      <c r="FE189" s="12" t="str">
        <f t="shared" si="64"/>
        <v/>
      </c>
      <c r="FF189" s="12" t="str">
        <f t="shared" si="65"/>
        <v/>
      </c>
      <c r="FG189" s="4" t="str">
        <f t="shared" si="66"/>
        <v>No</v>
      </c>
      <c r="FH189" s="4" t="str">
        <f t="shared" si="67"/>
        <v>No</v>
      </c>
      <c r="FI189" s="4" t="str">
        <f t="shared" si="68"/>
        <v>Not ready</v>
      </c>
    </row>
    <row r="190" spans="1:165" ht="16" customHeight="1">
      <c r="A190" s="3" t="s">
        <v>1974</v>
      </c>
      <c r="B190" s="3">
        <v>199</v>
      </c>
      <c r="C190" s="3" t="s">
        <v>178</v>
      </c>
      <c r="D190" s="3">
        <v>0</v>
      </c>
      <c r="E190" s="3" t="s">
        <v>179</v>
      </c>
      <c r="F190" s="3" t="s">
        <v>1975</v>
      </c>
      <c r="G190" s="3" t="s">
        <v>181</v>
      </c>
      <c r="H190" s="3" t="s">
        <v>181</v>
      </c>
      <c r="I190" s="3" t="s">
        <v>181</v>
      </c>
      <c r="J190" s="3">
        <v>1</v>
      </c>
      <c r="K190" s="3" t="s">
        <v>182</v>
      </c>
      <c r="L190" s="3" t="s">
        <v>183</v>
      </c>
      <c r="M190" s="3" t="s">
        <v>184</v>
      </c>
      <c r="N190" s="3"/>
      <c r="O190" s="6">
        <v>42332</v>
      </c>
      <c r="P190" s="6">
        <v>42334</v>
      </c>
      <c r="Q190" s="3">
        <v>2015</v>
      </c>
      <c r="R190" s="3" t="s">
        <v>1942</v>
      </c>
      <c r="S190" s="3" t="s">
        <v>186</v>
      </c>
      <c r="T190" s="5" t="s">
        <v>1976</v>
      </c>
      <c r="U190" s="3" t="s">
        <v>188</v>
      </c>
      <c r="V190" s="3" t="s">
        <v>189</v>
      </c>
      <c r="W190" s="3" t="s">
        <v>0</v>
      </c>
      <c r="X190" s="3" t="s">
        <v>254</v>
      </c>
      <c r="Y190" s="3" t="s">
        <v>0</v>
      </c>
      <c r="Z190" s="5"/>
      <c r="AA190" s="5"/>
      <c r="AB190" s="3" t="s">
        <v>1977</v>
      </c>
      <c r="AC190" s="3" t="s">
        <v>1978</v>
      </c>
      <c r="AD190" s="3" t="s">
        <v>1979</v>
      </c>
      <c r="AE190" s="3" t="s">
        <v>1980</v>
      </c>
      <c r="AF190" s="7">
        <v>8</v>
      </c>
      <c r="AG190" s="3">
        <v>8</v>
      </c>
      <c r="AH190" s="5" t="s">
        <v>1981</v>
      </c>
      <c r="AI190" s="5" t="s">
        <v>1982</v>
      </c>
      <c r="AJ190" s="3"/>
      <c r="AK190" s="3"/>
      <c r="AL190" s="3" t="s">
        <v>198</v>
      </c>
      <c r="AM190" s="3" t="s">
        <v>198</v>
      </c>
      <c r="AN190" s="3"/>
      <c r="AO190" s="3"/>
      <c r="AP190" s="3"/>
      <c r="AQ190" s="3"/>
      <c r="AR190" s="3"/>
      <c r="AS190" s="3" t="s">
        <v>1977</v>
      </c>
      <c r="AT190" s="3" t="s">
        <v>1979</v>
      </c>
      <c r="AU190" s="3" t="s">
        <v>199</v>
      </c>
      <c r="AV190" s="3" t="s">
        <v>200</v>
      </c>
      <c r="AW190" s="3" t="s">
        <v>198</v>
      </c>
      <c r="AX190" s="3" t="s">
        <v>198</v>
      </c>
      <c r="AY190" s="3" t="s">
        <v>198</v>
      </c>
      <c r="AZ190" s="3" t="s">
        <v>198</v>
      </c>
      <c r="BA190" s="3" t="s">
        <v>198</v>
      </c>
      <c r="BB190" s="3" t="s">
        <v>198</v>
      </c>
      <c r="BC190" s="5"/>
      <c r="BD190" s="3"/>
      <c r="BE190" s="3"/>
      <c r="BF190" s="3" t="s">
        <v>201</v>
      </c>
      <c r="BG190" s="3" t="s">
        <v>201</v>
      </c>
      <c r="BH190" s="3" t="s">
        <v>202</v>
      </c>
      <c r="BI190" s="4">
        <f t="shared" si="46"/>
        <v>2012</v>
      </c>
      <c r="BJ190" s="4">
        <f t="shared" si="47"/>
        <v>2013</v>
      </c>
      <c r="BK190" s="4">
        <f t="shared" si="48"/>
        <v>2014</v>
      </c>
      <c r="BL190" s="4">
        <f t="shared" si="49"/>
        <v>2015</v>
      </c>
      <c r="BM190" s="4">
        <f t="shared" si="50"/>
        <v>2016</v>
      </c>
      <c r="BN190" s="4">
        <f t="shared" si="51"/>
        <v>2017</v>
      </c>
      <c r="BO190" s="4">
        <f t="shared" si="52"/>
        <v>2018</v>
      </c>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1"/>
      <c r="DG190" s="21"/>
      <c r="DH190" s="21"/>
      <c r="DI190" s="21"/>
      <c r="DJ190" s="21"/>
      <c r="DK190" s="21"/>
      <c r="DL190" s="21"/>
      <c r="DM190" s="21"/>
      <c r="DN190" s="21"/>
      <c r="DO190" s="21"/>
      <c r="DP190" s="21"/>
      <c r="DQ190" s="21"/>
      <c r="DR190" s="21"/>
      <c r="DS190" s="21"/>
      <c r="DT190" s="21"/>
      <c r="DU190" s="21"/>
      <c r="DV190" s="21"/>
      <c r="DW190" s="21"/>
      <c r="DX190" s="21"/>
      <c r="DY190" s="21"/>
      <c r="DZ190" s="21"/>
      <c r="EA190" s="33"/>
      <c r="EB190" s="33"/>
      <c r="EC190" s="33"/>
      <c r="ED190" s="33"/>
      <c r="EE190" s="33"/>
      <c r="EF190" s="33"/>
      <c r="EG190" s="33"/>
      <c r="EH190" s="33"/>
      <c r="EI190" s="33"/>
      <c r="EJ190" s="33"/>
      <c r="EK190" s="33"/>
      <c r="EL190" s="33"/>
      <c r="EM190" s="33"/>
      <c r="EN190" s="33"/>
      <c r="EO190" s="8"/>
      <c r="EP190" s="8"/>
      <c r="EQ190" s="9" t="str">
        <f t="shared" si="53"/>
        <v/>
      </c>
      <c r="ER190" s="10"/>
      <c r="ES190" s="3" t="s">
        <v>198</v>
      </c>
      <c r="ET190" s="3" t="s">
        <v>198</v>
      </c>
      <c r="EU190" s="11" t="str">
        <f t="shared" si="54"/>
        <v/>
      </c>
      <c r="EV190" s="11" t="str">
        <f t="shared" si="55"/>
        <v/>
      </c>
      <c r="EW190" s="11" t="str">
        <f t="shared" si="56"/>
        <v/>
      </c>
      <c r="EX190" s="11" t="str">
        <f t="shared" si="57"/>
        <v/>
      </c>
      <c r="EY190" s="11" t="str">
        <f t="shared" si="58"/>
        <v/>
      </c>
      <c r="EZ190" s="11" t="str">
        <f t="shared" si="59"/>
        <v/>
      </c>
      <c r="FA190" s="12" t="str">
        <f t="shared" si="60"/>
        <v/>
      </c>
      <c r="FB190" s="12" t="str">
        <f t="shared" si="61"/>
        <v/>
      </c>
      <c r="FC190" s="12" t="str">
        <f t="shared" si="62"/>
        <v/>
      </c>
      <c r="FD190" s="12" t="str">
        <f t="shared" si="63"/>
        <v/>
      </c>
      <c r="FE190" s="12" t="str">
        <f t="shared" si="64"/>
        <v/>
      </c>
      <c r="FF190" s="12" t="str">
        <f t="shared" si="65"/>
        <v/>
      </c>
      <c r="FG190" s="4" t="str">
        <f t="shared" si="66"/>
        <v>No</v>
      </c>
      <c r="FH190" s="4" t="str">
        <f t="shared" si="67"/>
        <v>No</v>
      </c>
      <c r="FI190" s="4" t="str">
        <f t="shared" si="68"/>
        <v>Not ready</v>
      </c>
    </row>
    <row r="191" spans="1:165" ht="16" customHeight="1">
      <c r="A191" s="3" t="s">
        <v>1983</v>
      </c>
      <c r="B191" s="3">
        <v>200</v>
      </c>
      <c r="C191" s="3" t="s">
        <v>178</v>
      </c>
      <c r="D191" s="3">
        <v>0</v>
      </c>
      <c r="E191" s="3" t="s">
        <v>179</v>
      </c>
      <c r="F191" s="3" t="s">
        <v>1984</v>
      </c>
      <c r="G191" s="3" t="s">
        <v>181</v>
      </c>
      <c r="H191" s="3" t="s">
        <v>181</v>
      </c>
      <c r="I191" s="3" t="s">
        <v>181</v>
      </c>
      <c r="J191" s="3">
        <v>1</v>
      </c>
      <c r="K191" s="3" t="s">
        <v>182</v>
      </c>
      <c r="L191" s="3" t="s">
        <v>609</v>
      </c>
      <c r="M191" s="3" t="s">
        <v>184</v>
      </c>
      <c r="N191" s="3"/>
      <c r="O191" s="6">
        <v>42328</v>
      </c>
      <c r="P191" s="6">
        <v>42328</v>
      </c>
      <c r="Q191" s="3">
        <v>2015</v>
      </c>
      <c r="R191" s="3" t="s">
        <v>1942</v>
      </c>
      <c r="S191" s="3" t="s">
        <v>186</v>
      </c>
      <c r="T191" s="5" t="s">
        <v>1985</v>
      </c>
      <c r="U191" s="3" t="s">
        <v>188</v>
      </c>
      <c r="V191" s="3" t="s">
        <v>189</v>
      </c>
      <c r="W191" s="3" t="s">
        <v>1</v>
      </c>
      <c r="X191" s="3" t="s">
        <v>497</v>
      </c>
      <c r="Y191" s="3" t="s">
        <v>1</v>
      </c>
      <c r="Z191" s="5"/>
      <c r="AA191" s="5"/>
      <c r="AB191" s="3" t="s">
        <v>1986</v>
      </c>
      <c r="AC191" s="3" t="s">
        <v>1987</v>
      </c>
      <c r="AD191" s="3" t="s">
        <v>1988</v>
      </c>
      <c r="AE191" s="3" t="s">
        <v>1989</v>
      </c>
      <c r="AF191" s="7"/>
      <c r="AG191" s="3" t="s">
        <v>195</v>
      </c>
      <c r="AH191" s="5" t="s">
        <v>1990</v>
      </c>
      <c r="AI191" s="5" t="s">
        <v>1991</v>
      </c>
      <c r="AJ191" s="3"/>
      <c r="AK191" s="3"/>
      <c r="AL191" s="3" t="s">
        <v>198</v>
      </c>
      <c r="AM191" s="3" t="s">
        <v>198</v>
      </c>
      <c r="AN191" s="3"/>
      <c r="AO191" s="3"/>
      <c r="AP191" s="3"/>
      <c r="AQ191" s="3"/>
      <c r="AR191" s="3"/>
      <c r="AS191" s="3" t="s">
        <v>1986</v>
      </c>
      <c r="AT191" s="3" t="s">
        <v>1988</v>
      </c>
      <c r="AU191" s="3" t="s">
        <v>199</v>
      </c>
      <c r="AV191" s="3" t="s">
        <v>200</v>
      </c>
      <c r="AW191" s="3" t="s">
        <v>198</v>
      </c>
      <c r="AX191" s="3" t="s">
        <v>198</v>
      </c>
      <c r="AY191" s="3" t="s">
        <v>198</v>
      </c>
      <c r="AZ191" s="3" t="s">
        <v>198</v>
      </c>
      <c r="BA191" s="3" t="s">
        <v>198</v>
      </c>
      <c r="BB191" s="3" t="s">
        <v>198</v>
      </c>
      <c r="BC191" s="5"/>
      <c r="BD191" s="3"/>
      <c r="BE191" s="3"/>
      <c r="BF191" s="3" t="s">
        <v>201</v>
      </c>
      <c r="BG191" s="3" t="s">
        <v>201</v>
      </c>
      <c r="BH191" s="3" t="s">
        <v>202</v>
      </c>
      <c r="BI191" s="4">
        <f t="shared" si="46"/>
        <v>2012</v>
      </c>
      <c r="BJ191" s="4">
        <f t="shared" si="47"/>
        <v>2013</v>
      </c>
      <c r="BK191" s="4">
        <f t="shared" si="48"/>
        <v>2014</v>
      </c>
      <c r="BL191" s="4">
        <f t="shared" si="49"/>
        <v>2015</v>
      </c>
      <c r="BM191" s="4">
        <f t="shared" si="50"/>
        <v>2016</v>
      </c>
      <c r="BN191" s="4">
        <f t="shared" si="51"/>
        <v>2017</v>
      </c>
      <c r="BO191" s="4">
        <f t="shared" si="52"/>
        <v>2018</v>
      </c>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1"/>
      <c r="DG191" s="21"/>
      <c r="DH191" s="21"/>
      <c r="DI191" s="21"/>
      <c r="DJ191" s="21"/>
      <c r="DK191" s="21"/>
      <c r="DL191" s="21"/>
      <c r="DM191" s="21"/>
      <c r="DN191" s="21"/>
      <c r="DO191" s="21"/>
      <c r="DP191" s="21"/>
      <c r="DQ191" s="21"/>
      <c r="DR191" s="21"/>
      <c r="DS191" s="21"/>
      <c r="DT191" s="21"/>
      <c r="DU191" s="21"/>
      <c r="DV191" s="21"/>
      <c r="DW191" s="21"/>
      <c r="DX191" s="21"/>
      <c r="DY191" s="21"/>
      <c r="DZ191" s="21"/>
      <c r="EA191" s="33"/>
      <c r="EB191" s="33"/>
      <c r="EC191" s="33"/>
      <c r="ED191" s="33"/>
      <c r="EE191" s="33"/>
      <c r="EF191" s="33"/>
      <c r="EG191" s="33"/>
      <c r="EH191" s="33"/>
      <c r="EI191" s="33"/>
      <c r="EJ191" s="33"/>
      <c r="EK191" s="33"/>
      <c r="EL191" s="33"/>
      <c r="EM191" s="33"/>
      <c r="EN191" s="33"/>
      <c r="EO191" s="8"/>
      <c r="EP191" s="8"/>
      <c r="EQ191" s="9" t="str">
        <f t="shared" si="53"/>
        <v/>
      </c>
      <c r="ER191" s="10"/>
      <c r="ES191" s="3" t="s">
        <v>198</v>
      </c>
      <c r="ET191" s="3" t="s">
        <v>198</v>
      </c>
      <c r="EU191" s="11" t="str">
        <f t="shared" si="54"/>
        <v/>
      </c>
      <c r="EV191" s="11" t="str">
        <f t="shared" si="55"/>
        <v/>
      </c>
      <c r="EW191" s="11" t="str">
        <f t="shared" si="56"/>
        <v/>
      </c>
      <c r="EX191" s="11" t="str">
        <f t="shared" si="57"/>
        <v/>
      </c>
      <c r="EY191" s="11" t="str">
        <f t="shared" si="58"/>
        <v/>
      </c>
      <c r="EZ191" s="11" t="str">
        <f t="shared" si="59"/>
        <v/>
      </c>
      <c r="FA191" s="12" t="str">
        <f t="shared" si="60"/>
        <v/>
      </c>
      <c r="FB191" s="12" t="str">
        <f t="shared" si="61"/>
        <v/>
      </c>
      <c r="FC191" s="12" t="str">
        <f t="shared" si="62"/>
        <v/>
      </c>
      <c r="FD191" s="12" t="str">
        <f t="shared" si="63"/>
        <v/>
      </c>
      <c r="FE191" s="12" t="str">
        <f t="shared" si="64"/>
        <v/>
      </c>
      <c r="FF191" s="12" t="str">
        <f t="shared" si="65"/>
        <v/>
      </c>
      <c r="FG191" s="4" t="str">
        <f t="shared" si="66"/>
        <v>No</v>
      </c>
      <c r="FH191" s="4" t="str">
        <f t="shared" si="67"/>
        <v>No</v>
      </c>
      <c r="FI191" s="4" t="str">
        <f t="shared" si="68"/>
        <v>Not ready</v>
      </c>
    </row>
    <row r="192" spans="1:165" ht="16" customHeight="1">
      <c r="A192" s="3" t="s">
        <v>1992</v>
      </c>
      <c r="B192" s="3">
        <v>201</v>
      </c>
      <c r="C192" s="3" t="s">
        <v>178</v>
      </c>
      <c r="D192" s="3">
        <v>0</v>
      </c>
      <c r="E192" s="3" t="s">
        <v>179</v>
      </c>
      <c r="F192" s="3" t="s">
        <v>1993</v>
      </c>
      <c r="G192" s="3" t="s">
        <v>181</v>
      </c>
      <c r="H192" s="3" t="s">
        <v>181</v>
      </c>
      <c r="I192" s="3" t="s">
        <v>181</v>
      </c>
      <c r="J192" s="3">
        <v>1</v>
      </c>
      <c r="K192" s="3" t="s">
        <v>182</v>
      </c>
      <c r="L192" s="3" t="s">
        <v>183</v>
      </c>
      <c r="M192" s="3" t="s">
        <v>184</v>
      </c>
      <c r="N192" s="3"/>
      <c r="O192" s="6">
        <v>42326</v>
      </c>
      <c r="P192" s="6">
        <v>42346</v>
      </c>
      <c r="Q192" s="3">
        <v>2015</v>
      </c>
      <c r="R192" s="3" t="s">
        <v>1942</v>
      </c>
      <c r="S192" s="3" t="s">
        <v>186</v>
      </c>
      <c r="T192" s="5" t="s">
        <v>1994</v>
      </c>
      <c r="U192" s="3" t="s">
        <v>188</v>
      </c>
      <c r="V192" s="3" t="s">
        <v>189</v>
      </c>
      <c r="W192" s="3" t="s">
        <v>0</v>
      </c>
      <c r="X192" s="3" t="s">
        <v>254</v>
      </c>
      <c r="Y192" s="3" t="s">
        <v>0</v>
      </c>
      <c r="Z192" s="5"/>
      <c r="AA192" s="5"/>
      <c r="AB192" s="3" t="s">
        <v>1995</v>
      </c>
      <c r="AC192" s="3" t="s">
        <v>1996</v>
      </c>
      <c r="AD192" s="3" t="s">
        <v>1997</v>
      </c>
      <c r="AE192" s="3" t="s">
        <v>1998</v>
      </c>
      <c r="AF192" s="7">
        <v>2</v>
      </c>
      <c r="AG192" s="3">
        <v>2</v>
      </c>
      <c r="AH192" s="5" t="s">
        <v>1999</v>
      </c>
      <c r="AI192" s="5" t="s">
        <v>2000</v>
      </c>
      <c r="AJ192" s="3"/>
      <c r="AK192" s="3"/>
      <c r="AL192" s="3" t="s">
        <v>198</v>
      </c>
      <c r="AM192" s="3" t="s">
        <v>198</v>
      </c>
      <c r="AN192" s="3"/>
      <c r="AO192" s="3"/>
      <c r="AP192" s="3"/>
      <c r="AQ192" s="3"/>
      <c r="AR192" s="3"/>
      <c r="AS192" s="3" t="s">
        <v>1995</v>
      </c>
      <c r="AT192" s="3" t="s">
        <v>1997</v>
      </c>
      <c r="AU192" s="3" t="s">
        <v>199</v>
      </c>
      <c r="AV192" s="3" t="s">
        <v>200</v>
      </c>
      <c r="AW192" s="3" t="s">
        <v>198</v>
      </c>
      <c r="AX192" s="3" t="s">
        <v>198</v>
      </c>
      <c r="AY192" s="3" t="s">
        <v>198</v>
      </c>
      <c r="AZ192" s="3" t="s">
        <v>198</v>
      </c>
      <c r="BA192" s="3" t="s">
        <v>198</v>
      </c>
      <c r="BB192" s="3" t="s">
        <v>198</v>
      </c>
      <c r="BC192" s="5"/>
      <c r="BD192" s="3"/>
      <c r="BE192" s="3"/>
      <c r="BF192" s="3" t="s">
        <v>201</v>
      </c>
      <c r="BG192" s="3" t="s">
        <v>201</v>
      </c>
      <c r="BH192" s="3" t="s">
        <v>202</v>
      </c>
      <c r="BI192" s="4">
        <f t="shared" si="46"/>
        <v>2012</v>
      </c>
      <c r="BJ192" s="4">
        <f t="shared" si="47"/>
        <v>2013</v>
      </c>
      <c r="BK192" s="4">
        <f t="shared" si="48"/>
        <v>2014</v>
      </c>
      <c r="BL192" s="4">
        <f t="shared" si="49"/>
        <v>2015</v>
      </c>
      <c r="BM192" s="4">
        <f t="shared" si="50"/>
        <v>2016</v>
      </c>
      <c r="BN192" s="4">
        <f t="shared" si="51"/>
        <v>2017</v>
      </c>
      <c r="BO192" s="4">
        <f t="shared" si="52"/>
        <v>2018</v>
      </c>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1"/>
      <c r="DG192" s="21"/>
      <c r="DH192" s="21"/>
      <c r="DI192" s="21"/>
      <c r="DJ192" s="21"/>
      <c r="DK192" s="21"/>
      <c r="DL192" s="21"/>
      <c r="DM192" s="21"/>
      <c r="DN192" s="21"/>
      <c r="DO192" s="21"/>
      <c r="DP192" s="21"/>
      <c r="DQ192" s="21"/>
      <c r="DR192" s="21"/>
      <c r="DS192" s="21"/>
      <c r="DT192" s="21"/>
      <c r="DU192" s="21"/>
      <c r="DV192" s="21"/>
      <c r="DW192" s="21"/>
      <c r="DX192" s="21"/>
      <c r="DY192" s="21"/>
      <c r="DZ192" s="21"/>
      <c r="EA192" s="33"/>
      <c r="EB192" s="33"/>
      <c r="EC192" s="33"/>
      <c r="ED192" s="33"/>
      <c r="EE192" s="33"/>
      <c r="EF192" s="33"/>
      <c r="EG192" s="33"/>
      <c r="EH192" s="33"/>
      <c r="EI192" s="33"/>
      <c r="EJ192" s="33"/>
      <c r="EK192" s="33"/>
      <c r="EL192" s="33"/>
      <c r="EM192" s="33"/>
      <c r="EN192" s="33"/>
      <c r="EO192" s="8"/>
      <c r="EP192" s="8"/>
      <c r="EQ192" s="9" t="str">
        <f t="shared" si="53"/>
        <v/>
      </c>
      <c r="ER192" s="10"/>
      <c r="ES192" s="3" t="s">
        <v>198</v>
      </c>
      <c r="ET192" s="3" t="s">
        <v>198</v>
      </c>
      <c r="EU192" s="11" t="str">
        <f t="shared" si="54"/>
        <v/>
      </c>
      <c r="EV192" s="11" t="str">
        <f t="shared" si="55"/>
        <v/>
      </c>
      <c r="EW192" s="11" t="str">
        <f t="shared" si="56"/>
        <v/>
      </c>
      <c r="EX192" s="11" t="str">
        <f t="shared" si="57"/>
        <v/>
      </c>
      <c r="EY192" s="11" t="str">
        <f t="shared" si="58"/>
        <v/>
      </c>
      <c r="EZ192" s="11" t="str">
        <f t="shared" si="59"/>
        <v/>
      </c>
      <c r="FA192" s="12" t="str">
        <f t="shared" si="60"/>
        <v/>
      </c>
      <c r="FB192" s="12" t="str">
        <f t="shared" si="61"/>
        <v/>
      </c>
      <c r="FC192" s="12" t="str">
        <f t="shared" si="62"/>
        <v/>
      </c>
      <c r="FD192" s="12" t="str">
        <f t="shared" si="63"/>
        <v/>
      </c>
      <c r="FE192" s="12" t="str">
        <f t="shared" si="64"/>
        <v/>
      </c>
      <c r="FF192" s="12" t="str">
        <f t="shared" si="65"/>
        <v/>
      </c>
      <c r="FG192" s="4" t="str">
        <f t="shared" si="66"/>
        <v>No</v>
      </c>
      <c r="FH192" s="4" t="str">
        <f t="shared" si="67"/>
        <v>No</v>
      </c>
      <c r="FI192" s="4" t="str">
        <f t="shared" si="68"/>
        <v>Not ready</v>
      </c>
    </row>
    <row r="193" spans="1:165" ht="16" customHeight="1">
      <c r="A193" s="3" t="s">
        <v>2001</v>
      </c>
      <c r="B193" s="3">
        <v>202</v>
      </c>
      <c r="C193" s="3" t="s">
        <v>178</v>
      </c>
      <c r="D193" s="3">
        <v>0</v>
      </c>
      <c r="E193" s="3" t="s">
        <v>179</v>
      </c>
      <c r="F193" s="3" t="s">
        <v>2002</v>
      </c>
      <c r="G193" s="3" t="s">
        <v>181</v>
      </c>
      <c r="H193" s="3" t="s">
        <v>181</v>
      </c>
      <c r="I193" s="3" t="s">
        <v>252</v>
      </c>
      <c r="J193" s="3">
        <v>4</v>
      </c>
      <c r="K193" s="3" t="s">
        <v>182</v>
      </c>
      <c r="L193" s="3" t="s">
        <v>609</v>
      </c>
      <c r="M193" s="3" t="s">
        <v>184</v>
      </c>
      <c r="N193" s="3"/>
      <c r="O193" s="6">
        <v>42326</v>
      </c>
      <c r="P193" s="6">
        <v>42326</v>
      </c>
      <c r="Q193" s="3">
        <v>2015</v>
      </c>
      <c r="R193" s="3" t="s">
        <v>1942</v>
      </c>
      <c r="S193" s="3" t="s">
        <v>186</v>
      </c>
      <c r="T193" s="5" t="s">
        <v>2003</v>
      </c>
      <c r="U193" s="3" t="s">
        <v>188</v>
      </c>
      <c r="V193" s="3" t="s">
        <v>189</v>
      </c>
      <c r="W193" s="3" t="s">
        <v>1</v>
      </c>
      <c r="X193" s="3" t="s">
        <v>206</v>
      </c>
      <c r="Y193" s="3" t="s">
        <v>1</v>
      </c>
      <c r="Z193" s="5"/>
      <c r="AA193" s="5"/>
      <c r="AB193" s="3" t="s">
        <v>2004</v>
      </c>
      <c r="AC193" s="3" t="s">
        <v>796</v>
      </c>
      <c r="AD193" s="3" t="s">
        <v>2005</v>
      </c>
      <c r="AE193" s="3" t="s">
        <v>2006</v>
      </c>
      <c r="AF193" s="7">
        <v>38</v>
      </c>
      <c r="AG193" s="3">
        <v>38</v>
      </c>
      <c r="AH193" s="5" t="s">
        <v>2007</v>
      </c>
      <c r="AI193" s="5" t="s">
        <v>2008</v>
      </c>
      <c r="AJ193" s="3"/>
      <c r="AK193" s="3"/>
      <c r="AL193" s="3" t="s">
        <v>198</v>
      </c>
      <c r="AM193" s="3" t="s">
        <v>198</v>
      </c>
      <c r="AN193" s="3"/>
      <c r="AO193" s="3"/>
      <c r="AP193" s="3"/>
      <c r="AQ193" s="3"/>
      <c r="AR193" s="3"/>
      <c r="AS193" s="3" t="s">
        <v>2004</v>
      </c>
      <c r="AT193" s="3" t="s">
        <v>2005</v>
      </c>
      <c r="AU193" s="3" t="s">
        <v>199</v>
      </c>
      <c r="AV193" s="3" t="s">
        <v>200</v>
      </c>
      <c r="AW193" s="3" t="s">
        <v>198</v>
      </c>
      <c r="AX193" s="3" t="s">
        <v>198</v>
      </c>
      <c r="AY193" s="3" t="s">
        <v>198</v>
      </c>
      <c r="AZ193" s="3" t="s">
        <v>198</v>
      </c>
      <c r="BA193" s="3" t="s">
        <v>198</v>
      </c>
      <c r="BB193" s="3" t="s">
        <v>198</v>
      </c>
      <c r="BC193" s="5"/>
      <c r="BD193" s="3"/>
      <c r="BE193" s="3"/>
      <c r="BF193" s="3" t="s">
        <v>201</v>
      </c>
      <c r="BG193" s="3" t="s">
        <v>201</v>
      </c>
      <c r="BH193" s="3" t="s">
        <v>202</v>
      </c>
      <c r="BI193" s="4">
        <f t="shared" si="46"/>
        <v>2012</v>
      </c>
      <c r="BJ193" s="4">
        <f t="shared" si="47"/>
        <v>2013</v>
      </c>
      <c r="BK193" s="4">
        <f t="shared" si="48"/>
        <v>2014</v>
      </c>
      <c r="BL193" s="4">
        <f t="shared" si="49"/>
        <v>2015</v>
      </c>
      <c r="BM193" s="4">
        <f t="shared" si="50"/>
        <v>2016</v>
      </c>
      <c r="BN193" s="4">
        <f t="shared" si="51"/>
        <v>2017</v>
      </c>
      <c r="BO193" s="4">
        <f t="shared" si="52"/>
        <v>2018</v>
      </c>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1"/>
      <c r="DG193" s="21"/>
      <c r="DH193" s="21"/>
      <c r="DI193" s="21"/>
      <c r="DJ193" s="21"/>
      <c r="DK193" s="21"/>
      <c r="DL193" s="21"/>
      <c r="DM193" s="21"/>
      <c r="DN193" s="21"/>
      <c r="DO193" s="21"/>
      <c r="DP193" s="21"/>
      <c r="DQ193" s="21"/>
      <c r="DR193" s="21"/>
      <c r="DS193" s="21"/>
      <c r="DT193" s="21"/>
      <c r="DU193" s="21"/>
      <c r="DV193" s="21"/>
      <c r="DW193" s="21"/>
      <c r="DX193" s="21"/>
      <c r="DY193" s="21"/>
      <c r="DZ193" s="21"/>
      <c r="EA193" s="33"/>
      <c r="EB193" s="33"/>
      <c r="EC193" s="33"/>
      <c r="ED193" s="33"/>
      <c r="EE193" s="33"/>
      <c r="EF193" s="33"/>
      <c r="EG193" s="33"/>
      <c r="EH193" s="33"/>
      <c r="EI193" s="33"/>
      <c r="EJ193" s="33"/>
      <c r="EK193" s="33"/>
      <c r="EL193" s="33"/>
      <c r="EM193" s="33"/>
      <c r="EN193" s="33"/>
      <c r="EO193" s="8"/>
      <c r="EP193" s="8"/>
      <c r="EQ193" s="9" t="str">
        <f t="shared" si="53"/>
        <v/>
      </c>
      <c r="ER193" s="10"/>
      <c r="ES193" s="3" t="s">
        <v>198</v>
      </c>
      <c r="ET193" s="3" t="s">
        <v>198</v>
      </c>
      <c r="EU193" s="11" t="str">
        <f t="shared" si="54"/>
        <v/>
      </c>
      <c r="EV193" s="11" t="str">
        <f t="shared" si="55"/>
        <v/>
      </c>
      <c r="EW193" s="11" t="str">
        <f t="shared" si="56"/>
        <v/>
      </c>
      <c r="EX193" s="11" t="str">
        <f t="shared" si="57"/>
        <v/>
      </c>
      <c r="EY193" s="11" t="str">
        <f t="shared" si="58"/>
        <v/>
      </c>
      <c r="EZ193" s="11" t="str">
        <f t="shared" si="59"/>
        <v/>
      </c>
      <c r="FA193" s="12" t="str">
        <f t="shared" si="60"/>
        <v/>
      </c>
      <c r="FB193" s="12" t="str">
        <f t="shared" si="61"/>
        <v/>
      </c>
      <c r="FC193" s="12" t="str">
        <f t="shared" si="62"/>
        <v/>
      </c>
      <c r="FD193" s="12" t="str">
        <f t="shared" si="63"/>
        <v/>
      </c>
      <c r="FE193" s="12" t="str">
        <f t="shared" si="64"/>
        <v/>
      </c>
      <c r="FF193" s="12" t="str">
        <f t="shared" si="65"/>
        <v/>
      </c>
      <c r="FG193" s="4" t="str">
        <f t="shared" si="66"/>
        <v>No</v>
      </c>
      <c r="FH193" s="4" t="str">
        <f t="shared" si="67"/>
        <v>No</v>
      </c>
      <c r="FI193" s="4" t="str">
        <f t="shared" si="68"/>
        <v>Not ready</v>
      </c>
    </row>
    <row r="194" spans="1:165" ht="16" customHeight="1">
      <c r="A194" s="3" t="s">
        <v>2009</v>
      </c>
      <c r="B194" s="3">
        <v>203</v>
      </c>
      <c r="C194" s="3" t="s">
        <v>178</v>
      </c>
      <c r="D194" s="3">
        <v>0</v>
      </c>
      <c r="E194" s="3" t="s">
        <v>179</v>
      </c>
      <c r="F194" s="3" t="s">
        <v>2010</v>
      </c>
      <c r="G194" s="3" t="s">
        <v>181</v>
      </c>
      <c r="H194" s="3" t="s">
        <v>181</v>
      </c>
      <c r="I194" s="3" t="s">
        <v>252</v>
      </c>
      <c r="J194" s="3">
        <v>8</v>
      </c>
      <c r="K194" s="3" t="s">
        <v>182</v>
      </c>
      <c r="L194" s="3" t="s">
        <v>320</v>
      </c>
      <c r="M194" s="3" t="s">
        <v>184</v>
      </c>
      <c r="N194" s="3"/>
      <c r="O194" s="6">
        <v>42321</v>
      </c>
      <c r="P194" s="6">
        <v>42321</v>
      </c>
      <c r="Q194" s="3">
        <v>2015</v>
      </c>
      <c r="R194" s="3" t="s">
        <v>1942</v>
      </c>
      <c r="S194" s="3" t="s">
        <v>186</v>
      </c>
      <c r="T194" s="5" t="s">
        <v>2011</v>
      </c>
      <c r="U194" s="3" t="s">
        <v>188</v>
      </c>
      <c r="V194" s="3" t="s">
        <v>189</v>
      </c>
      <c r="W194" s="3" t="s">
        <v>2</v>
      </c>
      <c r="X194" s="3" t="s">
        <v>323</v>
      </c>
      <c r="Y194" s="3" t="s">
        <v>2</v>
      </c>
      <c r="Z194" s="5"/>
      <c r="AA194" s="5"/>
      <c r="AB194" s="3" t="s">
        <v>730</v>
      </c>
      <c r="AC194" s="3" t="s">
        <v>731</v>
      </c>
      <c r="AD194" s="3" t="s">
        <v>2012</v>
      </c>
      <c r="AE194" s="3" t="s">
        <v>2013</v>
      </c>
      <c r="AF194" s="7"/>
      <c r="AG194" s="3" t="s">
        <v>195</v>
      </c>
      <c r="AH194" s="5" t="s">
        <v>2014</v>
      </c>
      <c r="AI194" s="5"/>
      <c r="AJ194" s="3"/>
      <c r="AK194" s="3"/>
      <c r="AL194" s="3" t="s">
        <v>198</v>
      </c>
      <c r="AM194" s="3" t="s">
        <v>198</v>
      </c>
      <c r="AN194" s="3"/>
      <c r="AO194" s="3"/>
      <c r="AP194" s="3"/>
      <c r="AQ194" s="3"/>
      <c r="AR194" s="3"/>
      <c r="AS194" s="3" t="s">
        <v>730</v>
      </c>
      <c r="AT194" s="3" t="s">
        <v>2012</v>
      </c>
      <c r="AU194" s="3" t="s">
        <v>199</v>
      </c>
      <c r="AV194" s="3" t="s">
        <v>200</v>
      </c>
      <c r="AW194" s="3" t="s">
        <v>198</v>
      </c>
      <c r="AX194" s="3" t="s">
        <v>198</v>
      </c>
      <c r="AY194" s="3" t="s">
        <v>198</v>
      </c>
      <c r="AZ194" s="3" t="s">
        <v>198</v>
      </c>
      <c r="BA194" s="3" t="s">
        <v>198</v>
      </c>
      <c r="BB194" s="3" t="s">
        <v>198</v>
      </c>
      <c r="BC194" s="5"/>
      <c r="BD194" s="3"/>
      <c r="BE194" s="3"/>
      <c r="BF194" s="3" t="s">
        <v>201</v>
      </c>
      <c r="BG194" s="3" t="s">
        <v>201</v>
      </c>
      <c r="BH194" s="3" t="s">
        <v>202</v>
      </c>
      <c r="BI194" s="4">
        <f t="shared" si="46"/>
        <v>2012</v>
      </c>
      <c r="BJ194" s="4">
        <f t="shared" si="47"/>
        <v>2013</v>
      </c>
      <c r="BK194" s="4">
        <f t="shared" si="48"/>
        <v>2014</v>
      </c>
      <c r="BL194" s="4">
        <f t="shared" si="49"/>
        <v>2015</v>
      </c>
      <c r="BM194" s="4">
        <f t="shared" si="50"/>
        <v>2016</v>
      </c>
      <c r="BN194" s="4">
        <f t="shared" si="51"/>
        <v>2017</v>
      </c>
      <c r="BO194" s="4">
        <f t="shared" si="52"/>
        <v>2018</v>
      </c>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1"/>
      <c r="DG194" s="21"/>
      <c r="DH194" s="21"/>
      <c r="DI194" s="21"/>
      <c r="DJ194" s="21"/>
      <c r="DK194" s="21"/>
      <c r="DL194" s="21"/>
      <c r="DM194" s="21"/>
      <c r="DN194" s="21"/>
      <c r="DO194" s="21"/>
      <c r="DP194" s="21"/>
      <c r="DQ194" s="21"/>
      <c r="DR194" s="21"/>
      <c r="DS194" s="21"/>
      <c r="DT194" s="21"/>
      <c r="DU194" s="21"/>
      <c r="DV194" s="21"/>
      <c r="DW194" s="21"/>
      <c r="DX194" s="21"/>
      <c r="DY194" s="21"/>
      <c r="DZ194" s="21"/>
      <c r="EA194" s="33"/>
      <c r="EB194" s="33"/>
      <c r="EC194" s="33"/>
      <c r="ED194" s="33"/>
      <c r="EE194" s="33"/>
      <c r="EF194" s="33"/>
      <c r="EG194" s="33"/>
      <c r="EH194" s="33"/>
      <c r="EI194" s="33"/>
      <c r="EJ194" s="33"/>
      <c r="EK194" s="33"/>
      <c r="EL194" s="33"/>
      <c r="EM194" s="33"/>
      <c r="EN194" s="33"/>
      <c r="EO194" s="8"/>
      <c r="EP194" s="8"/>
      <c r="EQ194" s="9" t="str">
        <f t="shared" si="53"/>
        <v/>
      </c>
      <c r="ER194" s="10"/>
      <c r="ES194" s="3" t="s">
        <v>198</v>
      </c>
      <c r="ET194" s="3" t="s">
        <v>198</v>
      </c>
      <c r="EU194" s="11" t="str">
        <f t="shared" si="54"/>
        <v/>
      </c>
      <c r="EV194" s="11" t="str">
        <f t="shared" si="55"/>
        <v/>
      </c>
      <c r="EW194" s="11" t="str">
        <f t="shared" si="56"/>
        <v/>
      </c>
      <c r="EX194" s="11" t="str">
        <f t="shared" si="57"/>
        <v/>
      </c>
      <c r="EY194" s="11" t="str">
        <f t="shared" si="58"/>
        <v/>
      </c>
      <c r="EZ194" s="11" t="str">
        <f t="shared" si="59"/>
        <v/>
      </c>
      <c r="FA194" s="12" t="str">
        <f t="shared" si="60"/>
        <v/>
      </c>
      <c r="FB194" s="12" t="str">
        <f t="shared" si="61"/>
        <v/>
      </c>
      <c r="FC194" s="12" t="str">
        <f t="shared" si="62"/>
        <v/>
      </c>
      <c r="FD194" s="12" t="str">
        <f t="shared" si="63"/>
        <v/>
      </c>
      <c r="FE194" s="12" t="str">
        <f t="shared" si="64"/>
        <v/>
      </c>
      <c r="FF194" s="12" t="str">
        <f t="shared" si="65"/>
        <v/>
      </c>
      <c r="FG194" s="4" t="str">
        <f t="shared" si="66"/>
        <v>No</v>
      </c>
      <c r="FH194" s="4" t="str">
        <f t="shared" si="67"/>
        <v>No</v>
      </c>
      <c r="FI194" s="4" t="str">
        <f t="shared" si="68"/>
        <v>Not ready</v>
      </c>
    </row>
    <row r="195" spans="1:165" ht="16" customHeight="1">
      <c r="A195" s="3" t="s">
        <v>2015</v>
      </c>
      <c r="B195" s="3">
        <v>204</v>
      </c>
      <c r="C195" s="3" t="s">
        <v>178</v>
      </c>
      <c r="D195" s="3">
        <v>0</v>
      </c>
      <c r="E195" s="3" t="s">
        <v>179</v>
      </c>
      <c r="F195" s="3" t="s">
        <v>2016</v>
      </c>
      <c r="G195" s="3" t="s">
        <v>181</v>
      </c>
      <c r="H195" s="3" t="s">
        <v>181</v>
      </c>
      <c r="I195" s="3" t="s">
        <v>181</v>
      </c>
      <c r="J195" s="3">
        <v>1</v>
      </c>
      <c r="K195" s="3" t="s">
        <v>182</v>
      </c>
      <c r="L195" s="3" t="s">
        <v>609</v>
      </c>
      <c r="M195" s="3" t="s">
        <v>184</v>
      </c>
      <c r="N195" s="3"/>
      <c r="O195" s="6">
        <v>42312</v>
      </c>
      <c r="P195" s="6">
        <v>42451</v>
      </c>
      <c r="Q195" s="3">
        <v>2016</v>
      </c>
      <c r="R195" s="3" t="s">
        <v>1942</v>
      </c>
      <c r="S195" s="3" t="s">
        <v>186</v>
      </c>
      <c r="T195" s="5" t="s">
        <v>2017</v>
      </c>
      <c r="U195" s="3" t="s">
        <v>188</v>
      </c>
      <c r="V195" s="3" t="s">
        <v>189</v>
      </c>
      <c r="W195" s="3" t="s">
        <v>1</v>
      </c>
      <c r="X195" s="3" t="s">
        <v>254</v>
      </c>
      <c r="Y195" s="3" t="s">
        <v>1</v>
      </c>
      <c r="Z195" s="5" t="s">
        <v>2018</v>
      </c>
      <c r="AA195" s="5"/>
      <c r="AB195" s="3" t="s">
        <v>2019</v>
      </c>
      <c r="AC195" s="3" t="s">
        <v>2020</v>
      </c>
      <c r="AD195" s="3" t="s">
        <v>2021</v>
      </c>
      <c r="AE195" s="3" t="s">
        <v>2020</v>
      </c>
      <c r="AF195" s="7">
        <v>12</v>
      </c>
      <c r="AG195" s="3">
        <v>12</v>
      </c>
      <c r="AH195" s="5" t="s">
        <v>2022</v>
      </c>
      <c r="AI195" s="5" t="s">
        <v>2023</v>
      </c>
      <c r="AJ195" s="3"/>
      <c r="AK195" s="3"/>
      <c r="AL195" s="3" t="s">
        <v>198</v>
      </c>
      <c r="AM195" s="3" t="s">
        <v>198</v>
      </c>
      <c r="AN195" s="3"/>
      <c r="AO195" s="3"/>
      <c r="AP195" s="3"/>
      <c r="AQ195" s="3"/>
      <c r="AR195" s="3"/>
      <c r="AS195" s="3" t="s">
        <v>2019</v>
      </c>
      <c r="AT195" s="3" t="s">
        <v>2021</v>
      </c>
      <c r="AU195" s="3" t="s">
        <v>199</v>
      </c>
      <c r="AV195" s="3" t="s">
        <v>200</v>
      </c>
      <c r="AW195" s="3" t="s">
        <v>198</v>
      </c>
      <c r="AX195" s="3" t="s">
        <v>198</v>
      </c>
      <c r="AY195" s="3" t="s">
        <v>198</v>
      </c>
      <c r="AZ195" s="3" t="s">
        <v>198</v>
      </c>
      <c r="BA195" s="3" t="s">
        <v>198</v>
      </c>
      <c r="BB195" s="3" t="s">
        <v>198</v>
      </c>
      <c r="BC195" s="5"/>
      <c r="BD195" s="3"/>
      <c r="BE195" s="3"/>
      <c r="BF195" s="3" t="s">
        <v>201</v>
      </c>
      <c r="BG195" s="3" t="s">
        <v>201</v>
      </c>
      <c r="BH195" s="3" t="s">
        <v>202</v>
      </c>
      <c r="BI195" s="4">
        <f t="shared" ref="BI195:BI258" si="69">IF($Q195="","",$Q195-3)</f>
        <v>2013</v>
      </c>
      <c r="BJ195" s="4">
        <f t="shared" ref="BJ195:BJ258" si="70">IF($Q195="","",$Q195-2)</f>
        <v>2014</v>
      </c>
      <c r="BK195" s="4">
        <f t="shared" ref="BK195:BK258" si="71">IF($Q195="","",$Q195-1)</f>
        <v>2015</v>
      </c>
      <c r="BL195" s="4">
        <f t="shared" ref="BL195:BL258" si="72">IF($Q195="","",$Q195+0)</f>
        <v>2016</v>
      </c>
      <c r="BM195" s="4">
        <f t="shared" ref="BM195:BM258" si="73">IF($Q195="","",$Q195+1)</f>
        <v>2017</v>
      </c>
      <c r="BN195" s="4">
        <f t="shared" ref="BN195:BN258" si="74">IF($Q195="","",$Q195+2)</f>
        <v>2018</v>
      </c>
      <c r="BO195" s="4">
        <f t="shared" ref="BO195:BO258" si="75">IF($Q195="","",$Q195+3)</f>
        <v>2019</v>
      </c>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1"/>
      <c r="DG195" s="21"/>
      <c r="DH195" s="21"/>
      <c r="DI195" s="21"/>
      <c r="DJ195" s="21"/>
      <c r="DK195" s="21"/>
      <c r="DL195" s="21"/>
      <c r="DM195" s="21"/>
      <c r="DN195" s="21"/>
      <c r="DO195" s="21"/>
      <c r="DP195" s="21"/>
      <c r="DQ195" s="21"/>
      <c r="DR195" s="21"/>
      <c r="DS195" s="21"/>
      <c r="DT195" s="21"/>
      <c r="DU195" s="21"/>
      <c r="DV195" s="21"/>
      <c r="DW195" s="21"/>
      <c r="DX195" s="21"/>
      <c r="DY195" s="21"/>
      <c r="DZ195" s="21"/>
      <c r="EA195" s="33"/>
      <c r="EB195" s="33"/>
      <c r="EC195" s="33"/>
      <c r="ED195" s="33"/>
      <c r="EE195" s="33"/>
      <c r="EF195" s="33"/>
      <c r="EG195" s="33"/>
      <c r="EH195" s="33"/>
      <c r="EI195" s="33"/>
      <c r="EJ195" s="33"/>
      <c r="EK195" s="33"/>
      <c r="EL195" s="33"/>
      <c r="EM195" s="33"/>
      <c r="EN195" s="33"/>
      <c r="EO195" s="8"/>
      <c r="EP195" s="8"/>
      <c r="EQ195" s="9" t="str">
        <f t="shared" ref="EQ195:EQ258" si="76">IF(OR($EO195="",$EP195="",$EO195=0),"",$EP195/$EO195)</f>
        <v/>
      </c>
      <c r="ER195" s="10"/>
      <c r="ES195" s="3" t="s">
        <v>198</v>
      </c>
      <c r="ET195" s="3" t="s">
        <v>198</v>
      </c>
      <c r="EU195" s="11" t="str">
        <f t="shared" ref="EU195:EU258" si="77">IF(COUNT($DF195,$DG195,$DH195)=0,"",AVERAGE($DF195,$DG195,$DH195))</f>
        <v/>
      </c>
      <c r="EV195" s="11" t="str">
        <f t="shared" ref="EV195:EV258" si="78">IF(COUNT($DJ195,$DK195,$DL195)=0,"",AVERAGE($DJ195,$DK195,$DL195))</f>
        <v/>
      </c>
      <c r="EW195" s="11" t="str">
        <f t="shared" ref="EW195:EW258" si="79">IF(OR($EU195="",$EV195=""),"",$EV195-$EU195)</f>
        <v/>
      </c>
      <c r="EX195" s="11" t="str">
        <f t="shared" ref="EX195:EX258" si="80">IF(COUNT($DM195,$DN195,$DO195)=0,"",AVERAGE($DM195,$DN195,$DO195))</f>
        <v/>
      </c>
      <c r="EY195" s="11" t="str">
        <f t="shared" ref="EY195:EY258" si="81">IF(COUNT($DQ195,$DR195,$DS195)=0,"",AVERAGE($DQ195,$DR195,$DS195))</f>
        <v/>
      </c>
      <c r="EZ195" s="11" t="str">
        <f t="shared" ref="EZ195:EZ258" si="82">IF(OR($EX195="",$EY195=""),"",$EY195-$EX195)</f>
        <v/>
      </c>
      <c r="FA195" s="12" t="str">
        <f t="shared" ref="FA195:FA258" si="83">IF(COUNT($EA195,$EB195,$EC195)=0,"",AVERAGE($EA195,$EB195,$EC195))</f>
        <v/>
      </c>
      <c r="FB195" s="12" t="str">
        <f t="shared" ref="FB195:FB258" si="84">IF(COUNT($EE195,$EF195,$EG195)=0,"",AVERAGE($EE195,$EF195,$EG195))</f>
        <v/>
      </c>
      <c r="FC195" s="12" t="str">
        <f t="shared" ref="FC195:FC258" si="85">IF(OR($FA195="",$FB195=""),"",$FB195-$FA195)</f>
        <v/>
      </c>
      <c r="FD195" s="12" t="str">
        <f t="shared" ref="FD195:FD258" si="86">IF(COUNT($EH195,$EI195,$EJ195)=0,"",AVERAGE($EH195,$EI195,$EJ195))</f>
        <v/>
      </c>
      <c r="FE195" s="12" t="str">
        <f t="shared" ref="FE195:FE258" si="87">IF(COUNT($EL195,$EM195,$EN195)=0,"",AVERAGE($EL195,$EM195,$EN195))</f>
        <v/>
      </c>
      <c r="FF195" s="12" t="str">
        <f t="shared" ref="FF195:FF258" si="88">IF(OR($FD195="",$FE195=""),"",$FE195-$FD195)</f>
        <v/>
      </c>
      <c r="FG195" s="4" t="str">
        <f t="shared" ref="FG195:FG258" si="89">IF(COUNT($DF195,$DG195,$DH195,$DJ195,$DK195,$DL195,$DM195,$DN195,$DO195,$DQ195,$DR195,$DS195)=12,"Yes","No")</f>
        <v>No</v>
      </c>
      <c r="FH195" s="4" t="str">
        <f t="shared" ref="FH195:FH258" si="90">IF(COUNT($EA195,$EB195,$EC195,$EE195,$EF195,$EG195,$EH195,$EI195,$EJ195,$EL195,$EM195,$EN195)=12,"Yes","No")</f>
        <v>No</v>
      </c>
      <c r="FI195" s="4" t="str">
        <f t="shared" ref="FI195:FI258" si="91">IF(AND($M195="Include",OR($FG195="Yes",$FH195="Yes")),"Ready","Not ready")</f>
        <v>Not ready</v>
      </c>
    </row>
    <row r="196" spans="1:165" ht="16" customHeight="1">
      <c r="A196" s="3" t="s">
        <v>2024</v>
      </c>
      <c r="B196" s="3">
        <v>205</v>
      </c>
      <c r="C196" s="3" t="s">
        <v>178</v>
      </c>
      <c r="D196" s="3">
        <v>0</v>
      </c>
      <c r="E196" s="3" t="s">
        <v>179</v>
      </c>
      <c r="F196" s="3" t="s">
        <v>2025</v>
      </c>
      <c r="G196" s="3" t="s">
        <v>181</v>
      </c>
      <c r="H196" s="3" t="s">
        <v>181</v>
      </c>
      <c r="I196" s="3" t="s">
        <v>181</v>
      </c>
      <c r="J196" s="3">
        <v>1</v>
      </c>
      <c r="K196" s="3" t="s">
        <v>182</v>
      </c>
      <c r="L196" s="3" t="s">
        <v>320</v>
      </c>
      <c r="M196" s="3" t="s">
        <v>184</v>
      </c>
      <c r="N196" s="3"/>
      <c r="O196" s="6">
        <v>42311</v>
      </c>
      <c r="P196" s="6">
        <v>42311</v>
      </c>
      <c r="Q196" s="3">
        <v>2015</v>
      </c>
      <c r="R196" s="3" t="s">
        <v>1942</v>
      </c>
      <c r="S196" s="3" t="s">
        <v>186</v>
      </c>
      <c r="T196" s="5" t="s">
        <v>2026</v>
      </c>
      <c r="U196" s="3" t="s">
        <v>188</v>
      </c>
      <c r="V196" s="3" t="s">
        <v>189</v>
      </c>
      <c r="W196" s="3" t="s">
        <v>2</v>
      </c>
      <c r="X196" s="3" t="s">
        <v>509</v>
      </c>
      <c r="Y196" s="3" t="s">
        <v>2</v>
      </c>
      <c r="Z196" s="5"/>
      <c r="AA196" s="5"/>
      <c r="AB196" s="3" t="s">
        <v>2027</v>
      </c>
      <c r="AC196" s="3" t="s">
        <v>2028</v>
      </c>
      <c r="AD196" s="3" t="s">
        <v>2029</v>
      </c>
      <c r="AE196" s="3" t="s">
        <v>2030</v>
      </c>
      <c r="AF196" s="7"/>
      <c r="AG196" s="3" t="s">
        <v>195</v>
      </c>
      <c r="AH196" s="5" t="s">
        <v>2031</v>
      </c>
      <c r="AI196" s="5"/>
      <c r="AJ196" s="3"/>
      <c r="AK196" s="3"/>
      <c r="AL196" s="3" t="s">
        <v>198</v>
      </c>
      <c r="AM196" s="3" t="s">
        <v>198</v>
      </c>
      <c r="AN196" s="3"/>
      <c r="AO196" s="3"/>
      <c r="AP196" s="3"/>
      <c r="AQ196" s="3"/>
      <c r="AR196" s="3"/>
      <c r="AS196" s="3" t="s">
        <v>2027</v>
      </c>
      <c r="AT196" s="3" t="s">
        <v>2029</v>
      </c>
      <c r="AU196" s="3" t="s">
        <v>199</v>
      </c>
      <c r="AV196" s="3" t="s">
        <v>200</v>
      </c>
      <c r="AW196" s="3" t="s">
        <v>198</v>
      </c>
      <c r="AX196" s="3" t="s">
        <v>198</v>
      </c>
      <c r="AY196" s="3" t="s">
        <v>198</v>
      </c>
      <c r="AZ196" s="3" t="s">
        <v>198</v>
      </c>
      <c r="BA196" s="3" t="s">
        <v>198</v>
      </c>
      <c r="BB196" s="3" t="s">
        <v>198</v>
      </c>
      <c r="BC196" s="5"/>
      <c r="BD196" s="3"/>
      <c r="BE196" s="3"/>
      <c r="BF196" s="3" t="s">
        <v>201</v>
      </c>
      <c r="BG196" s="3" t="s">
        <v>201</v>
      </c>
      <c r="BH196" s="3" t="s">
        <v>202</v>
      </c>
      <c r="BI196" s="4">
        <f t="shared" si="69"/>
        <v>2012</v>
      </c>
      <c r="BJ196" s="4">
        <f t="shared" si="70"/>
        <v>2013</v>
      </c>
      <c r="BK196" s="4">
        <f t="shared" si="71"/>
        <v>2014</v>
      </c>
      <c r="BL196" s="4">
        <f t="shared" si="72"/>
        <v>2015</v>
      </c>
      <c r="BM196" s="4">
        <f t="shared" si="73"/>
        <v>2016</v>
      </c>
      <c r="BN196" s="4">
        <f t="shared" si="74"/>
        <v>2017</v>
      </c>
      <c r="BO196" s="4">
        <f t="shared" si="75"/>
        <v>2018</v>
      </c>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1"/>
      <c r="DG196" s="21"/>
      <c r="DH196" s="21"/>
      <c r="DI196" s="21"/>
      <c r="DJ196" s="21"/>
      <c r="DK196" s="21"/>
      <c r="DL196" s="21"/>
      <c r="DM196" s="21"/>
      <c r="DN196" s="21"/>
      <c r="DO196" s="21"/>
      <c r="DP196" s="21"/>
      <c r="DQ196" s="21"/>
      <c r="DR196" s="21"/>
      <c r="DS196" s="21"/>
      <c r="DT196" s="21"/>
      <c r="DU196" s="21"/>
      <c r="DV196" s="21"/>
      <c r="DW196" s="21"/>
      <c r="DX196" s="21"/>
      <c r="DY196" s="21"/>
      <c r="DZ196" s="21"/>
      <c r="EA196" s="33"/>
      <c r="EB196" s="33"/>
      <c r="EC196" s="33"/>
      <c r="ED196" s="33"/>
      <c r="EE196" s="33"/>
      <c r="EF196" s="33"/>
      <c r="EG196" s="33"/>
      <c r="EH196" s="33"/>
      <c r="EI196" s="33"/>
      <c r="EJ196" s="33"/>
      <c r="EK196" s="33"/>
      <c r="EL196" s="33"/>
      <c r="EM196" s="33"/>
      <c r="EN196" s="33"/>
      <c r="EO196" s="8"/>
      <c r="EP196" s="8"/>
      <c r="EQ196" s="9" t="str">
        <f t="shared" si="76"/>
        <v/>
      </c>
      <c r="ER196" s="10"/>
      <c r="ES196" s="3" t="s">
        <v>198</v>
      </c>
      <c r="ET196" s="3" t="s">
        <v>198</v>
      </c>
      <c r="EU196" s="11" t="str">
        <f t="shared" si="77"/>
        <v/>
      </c>
      <c r="EV196" s="11" t="str">
        <f t="shared" si="78"/>
        <v/>
      </c>
      <c r="EW196" s="11" t="str">
        <f t="shared" si="79"/>
        <v/>
      </c>
      <c r="EX196" s="11" t="str">
        <f t="shared" si="80"/>
        <v/>
      </c>
      <c r="EY196" s="11" t="str">
        <f t="shared" si="81"/>
        <v/>
      </c>
      <c r="EZ196" s="11" t="str">
        <f t="shared" si="82"/>
        <v/>
      </c>
      <c r="FA196" s="12" t="str">
        <f t="shared" si="83"/>
        <v/>
      </c>
      <c r="FB196" s="12" t="str">
        <f t="shared" si="84"/>
        <v/>
      </c>
      <c r="FC196" s="12" t="str">
        <f t="shared" si="85"/>
        <v/>
      </c>
      <c r="FD196" s="12" t="str">
        <f t="shared" si="86"/>
        <v/>
      </c>
      <c r="FE196" s="12" t="str">
        <f t="shared" si="87"/>
        <v/>
      </c>
      <c r="FF196" s="12" t="str">
        <f t="shared" si="88"/>
        <v/>
      </c>
      <c r="FG196" s="4" t="str">
        <f t="shared" si="89"/>
        <v>No</v>
      </c>
      <c r="FH196" s="4" t="str">
        <f t="shared" si="90"/>
        <v>No</v>
      </c>
      <c r="FI196" s="4" t="str">
        <f t="shared" si="91"/>
        <v>Not ready</v>
      </c>
    </row>
    <row r="197" spans="1:165" ht="16" customHeight="1">
      <c r="A197" s="3" t="s">
        <v>2032</v>
      </c>
      <c r="B197" s="3">
        <v>206</v>
      </c>
      <c r="C197" s="3" t="s">
        <v>178</v>
      </c>
      <c r="D197" s="3">
        <v>0</v>
      </c>
      <c r="E197" s="3" t="s">
        <v>179</v>
      </c>
      <c r="F197" s="3" t="s">
        <v>2033</v>
      </c>
      <c r="G197" s="3" t="s">
        <v>181</v>
      </c>
      <c r="H197" s="3" t="s">
        <v>181</v>
      </c>
      <c r="I197" s="3" t="s">
        <v>181</v>
      </c>
      <c r="J197" s="3">
        <v>1</v>
      </c>
      <c r="K197" s="3" t="s">
        <v>182</v>
      </c>
      <c r="L197" s="3" t="s">
        <v>183</v>
      </c>
      <c r="M197" s="3" t="s">
        <v>184</v>
      </c>
      <c r="N197" s="3"/>
      <c r="O197" s="6">
        <v>42308</v>
      </c>
      <c r="P197" s="6">
        <v>42308</v>
      </c>
      <c r="Q197" s="3">
        <v>2015</v>
      </c>
      <c r="R197" s="3" t="s">
        <v>1942</v>
      </c>
      <c r="S197" s="3" t="s">
        <v>186</v>
      </c>
      <c r="T197" s="5" t="s">
        <v>2034</v>
      </c>
      <c r="U197" s="3" t="s">
        <v>188</v>
      </c>
      <c r="V197" s="3" t="s">
        <v>189</v>
      </c>
      <c r="W197" s="3" t="s">
        <v>0</v>
      </c>
      <c r="X197" s="3" t="s">
        <v>206</v>
      </c>
      <c r="Y197" s="3" t="s">
        <v>0</v>
      </c>
      <c r="Z197" s="5"/>
      <c r="AA197" s="5"/>
      <c r="AB197" s="3" t="s">
        <v>2035</v>
      </c>
      <c r="AC197" s="3" t="s">
        <v>2036</v>
      </c>
      <c r="AD197" s="3" t="s">
        <v>2037</v>
      </c>
      <c r="AE197" s="3" t="s">
        <v>2038</v>
      </c>
      <c r="AF197" s="7"/>
      <c r="AG197" s="3" t="s">
        <v>195</v>
      </c>
      <c r="AH197" s="5" t="s">
        <v>2039</v>
      </c>
      <c r="AI197" s="5" t="s">
        <v>2040</v>
      </c>
      <c r="AJ197" s="3"/>
      <c r="AK197" s="3"/>
      <c r="AL197" s="3" t="s">
        <v>198</v>
      </c>
      <c r="AM197" s="3" t="s">
        <v>198</v>
      </c>
      <c r="AN197" s="3"/>
      <c r="AO197" s="3"/>
      <c r="AP197" s="3"/>
      <c r="AQ197" s="3"/>
      <c r="AR197" s="3"/>
      <c r="AS197" s="3" t="s">
        <v>2035</v>
      </c>
      <c r="AT197" s="3" t="s">
        <v>2037</v>
      </c>
      <c r="AU197" s="3" t="s">
        <v>199</v>
      </c>
      <c r="AV197" s="3" t="s">
        <v>200</v>
      </c>
      <c r="AW197" s="3" t="s">
        <v>198</v>
      </c>
      <c r="AX197" s="3" t="s">
        <v>198</v>
      </c>
      <c r="AY197" s="3" t="s">
        <v>198</v>
      </c>
      <c r="AZ197" s="3" t="s">
        <v>198</v>
      </c>
      <c r="BA197" s="3" t="s">
        <v>198</v>
      </c>
      <c r="BB197" s="3" t="s">
        <v>198</v>
      </c>
      <c r="BC197" s="5"/>
      <c r="BD197" s="3"/>
      <c r="BE197" s="3"/>
      <c r="BF197" s="3" t="s">
        <v>201</v>
      </c>
      <c r="BG197" s="3" t="s">
        <v>201</v>
      </c>
      <c r="BH197" s="3" t="s">
        <v>202</v>
      </c>
      <c r="BI197" s="4">
        <f t="shared" si="69"/>
        <v>2012</v>
      </c>
      <c r="BJ197" s="4">
        <f t="shared" si="70"/>
        <v>2013</v>
      </c>
      <c r="BK197" s="4">
        <f t="shared" si="71"/>
        <v>2014</v>
      </c>
      <c r="BL197" s="4">
        <f t="shared" si="72"/>
        <v>2015</v>
      </c>
      <c r="BM197" s="4">
        <f t="shared" si="73"/>
        <v>2016</v>
      </c>
      <c r="BN197" s="4">
        <f t="shared" si="74"/>
        <v>2017</v>
      </c>
      <c r="BO197" s="4">
        <f t="shared" si="75"/>
        <v>2018</v>
      </c>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1"/>
      <c r="DG197" s="21"/>
      <c r="DH197" s="21"/>
      <c r="DI197" s="21"/>
      <c r="DJ197" s="21"/>
      <c r="DK197" s="21"/>
      <c r="DL197" s="21"/>
      <c r="DM197" s="21"/>
      <c r="DN197" s="21"/>
      <c r="DO197" s="21"/>
      <c r="DP197" s="21"/>
      <c r="DQ197" s="21"/>
      <c r="DR197" s="21"/>
      <c r="DS197" s="21"/>
      <c r="DT197" s="21"/>
      <c r="DU197" s="21"/>
      <c r="DV197" s="21"/>
      <c r="DW197" s="21"/>
      <c r="DX197" s="21"/>
      <c r="DY197" s="21"/>
      <c r="DZ197" s="21"/>
      <c r="EA197" s="33"/>
      <c r="EB197" s="33"/>
      <c r="EC197" s="33"/>
      <c r="ED197" s="33"/>
      <c r="EE197" s="33"/>
      <c r="EF197" s="33"/>
      <c r="EG197" s="33"/>
      <c r="EH197" s="33"/>
      <c r="EI197" s="33"/>
      <c r="EJ197" s="33"/>
      <c r="EK197" s="33"/>
      <c r="EL197" s="33"/>
      <c r="EM197" s="33"/>
      <c r="EN197" s="33"/>
      <c r="EO197" s="8"/>
      <c r="EP197" s="8"/>
      <c r="EQ197" s="9" t="str">
        <f t="shared" si="76"/>
        <v/>
      </c>
      <c r="ER197" s="10"/>
      <c r="ES197" s="3" t="s">
        <v>198</v>
      </c>
      <c r="ET197" s="3" t="s">
        <v>198</v>
      </c>
      <c r="EU197" s="11" t="str">
        <f t="shared" si="77"/>
        <v/>
      </c>
      <c r="EV197" s="11" t="str">
        <f t="shared" si="78"/>
        <v/>
      </c>
      <c r="EW197" s="11" t="str">
        <f t="shared" si="79"/>
        <v/>
      </c>
      <c r="EX197" s="11" t="str">
        <f t="shared" si="80"/>
        <v/>
      </c>
      <c r="EY197" s="11" t="str">
        <f t="shared" si="81"/>
        <v/>
      </c>
      <c r="EZ197" s="11" t="str">
        <f t="shared" si="82"/>
        <v/>
      </c>
      <c r="FA197" s="12" t="str">
        <f t="shared" si="83"/>
        <v/>
      </c>
      <c r="FB197" s="12" t="str">
        <f t="shared" si="84"/>
        <v/>
      </c>
      <c r="FC197" s="12" t="str">
        <f t="shared" si="85"/>
        <v/>
      </c>
      <c r="FD197" s="12" t="str">
        <f t="shared" si="86"/>
        <v/>
      </c>
      <c r="FE197" s="12" t="str">
        <f t="shared" si="87"/>
        <v/>
      </c>
      <c r="FF197" s="12" t="str">
        <f t="shared" si="88"/>
        <v/>
      </c>
      <c r="FG197" s="4" t="str">
        <f t="shared" si="89"/>
        <v>No</v>
      </c>
      <c r="FH197" s="4" t="str">
        <f t="shared" si="90"/>
        <v>No</v>
      </c>
      <c r="FI197" s="4" t="str">
        <f t="shared" si="91"/>
        <v>Not ready</v>
      </c>
    </row>
    <row r="198" spans="1:165" ht="16" customHeight="1">
      <c r="A198" s="3" t="s">
        <v>2041</v>
      </c>
      <c r="B198" s="3">
        <v>207</v>
      </c>
      <c r="C198" s="3" t="s">
        <v>178</v>
      </c>
      <c r="D198" s="3">
        <v>0</v>
      </c>
      <c r="E198" s="3" t="s">
        <v>179</v>
      </c>
      <c r="F198" s="3" t="s">
        <v>2042</v>
      </c>
      <c r="G198" s="3" t="s">
        <v>181</v>
      </c>
      <c r="H198" s="3" t="s">
        <v>181</v>
      </c>
      <c r="I198" s="3" t="s">
        <v>181</v>
      </c>
      <c r="J198" s="3">
        <v>1</v>
      </c>
      <c r="K198" s="3" t="s">
        <v>182</v>
      </c>
      <c r="L198" s="3" t="s">
        <v>183</v>
      </c>
      <c r="M198" s="3" t="s">
        <v>184</v>
      </c>
      <c r="N198" s="3"/>
      <c r="O198" s="6">
        <v>42293</v>
      </c>
      <c r="P198" s="6">
        <v>42479</v>
      </c>
      <c r="Q198" s="3">
        <v>2016</v>
      </c>
      <c r="R198" s="3" t="s">
        <v>1942</v>
      </c>
      <c r="S198" s="3" t="s">
        <v>186</v>
      </c>
      <c r="T198" s="5" t="s">
        <v>2043</v>
      </c>
      <c r="U198" s="3" t="s">
        <v>188</v>
      </c>
      <c r="V198" s="3" t="s">
        <v>189</v>
      </c>
      <c r="W198" s="3" t="s">
        <v>0</v>
      </c>
      <c r="X198" s="3" t="s">
        <v>206</v>
      </c>
      <c r="Y198" s="3" t="s">
        <v>0</v>
      </c>
      <c r="Z198" s="5"/>
      <c r="AA198" s="5"/>
      <c r="AB198" s="3" t="s">
        <v>2044</v>
      </c>
      <c r="AC198" s="3" t="s">
        <v>2045</v>
      </c>
      <c r="AD198" s="3" t="s">
        <v>2046</v>
      </c>
      <c r="AE198" s="3" t="s">
        <v>2047</v>
      </c>
      <c r="AF198" s="7">
        <v>59</v>
      </c>
      <c r="AG198" s="3">
        <v>59</v>
      </c>
      <c r="AH198" s="5" t="s">
        <v>2048</v>
      </c>
      <c r="AI198" s="5"/>
      <c r="AJ198" s="3"/>
      <c r="AK198" s="3"/>
      <c r="AL198" s="3" t="s">
        <v>198</v>
      </c>
      <c r="AM198" s="3" t="s">
        <v>198</v>
      </c>
      <c r="AN198" s="3"/>
      <c r="AO198" s="3"/>
      <c r="AP198" s="3"/>
      <c r="AQ198" s="3"/>
      <c r="AR198" s="3"/>
      <c r="AS198" s="3" t="s">
        <v>2044</v>
      </c>
      <c r="AT198" s="3" t="s">
        <v>2046</v>
      </c>
      <c r="AU198" s="3" t="s">
        <v>199</v>
      </c>
      <c r="AV198" s="3" t="s">
        <v>200</v>
      </c>
      <c r="AW198" s="3" t="s">
        <v>198</v>
      </c>
      <c r="AX198" s="3" t="s">
        <v>198</v>
      </c>
      <c r="AY198" s="3" t="s">
        <v>198</v>
      </c>
      <c r="AZ198" s="3" t="s">
        <v>198</v>
      </c>
      <c r="BA198" s="3" t="s">
        <v>198</v>
      </c>
      <c r="BB198" s="3" t="s">
        <v>198</v>
      </c>
      <c r="BC198" s="5"/>
      <c r="BD198" s="3"/>
      <c r="BE198" s="3"/>
      <c r="BF198" s="3" t="s">
        <v>201</v>
      </c>
      <c r="BG198" s="3" t="s">
        <v>201</v>
      </c>
      <c r="BH198" s="3" t="s">
        <v>202</v>
      </c>
      <c r="BI198" s="4">
        <f t="shared" si="69"/>
        <v>2013</v>
      </c>
      <c r="BJ198" s="4">
        <f t="shared" si="70"/>
        <v>2014</v>
      </c>
      <c r="BK198" s="4">
        <f t="shared" si="71"/>
        <v>2015</v>
      </c>
      <c r="BL198" s="4">
        <f t="shared" si="72"/>
        <v>2016</v>
      </c>
      <c r="BM198" s="4">
        <f t="shared" si="73"/>
        <v>2017</v>
      </c>
      <c r="BN198" s="4">
        <f t="shared" si="74"/>
        <v>2018</v>
      </c>
      <c r="BO198" s="4">
        <f t="shared" si="75"/>
        <v>2019</v>
      </c>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1"/>
      <c r="DG198" s="21"/>
      <c r="DH198" s="21"/>
      <c r="DI198" s="21"/>
      <c r="DJ198" s="21"/>
      <c r="DK198" s="21"/>
      <c r="DL198" s="21"/>
      <c r="DM198" s="21"/>
      <c r="DN198" s="21"/>
      <c r="DO198" s="21"/>
      <c r="DP198" s="21"/>
      <c r="DQ198" s="21"/>
      <c r="DR198" s="21"/>
      <c r="DS198" s="21"/>
      <c r="DT198" s="21"/>
      <c r="DU198" s="21"/>
      <c r="DV198" s="21"/>
      <c r="DW198" s="21"/>
      <c r="DX198" s="21"/>
      <c r="DY198" s="21"/>
      <c r="DZ198" s="21"/>
      <c r="EA198" s="33"/>
      <c r="EB198" s="33"/>
      <c r="EC198" s="33"/>
      <c r="ED198" s="33"/>
      <c r="EE198" s="33"/>
      <c r="EF198" s="33"/>
      <c r="EG198" s="33"/>
      <c r="EH198" s="33"/>
      <c r="EI198" s="33"/>
      <c r="EJ198" s="33"/>
      <c r="EK198" s="33"/>
      <c r="EL198" s="33"/>
      <c r="EM198" s="33"/>
      <c r="EN198" s="33"/>
      <c r="EO198" s="8"/>
      <c r="EP198" s="8"/>
      <c r="EQ198" s="9" t="str">
        <f t="shared" si="76"/>
        <v/>
      </c>
      <c r="ER198" s="10"/>
      <c r="ES198" s="3" t="s">
        <v>198</v>
      </c>
      <c r="ET198" s="3" t="s">
        <v>198</v>
      </c>
      <c r="EU198" s="11" t="str">
        <f t="shared" si="77"/>
        <v/>
      </c>
      <c r="EV198" s="11" t="str">
        <f t="shared" si="78"/>
        <v/>
      </c>
      <c r="EW198" s="11" t="str">
        <f t="shared" si="79"/>
        <v/>
      </c>
      <c r="EX198" s="11" t="str">
        <f t="shared" si="80"/>
        <v/>
      </c>
      <c r="EY198" s="11" t="str">
        <f t="shared" si="81"/>
        <v/>
      </c>
      <c r="EZ198" s="11" t="str">
        <f t="shared" si="82"/>
        <v/>
      </c>
      <c r="FA198" s="12" t="str">
        <f t="shared" si="83"/>
        <v/>
      </c>
      <c r="FB198" s="12" t="str">
        <f t="shared" si="84"/>
        <v/>
      </c>
      <c r="FC198" s="12" t="str">
        <f t="shared" si="85"/>
        <v/>
      </c>
      <c r="FD198" s="12" t="str">
        <f t="shared" si="86"/>
        <v/>
      </c>
      <c r="FE198" s="12" t="str">
        <f t="shared" si="87"/>
        <v/>
      </c>
      <c r="FF198" s="12" t="str">
        <f t="shared" si="88"/>
        <v/>
      </c>
      <c r="FG198" s="4" t="str">
        <f t="shared" si="89"/>
        <v>No</v>
      </c>
      <c r="FH198" s="4" t="str">
        <f t="shared" si="90"/>
        <v>No</v>
      </c>
      <c r="FI198" s="4" t="str">
        <f t="shared" si="91"/>
        <v>Not ready</v>
      </c>
    </row>
    <row r="199" spans="1:165" ht="16" customHeight="1">
      <c r="A199" s="3" t="s">
        <v>2049</v>
      </c>
      <c r="B199" s="3">
        <v>208</v>
      </c>
      <c r="C199" s="3" t="s">
        <v>178</v>
      </c>
      <c r="D199" s="3">
        <v>0</v>
      </c>
      <c r="E199" s="3" t="s">
        <v>179</v>
      </c>
      <c r="F199" s="3" t="s">
        <v>2050</v>
      </c>
      <c r="G199" s="3" t="s">
        <v>181</v>
      </c>
      <c r="H199" s="3" t="s">
        <v>181</v>
      </c>
      <c r="I199" s="3" t="s">
        <v>181</v>
      </c>
      <c r="J199" s="3">
        <v>1</v>
      </c>
      <c r="K199" s="3" t="s">
        <v>182</v>
      </c>
      <c r="L199" s="3" t="s">
        <v>298</v>
      </c>
      <c r="M199" s="3" t="s">
        <v>184</v>
      </c>
      <c r="N199" s="3"/>
      <c r="O199" s="6">
        <v>42279</v>
      </c>
      <c r="P199" s="6">
        <v>42279</v>
      </c>
      <c r="Q199" s="3">
        <v>2015</v>
      </c>
      <c r="R199" s="3" t="s">
        <v>1942</v>
      </c>
      <c r="S199" s="3" t="s">
        <v>186</v>
      </c>
      <c r="T199" s="5" t="s">
        <v>2051</v>
      </c>
      <c r="U199" s="3" t="s">
        <v>188</v>
      </c>
      <c r="V199" s="3" t="s">
        <v>301</v>
      </c>
      <c r="W199" s="3"/>
      <c r="X199" s="3" t="s">
        <v>206</v>
      </c>
      <c r="Y199" s="3"/>
      <c r="Z199" s="5"/>
      <c r="AA199" s="5"/>
      <c r="AB199" s="3" t="s">
        <v>2052</v>
      </c>
      <c r="AC199" s="3" t="s">
        <v>2053</v>
      </c>
      <c r="AD199" s="3" t="s">
        <v>2054</v>
      </c>
      <c r="AE199" s="3" t="s">
        <v>2055</v>
      </c>
      <c r="AF199" s="7"/>
      <c r="AG199" s="3" t="s">
        <v>195</v>
      </c>
      <c r="AH199" s="5" t="s">
        <v>2056</v>
      </c>
      <c r="AI199" s="5" t="s">
        <v>2057</v>
      </c>
      <c r="AJ199" s="3"/>
      <c r="AK199" s="3"/>
      <c r="AL199" s="3" t="s">
        <v>198</v>
      </c>
      <c r="AM199" s="3" t="s">
        <v>198</v>
      </c>
      <c r="AN199" s="3"/>
      <c r="AO199" s="3"/>
      <c r="AP199" s="3"/>
      <c r="AQ199" s="3"/>
      <c r="AR199" s="3"/>
      <c r="AS199" s="3" t="s">
        <v>2052</v>
      </c>
      <c r="AT199" s="3" t="s">
        <v>2054</v>
      </c>
      <c r="AU199" s="3" t="s">
        <v>199</v>
      </c>
      <c r="AV199" s="3" t="s">
        <v>200</v>
      </c>
      <c r="AW199" s="3" t="s">
        <v>198</v>
      </c>
      <c r="AX199" s="3" t="s">
        <v>198</v>
      </c>
      <c r="AY199" s="3" t="s">
        <v>198</v>
      </c>
      <c r="AZ199" s="3" t="s">
        <v>198</v>
      </c>
      <c r="BA199" s="3" t="s">
        <v>198</v>
      </c>
      <c r="BB199" s="3" t="s">
        <v>198</v>
      </c>
      <c r="BC199" s="5"/>
      <c r="BD199" s="3"/>
      <c r="BE199" s="3"/>
      <c r="BF199" s="3" t="s">
        <v>201</v>
      </c>
      <c r="BG199" s="3" t="s">
        <v>201</v>
      </c>
      <c r="BH199" s="3" t="s">
        <v>202</v>
      </c>
      <c r="BI199" s="4">
        <f t="shared" si="69"/>
        <v>2012</v>
      </c>
      <c r="BJ199" s="4">
        <f t="shared" si="70"/>
        <v>2013</v>
      </c>
      <c r="BK199" s="4">
        <f t="shared" si="71"/>
        <v>2014</v>
      </c>
      <c r="BL199" s="4">
        <f t="shared" si="72"/>
        <v>2015</v>
      </c>
      <c r="BM199" s="4">
        <f t="shared" si="73"/>
        <v>2016</v>
      </c>
      <c r="BN199" s="4">
        <f t="shared" si="74"/>
        <v>2017</v>
      </c>
      <c r="BO199" s="4">
        <f t="shared" si="75"/>
        <v>2018</v>
      </c>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1"/>
      <c r="DG199" s="21"/>
      <c r="DH199" s="21"/>
      <c r="DI199" s="21"/>
      <c r="DJ199" s="21"/>
      <c r="DK199" s="21"/>
      <c r="DL199" s="21"/>
      <c r="DM199" s="21"/>
      <c r="DN199" s="21"/>
      <c r="DO199" s="21"/>
      <c r="DP199" s="21"/>
      <c r="DQ199" s="21"/>
      <c r="DR199" s="21"/>
      <c r="DS199" s="21"/>
      <c r="DT199" s="21"/>
      <c r="DU199" s="21"/>
      <c r="DV199" s="21"/>
      <c r="DW199" s="21"/>
      <c r="DX199" s="21"/>
      <c r="DY199" s="21"/>
      <c r="DZ199" s="21"/>
      <c r="EA199" s="33"/>
      <c r="EB199" s="33"/>
      <c r="EC199" s="33"/>
      <c r="ED199" s="33"/>
      <c r="EE199" s="33"/>
      <c r="EF199" s="33"/>
      <c r="EG199" s="33"/>
      <c r="EH199" s="33"/>
      <c r="EI199" s="33"/>
      <c r="EJ199" s="33"/>
      <c r="EK199" s="33"/>
      <c r="EL199" s="33"/>
      <c r="EM199" s="33"/>
      <c r="EN199" s="33"/>
      <c r="EO199" s="8"/>
      <c r="EP199" s="8"/>
      <c r="EQ199" s="9" t="str">
        <f t="shared" si="76"/>
        <v/>
      </c>
      <c r="ER199" s="10"/>
      <c r="ES199" s="3" t="s">
        <v>198</v>
      </c>
      <c r="ET199" s="3" t="s">
        <v>198</v>
      </c>
      <c r="EU199" s="11" t="str">
        <f t="shared" si="77"/>
        <v/>
      </c>
      <c r="EV199" s="11" t="str">
        <f t="shared" si="78"/>
        <v/>
      </c>
      <c r="EW199" s="11" t="str">
        <f t="shared" si="79"/>
        <v/>
      </c>
      <c r="EX199" s="11" t="str">
        <f t="shared" si="80"/>
        <v/>
      </c>
      <c r="EY199" s="11" t="str">
        <f t="shared" si="81"/>
        <v/>
      </c>
      <c r="EZ199" s="11" t="str">
        <f t="shared" si="82"/>
        <v/>
      </c>
      <c r="FA199" s="12" t="str">
        <f t="shared" si="83"/>
        <v/>
      </c>
      <c r="FB199" s="12" t="str">
        <f t="shared" si="84"/>
        <v/>
      </c>
      <c r="FC199" s="12" t="str">
        <f t="shared" si="85"/>
        <v/>
      </c>
      <c r="FD199" s="12" t="str">
        <f t="shared" si="86"/>
        <v/>
      </c>
      <c r="FE199" s="12" t="str">
        <f t="shared" si="87"/>
        <v/>
      </c>
      <c r="FF199" s="12" t="str">
        <f t="shared" si="88"/>
        <v/>
      </c>
      <c r="FG199" s="4" t="str">
        <f t="shared" si="89"/>
        <v>No</v>
      </c>
      <c r="FH199" s="4" t="str">
        <f t="shared" si="90"/>
        <v>No</v>
      </c>
      <c r="FI199" s="4" t="str">
        <f t="shared" si="91"/>
        <v>Not ready</v>
      </c>
    </row>
    <row r="200" spans="1:165" ht="16" customHeight="1">
      <c r="A200" s="3" t="s">
        <v>2058</v>
      </c>
      <c r="B200" s="3">
        <v>209</v>
      </c>
      <c r="C200" s="3" t="s">
        <v>178</v>
      </c>
      <c r="D200" s="3">
        <v>0</v>
      </c>
      <c r="E200" s="3" t="s">
        <v>179</v>
      </c>
      <c r="F200" s="3" t="s">
        <v>2059</v>
      </c>
      <c r="G200" s="3" t="s">
        <v>181</v>
      </c>
      <c r="H200" s="3" t="s">
        <v>181</v>
      </c>
      <c r="I200" s="3" t="s">
        <v>181</v>
      </c>
      <c r="J200" s="3">
        <v>1</v>
      </c>
      <c r="K200" s="3" t="s">
        <v>182</v>
      </c>
      <c r="L200" s="3" t="s">
        <v>183</v>
      </c>
      <c r="M200" s="3" t="s">
        <v>184</v>
      </c>
      <c r="N200" s="3"/>
      <c r="O200" s="6">
        <v>42278</v>
      </c>
      <c r="P200" s="6">
        <v>42278</v>
      </c>
      <c r="Q200" s="3">
        <v>2015</v>
      </c>
      <c r="R200" s="3" t="s">
        <v>1942</v>
      </c>
      <c r="S200" s="3" t="s">
        <v>186</v>
      </c>
      <c r="T200" s="5" t="s">
        <v>2060</v>
      </c>
      <c r="U200" s="3" t="s">
        <v>188</v>
      </c>
      <c r="V200" s="3" t="s">
        <v>189</v>
      </c>
      <c r="W200" s="3" t="s">
        <v>0</v>
      </c>
      <c r="X200" s="3" t="s">
        <v>254</v>
      </c>
      <c r="Y200" s="3" t="s">
        <v>0</v>
      </c>
      <c r="Z200" s="5"/>
      <c r="AA200" s="5"/>
      <c r="AB200" s="3" t="s">
        <v>2061</v>
      </c>
      <c r="AC200" s="3" t="s">
        <v>2062</v>
      </c>
      <c r="AD200" s="3" t="s">
        <v>2063</v>
      </c>
      <c r="AE200" s="3" t="s">
        <v>2064</v>
      </c>
      <c r="AF200" s="7"/>
      <c r="AG200" s="3" t="s">
        <v>195</v>
      </c>
      <c r="AH200" s="5" t="s">
        <v>2065</v>
      </c>
      <c r="AI200" s="5" t="s">
        <v>2066</v>
      </c>
      <c r="AJ200" s="3"/>
      <c r="AK200" s="3"/>
      <c r="AL200" s="3" t="s">
        <v>198</v>
      </c>
      <c r="AM200" s="3" t="s">
        <v>198</v>
      </c>
      <c r="AN200" s="3" t="s">
        <v>2067</v>
      </c>
      <c r="AO200" s="3"/>
      <c r="AP200" s="3"/>
      <c r="AQ200" s="3"/>
      <c r="AR200" s="3"/>
      <c r="AS200" s="3" t="s">
        <v>2061</v>
      </c>
      <c r="AT200" s="3" t="s">
        <v>2063</v>
      </c>
      <c r="AU200" s="3" t="s">
        <v>199</v>
      </c>
      <c r="AV200" s="3" t="s">
        <v>200</v>
      </c>
      <c r="AW200" s="3" t="s">
        <v>198</v>
      </c>
      <c r="AX200" s="3" t="s">
        <v>198</v>
      </c>
      <c r="AY200" s="3" t="s">
        <v>198</v>
      </c>
      <c r="AZ200" s="3" t="s">
        <v>198</v>
      </c>
      <c r="BA200" s="3" t="s">
        <v>198</v>
      </c>
      <c r="BB200" s="3" t="s">
        <v>198</v>
      </c>
      <c r="BC200" s="5"/>
      <c r="BD200" s="3"/>
      <c r="BE200" s="3" t="s">
        <v>246</v>
      </c>
      <c r="BF200" s="3" t="s">
        <v>490</v>
      </c>
      <c r="BG200" s="3" t="s">
        <v>248</v>
      </c>
      <c r="BH200" s="3" t="s">
        <v>2068</v>
      </c>
      <c r="BI200" s="4">
        <f t="shared" si="69"/>
        <v>2012</v>
      </c>
      <c r="BJ200" s="4">
        <f t="shared" si="70"/>
        <v>2013</v>
      </c>
      <c r="BK200" s="4">
        <f t="shared" si="71"/>
        <v>2014</v>
      </c>
      <c r="BL200" s="4">
        <f t="shared" si="72"/>
        <v>2015</v>
      </c>
      <c r="BM200" s="4">
        <f t="shared" si="73"/>
        <v>2016</v>
      </c>
      <c r="BN200" s="4">
        <f t="shared" si="74"/>
        <v>2017</v>
      </c>
      <c r="BO200" s="4">
        <f t="shared" si="75"/>
        <v>2018</v>
      </c>
      <c r="BP200" s="20">
        <v>155.9248</v>
      </c>
      <c r="BQ200" s="20">
        <v>164.71549999999999</v>
      </c>
      <c r="BR200" s="20"/>
      <c r="BS200" s="20"/>
      <c r="BT200" s="20"/>
      <c r="BU200" s="20"/>
      <c r="BV200" s="20"/>
      <c r="BW200" s="20">
        <v>24.7636</v>
      </c>
      <c r="BX200" s="20">
        <v>26.108499999999999</v>
      </c>
      <c r="BY200" s="20"/>
      <c r="BZ200" s="20"/>
      <c r="CA200" s="20"/>
      <c r="CB200" s="20"/>
      <c r="CC200" s="20"/>
      <c r="CD200" s="20">
        <v>24.8551</v>
      </c>
      <c r="CE200" s="20">
        <v>19.545300000000001</v>
      </c>
      <c r="CF200" s="20"/>
      <c r="CG200" s="20"/>
      <c r="CH200" s="20"/>
      <c r="CI200" s="20"/>
      <c r="CJ200" s="20"/>
      <c r="CK200" s="20">
        <v>174.71729999999999</v>
      </c>
      <c r="CL200" s="20">
        <v>175.96960000000001</v>
      </c>
      <c r="CM200" s="20"/>
      <c r="CN200" s="20"/>
      <c r="CO200" s="20"/>
      <c r="CP200" s="20"/>
      <c r="CQ200" s="20"/>
      <c r="CR200" s="20"/>
      <c r="CS200" s="20"/>
      <c r="CT200" s="20"/>
      <c r="CU200" s="20"/>
      <c r="CV200" s="20"/>
      <c r="CW200" s="20"/>
      <c r="CX200" s="20"/>
      <c r="CY200" s="20"/>
      <c r="CZ200" s="20"/>
      <c r="DA200" s="20"/>
      <c r="DB200" s="20"/>
      <c r="DC200" s="20"/>
      <c r="DD200" s="20"/>
      <c r="DE200" s="20"/>
      <c r="DF200" s="21">
        <v>15.4618</v>
      </c>
      <c r="DG200" s="21">
        <v>11.1469</v>
      </c>
      <c r="DH200" s="21"/>
      <c r="DI200" s="21"/>
      <c r="DJ200" s="21"/>
      <c r="DK200" s="21"/>
      <c r="DL200" s="21"/>
      <c r="DM200" s="21">
        <v>15.8817</v>
      </c>
      <c r="DN200" s="21">
        <v>15.8506</v>
      </c>
      <c r="DO200" s="21"/>
      <c r="DP200" s="21"/>
      <c r="DQ200" s="21"/>
      <c r="DR200" s="21"/>
      <c r="DS200" s="21"/>
      <c r="DT200" s="21"/>
      <c r="DU200" s="21"/>
      <c r="DV200" s="21"/>
      <c r="DW200" s="21"/>
      <c r="DX200" s="21"/>
      <c r="DY200" s="21"/>
      <c r="DZ200" s="21"/>
      <c r="EA200" s="33">
        <v>3</v>
      </c>
      <c r="EB200" s="33">
        <v>1</v>
      </c>
      <c r="EC200" s="33">
        <v>1</v>
      </c>
      <c r="ED200" s="33">
        <v>0</v>
      </c>
      <c r="EE200" s="33">
        <v>0</v>
      </c>
      <c r="EF200" s="33">
        <v>0</v>
      </c>
      <c r="EG200" s="33">
        <v>0</v>
      </c>
      <c r="EH200" s="33">
        <v>0</v>
      </c>
      <c r="EI200" s="33">
        <v>3</v>
      </c>
      <c r="EJ200" s="33">
        <v>0</v>
      </c>
      <c r="EK200" s="33">
        <v>0</v>
      </c>
      <c r="EL200" s="33">
        <v>0</v>
      </c>
      <c r="EM200" s="33">
        <v>0</v>
      </c>
      <c r="EN200" s="33">
        <v>0</v>
      </c>
      <c r="EO200" s="8"/>
      <c r="EP200" s="8"/>
      <c r="EQ200" s="9" t="str">
        <f t="shared" si="76"/>
        <v/>
      </c>
      <c r="ER200" s="10"/>
      <c r="ES200" s="3" t="s">
        <v>198</v>
      </c>
      <c r="ET200" s="3" t="s">
        <v>198</v>
      </c>
      <c r="EU200" s="11">
        <f t="shared" si="77"/>
        <v>13.304349999999999</v>
      </c>
      <c r="EV200" s="11" t="str">
        <f t="shared" si="78"/>
        <v/>
      </c>
      <c r="EW200" s="11" t="str">
        <f t="shared" si="79"/>
        <v/>
      </c>
      <c r="EX200" s="11">
        <f t="shared" si="80"/>
        <v>15.866150000000001</v>
      </c>
      <c r="EY200" s="11" t="str">
        <f t="shared" si="81"/>
        <v/>
      </c>
      <c r="EZ200" s="11" t="str">
        <f t="shared" si="82"/>
        <v/>
      </c>
      <c r="FA200" s="12">
        <f t="shared" si="83"/>
        <v>1.6666666666666667</v>
      </c>
      <c r="FB200" s="12">
        <f t="shared" si="84"/>
        <v>0</v>
      </c>
      <c r="FC200" s="12">
        <f t="shared" si="85"/>
        <v>-1.6666666666666667</v>
      </c>
      <c r="FD200" s="12">
        <f t="shared" si="86"/>
        <v>1</v>
      </c>
      <c r="FE200" s="12">
        <f t="shared" si="87"/>
        <v>0</v>
      </c>
      <c r="FF200" s="12">
        <f t="shared" si="88"/>
        <v>-1</v>
      </c>
      <c r="FG200" s="4" t="str">
        <f t="shared" si="89"/>
        <v>No</v>
      </c>
      <c r="FH200" s="4" t="str">
        <f t="shared" si="90"/>
        <v>Yes</v>
      </c>
      <c r="FI200" s="4" t="str">
        <f t="shared" si="91"/>
        <v>Not ready</v>
      </c>
    </row>
    <row r="201" spans="1:165" ht="16" customHeight="1">
      <c r="A201" s="3" t="s">
        <v>2069</v>
      </c>
      <c r="B201" s="3">
        <v>210</v>
      </c>
      <c r="C201" s="3" t="s">
        <v>178</v>
      </c>
      <c r="D201" s="3">
        <v>0</v>
      </c>
      <c r="E201" s="3" t="s">
        <v>179</v>
      </c>
      <c r="F201" s="3" t="s">
        <v>2070</v>
      </c>
      <c r="G201" s="3" t="s">
        <v>252</v>
      </c>
      <c r="H201" s="3" t="s">
        <v>181</v>
      </c>
      <c r="I201" s="3" t="s">
        <v>181</v>
      </c>
      <c r="J201" s="3">
        <v>1</v>
      </c>
      <c r="K201" s="3" t="s">
        <v>182</v>
      </c>
      <c r="L201" s="3" t="s">
        <v>183</v>
      </c>
      <c r="M201" s="3" t="s">
        <v>184</v>
      </c>
      <c r="N201" s="3"/>
      <c r="O201" s="6">
        <v>42271</v>
      </c>
      <c r="P201" s="6">
        <v>42307</v>
      </c>
      <c r="Q201" s="3">
        <v>2015</v>
      </c>
      <c r="R201" s="3" t="s">
        <v>2071</v>
      </c>
      <c r="S201" s="3" t="s">
        <v>186</v>
      </c>
      <c r="T201" s="5" t="s">
        <v>2072</v>
      </c>
      <c r="U201" s="3" t="s">
        <v>188</v>
      </c>
      <c r="V201" s="3" t="s">
        <v>189</v>
      </c>
      <c r="W201" s="3" t="s">
        <v>0</v>
      </c>
      <c r="X201" s="3" t="s">
        <v>226</v>
      </c>
      <c r="Y201" s="3" t="s">
        <v>0</v>
      </c>
      <c r="Z201" s="5"/>
      <c r="AA201" s="5" t="s">
        <v>2073</v>
      </c>
      <c r="AB201" s="3" t="s">
        <v>2074</v>
      </c>
      <c r="AC201" s="3" t="s">
        <v>2075</v>
      </c>
      <c r="AD201" s="3" t="s">
        <v>2076</v>
      </c>
      <c r="AE201" s="3" t="s">
        <v>2077</v>
      </c>
      <c r="AF201" s="7">
        <v>32</v>
      </c>
      <c r="AG201" s="3">
        <v>32</v>
      </c>
      <c r="AH201" s="5" t="s">
        <v>2078</v>
      </c>
      <c r="AI201" s="5" t="s">
        <v>2079</v>
      </c>
      <c r="AJ201" s="3"/>
      <c r="AK201" s="3"/>
      <c r="AL201" s="3" t="s">
        <v>198</v>
      </c>
      <c r="AM201" s="3" t="s">
        <v>198</v>
      </c>
      <c r="AN201" s="3"/>
      <c r="AO201" s="3"/>
      <c r="AP201" s="3"/>
      <c r="AQ201" s="3"/>
      <c r="AR201" s="3"/>
      <c r="AS201" s="3" t="s">
        <v>2074</v>
      </c>
      <c r="AT201" s="3" t="s">
        <v>2076</v>
      </c>
      <c r="AU201" s="3" t="s">
        <v>199</v>
      </c>
      <c r="AV201" s="3" t="s">
        <v>200</v>
      </c>
      <c r="AW201" s="3" t="s">
        <v>198</v>
      </c>
      <c r="AX201" s="3" t="s">
        <v>198</v>
      </c>
      <c r="AY201" s="3" t="s">
        <v>198</v>
      </c>
      <c r="AZ201" s="3" t="s">
        <v>198</v>
      </c>
      <c r="BA201" s="3" t="s">
        <v>198</v>
      </c>
      <c r="BB201" s="3" t="s">
        <v>198</v>
      </c>
      <c r="BC201" s="5"/>
      <c r="BD201" s="3"/>
      <c r="BE201" s="3"/>
      <c r="BF201" s="3" t="s">
        <v>201</v>
      </c>
      <c r="BG201" s="3" t="s">
        <v>201</v>
      </c>
      <c r="BH201" s="3" t="s">
        <v>202</v>
      </c>
      <c r="BI201" s="4">
        <f t="shared" si="69"/>
        <v>2012</v>
      </c>
      <c r="BJ201" s="4">
        <f t="shared" si="70"/>
        <v>2013</v>
      </c>
      <c r="BK201" s="4">
        <f t="shared" si="71"/>
        <v>2014</v>
      </c>
      <c r="BL201" s="4">
        <f t="shared" si="72"/>
        <v>2015</v>
      </c>
      <c r="BM201" s="4">
        <f t="shared" si="73"/>
        <v>2016</v>
      </c>
      <c r="BN201" s="4">
        <f t="shared" si="74"/>
        <v>2017</v>
      </c>
      <c r="BO201" s="4">
        <f t="shared" si="75"/>
        <v>2018</v>
      </c>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1"/>
      <c r="DG201" s="21"/>
      <c r="DH201" s="21"/>
      <c r="DI201" s="21"/>
      <c r="DJ201" s="21"/>
      <c r="DK201" s="21"/>
      <c r="DL201" s="21"/>
      <c r="DM201" s="21"/>
      <c r="DN201" s="21"/>
      <c r="DO201" s="21"/>
      <c r="DP201" s="21"/>
      <c r="DQ201" s="21"/>
      <c r="DR201" s="21"/>
      <c r="DS201" s="21"/>
      <c r="DT201" s="21"/>
      <c r="DU201" s="21"/>
      <c r="DV201" s="21"/>
      <c r="DW201" s="21"/>
      <c r="DX201" s="21"/>
      <c r="DY201" s="21"/>
      <c r="DZ201" s="21"/>
      <c r="EA201" s="33"/>
      <c r="EB201" s="33"/>
      <c r="EC201" s="33"/>
      <c r="ED201" s="33"/>
      <c r="EE201" s="33"/>
      <c r="EF201" s="33"/>
      <c r="EG201" s="33"/>
      <c r="EH201" s="33"/>
      <c r="EI201" s="33"/>
      <c r="EJ201" s="33"/>
      <c r="EK201" s="33"/>
      <c r="EL201" s="33"/>
      <c r="EM201" s="33"/>
      <c r="EN201" s="33"/>
      <c r="EO201" s="8"/>
      <c r="EP201" s="8"/>
      <c r="EQ201" s="9" t="str">
        <f t="shared" si="76"/>
        <v/>
      </c>
      <c r="ER201" s="10"/>
      <c r="ES201" s="3" t="s">
        <v>198</v>
      </c>
      <c r="ET201" s="3" t="s">
        <v>198</v>
      </c>
      <c r="EU201" s="11" t="str">
        <f t="shared" si="77"/>
        <v/>
      </c>
      <c r="EV201" s="11" t="str">
        <f t="shared" si="78"/>
        <v/>
      </c>
      <c r="EW201" s="11" t="str">
        <f t="shared" si="79"/>
        <v/>
      </c>
      <c r="EX201" s="11" t="str">
        <f t="shared" si="80"/>
        <v/>
      </c>
      <c r="EY201" s="11" t="str">
        <f t="shared" si="81"/>
        <v/>
      </c>
      <c r="EZ201" s="11" t="str">
        <f t="shared" si="82"/>
        <v/>
      </c>
      <c r="FA201" s="12" t="str">
        <f t="shared" si="83"/>
        <v/>
      </c>
      <c r="FB201" s="12" t="str">
        <f t="shared" si="84"/>
        <v/>
      </c>
      <c r="FC201" s="12" t="str">
        <f t="shared" si="85"/>
        <v/>
      </c>
      <c r="FD201" s="12" t="str">
        <f t="shared" si="86"/>
        <v/>
      </c>
      <c r="FE201" s="12" t="str">
        <f t="shared" si="87"/>
        <v/>
      </c>
      <c r="FF201" s="12" t="str">
        <f t="shared" si="88"/>
        <v/>
      </c>
      <c r="FG201" s="4" t="str">
        <f t="shared" si="89"/>
        <v>No</v>
      </c>
      <c r="FH201" s="4" t="str">
        <f t="shared" si="90"/>
        <v>No</v>
      </c>
      <c r="FI201" s="4" t="str">
        <f t="shared" si="91"/>
        <v>Not ready</v>
      </c>
    </row>
    <row r="202" spans="1:165" ht="16" customHeight="1">
      <c r="A202" s="3" t="s">
        <v>2080</v>
      </c>
      <c r="B202" s="3">
        <v>211</v>
      </c>
      <c r="C202" s="3" t="s">
        <v>178</v>
      </c>
      <c r="D202" s="3">
        <v>0</v>
      </c>
      <c r="E202" s="3" t="s">
        <v>179</v>
      </c>
      <c r="F202" s="3" t="s">
        <v>2081</v>
      </c>
      <c r="G202" s="3" t="s">
        <v>252</v>
      </c>
      <c r="H202" s="3" t="s">
        <v>181</v>
      </c>
      <c r="I202" s="3" t="s">
        <v>181</v>
      </c>
      <c r="J202" s="3">
        <v>1</v>
      </c>
      <c r="K202" s="3" t="s">
        <v>182</v>
      </c>
      <c r="L202" s="3" t="s">
        <v>298</v>
      </c>
      <c r="M202" s="3" t="s">
        <v>184</v>
      </c>
      <c r="N202" s="3"/>
      <c r="O202" s="6">
        <v>42255</v>
      </c>
      <c r="P202" s="6">
        <v>42255</v>
      </c>
      <c r="Q202" s="3">
        <v>2015</v>
      </c>
      <c r="R202" s="3" t="s">
        <v>2071</v>
      </c>
      <c r="S202" s="3" t="s">
        <v>186</v>
      </c>
      <c r="T202" s="5" t="s">
        <v>2082</v>
      </c>
      <c r="U202" s="3" t="s">
        <v>188</v>
      </c>
      <c r="V202" s="3" t="s">
        <v>301</v>
      </c>
      <c r="W202" s="3"/>
      <c r="X202" s="3" t="s">
        <v>2083</v>
      </c>
      <c r="Y202" s="3"/>
      <c r="Z202" s="5"/>
      <c r="AA202" s="5"/>
      <c r="AB202" s="3" t="s">
        <v>2084</v>
      </c>
      <c r="AC202" s="3" t="s">
        <v>2085</v>
      </c>
      <c r="AD202" s="3" t="s">
        <v>2086</v>
      </c>
      <c r="AE202" s="3" t="s">
        <v>2087</v>
      </c>
      <c r="AF202" s="7"/>
      <c r="AG202" s="3" t="s">
        <v>195</v>
      </c>
      <c r="AH202" s="5" t="s">
        <v>2088</v>
      </c>
      <c r="AI202" s="5" t="s">
        <v>2089</v>
      </c>
      <c r="AJ202" s="3"/>
      <c r="AK202" s="3"/>
      <c r="AL202" s="3" t="s">
        <v>198</v>
      </c>
      <c r="AM202" s="3" t="s">
        <v>198</v>
      </c>
      <c r="AN202" s="3"/>
      <c r="AO202" s="3"/>
      <c r="AP202" s="3"/>
      <c r="AQ202" s="3"/>
      <c r="AR202" s="3"/>
      <c r="AS202" s="3" t="s">
        <v>2084</v>
      </c>
      <c r="AT202" s="3" t="s">
        <v>2086</v>
      </c>
      <c r="AU202" s="3" t="s">
        <v>199</v>
      </c>
      <c r="AV202" s="3" t="s">
        <v>200</v>
      </c>
      <c r="AW202" s="3" t="s">
        <v>198</v>
      </c>
      <c r="AX202" s="3" t="s">
        <v>198</v>
      </c>
      <c r="AY202" s="3" t="s">
        <v>198</v>
      </c>
      <c r="AZ202" s="3" t="s">
        <v>198</v>
      </c>
      <c r="BA202" s="3" t="s">
        <v>198</v>
      </c>
      <c r="BB202" s="3" t="s">
        <v>198</v>
      </c>
      <c r="BC202" s="5"/>
      <c r="BD202" s="3"/>
      <c r="BE202" s="3"/>
      <c r="BF202" s="3" t="s">
        <v>201</v>
      </c>
      <c r="BG202" s="3" t="s">
        <v>201</v>
      </c>
      <c r="BH202" s="3" t="s">
        <v>202</v>
      </c>
      <c r="BI202" s="4">
        <f t="shared" si="69"/>
        <v>2012</v>
      </c>
      <c r="BJ202" s="4">
        <f t="shared" si="70"/>
        <v>2013</v>
      </c>
      <c r="BK202" s="4">
        <f t="shared" si="71"/>
        <v>2014</v>
      </c>
      <c r="BL202" s="4">
        <f t="shared" si="72"/>
        <v>2015</v>
      </c>
      <c r="BM202" s="4">
        <f t="shared" si="73"/>
        <v>2016</v>
      </c>
      <c r="BN202" s="4">
        <f t="shared" si="74"/>
        <v>2017</v>
      </c>
      <c r="BO202" s="4">
        <f t="shared" si="75"/>
        <v>2018</v>
      </c>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1"/>
      <c r="DG202" s="21"/>
      <c r="DH202" s="21"/>
      <c r="DI202" s="21"/>
      <c r="DJ202" s="21"/>
      <c r="DK202" s="21"/>
      <c r="DL202" s="21"/>
      <c r="DM202" s="21"/>
      <c r="DN202" s="21"/>
      <c r="DO202" s="21"/>
      <c r="DP202" s="21"/>
      <c r="DQ202" s="21"/>
      <c r="DR202" s="21"/>
      <c r="DS202" s="21"/>
      <c r="DT202" s="21"/>
      <c r="DU202" s="21"/>
      <c r="DV202" s="21"/>
      <c r="DW202" s="21"/>
      <c r="DX202" s="21"/>
      <c r="DY202" s="21"/>
      <c r="DZ202" s="21"/>
      <c r="EA202" s="33"/>
      <c r="EB202" s="33"/>
      <c r="EC202" s="33"/>
      <c r="ED202" s="33"/>
      <c r="EE202" s="33"/>
      <c r="EF202" s="33"/>
      <c r="EG202" s="33"/>
      <c r="EH202" s="33"/>
      <c r="EI202" s="33"/>
      <c r="EJ202" s="33"/>
      <c r="EK202" s="33"/>
      <c r="EL202" s="33"/>
      <c r="EM202" s="33"/>
      <c r="EN202" s="33"/>
      <c r="EO202" s="8"/>
      <c r="EP202" s="8"/>
      <c r="EQ202" s="9" t="str">
        <f t="shared" si="76"/>
        <v/>
      </c>
      <c r="ER202" s="10"/>
      <c r="ES202" s="3" t="s">
        <v>198</v>
      </c>
      <c r="ET202" s="3" t="s">
        <v>198</v>
      </c>
      <c r="EU202" s="11" t="str">
        <f t="shared" si="77"/>
        <v/>
      </c>
      <c r="EV202" s="11" t="str">
        <f t="shared" si="78"/>
        <v/>
      </c>
      <c r="EW202" s="11" t="str">
        <f t="shared" si="79"/>
        <v/>
      </c>
      <c r="EX202" s="11" t="str">
        <f t="shared" si="80"/>
        <v/>
      </c>
      <c r="EY202" s="11" t="str">
        <f t="shared" si="81"/>
        <v/>
      </c>
      <c r="EZ202" s="11" t="str">
        <f t="shared" si="82"/>
        <v/>
      </c>
      <c r="FA202" s="12" t="str">
        <f t="shared" si="83"/>
        <v/>
      </c>
      <c r="FB202" s="12" t="str">
        <f t="shared" si="84"/>
        <v/>
      </c>
      <c r="FC202" s="12" t="str">
        <f t="shared" si="85"/>
        <v/>
      </c>
      <c r="FD202" s="12" t="str">
        <f t="shared" si="86"/>
        <v/>
      </c>
      <c r="FE202" s="12" t="str">
        <f t="shared" si="87"/>
        <v/>
      </c>
      <c r="FF202" s="12" t="str">
        <f t="shared" si="88"/>
        <v/>
      </c>
      <c r="FG202" s="4" t="str">
        <f t="shared" si="89"/>
        <v>No</v>
      </c>
      <c r="FH202" s="4" t="str">
        <f t="shared" si="90"/>
        <v>No</v>
      </c>
      <c r="FI202" s="4" t="str">
        <f t="shared" si="91"/>
        <v>Not ready</v>
      </c>
    </row>
    <row r="203" spans="1:165" ht="16" customHeight="1">
      <c r="A203" s="3" t="s">
        <v>2090</v>
      </c>
      <c r="B203" s="3">
        <v>212</v>
      </c>
      <c r="C203" s="3" t="s">
        <v>178</v>
      </c>
      <c r="D203" s="3">
        <v>0</v>
      </c>
      <c r="E203" s="3" t="s">
        <v>179</v>
      </c>
      <c r="F203" s="3" t="s">
        <v>2091</v>
      </c>
      <c r="G203" s="3" t="s">
        <v>252</v>
      </c>
      <c r="H203" s="3" t="s">
        <v>181</v>
      </c>
      <c r="I203" s="3" t="s">
        <v>252</v>
      </c>
      <c r="J203" s="3">
        <v>2</v>
      </c>
      <c r="K203" s="3" t="s">
        <v>182</v>
      </c>
      <c r="L203" s="3" t="s">
        <v>183</v>
      </c>
      <c r="M203" s="3" t="s">
        <v>184</v>
      </c>
      <c r="N203" s="3"/>
      <c r="O203" s="6">
        <v>42242</v>
      </c>
      <c r="P203" s="6">
        <v>42242</v>
      </c>
      <c r="Q203" s="3">
        <v>2015</v>
      </c>
      <c r="R203" s="3" t="s">
        <v>2071</v>
      </c>
      <c r="S203" s="3" t="s">
        <v>186</v>
      </c>
      <c r="T203" s="5" t="s">
        <v>2092</v>
      </c>
      <c r="U203" s="3" t="s">
        <v>188</v>
      </c>
      <c r="V203" s="3" t="s">
        <v>189</v>
      </c>
      <c r="W203" s="3" t="s">
        <v>0</v>
      </c>
      <c r="X203" s="3" t="s">
        <v>943</v>
      </c>
      <c r="Y203" s="3" t="s">
        <v>0</v>
      </c>
      <c r="Z203" s="5"/>
      <c r="AA203" s="5"/>
      <c r="AB203" s="3" t="s">
        <v>279</v>
      </c>
      <c r="AC203" s="3" t="s">
        <v>280</v>
      </c>
      <c r="AD203" s="3" t="s">
        <v>2093</v>
      </c>
      <c r="AE203" s="3" t="s">
        <v>2094</v>
      </c>
      <c r="AF203" s="7">
        <v>20</v>
      </c>
      <c r="AG203" s="3">
        <v>20</v>
      </c>
      <c r="AH203" s="5" t="s">
        <v>2095</v>
      </c>
      <c r="AI203" s="5" t="s">
        <v>2096</v>
      </c>
      <c r="AJ203" s="3"/>
      <c r="AK203" s="3"/>
      <c r="AL203" s="3" t="s">
        <v>198</v>
      </c>
      <c r="AM203" s="3" t="s">
        <v>198</v>
      </c>
      <c r="AN203" s="3"/>
      <c r="AO203" s="3"/>
      <c r="AP203" s="3"/>
      <c r="AQ203" s="3"/>
      <c r="AR203" s="3"/>
      <c r="AS203" s="3" t="s">
        <v>279</v>
      </c>
      <c r="AT203" s="3" t="s">
        <v>2093</v>
      </c>
      <c r="AU203" s="3" t="s">
        <v>199</v>
      </c>
      <c r="AV203" s="3" t="s">
        <v>200</v>
      </c>
      <c r="AW203" s="3" t="s">
        <v>198</v>
      </c>
      <c r="AX203" s="3" t="s">
        <v>198</v>
      </c>
      <c r="AY203" s="3" t="s">
        <v>198</v>
      </c>
      <c r="AZ203" s="3" t="s">
        <v>198</v>
      </c>
      <c r="BA203" s="3" t="s">
        <v>198</v>
      </c>
      <c r="BB203" s="3" t="s">
        <v>198</v>
      </c>
      <c r="BC203" s="5"/>
      <c r="BD203" s="3"/>
      <c r="BE203" s="3"/>
      <c r="BF203" s="3" t="s">
        <v>201</v>
      </c>
      <c r="BG203" s="3" t="s">
        <v>201</v>
      </c>
      <c r="BH203" s="3" t="s">
        <v>202</v>
      </c>
      <c r="BI203" s="4">
        <f t="shared" si="69"/>
        <v>2012</v>
      </c>
      <c r="BJ203" s="4">
        <f t="shared" si="70"/>
        <v>2013</v>
      </c>
      <c r="BK203" s="4">
        <f t="shared" si="71"/>
        <v>2014</v>
      </c>
      <c r="BL203" s="4">
        <f t="shared" si="72"/>
        <v>2015</v>
      </c>
      <c r="BM203" s="4">
        <f t="shared" si="73"/>
        <v>2016</v>
      </c>
      <c r="BN203" s="4">
        <f t="shared" si="74"/>
        <v>2017</v>
      </c>
      <c r="BO203" s="4">
        <f t="shared" si="75"/>
        <v>2018</v>
      </c>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1"/>
      <c r="DG203" s="21"/>
      <c r="DH203" s="21"/>
      <c r="DI203" s="21"/>
      <c r="DJ203" s="21"/>
      <c r="DK203" s="21"/>
      <c r="DL203" s="21"/>
      <c r="DM203" s="21"/>
      <c r="DN203" s="21"/>
      <c r="DO203" s="21"/>
      <c r="DP203" s="21"/>
      <c r="DQ203" s="21"/>
      <c r="DR203" s="21"/>
      <c r="DS203" s="21"/>
      <c r="DT203" s="21"/>
      <c r="DU203" s="21"/>
      <c r="DV203" s="21"/>
      <c r="DW203" s="21"/>
      <c r="DX203" s="21"/>
      <c r="DY203" s="21"/>
      <c r="DZ203" s="21"/>
      <c r="EA203" s="33"/>
      <c r="EB203" s="33"/>
      <c r="EC203" s="33"/>
      <c r="ED203" s="33"/>
      <c r="EE203" s="33"/>
      <c r="EF203" s="33"/>
      <c r="EG203" s="33"/>
      <c r="EH203" s="33"/>
      <c r="EI203" s="33"/>
      <c r="EJ203" s="33"/>
      <c r="EK203" s="33"/>
      <c r="EL203" s="33"/>
      <c r="EM203" s="33"/>
      <c r="EN203" s="33"/>
      <c r="EO203" s="8"/>
      <c r="EP203" s="8"/>
      <c r="EQ203" s="9" t="str">
        <f t="shared" si="76"/>
        <v/>
      </c>
      <c r="ER203" s="10"/>
      <c r="ES203" s="3" t="s">
        <v>198</v>
      </c>
      <c r="ET203" s="3" t="s">
        <v>198</v>
      </c>
      <c r="EU203" s="11" t="str">
        <f t="shared" si="77"/>
        <v/>
      </c>
      <c r="EV203" s="11" t="str">
        <f t="shared" si="78"/>
        <v/>
      </c>
      <c r="EW203" s="11" t="str">
        <f t="shared" si="79"/>
        <v/>
      </c>
      <c r="EX203" s="11" t="str">
        <f t="shared" si="80"/>
        <v/>
      </c>
      <c r="EY203" s="11" t="str">
        <f t="shared" si="81"/>
        <v/>
      </c>
      <c r="EZ203" s="11" t="str">
        <f t="shared" si="82"/>
        <v/>
      </c>
      <c r="FA203" s="12" t="str">
        <f t="shared" si="83"/>
        <v/>
      </c>
      <c r="FB203" s="12" t="str">
        <f t="shared" si="84"/>
        <v/>
      </c>
      <c r="FC203" s="12" t="str">
        <f t="shared" si="85"/>
        <v/>
      </c>
      <c r="FD203" s="12" t="str">
        <f t="shared" si="86"/>
        <v/>
      </c>
      <c r="FE203" s="12" t="str">
        <f t="shared" si="87"/>
        <v/>
      </c>
      <c r="FF203" s="12" t="str">
        <f t="shared" si="88"/>
        <v/>
      </c>
      <c r="FG203" s="4" t="str">
        <f t="shared" si="89"/>
        <v>No</v>
      </c>
      <c r="FH203" s="4" t="str">
        <f t="shared" si="90"/>
        <v>No</v>
      </c>
      <c r="FI203" s="4" t="str">
        <f t="shared" si="91"/>
        <v>Not ready</v>
      </c>
    </row>
    <row r="204" spans="1:165" ht="16" customHeight="1">
      <c r="A204" s="3" t="s">
        <v>2097</v>
      </c>
      <c r="B204" s="3">
        <v>213</v>
      </c>
      <c r="C204" s="3" t="s">
        <v>178</v>
      </c>
      <c r="D204" s="3">
        <v>0</v>
      </c>
      <c r="E204" s="3" t="s">
        <v>179</v>
      </c>
      <c r="F204" s="3" t="s">
        <v>2098</v>
      </c>
      <c r="G204" s="3" t="s">
        <v>252</v>
      </c>
      <c r="H204" s="3" t="s">
        <v>181</v>
      </c>
      <c r="I204" s="3" t="s">
        <v>181</v>
      </c>
      <c r="J204" s="3">
        <v>1</v>
      </c>
      <c r="K204" s="3" t="s">
        <v>182</v>
      </c>
      <c r="L204" s="3" t="s">
        <v>609</v>
      </c>
      <c r="M204" s="3" t="s">
        <v>184</v>
      </c>
      <c r="N204" s="3"/>
      <c r="O204" s="6">
        <v>42215</v>
      </c>
      <c r="P204" s="6">
        <v>42216</v>
      </c>
      <c r="Q204" s="3">
        <v>2015</v>
      </c>
      <c r="R204" s="3" t="s">
        <v>2071</v>
      </c>
      <c r="S204" s="3" t="s">
        <v>186</v>
      </c>
      <c r="T204" s="5" t="s">
        <v>2099</v>
      </c>
      <c r="U204" s="3" t="s">
        <v>188</v>
      </c>
      <c r="V204" s="3" t="s">
        <v>189</v>
      </c>
      <c r="W204" s="3" t="s">
        <v>1</v>
      </c>
      <c r="X204" s="3" t="s">
        <v>497</v>
      </c>
      <c r="Y204" s="3" t="s">
        <v>1</v>
      </c>
      <c r="Z204" s="5"/>
      <c r="AA204" s="5"/>
      <c r="AB204" s="3" t="s">
        <v>1175</v>
      </c>
      <c r="AC204" s="3" t="s">
        <v>1176</v>
      </c>
      <c r="AD204" s="3" t="s">
        <v>2100</v>
      </c>
      <c r="AE204" s="3" t="s">
        <v>2101</v>
      </c>
      <c r="AF204" s="7">
        <v>7</v>
      </c>
      <c r="AG204" s="3">
        <v>7</v>
      </c>
      <c r="AH204" s="5" t="s">
        <v>2102</v>
      </c>
      <c r="AI204" s="5" t="s">
        <v>2103</v>
      </c>
      <c r="AJ204" s="3"/>
      <c r="AK204" s="3"/>
      <c r="AL204" s="3" t="s">
        <v>198</v>
      </c>
      <c r="AM204" s="3" t="s">
        <v>198</v>
      </c>
      <c r="AN204" s="3" t="s">
        <v>2104</v>
      </c>
      <c r="AO204" s="3"/>
      <c r="AP204" s="3"/>
      <c r="AQ204" s="3"/>
      <c r="AR204" s="3"/>
      <c r="AS204" s="3" t="s">
        <v>1175</v>
      </c>
      <c r="AT204" s="3" t="s">
        <v>2100</v>
      </c>
      <c r="AU204" s="3" t="s">
        <v>199</v>
      </c>
      <c r="AV204" s="3" t="s">
        <v>200</v>
      </c>
      <c r="AW204" s="3" t="s">
        <v>198</v>
      </c>
      <c r="AX204" s="3" t="s">
        <v>198</v>
      </c>
      <c r="AY204" s="3" t="s">
        <v>198</v>
      </c>
      <c r="AZ204" s="3" t="s">
        <v>198</v>
      </c>
      <c r="BA204" s="3" t="s">
        <v>198</v>
      </c>
      <c r="BB204" s="3" t="s">
        <v>198</v>
      </c>
      <c r="BC204" s="5"/>
      <c r="BD204" s="3"/>
      <c r="BE204" s="3" t="s">
        <v>246</v>
      </c>
      <c r="BF204" s="3" t="s">
        <v>490</v>
      </c>
      <c r="BG204" s="3" t="s">
        <v>2105</v>
      </c>
      <c r="BH204" s="3" t="s">
        <v>2106</v>
      </c>
      <c r="BI204" s="4">
        <f t="shared" si="69"/>
        <v>2012</v>
      </c>
      <c r="BJ204" s="4">
        <f t="shared" si="70"/>
        <v>2013</v>
      </c>
      <c r="BK204" s="4">
        <f t="shared" si="71"/>
        <v>2014</v>
      </c>
      <c r="BL204" s="4">
        <f t="shared" si="72"/>
        <v>2015</v>
      </c>
      <c r="BM204" s="4">
        <f t="shared" si="73"/>
        <v>2016</v>
      </c>
      <c r="BN204" s="4">
        <f t="shared" si="74"/>
        <v>2017</v>
      </c>
      <c r="BO204" s="4">
        <f t="shared" si="75"/>
        <v>2018</v>
      </c>
      <c r="BP204" s="20">
        <v>4.0839999999999996</v>
      </c>
      <c r="BQ204" s="20">
        <v>0.88300000000000001</v>
      </c>
      <c r="BR204" s="20">
        <v>6.2859999999999996</v>
      </c>
      <c r="BS204" s="20">
        <v>2.2400000000000002</v>
      </c>
      <c r="BT204" s="20">
        <v>26.79</v>
      </c>
      <c r="BU204" s="20">
        <v>0.90600000000000003</v>
      </c>
      <c r="BV204" s="20"/>
      <c r="BW204" s="20">
        <v>-17.414000000000001</v>
      </c>
      <c r="BX204" s="20">
        <v>-13.808999999999999</v>
      </c>
      <c r="BY204" s="20">
        <v>-12.476000000000001</v>
      </c>
      <c r="BZ204" s="20">
        <v>-22.954999999999998</v>
      </c>
      <c r="CA204" s="20">
        <v>-2.8490000000000002</v>
      </c>
      <c r="CB204" s="20">
        <v>-42.543999999999997</v>
      </c>
      <c r="CC204" s="20"/>
      <c r="CD204" s="20">
        <v>-20.393000000000001</v>
      </c>
      <c r="CE204" s="20">
        <v>-18.39</v>
      </c>
      <c r="CF204" s="20">
        <v>-12.99</v>
      </c>
      <c r="CG204" s="20">
        <v>-35.069000000000003</v>
      </c>
      <c r="CH204" s="20">
        <v>3.802</v>
      </c>
      <c r="CI204" s="20">
        <v>-74.825999999999993</v>
      </c>
      <c r="CJ204" s="20"/>
      <c r="CK204" s="20">
        <v>63.957000000000001</v>
      </c>
      <c r="CL204" s="20">
        <v>63.042999999999999</v>
      </c>
      <c r="CM204" s="20">
        <v>53.920999999999999</v>
      </c>
      <c r="CN204" s="20">
        <v>79.171000000000006</v>
      </c>
      <c r="CO204" s="20">
        <v>136.20099999999999</v>
      </c>
      <c r="CP204" s="20">
        <v>81.897999999999996</v>
      </c>
      <c r="CQ204" s="20"/>
      <c r="CR204" s="20">
        <v>6.5720000000000001</v>
      </c>
      <c r="CS204" s="20">
        <v>8.6059999999999999</v>
      </c>
      <c r="CT204" s="20">
        <v>12.907999999999999</v>
      </c>
      <c r="CU204" s="20">
        <v>44.695</v>
      </c>
      <c r="CV204" s="20">
        <v>34.496000000000002</v>
      </c>
      <c r="CW204" s="20">
        <v>25.41</v>
      </c>
      <c r="CX204" s="20"/>
      <c r="CY204" s="20">
        <v>13.263999999999999</v>
      </c>
      <c r="CZ204" s="20">
        <v>9.843</v>
      </c>
      <c r="DA204" s="20">
        <v>11.356</v>
      </c>
      <c r="DB204" s="20">
        <v>18.512</v>
      </c>
      <c r="DC204" s="20">
        <v>21.454000000000001</v>
      </c>
      <c r="DD204" s="20">
        <v>33.576999999999998</v>
      </c>
      <c r="DE204" s="20"/>
      <c r="DF204" s="21">
        <v>-29.284500000000001</v>
      </c>
      <c r="DG204" s="21">
        <v>-28.960599999999999</v>
      </c>
      <c r="DH204" s="21">
        <v>-22.212</v>
      </c>
      <c r="DI204" s="21">
        <v>-52.698900000000002</v>
      </c>
      <c r="DJ204" s="21">
        <v>3.5306000000000002</v>
      </c>
      <c r="DK204" s="21">
        <v>-68.616500000000002</v>
      </c>
      <c r="DL204" s="21"/>
      <c r="DM204" s="21">
        <v>-426.39569999999998</v>
      </c>
      <c r="DN204" s="21">
        <v>-1563.8732</v>
      </c>
      <c r="DO204" s="21">
        <v>-198.47280000000001</v>
      </c>
      <c r="DP204" s="21">
        <v>-1024.7768000000001</v>
      </c>
      <c r="DQ204" s="21">
        <v>-10.634600000000001</v>
      </c>
      <c r="DR204" s="21">
        <v>-4695.8056999999999</v>
      </c>
      <c r="DS204" s="21"/>
      <c r="DT204" s="21">
        <v>10.275700000000001</v>
      </c>
      <c r="DU204" s="21">
        <v>13.651</v>
      </c>
      <c r="DV204" s="21">
        <v>23.938700000000001</v>
      </c>
      <c r="DW204" s="21">
        <v>56.453800000000001</v>
      </c>
      <c r="DX204" s="21">
        <v>25.327300000000001</v>
      </c>
      <c r="DY204" s="21">
        <v>31.026399999999999</v>
      </c>
      <c r="DZ204" s="21"/>
      <c r="EA204" s="33">
        <v>0</v>
      </c>
      <c r="EB204" s="33">
        <v>1</v>
      </c>
      <c r="EC204" s="33"/>
      <c r="ED204" s="33"/>
      <c r="EE204" s="33"/>
      <c r="EF204" s="33"/>
      <c r="EG204" s="33"/>
      <c r="EH204" s="33">
        <v>0</v>
      </c>
      <c r="EI204" s="33">
        <v>1</v>
      </c>
      <c r="EJ204" s="33"/>
      <c r="EK204" s="33"/>
      <c r="EL204" s="33"/>
      <c r="EM204" s="33"/>
      <c r="EN204" s="33"/>
      <c r="EO204" s="8"/>
      <c r="EP204" s="8"/>
      <c r="EQ204" s="9" t="str">
        <f t="shared" si="76"/>
        <v/>
      </c>
      <c r="ER204" s="10"/>
      <c r="ES204" s="3" t="s">
        <v>198</v>
      </c>
      <c r="ET204" s="3" t="s">
        <v>198</v>
      </c>
      <c r="EU204" s="11">
        <f t="shared" si="77"/>
        <v>-26.819033333333334</v>
      </c>
      <c r="EV204" s="11">
        <f t="shared" si="78"/>
        <v>-32.542949999999998</v>
      </c>
      <c r="EW204" s="11">
        <f t="shared" si="79"/>
        <v>-5.7239166666666641</v>
      </c>
      <c r="EX204" s="11">
        <f t="shared" si="80"/>
        <v>-729.58056666666664</v>
      </c>
      <c r="EY204" s="11">
        <f t="shared" si="81"/>
        <v>-2353.2201500000001</v>
      </c>
      <c r="EZ204" s="11">
        <f t="shared" si="82"/>
        <v>-1623.6395833333336</v>
      </c>
      <c r="FA204" s="12">
        <f t="shared" si="83"/>
        <v>0.5</v>
      </c>
      <c r="FB204" s="12" t="str">
        <f t="shared" si="84"/>
        <v/>
      </c>
      <c r="FC204" s="12" t="str">
        <f t="shared" si="85"/>
        <v/>
      </c>
      <c r="FD204" s="12">
        <f t="shared" si="86"/>
        <v>0.5</v>
      </c>
      <c r="FE204" s="12" t="str">
        <f t="shared" si="87"/>
        <v/>
      </c>
      <c r="FF204" s="12" t="str">
        <f t="shared" si="88"/>
        <v/>
      </c>
      <c r="FG204" s="4" t="str">
        <f t="shared" si="89"/>
        <v>No</v>
      </c>
      <c r="FH204" s="4" t="str">
        <f t="shared" si="90"/>
        <v>No</v>
      </c>
      <c r="FI204" s="4" t="str">
        <f t="shared" si="91"/>
        <v>Not ready</v>
      </c>
    </row>
    <row r="205" spans="1:165" ht="16" customHeight="1">
      <c r="A205" s="3" t="s">
        <v>2107</v>
      </c>
      <c r="B205" s="3">
        <v>214</v>
      </c>
      <c r="C205" s="3" t="s">
        <v>178</v>
      </c>
      <c r="D205" s="3">
        <v>0</v>
      </c>
      <c r="E205" s="3" t="s">
        <v>179</v>
      </c>
      <c r="F205" s="3" t="s">
        <v>2108</v>
      </c>
      <c r="G205" s="3" t="s">
        <v>181</v>
      </c>
      <c r="H205" s="3" t="s">
        <v>181</v>
      </c>
      <c r="I205" s="3" t="s">
        <v>181</v>
      </c>
      <c r="J205" s="3">
        <v>1</v>
      </c>
      <c r="K205" s="3" t="s">
        <v>182</v>
      </c>
      <c r="L205" s="3" t="s">
        <v>183</v>
      </c>
      <c r="M205" s="3" t="s">
        <v>184</v>
      </c>
      <c r="N205" s="3"/>
      <c r="O205" s="6">
        <v>42213</v>
      </c>
      <c r="P205" s="6">
        <v>42429</v>
      </c>
      <c r="Q205" s="3">
        <v>2016</v>
      </c>
      <c r="R205" s="3" t="s">
        <v>2071</v>
      </c>
      <c r="S205" s="3" t="s">
        <v>186</v>
      </c>
      <c r="T205" s="5" t="s">
        <v>2109</v>
      </c>
      <c r="U205" s="3" t="s">
        <v>188</v>
      </c>
      <c r="V205" s="3" t="s">
        <v>189</v>
      </c>
      <c r="W205" s="3" t="s">
        <v>0</v>
      </c>
      <c r="X205" s="3" t="s">
        <v>739</v>
      </c>
      <c r="Y205" s="3" t="s">
        <v>0</v>
      </c>
      <c r="Z205" s="5" t="s">
        <v>2110</v>
      </c>
      <c r="AA205" s="5" t="s">
        <v>2111</v>
      </c>
      <c r="AB205" s="3" t="s">
        <v>2112</v>
      </c>
      <c r="AC205" s="3" t="s">
        <v>2113</v>
      </c>
      <c r="AD205" s="3" t="s">
        <v>2114</v>
      </c>
      <c r="AE205" s="3" t="s">
        <v>2115</v>
      </c>
      <c r="AF205" s="7">
        <v>2650</v>
      </c>
      <c r="AG205" s="3">
        <v>2650</v>
      </c>
      <c r="AH205" s="5" t="s">
        <v>2116</v>
      </c>
      <c r="AI205" s="5" t="s">
        <v>2117</v>
      </c>
      <c r="AJ205" s="3"/>
      <c r="AK205" s="3"/>
      <c r="AL205" s="3" t="s">
        <v>198</v>
      </c>
      <c r="AM205" s="3" t="s">
        <v>198</v>
      </c>
      <c r="AN205" s="3"/>
      <c r="AO205" s="3"/>
      <c r="AP205" s="3"/>
      <c r="AQ205" s="3"/>
      <c r="AR205" s="3"/>
      <c r="AS205" s="3" t="s">
        <v>2112</v>
      </c>
      <c r="AT205" s="3" t="s">
        <v>2114</v>
      </c>
      <c r="AU205" s="3" t="s">
        <v>199</v>
      </c>
      <c r="AV205" s="3" t="s">
        <v>200</v>
      </c>
      <c r="AW205" s="3" t="s">
        <v>198</v>
      </c>
      <c r="AX205" s="3" t="s">
        <v>198</v>
      </c>
      <c r="AY205" s="3" t="s">
        <v>198</v>
      </c>
      <c r="AZ205" s="3" t="s">
        <v>198</v>
      </c>
      <c r="BA205" s="3" t="s">
        <v>198</v>
      </c>
      <c r="BB205" s="3" t="s">
        <v>198</v>
      </c>
      <c r="BC205" s="5"/>
      <c r="BD205" s="3"/>
      <c r="BE205" s="3"/>
      <c r="BF205" s="3" t="s">
        <v>201</v>
      </c>
      <c r="BG205" s="3" t="s">
        <v>201</v>
      </c>
      <c r="BH205" s="3" t="s">
        <v>202</v>
      </c>
      <c r="BI205" s="4">
        <f t="shared" si="69"/>
        <v>2013</v>
      </c>
      <c r="BJ205" s="4">
        <f t="shared" si="70"/>
        <v>2014</v>
      </c>
      <c r="BK205" s="4">
        <f t="shared" si="71"/>
        <v>2015</v>
      </c>
      <c r="BL205" s="4">
        <f t="shared" si="72"/>
        <v>2016</v>
      </c>
      <c r="BM205" s="4">
        <f t="shared" si="73"/>
        <v>2017</v>
      </c>
      <c r="BN205" s="4">
        <f t="shared" si="74"/>
        <v>2018</v>
      </c>
      <c r="BO205" s="4">
        <f t="shared" si="75"/>
        <v>2019</v>
      </c>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1"/>
      <c r="DG205" s="21"/>
      <c r="DH205" s="21"/>
      <c r="DI205" s="21"/>
      <c r="DJ205" s="21"/>
      <c r="DK205" s="21"/>
      <c r="DL205" s="21"/>
      <c r="DM205" s="21"/>
      <c r="DN205" s="21"/>
      <c r="DO205" s="21"/>
      <c r="DP205" s="21"/>
      <c r="DQ205" s="21"/>
      <c r="DR205" s="21"/>
      <c r="DS205" s="21"/>
      <c r="DT205" s="21"/>
      <c r="DU205" s="21"/>
      <c r="DV205" s="21"/>
      <c r="DW205" s="21"/>
      <c r="DX205" s="21"/>
      <c r="DY205" s="21"/>
      <c r="DZ205" s="21"/>
      <c r="EA205" s="33"/>
      <c r="EB205" s="33"/>
      <c r="EC205" s="33"/>
      <c r="ED205" s="33"/>
      <c r="EE205" s="33"/>
      <c r="EF205" s="33"/>
      <c r="EG205" s="33"/>
      <c r="EH205" s="33"/>
      <c r="EI205" s="33"/>
      <c r="EJ205" s="33"/>
      <c r="EK205" s="33"/>
      <c r="EL205" s="33"/>
      <c r="EM205" s="33"/>
      <c r="EN205" s="33"/>
      <c r="EO205" s="8"/>
      <c r="EP205" s="8"/>
      <c r="EQ205" s="9" t="str">
        <f t="shared" si="76"/>
        <v/>
      </c>
      <c r="ER205" s="10"/>
      <c r="ES205" s="3" t="s">
        <v>198</v>
      </c>
      <c r="ET205" s="3" t="s">
        <v>198</v>
      </c>
      <c r="EU205" s="11" t="str">
        <f t="shared" si="77"/>
        <v/>
      </c>
      <c r="EV205" s="11" t="str">
        <f t="shared" si="78"/>
        <v/>
      </c>
      <c r="EW205" s="11" t="str">
        <f t="shared" si="79"/>
        <v/>
      </c>
      <c r="EX205" s="11" t="str">
        <f t="shared" si="80"/>
        <v/>
      </c>
      <c r="EY205" s="11" t="str">
        <f t="shared" si="81"/>
        <v/>
      </c>
      <c r="EZ205" s="11" t="str">
        <f t="shared" si="82"/>
        <v/>
      </c>
      <c r="FA205" s="12" t="str">
        <f t="shared" si="83"/>
        <v/>
      </c>
      <c r="FB205" s="12" t="str">
        <f t="shared" si="84"/>
        <v/>
      </c>
      <c r="FC205" s="12" t="str">
        <f t="shared" si="85"/>
        <v/>
      </c>
      <c r="FD205" s="12" t="str">
        <f t="shared" si="86"/>
        <v/>
      </c>
      <c r="FE205" s="12" t="str">
        <f t="shared" si="87"/>
        <v/>
      </c>
      <c r="FF205" s="12" t="str">
        <f t="shared" si="88"/>
        <v/>
      </c>
      <c r="FG205" s="4" t="str">
        <f t="shared" si="89"/>
        <v>No</v>
      </c>
      <c r="FH205" s="4" t="str">
        <f t="shared" si="90"/>
        <v>No</v>
      </c>
      <c r="FI205" s="4" t="str">
        <f t="shared" si="91"/>
        <v>Not ready</v>
      </c>
    </row>
    <row r="206" spans="1:165" ht="16" customHeight="1">
      <c r="A206" s="3" t="s">
        <v>2118</v>
      </c>
      <c r="B206" s="3">
        <v>215</v>
      </c>
      <c r="C206" s="3" t="s">
        <v>178</v>
      </c>
      <c r="D206" s="3">
        <v>0</v>
      </c>
      <c r="E206" s="3" t="s">
        <v>179</v>
      </c>
      <c r="F206" s="3" t="s">
        <v>2119</v>
      </c>
      <c r="G206" s="3" t="s">
        <v>181</v>
      </c>
      <c r="H206" s="3" t="s">
        <v>181</v>
      </c>
      <c r="I206" s="3" t="s">
        <v>181</v>
      </c>
      <c r="J206" s="3">
        <v>1</v>
      </c>
      <c r="K206" s="3" t="s">
        <v>182</v>
      </c>
      <c r="L206" s="3" t="s">
        <v>183</v>
      </c>
      <c r="M206" s="3" t="s">
        <v>184</v>
      </c>
      <c r="N206" s="3"/>
      <c r="O206" s="6">
        <v>42207</v>
      </c>
      <c r="P206" s="6">
        <v>42207</v>
      </c>
      <c r="Q206" s="3">
        <v>2015</v>
      </c>
      <c r="R206" s="3" t="s">
        <v>2071</v>
      </c>
      <c r="S206" s="3" t="s">
        <v>186</v>
      </c>
      <c r="T206" s="5" t="s">
        <v>2120</v>
      </c>
      <c r="U206" s="3" t="s">
        <v>188</v>
      </c>
      <c r="V206" s="3" t="s">
        <v>189</v>
      </c>
      <c r="W206" s="3" t="s">
        <v>0</v>
      </c>
      <c r="X206" s="3" t="s">
        <v>206</v>
      </c>
      <c r="Y206" s="3" t="s">
        <v>0</v>
      </c>
      <c r="Z206" s="5"/>
      <c r="AA206" s="5"/>
      <c r="AB206" s="3" t="s">
        <v>2121</v>
      </c>
      <c r="AC206" s="3" t="s">
        <v>2122</v>
      </c>
      <c r="AD206" s="3" t="s">
        <v>2123</v>
      </c>
      <c r="AE206" s="3" t="s">
        <v>2124</v>
      </c>
      <c r="AF206" s="7"/>
      <c r="AG206" s="3" t="s">
        <v>195</v>
      </c>
      <c r="AH206" s="5" t="s">
        <v>2125</v>
      </c>
      <c r="AI206" s="5"/>
      <c r="AJ206" s="3"/>
      <c r="AK206" s="3"/>
      <c r="AL206" s="3" t="s">
        <v>198</v>
      </c>
      <c r="AM206" s="3" t="s">
        <v>198</v>
      </c>
      <c r="AN206" s="3"/>
      <c r="AO206" s="3"/>
      <c r="AP206" s="3"/>
      <c r="AQ206" s="3"/>
      <c r="AR206" s="3"/>
      <c r="AS206" s="3" t="s">
        <v>2121</v>
      </c>
      <c r="AT206" s="3" t="s">
        <v>2123</v>
      </c>
      <c r="AU206" s="3" t="s">
        <v>199</v>
      </c>
      <c r="AV206" s="3" t="s">
        <v>200</v>
      </c>
      <c r="AW206" s="3" t="s">
        <v>198</v>
      </c>
      <c r="AX206" s="3" t="s">
        <v>198</v>
      </c>
      <c r="AY206" s="3" t="s">
        <v>198</v>
      </c>
      <c r="AZ206" s="3" t="s">
        <v>198</v>
      </c>
      <c r="BA206" s="3" t="s">
        <v>198</v>
      </c>
      <c r="BB206" s="3" t="s">
        <v>198</v>
      </c>
      <c r="BC206" s="5"/>
      <c r="BD206" s="3"/>
      <c r="BE206" s="3"/>
      <c r="BF206" s="3" t="s">
        <v>201</v>
      </c>
      <c r="BG206" s="3" t="s">
        <v>201</v>
      </c>
      <c r="BH206" s="3" t="s">
        <v>202</v>
      </c>
      <c r="BI206" s="4">
        <f t="shared" si="69"/>
        <v>2012</v>
      </c>
      <c r="BJ206" s="4">
        <f t="shared" si="70"/>
        <v>2013</v>
      </c>
      <c r="BK206" s="4">
        <f t="shared" si="71"/>
        <v>2014</v>
      </c>
      <c r="BL206" s="4">
        <f t="shared" si="72"/>
        <v>2015</v>
      </c>
      <c r="BM206" s="4">
        <f t="shared" si="73"/>
        <v>2016</v>
      </c>
      <c r="BN206" s="4">
        <f t="shared" si="74"/>
        <v>2017</v>
      </c>
      <c r="BO206" s="4">
        <f t="shared" si="75"/>
        <v>2018</v>
      </c>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1"/>
      <c r="DG206" s="21"/>
      <c r="DH206" s="21"/>
      <c r="DI206" s="21"/>
      <c r="DJ206" s="21"/>
      <c r="DK206" s="21"/>
      <c r="DL206" s="21"/>
      <c r="DM206" s="21"/>
      <c r="DN206" s="21"/>
      <c r="DO206" s="21"/>
      <c r="DP206" s="21"/>
      <c r="DQ206" s="21"/>
      <c r="DR206" s="21"/>
      <c r="DS206" s="21"/>
      <c r="DT206" s="21"/>
      <c r="DU206" s="21"/>
      <c r="DV206" s="21"/>
      <c r="DW206" s="21"/>
      <c r="DX206" s="21"/>
      <c r="DY206" s="21"/>
      <c r="DZ206" s="21"/>
      <c r="EA206" s="33"/>
      <c r="EB206" s="33"/>
      <c r="EC206" s="33"/>
      <c r="ED206" s="33"/>
      <c r="EE206" s="33"/>
      <c r="EF206" s="33"/>
      <c r="EG206" s="33"/>
      <c r="EH206" s="33"/>
      <c r="EI206" s="33"/>
      <c r="EJ206" s="33"/>
      <c r="EK206" s="33"/>
      <c r="EL206" s="33"/>
      <c r="EM206" s="33"/>
      <c r="EN206" s="33"/>
      <c r="EO206" s="8"/>
      <c r="EP206" s="8"/>
      <c r="EQ206" s="9" t="str">
        <f t="shared" si="76"/>
        <v/>
      </c>
      <c r="ER206" s="10"/>
      <c r="ES206" s="3" t="s">
        <v>198</v>
      </c>
      <c r="ET206" s="3" t="s">
        <v>198</v>
      </c>
      <c r="EU206" s="11" t="str">
        <f t="shared" si="77"/>
        <v/>
      </c>
      <c r="EV206" s="11" t="str">
        <f t="shared" si="78"/>
        <v/>
      </c>
      <c r="EW206" s="11" t="str">
        <f t="shared" si="79"/>
        <v/>
      </c>
      <c r="EX206" s="11" t="str">
        <f t="shared" si="80"/>
        <v/>
      </c>
      <c r="EY206" s="11" t="str">
        <f t="shared" si="81"/>
        <v/>
      </c>
      <c r="EZ206" s="11" t="str">
        <f t="shared" si="82"/>
        <v/>
      </c>
      <c r="FA206" s="12" t="str">
        <f t="shared" si="83"/>
        <v/>
      </c>
      <c r="FB206" s="12" t="str">
        <f t="shared" si="84"/>
        <v/>
      </c>
      <c r="FC206" s="12" t="str">
        <f t="shared" si="85"/>
        <v/>
      </c>
      <c r="FD206" s="12" t="str">
        <f t="shared" si="86"/>
        <v/>
      </c>
      <c r="FE206" s="12" t="str">
        <f t="shared" si="87"/>
        <v/>
      </c>
      <c r="FF206" s="12" t="str">
        <f t="shared" si="88"/>
        <v/>
      </c>
      <c r="FG206" s="4" t="str">
        <f t="shared" si="89"/>
        <v>No</v>
      </c>
      <c r="FH206" s="4" t="str">
        <f t="shared" si="90"/>
        <v>No</v>
      </c>
      <c r="FI206" s="4" t="str">
        <f t="shared" si="91"/>
        <v>Not ready</v>
      </c>
    </row>
    <row r="207" spans="1:165" ht="16" customHeight="1">
      <c r="A207" s="3" t="s">
        <v>2126</v>
      </c>
      <c r="B207" s="3">
        <v>216</v>
      </c>
      <c r="C207" s="3" t="s">
        <v>178</v>
      </c>
      <c r="D207" s="3">
        <v>0</v>
      </c>
      <c r="E207" s="3" t="s">
        <v>179</v>
      </c>
      <c r="F207" s="3" t="s">
        <v>2127</v>
      </c>
      <c r="G207" s="3" t="s">
        <v>181</v>
      </c>
      <c r="H207" s="3" t="s">
        <v>181</v>
      </c>
      <c r="I207" s="3" t="s">
        <v>181</v>
      </c>
      <c r="J207" s="3">
        <v>1</v>
      </c>
      <c r="K207" s="3" t="s">
        <v>182</v>
      </c>
      <c r="L207" s="3" t="s">
        <v>183</v>
      </c>
      <c r="M207" s="3" t="s">
        <v>184</v>
      </c>
      <c r="N207" s="3"/>
      <c r="O207" s="6">
        <v>42201</v>
      </c>
      <c r="P207" s="6">
        <v>42201</v>
      </c>
      <c r="Q207" s="3">
        <v>2015</v>
      </c>
      <c r="R207" s="3" t="s">
        <v>2071</v>
      </c>
      <c r="S207" s="3" t="s">
        <v>186</v>
      </c>
      <c r="T207" s="5" t="s">
        <v>2128</v>
      </c>
      <c r="U207" s="3" t="s">
        <v>188</v>
      </c>
      <c r="V207" s="3" t="s">
        <v>189</v>
      </c>
      <c r="W207" s="3" t="s">
        <v>0</v>
      </c>
      <c r="X207" s="3" t="s">
        <v>497</v>
      </c>
      <c r="Y207" s="3" t="s">
        <v>0</v>
      </c>
      <c r="Z207" s="5" t="s">
        <v>2129</v>
      </c>
      <c r="AA207" s="5" t="s">
        <v>2130</v>
      </c>
      <c r="AB207" s="3" t="s">
        <v>2131</v>
      </c>
      <c r="AC207" s="3" t="s">
        <v>2132</v>
      </c>
      <c r="AD207" s="3" t="s">
        <v>2133</v>
      </c>
      <c r="AE207" s="3" t="s">
        <v>2134</v>
      </c>
      <c r="AF207" s="7">
        <v>174</v>
      </c>
      <c r="AG207" s="3">
        <v>174</v>
      </c>
      <c r="AH207" s="5" t="s">
        <v>2135</v>
      </c>
      <c r="AI207" s="5" t="s">
        <v>2136</v>
      </c>
      <c r="AJ207" s="3"/>
      <c r="AK207" s="3"/>
      <c r="AL207" s="3" t="s">
        <v>198</v>
      </c>
      <c r="AM207" s="3" t="s">
        <v>198</v>
      </c>
      <c r="AN207" s="3"/>
      <c r="AO207" s="3"/>
      <c r="AP207" s="3"/>
      <c r="AQ207" s="3"/>
      <c r="AR207" s="3"/>
      <c r="AS207" s="3" t="s">
        <v>2131</v>
      </c>
      <c r="AT207" s="3" t="s">
        <v>2133</v>
      </c>
      <c r="AU207" s="3" t="s">
        <v>199</v>
      </c>
      <c r="AV207" s="3" t="s">
        <v>200</v>
      </c>
      <c r="AW207" s="3" t="s">
        <v>198</v>
      </c>
      <c r="AX207" s="3" t="s">
        <v>198</v>
      </c>
      <c r="AY207" s="3" t="s">
        <v>198</v>
      </c>
      <c r="AZ207" s="3" t="s">
        <v>198</v>
      </c>
      <c r="BA207" s="3" t="s">
        <v>198</v>
      </c>
      <c r="BB207" s="3" t="s">
        <v>198</v>
      </c>
      <c r="BC207" s="5"/>
      <c r="BD207" s="3"/>
      <c r="BE207" s="3"/>
      <c r="BF207" s="3" t="s">
        <v>201</v>
      </c>
      <c r="BG207" s="3" t="s">
        <v>201</v>
      </c>
      <c r="BH207" s="3" t="s">
        <v>202</v>
      </c>
      <c r="BI207" s="4">
        <f t="shared" si="69"/>
        <v>2012</v>
      </c>
      <c r="BJ207" s="4">
        <f t="shared" si="70"/>
        <v>2013</v>
      </c>
      <c r="BK207" s="4">
        <f t="shared" si="71"/>
        <v>2014</v>
      </c>
      <c r="BL207" s="4">
        <f t="shared" si="72"/>
        <v>2015</v>
      </c>
      <c r="BM207" s="4">
        <f t="shared" si="73"/>
        <v>2016</v>
      </c>
      <c r="BN207" s="4">
        <f t="shared" si="74"/>
        <v>2017</v>
      </c>
      <c r="BO207" s="4">
        <f t="shared" si="75"/>
        <v>2018</v>
      </c>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1"/>
      <c r="DG207" s="21"/>
      <c r="DH207" s="21"/>
      <c r="DI207" s="21"/>
      <c r="DJ207" s="21"/>
      <c r="DK207" s="21"/>
      <c r="DL207" s="21"/>
      <c r="DM207" s="21"/>
      <c r="DN207" s="21"/>
      <c r="DO207" s="21"/>
      <c r="DP207" s="21"/>
      <c r="DQ207" s="21"/>
      <c r="DR207" s="21"/>
      <c r="DS207" s="21"/>
      <c r="DT207" s="21"/>
      <c r="DU207" s="21"/>
      <c r="DV207" s="21"/>
      <c r="DW207" s="21"/>
      <c r="DX207" s="21"/>
      <c r="DY207" s="21"/>
      <c r="DZ207" s="21"/>
      <c r="EA207" s="33"/>
      <c r="EB207" s="33"/>
      <c r="EC207" s="33"/>
      <c r="ED207" s="33"/>
      <c r="EE207" s="33"/>
      <c r="EF207" s="33"/>
      <c r="EG207" s="33"/>
      <c r="EH207" s="33"/>
      <c r="EI207" s="33"/>
      <c r="EJ207" s="33"/>
      <c r="EK207" s="33"/>
      <c r="EL207" s="33"/>
      <c r="EM207" s="33"/>
      <c r="EN207" s="33"/>
      <c r="EO207" s="8"/>
      <c r="EP207" s="8"/>
      <c r="EQ207" s="9" t="str">
        <f t="shared" si="76"/>
        <v/>
      </c>
      <c r="ER207" s="10"/>
      <c r="ES207" s="3" t="s">
        <v>198</v>
      </c>
      <c r="ET207" s="3" t="s">
        <v>198</v>
      </c>
      <c r="EU207" s="11" t="str">
        <f t="shared" si="77"/>
        <v/>
      </c>
      <c r="EV207" s="11" t="str">
        <f t="shared" si="78"/>
        <v/>
      </c>
      <c r="EW207" s="11" t="str">
        <f t="shared" si="79"/>
        <v/>
      </c>
      <c r="EX207" s="11" t="str">
        <f t="shared" si="80"/>
        <v/>
      </c>
      <c r="EY207" s="11" t="str">
        <f t="shared" si="81"/>
        <v/>
      </c>
      <c r="EZ207" s="11" t="str">
        <f t="shared" si="82"/>
        <v/>
      </c>
      <c r="FA207" s="12" t="str">
        <f t="shared" si="83"/>
        <v/>
      </c>
      <c r="FB207" s="12" t="str">
        <f t="shared" si="84"/>
        <v/>
      </c>
      <c r="FC207" s="12" t="str">
        <f t="shared" si="85"/>
        <v/>
      </c>
      <c r="FD207" s="12" t="str">
        <f t="shared" si="86"/>
        <v/>
      </c>
      <c r="FE207" s="12" t="str">
        <f t="shared" si="87"/>
        <v/>
      </c>
      <c r="FF207" s="12" t="str">
        <f t="shared" si="88"/>
        <v/>
      </c>
      <c r="FG207" s="4" t="str">
        <f t="shared" si="89"/>
        <v>No</v>
      </c>
      <c r="FH207" s="4" t="str">
        <f t="shared" si="90"/>
        <v>No</v>
      </c>
      <c r="FI207" s="4" t="str">
        <f t="shared" si="91"/>
        <v>Not ready</v>
      </c>
    </row>
    <row r="208" spans="1:165" ht="16" customHeight="1">
      <c r="A208" s="3" t="s">
        <v>2137</v>
      </c>
      <c r="B208" s="3">
        <v>217</v>
      </c>
      <c r="C208" s="3" t="s">
        <v>178</v>
      </c>
      <c r="D208" s="3">
        <v>0</v>
      </c>
      <c r="E208" s="3" t="s">
        <v>179</v>
      </c>
      <c r="F208" s="3" t="s">
        <v>2138</v>
      </c>
      <c r="G208" s="3" t="s">
        <v>181</v>
      </c>
      <c r="H208" s="3" t="s">
        <v>181</v>
      </c>
      <c r="I208" s="3" t="s">
        <v>252</v>
      </c>
      <c r="J208" s="3">
        <v>2</v>
      </c>
      <c r="K208" s="3" t="s">
        <v>182</v>
      </c>
      <c r="L208" s="3" t="s">
        <v>183</v>
      </c>
      <c r="M208" s="3" t="s">
        <v>184</v>
      </c>
      <c r="N208" s="3"/>
      <c r="O208" s="6">
        <v>42199</v>
      </c>
      <c r="P208" s="6">
        <v>42199</v>
      </c>
      <c r="Q208" s="3">
        <v>2015</v>
      </c>
      <c r="R208" s="3" t="s">
        <v>2071</v>
      </c>
      <c r="S208" s="3" t="s">
        <v>186</v>
      </c>
      <c r="T208" s="5" t="s">
        <v>2139</v>
      </c>
      <c r="U208" s="3" t="s">
        <v>188</v>
      </c>
      <c r="V208" s="3" t="s">
        <v>189</v>
      </c>
      <c r="W208" s="3" t="s">
        <v>0</v>
      </c>
      <c r="X208" s="3" t="s">
        <v>254</v>
      </c>
      <c r="Y208" s="3" t="s">
        <v>0</v>
      </c>
      <c r="Z208" s="5"/>
      <c r="AA208" s="5" t="s">
        <v>2140</v>
      </c>
      <c r="AB208" s="3" t="s">
        <v>1423</v>
      </c>
      <c r="AC208" s="3" t="s">
        <v>1424</v>
      </c>
      <c r="AD208" s="3" t="s">
        <v>2141</v>
      </c>
      <c r="AE208" s="3" t="s">
        <v>2142</v>
      </c>
      <c r="AF208" s="7">
        <v>21</v>
      </c>
      <c r="AG208" s="3">
        <v>21</v>
      </c>
      <c r="AH208" s="5" t="s">
        <v>2143</v>
      </c>
      <c r="AI208" s="5" t="s">
        <v>2144</v>
      </c>
      <c r="AJ208" s="3"/>
      <c r="AK208" s="3"/>
      <c r="AL208" s="3" t="s">
        <v>198</v>
      </c>
      <c r="AM208" s="3" t="s">
        <v>198</v>
      </c>
      <c r="AN208" s="3"/>
      <c r="AO208" s="3"/>
      <c r="AP208" s="3"/>
      <c r="AQ208" s="3"/>
      <c r="AR208" s="3"/>
      <c r="AS208" s="3" t="s">
        <v>1423</v>
      </c>
      <c r="AT208" s="3" t="s">
        <v>2141</v>
      </c>
      <c r="AU208" s="3" t="s">
        <v>199</v>
      </c>
      <c r="AV208" s="3" t="s">
        <v>200</v>
      </c>
      <c r="AW208" s="3" t="s">
        <v>198</v>
      </c>
      <c r="AX208" s="3" t="s">
        <v>198</v>
      </c>
      <c r="AY208" s="3" t="s">
        <v>198</v>
      </c>
      <c r="AZ208" s="3" t="s">
        <v>198</v>
      </c>
      <c r="BA208" s="3" t="s">
        <v>198</v>
      </c>
      <c r="BB208" s="3" t="s">
        <v>198</v>
      </c>
      <c r="BC208" s="5"/>
      <c r="BD208" s="3"/>
      <c r="BE208" s="3"/>
      <c r="BF208" s="3" t="s">
        <v>201</v>
      </c>
      <c r="BG208" s="3" t="s">
        <v>201</v>
      </c>
      <c r="BH208" s="3" t="s">
        <v>202</v>
      </c>
      <c r="BI208" s="4">
        <f t="shared" si="69"/>
        <v>2012</v>
      </c>
      <c r="BJ208" s="4">
        <f t="shared" si="70"/>
        <v>2013</v>
      </c>
      <c r="BK208" s="4">
        <f t="shared" si="71"/>
        <v>2014</v>
      </c>
      <c r="BL208" s="4">
        <f t="shared" si="72"/>
        <v>2015</v>
      </c>
      <c r="BM208" s="4">
        <f t="shared" si="73"/>
        <v>2016</v>
      </c>
      <c r="BN208" s="4">
        <f t="shared" si="74"/>
        <v>2017</v>
      </c>
      <c r="BO208" s="4">
        <f t="shared" si="75"/>
        <v>2018</v>
      </c>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1"/>
      <c r="DG208" s="21"/>
      <c r="DH208" s="21"/>
      <c r="DI208" s="21"/>
      <c r="DJ208" s="21"/>
      <c r="DK208" s="21"/>
      <c r="DL208" s="21"/>
      <c r="DM208" s="21"/>
      <c r="DN208" s="21"/>
      <c r="DO208" s="21"/>
      <c r="DP208" s="21"/>
      <c r="DQ208" s="21"/>
      <c r="DR208" s="21"/>
      <c r="DS208" s="21"/>
      <c r="DT208" s="21"/>
      <c r="DU208" s="21"/>
      <c r="DV208" s="21"/>
      <c r="DW208" s="21"/>
      <c r="DX208" s="21"/>
      <c r="DY208" s="21"/>
      <c r="DZ208" s="21"/>
      <c r="EA208" s="33"/>
      <c r="EB208" s="33"/>
      <c r="EC208" s="33"/>
      <c r="ED208" s="33"/>
      <c r="EE208" s="33"/>
      <c r="EF208" s="33"/>
      <c r="EG208" s="33"/>
      <c r="EH208" s="33"/>
      <c r="EI208" s="33"/>
      <c r="EJ208" s="33"/>
      <c r="EK208" s="33"/>
      <c r="EL208" s="33"/>
      <c r="EM208" s="33"/>
      <c r="EN208" s="33"/>
      <c r="EO208" s="8"/>
      <c r="EP208" s="8"/>
      <c r="EQ208" s="9" t="str">
        <f t="shared" si="76"/>
        <v/>
      </c>
      <c r="ER208" s="10"/>
      <c r="ES208" s="3" t="s">
        <v>198</v>
      </c>
      <c r="ET208" s="3" t="s">
        <v>198</v>
      </c>
      <c r="EU208" s="11" t="str">
        <f t="shared" si="77"/>
        <v/>
      </c>
      <c r="EV208" s="11" t="str">
        <f t="shared" si="78"/>
        <v/>
      </c>
      <c r="EW208" s="11" t="str">
        <f t="shared" si="79"/>
        <v/>
      </c>
      <c r="EX208" s="11" t="str">
        <f t="shared" si="80"/>
        <v/>
      </c>
      <c r="EY208" s="11" t="str">
        <f t="shared" si="81"/>
        <v/>
      </c>
      <c r="EZ208" s="11" t="str">
        <f t="shared" si="82"/>
        <v/>
      </c>
      <c r="FA208" s="12" t="str">
        <f t="shared" si="83"/>
        <v/>
      </c>
      <c r="FB208" s="12" t="str">
        <f t="shared" si="84"/>
        <v/>
      </c>
      <c r="FC208" s="12" t="str">
        <f t="shared" si="85"/>
        <v/>
      </c>
      <c r="FD208" s="12" t="str">
        <f t="shared" si="86"/>
        <v/>
      </c>
      <c r="FE208" s="12" t="str">
        <f t="shared" si="87"/>
        <v/>
      </c>
      <c r="FF208" s="12" t="str">
        <f t="shared" si="88"/>
        <v/>
      </c>
      <c r="FG208" s="4" t="str">
        <f t="shared" si="89"/>
        <v>No</v>
      </c>
      <c r="FH208" s="4" t="str">
        <f t="shared" si="90"/>
        <v>No</v>
      </c>
      <c r="FI208" s="4" t="str">
        <f t="shared" si="91"/>
        <v>Not ready</v>
      </c>
    </row>
    <row r="209" spans="1:165" ht="16" customHeight="1">
      <c r="A209" s="3" t="s">
        <v>2145</v>
      </c>
      <c r="B209" s="3">
        <v>218</v>
      </c>
      <c r="C209" s="3" t="s">
        <v>178</v>
      </c>
      <c r="D209" s="3">
        <v>0</v>
      </c>
      <c r="E209" s="3" t="s">
        <v>179</v>
      </c>
      <c r="F209" s="3" t="s">
        <v>2146</v>
      </c>
      <c r="G209" s="3" t="s">
        <v>181</v>
      </c>
      <c r="H209" s="3" t="s">
        <v>181</v>
      </c>
      <c r="I209" s="3" t="s">
        <v>181</v>
      </c>
      <c r="J209" s="3">
        <v>1</v>
      </c>
      <c r="K209" s="3" t="s">
        <v>182</v>
      </c>
      <c r="L209" s="3" t="s">
        <v>609</v>
      </c>
      <c r="M209" s="3" t="s">
        <v>184</v>
      </c>
      <c r="N209" s="3"/>
      <c r="O209" s="6">
        <v>42199</v>
      </c>
      <c r="P209" s="6">
        <v>42199</v>
      </c>
      <c r="Q209" s="3">
        <v>2015</v>
      </c>
      <c r="R209" s="3" t="s">
        <v>2071</v>
      </c>
      <c r="S209" s="3" t="s">
        <v>186</v>
      </c>
      <c r="T209" s="5" t="s">
        <v>2147</v>
      </c>
      <c r="U209" s="3" t="s">
        <v>188</v>
      </c>
      <c r="V209" s="3" t="s">
        <v>189</v>
      </c>
      <c r="W209" s="3" t="s">
        <v>1</v>
      </c>
      <c r="X209" s="3" t="s">
        <v>639</v>
      </c>
      <c r="Y209" s="3" t="s">
        <v>1</v>
      </c>
      <c r="Z209" s="5"/>
      <c r="AA209" s="5"/>
      <c r="AB209" s="3" t="s">
        <v>2148</v>
      </c>
      <c r="AC209" s="3" t="s">
        <v>2149</v>
      </c>
      <c r="AD209" s="3" t="s">
        <v>2150</v>
      </c>
      <c r="AE209" s="3" t="s">
        <v>2151</v>
      </c>
      <c r="AF209" s="7"/>
      <c r="AG209" s="3" t="s">
        <v>195</v>
      </c>
      <c r="AH209" s="5" t="s">
        <v>2152</v>
      </c>
      <c r="AI209" s="5" t="s">
        <v>2153</v>
      </c>
      <c r="AJ209" s="3"/>
      <c r="AK209" s="3"/>
      <c r="AL209" s="3" t="s">
        <v>198</v>
      </c>
      <c r="AM209" s="3" t="s">
        <v>198</v>
      </c>
      <c r="AN209" s="3" t="s">
        <v>2154</v>
      </c>
      <c r="AO209" s="3"/>
      <c r="AP209" s="3"/>
      <c r="AQ209" s="3"/>
      <c r="AR209" s="3"/>
      <c r="AS209" s="3" t="s">
        <v>2148</v>
      </c>
      <c r="AT209" s="3" t="s">
        <v>2150</v>
      </c>
      <c r="AU209" s="3" t="s">
        <v>199</v>
      </c>
      <c r="AV209" s="3" t="s">
        <v>200</v>
      </c>
      <c r="AW209" s="3" t="s">
        <v>198</v>
      </c>
      <c r="AX209" s="3" t="s">
        <v>198</v>
      </c>
      <c r="AY209" s="3" t="s">
        <v>198</v>
      </c>
      <c r="AZ209" s="3" t="s">
        <v>198</v>
      </c>
      <c r="BA209" s="3" t="s">
        <v>198</v>
      </c>
      <c r="BB209" s="3" t="s">
        <v>198</v>
      </c>
      <c r="BC209" s="5"/>
      <c r="BD209" s="3"/>
      <c r="BE209" s="3" t="s">
        <v>246</v>
      </c>
      <c r="BF209" s="3" t="s">
        <v>247</v>
      </c>
      <c r="BG209" s="3" t="s">
        <v>248</v>
      </c>
      <c r="BH209" s="3" t="s">
        <v>2155</v>
      </c>
      <c r="BI209" s="4">
        <f t="shared" si="69"/>
        <v>2012</v>
      </c>
      <c r="BJ209" s="4">
        <f t="shared" si="70"/>
        <v>2013</v>
      </c>
      <c r="BK209" s="4">
        <f t="shared" si="71"/>
        <v>2014</v>
      </c>
      <c r="BL209" s="4">
        <f t="shared" si="72"/>
        <v>2015</v>
      </c>
      <c r="BM209" s="4">
        <f t="shared" si="73"/>
        <v>2016</v>
      </c>
      <c r="BN209" s="4">
        <f t="shared" si="74"/>
        <v>2017</v>
      </c>
      <c r="BO209" s="4">
        <f t="shared" si="75"/>
        <v>2018</v>
      </c>
      <c r="BP209" s="20">
        <v>465.16800000000001</v>
      </c>
      <c r="BQ209" s="20">
        <v>477.34519999999998</v>
      </c>
      <c r="BR209" s="20">
        <v>523.31399999999996</v>
      </c>
      <c r="BS209" s="20">
        <v>566.61800000000005</v>
      </c>
      <c r="BT209" s="20">
        <v>257.9042</v>
      </c>
      <c r="BU209" s="20">
        <v>296.84199999999998</v>
      </c>
      <c r="BV209" s="20">
        <v>681.779</v>
      </c>
      <c r="BW209" s="20">
        <v>53.301000000000002</v>
      </c>
      <c r="BX209" s="20">
        <v>46.292299999999997</v>
      </c>
      <c r="BY209" s="20">
        <v>53.404000000000003</v>
      </c>
      <c r="BZ209" s="20">
        <v>51.280999999999999</v>
      </c>
      <c r="CA209" s="20">
        <v>17.3628</v>
      </c>
      <c r="CB209" s="20">
        <v>24.097999999999999</v>
      </c>
      <c r="CC209" s="20">
        <v>88.516000000000005</v>
      </c>
      <c r="CD209" s="20">
        <v>36.593000000000004</v>
      </c>
      <c r="CE209" s="20">
        <v>29.613600000000002</v>
      </c>
      <c r="CF209" s="20">
        <v>33.195999999999998</v>
      </c>
      <c r="CG209" s="20">
        <v>35.524999999999999</v>
      </c>
      <c r="CH209" s="20">
        <v>53.451599999999999</v>
      </c>
      <c r="CI209" s="20">
        <v>53.317</v>
      </c>
      <c r="CJ209" s="20">
        <v>59.408000000000001</v>
      </c>
      <c r="CK209" s="20">
        <v>369.47500000000002</v>
      </c>
      <c r="CL209" s="20">
        <v>393.0043</v>
      </c>
      <c r="CM209" s="20">
        <v>418.63400000000001</v>
      </c>
      <c r="CN209" s="20">
        <v>536.09</v>
      </c>
      <c r="CO209" s="20">
        <v>444.32229999999998</v>
      </c>
      <c r="CP209" s="20">
        <v>502.49200000000002</v>
      </c>
      <c r="CQ209" s="20">
        <v>638.20699999999999</v>
      </c>
      <c r="CR209" s="20">
        <v>16.925999999999998</v>
      </c>
      <c r="CS209" s="20">
        <v>12.2402</v>
      </c>
      <c r="CT209" s="20">
        <v>0</v>
      </c>
      <c r="CU209" s="20">
        <v>0.59599999999999997</v>
      </c>
      <c r="CV209" s="20">
        <v>0</v>
      </c>
      <c r="CW209" s="20">
        <v>0</v>
      </c>
      <c r="CX209" s="20">
        <v>8.4220000000000006</v>
      </c>
      <c r="CY209" s="20"/>
      <c r="CZ209" s="20"/>
      <c r="DA209" s="20"/>
      <c r="DB209" s="20"/>
      <c r="DC209" s="20"/>
      <c r="DD209" s="20"/>
      <c r="DE209" s="20"/>
      <c r="DF209" s="21">
        <v>10.3209</v>
      </c>
      <c r="DG209" s="21">
        <v>7.7676999999999996</v>
      </c>
      <c r="DH209" s="21">
        <v>8.18</v>
      </c>
      <c r="DI209" s="21">
        <v>7.4419000000000004</v>
      </c>
      <c r="DJ209" s="21">
        <v>10.9039</v>
      </c>
      <c r="DK209" s="21">
        <v>11.2624</v>
      </c>
      <c r="DL209" s="21">
        <v>10.4161</v>
      </c>
      <c r="DM209" s="21">
        <v>11.458399999999999</v>
      </c>
      <c r="DN209" s="21">
        <v>9.6979000000000006</v>
      </c>
      <c r="DO209" s="21">
        <v>10.205</v>
      </c>
      <c r="DP209" s="21">
        <v>9.0503999999999998</v>
      </c>
      <c r="DQ209" s="21">
        <v>6.7323000000000004</v>
      </c>
      <c r="DR209" s="21">
        <v>8.1181000000000001</v>
      </c>
      <c r="DS209" s="21">
        <v>12.9831</v>
      </c>
      <c r="DT209" s="21">
        <v>4.5811000000000002</v>
      </c>
      <c r="DU209" s="21">
        <v>3.1145</v>
      </c>
      <c r="DV209" s="21">
        <v>0</v>
      </c>
      <c r="DW209" s="21">
        <v>0.11119999999999999</v>
      </c>
      <c r="DX209" s="21">
        <v>0</v>
      </c>
      <c r="DY209" s="21">
        <v>0</v>
      </c>
      <c r="DZ209" s="21">
        <v>1.3196000000000001</v>
      </c>
      <c r="EA209" s="33">
        <v>0</v>
      </c>
      <c r="EB209" s="33">
        <v>3</v>
      </c>
      <c r="EC209" s="33">
        <v>2</v>
      </c>
      <c r="ED209" s="33">
        <v>0</v>
      </c>
      <c r="EE209" s="33">
        <v>3</v>
      </c>
      <c r="EF209" s="33">
        <v>2</v>
      </c>
      <c r="EG209" s="33">
        <v>1</v>
      </c>
      <c r="EH209" s="33">
        <v>0</v>
      </c>
      <c r="EI209" s="33">
        <v>0</v>
      </c>
      <c r="EJ209" s="33">
        <v>0</v>
      </c>
      <c r="EK209" s="33">
        <v>0</v>
      </c>
      <c r="EL209" s="33">
        <v>4</v>
      </c>
      <c r="EM209" s="33">
        <v>0</v>
      </c>
      <c r="EN209" s="33">
        <v>0</v>
      </c>
      <c r="EO209" s="8"/>
      <c r="EP209" s="8"/>
      <c r="EQ209" s="9" t="str">
        <f t="shared" si="76"/>
        <v/>
      </c>
      <c r="ER209" s="10"/>
      <c r="ES209" s="3" t="s">
        <v>198</v>
      </c>
      <c r="ET209" s="3" t="s">
        <v>198</v>
      </c>
      <c r="EU209" s="11">
        <f t="shared" si="77"/>
        <v>8.7561999999999998</v>
      </c>
      <c r="EV209" s="11">
        <f t="shared" si="78"/>
        <v>10.860799999999999</v>
      </c>
      <c r="EW209" s="11">
        <f t="shared" si="79"/>
        <v>2.1045999999999996</v>
      </c>
      <c r="EX209" s="11">
        <f t="shared" si="80"/>
        <v>10.453766666666667</v>
      </c>
      <c r="EY209" s="11">
        <f t="shared" si="81"/>
        <v>9.2778333333333336</v>
      </c>
      <c r="EZ209" s="11">
        <f t="shared" si="82"/>
        <v>-1.1759333333333331</v>
      </c>
      <c r="FA209" s="12">
        <f t="shared" si="83"/>
        <v>1.6666666666666667</v>
      </c>
      <c r="FB209" s="12">
        <f t="shared" si="84"/>
        <v>2</v>
      </c>
      <c r="FC209" s="12">
        <f t="shared" si="85"/>
        <v>0.33333333333333326</v>
      </c>
      <c r="FD209" s="12">
        <f t="shared" si="86"/>
        <v>0</v>
      </c>
      <c r="FE209" s="12">
        <f t="shared" si="87"/>
        <v>1.3333333333333333</v>
      </c>
      <c r="FF209" s="12">
        <f t="shared" si="88"/>
        <v>1.3333333333333333</v>
      </c>
      <c r="FG209" s="4" t="str">
        <f t="shared" si="89"/>
        <v>Yes</v>
      </c>
      <c r="FH209" s="4" t="str">
        <f t="shared" si="90"/>
        <v>Yes</v>
      </c>
      <c r="FI209" s="4" t="str">
        <f t="shared" si="91"/>
        <v>Not ready</v>
      </c>
    </row>
    <row r="210" spans="1:165" ht="16" customHeight="1">
      <c r="A210" s="3" t="s">
        <v>2156</v>
      </c>
      <c r="B210" s="3">
        <v>219</v>
      </c>
      <c r="C210" s="3" t="s">
        <v>178</v>
      </c>
      <c r="D210" s="3">
        <v>0</v>
      </c>
      <c r="E210" s="3" t="s">
        <v>179</v>
      </c>
      <c r="F210" s="3" t="s">
        <v>2157</v>
      </c>
      <c r="G210" s="3" t="s">
        <v>181</v>
      </c>
      <c r="H210" s="3" t="s">
        <v>181</v>
      </c>
      <c r="I210" s="3" t="s">
        <v>181</v>
      </c>
      <c r="J210" s="3">
        <v>1</v>
      </c>
      <c r="K210" s="3" t="s">
        <v>182</v>
      </c>
      <c r="L210" s="3" t="s">
        <v>609</v>
      </c>
      <c r="M210" s="3" t="s">
        <v>184</v>
      </c>
      <c r="N210" s="3"/>
      <c r="O210" s="6">
        <v>42194</v>
      </c>
      <c r="P210" s="6">
        <v>42194</v>
      </c>
      <c r="Q210" s="3">
        <v>2015</v>
      </c>
      <c r="R210" s="3" t="s">
        <v>2071</v>
      </c>
      <c r="S210" s="3" t="s">
        <v>186</v>
      </c>
      <c r="T210" s="5" t="s">
        <v>2158</v>
      </c>
      <c r="U210" s="3" t="s">
        <v>188</v>
      </c>
      <c r="V210" s="3" t="s">
        <v>189</v>
      </c>
      <c r="W210" s="3" t="s">
        <v>1</v>
      </c>
      <c r="X210" s="3" t="s">
        <v>216</v>
      </c>
      <c r="Y210" s="3" t="s">
        <v>1</v>
      </c>
      <c r="Z210" s="5"/>
      <c r="AA210" s="5"/>
      <c r="AB210" s="3" t="s">
        <v>2159</v>
      </c>
      <c r="AC210" s="3" t="s">
        <v>2160</v>
      </c>
      <c r="AD210" s="3" t="s">
        <v>2161</v>
      </c>
      <c r="AE210" s="3" t="s">
        <v>2162</v>
      </c>
      <c r="AF210" s="7">
        <v>3</v>
      </c>
      <c r="AG210" s="3">
        <v>3</v>
      </c>
      <c r="AH210" s="5" t="s">
        <v>2163</v>
      </c>
      <c r="AI210" s="5" t="s">
        <v>2164</v>
      </c>
      <c r="AJ210" s="3"/>
      <c r="AK210" s="3"/>
      <c r="AL210" s="3" t="s">
        <v>198</v>
      </c>
      <c r="AM210" s="3" t="s">
        <v>198</v>
      </c>
      <c r="AN210" s="3"/>
      <c r="AO210" s="3"/>
      <c r="AP210" s="3"/>
      <c r="AQ210" s="3"/>
      <c r="AR210" s="3"/>
      <c r="AS210" s="3" t="s">
        <v>2159</v>
      </c>
      <c r="AT210" s="3" t="s">
        <v>2161</v>
      </c>
      <c r="AU210" s="3" t="s">
        <v>199</v>
      </c>
      <c r="AV210" s="3" t="s">
        <v>200</v>
      </c>
      <c r="AW210" s="3" t="s">
        <v>198</v>
      </c>
      <c r="AX210" s="3" t="s">
        <v>198</v>
      </c>
      <c r="AY210" s="3" t="s">
        <v>198</v>
      </c>
      <c r="AZ210" s="3" t="s">
        <v>198</v>
      </c>
      <c r="BA210" s="3" t="s">
        <v>198</v>
      </c>
      <c r="BB210" s="3" t="s">
        <v>198</v>
      </c>
      <c r="BC210" s="5"/>
      <c r="BD210" s="3"/>
      <c r="BE210" s="3"/>
      <c r="BF210" s="3" t="s">
        <v>201</v>
      </c>
      <c r="BG210" s="3" t="s">
        <v>201</v>
      </c>
      <c r="BH210" s="3" t="s">
        <v>202</v>
      </c>
      <c r="BI210" s="4">
        <f t="shared" si="69"/>
        <v>2012</v>
      </c>
      <c r="BJ210" s="4">
        <f t="shared" si="70"/>
        <v>2013</v>
      </c>
      <c r="BK210" s="4">
        <f t="shared" si="71"/>
        <v>2014</v>
      </c>
      <c r="BL210" s="4">
        <f t="shared" si="72"/>
        <v>2015</v>
      </c>
      <c r="BM210" s="4">
        <f t="shared" si="73"/>
        <v>2016</v>
      </c>
      <c r="BN210" s="4">
        <f t="shared" si="74"/>
        <v>2017</v>
      </c>
      <c r="BO210" s="4">
        <f t="shared" si="75"/>
        <v>2018</v>
      </c>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1"/>
      <c r="DG210" s="21"/>
      <c r="DH210" s="21"/>
      <c r="DI210" s="21"/>
      <c r="DJ210" s="21"/>
      <c r="DK210" s="21"/>
      <c r="DL210" s="21"/>
      <c r="DM210" s="21"/>
      <c r="DN210" s="21"/>
      <c r="DO210" s="21"/>
      <c r="DP210" s="21"/>
      <c r="DQ210" s="21"/>
      <c r="DR210" s="21"/>
      <c r="DS210" s="21"/>
      <c r="DT210" s="21"/>
      <c r="DU210" s="21"/>
      <c r="DV210" s="21"/>
      <c r="DW210" s="21"/>
      <c r="DX210" s="21"/>
      <c r="DY210" s="21"/>
      <c r="DZ210" s="21"/>
      <c r="EA210" s="33"/>
      <c r="EB210" s="33"/>
      <c r="EC210" s="33"/>
      <c r="ED210" s="33"/>
      <c r="EE210" s="33"/>
      <c r="EF210" s="33"/>
      <c r="EG210" s="33"/>
      <c r="EH210" s="33"/>
      <c r="EI210" s="33"/>
      <c r="EJ210" s="33"/>
      <c r="EK210" s="33"/>
      <c r="EL210" s="33"/>
      <c r="EM210" s="33"/>
      <c r="EN210" s="33"/>
      <c r="EO210" s="8"/>
      <c r="EP210" s="8"/>
      <c r="EQ210" s="9" t="str">
        <f t="shared" si="76"/>
        <v/>
      </c>
      <c r="ER210" s="10"/>
      <c r="ES210" s="3" t="s">
        <v>198</v>
      </c>
      <c r="ET210" s="3" t="s">
        <v>198</v>
      </c>
      <c r="EU210" s="11" t="str">
        <f t="shared" si="77"/>
        <v/>
      </c>
      <c r="EV210" s="11" t="str">
        <f t="shared" si="78"/>
        <v/>
      </c>
      <c r="EW210" s="11" t="str">
        <f t="shared" si="79"/>
        <v/>
      </c>
      <c r="EX210" s="11" t="str">
        <f t="shared" si="80"/>
        <v/>
      </c>
      <c r="EY210" s="11" t="str">
        <f t="shared" si="81"/>
        <v/>
      </c>
      <c r="EZ210" s="11" t="str">
        <f t="shared" si="82"/>
        <v/>
      </c>
      <c r="FA210" s="12" t="str">
        <f t="shared" si="83"/>
        <v/>
      </c>
      <c r="FB210" s="12" t="str">
        <f t="shared" si="84"/>
        <v/>
      </c>
      <c r="FC210" s="12" t="str">
        <f t="shared" si="85"/>
        <v/>
      </c>
      <c r="FD210" s="12" t="str">
        <f t="shared" si="86"/>
        <v/>
      </c>
      <c r="FE210" s="12" t="str">
        <f t="shared" si="87"/>
        <v/>
      </c>
      <c r="FF210" s="12" t="str">
        <f t="shared" si="88"/>
        <v/>
      </c>
      <c r="FG210" s="4" t="str">
        <f t="shared" si="89"/>
        <v>No</v>
      </c>
      <c r="FH210" s="4" t="str">
        <f t="shared" si="90"/>
        <v>No</v>
      </c>
      <c r="FI210" s="4" t="str">
        <f t="shared" si="91"/>
        <v>Not ready</v>
      </c>
    </row>
    <row r="211" spans="1:165" ht="16" customHeight="1">
      <c r="A211" s="3" t="s">
        <v>2165</v>
      </c>
      <c r="B211" s="3">
        <v>220</v>
      </c>
      <c r="C211" s="3" t="s">
        <v>178</v>
      </c>
      <c r="D211" s="3">
        <v>0</v>
      </c>
      <c r="E211" s="3" t="s">
        <v>179</v>
      </c>
      <c r="F211" s="3" t="s">
        <v>2166</v>
      </c>
      <c r="G211" s="3" t="s">
        <v>181</v>
      </c>
      <c r="H211" s="3" t="s">
        <v>181</v>
      </c>
      <c r="I211" s="3" t="s">
        <v>181</v>
      </c>
      <c r="J211" s="3">
        <v>1</v>
      </c>
      <c r="K211" s="3" t="s">
        <v>182</v>
      </c>
      <c r="L211" s="3" t="s">
        <v>320</v>
      </c>
      <c r="M211" s="3" t="s">
        <v>184</v>
      </c>
      <c r="N211" s="3"/>
      <c r="O211" s="6">
        <v>42181</v>
      </c>
      <c r="P211" s="6">
        <v>42333</v>
      </c>
      <c r="Q211" s="3">
        <v>2015</v>
      </c>
      <c r="R211" s="3" t="s">
        <v>2167</v>
      </c>
      <c r="S211" s="3" t="s">
        <v>186</v>
      </c>
      <c r="T211" s="5" t="s">
        <v>2168</v>
      </c>
      <c r="U211" s="3" t="s">
        <v>188</v>
      </c>
      <c r="V211" s="3" t="s">
        <v>189</v>
      </c>
      <c r="W211" s="3" t="s">
        <v>2</v>
      </c>
      <c r="X211" s="3" t="s">
        <v>323</v>
      </c>
      <c r="Y211" s="3" t="s">
        <v>2</v>
      </c>
      <c r="Z211" s="5"/>
      <c r="AA211" s="5"/>
      <c r="AB211" s="3" t="s">
        <v>2169</v>
      </c>
      <c r="AC211" s="3" t="s">
        <v>2170</v>
      </c>
      <c r="AD211" s="3" t="s">
        <v>2171</v>
      </c>
      <c r="AE211" s="3" t="s">
        <v>2172</v>
      </c>
      <c r="AF211" s="7"/>
      <c r="AG211" s="3" t="s">
        <v>195</v>
      </c>
      <c r="AH211" s="5" t="s">
        <v>2173</v>
      </c>
      <c r="AI211" s="5"/>
      <c r="AJ211" s="3"/>
      <c r="AK211" s="3"/>
      <c r="AL211" s="3" t="s">
        <v>198</v>
      </c>
      <c r="AM211" s="3" t="s">
        <v>198</v>
      </c>
      <c r="AN211" s="3"/>
      <c r="AO211" s="3"/>
      <c r="AP211" s="3"/>
      <c r="AQ211" s="3"/>
      <c r="AR211" s="3"/>
      <c r="AS211" s="3" t="s">
        <v>2169</v>
      </c>
      <c r="AT211" s="3" t="s">
        <v>2171</v>
      </c>
      <c r="AU211" s="3" t="s">
        <v>199</v>
      </c>
      <c r="AV211" s="3" t="s">
        <v>200</v>
      </c>
      <c r="AW211" s="3" t="s">
        <v>198</v>
      </c>
      <c r="AX211" s="3" t="s">
        <v>198</v>
      </c>
      <c r="AY211" s="3" t="s">
        <v>198</v>
      </c>
      <c r="AZ211" s="3" t="s">
        <v>198</v>
      </c>
      <c r="BA211" s="3" t="s">
        <v>198</v>
      </c>
      <c r="BB211" s="3" t="s">
        <v>198</v>
      </c>
      <c r="BC211" s="5"/>
      <c r="BD211" s="3"/>
      <c r="BE211" s="3"/>
      <c r="BF211" s="3" t="s">
        <v>201</v>
      </c>
      <c r="BG211" s="3" t="s">
        <v>201</v>
      </c>
      <c r="BH211" s="3" t="s">
        <v>202</v>
      </c>
      <c r="BI211" s="4">
        <f t="shared" si="69"/>
        <v>2012</v>
      </c>
      <c r="BJ211" s="4">
        <f t="shared" si="70"/>
        <v>2013</v>
      </c>
      <c r="BK211" s="4">
        <f t="shared" si="71"/>
        <v>2014</v>
      </c>
      <c r="BL211" s="4">
        <f t="shared" si="72"/>
        <v>2015</v>
      </c>
      <c r="BM211" s="4">
        <f t="shared" si="73"/>
        <v>2016</v>
      </c>
      <c r="BN211" s="4">
        <f t="shared" si="74"/>
        <v>2017</v>
      </c>
      <c r="BO211" s="4">
        <f t="shared" si="75"/>
        <v>2018</v>
      </c>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1"/>
      <c r="DG211" s="21"/>
      <c r="DH211" s="21"/>
      <c r="DI211" s="21"/>
      <c r="DJ211" s="21"/>
      <c r="DK211" s="21"/>
      <c r="DL211" s="21"/>
      <c r="DM211" s="21"/>
      <c r="DN211" s="21"/>
      <c r="DO211" s="21"/>
      <c r="DP211" s="21"/>
      <c r="DQ211" s="21"/>
      <c r="DR211" s="21"/>
      <c r="DS211" s="21"/>
      <c r="DT211" s="21"/>
      <c r="DU211" s="21"/>
      <c r="DV211" s="21"/>
      <c r="DW211" s="21"/>
      <c r="DX211" s="21"/>
      <c r="DY211" s="21"/>
      <c r="DZ211" s="21"/>
      <c r="EA211" s="33"/>
      <c r="EB211" s="33"/>
      <c r="EC211" s="33"/>
      <c r="ED211" s="33"/>
      <c r="EE211" s="33"/>
      <c r="EF211" s="33"/>
      <c r="EG211" s="33"/>
      <c r="EH211" s="33"/>
      <c r="EI211" s="33"/>
      <c r="EJ211" s="33"/>
      <c r="EK211" s="33"/>
      <c r="EL211" s="33"/>
      <c r="EM211" s="33"/>
      <c r="EN211" s="33"/>
      <c r="EO211" s="8"/>
      <c r="EP211" s="8"/>
      <c r="EQ211" s="9" t="str">
        <f t="shared" si="76"/>
        <v/>
      </c>
      <c r="ER211" s="10"/>
      <c r="ES211" s="3" t="s">
        <v>198</v>
      </c>
      <c r="ET211" s="3" t="s">
        <v>198</v>
      </c>
      <c r="EU211" s="11" t="str">
        <f t="shared" si="77"/>
        <v/>
      </c>
      <c r="EV211" s="11" t="str">
        <f t="shared" si="78"/>
        <v/>
      </c>
      <c r="EW211" s="11" t="str">
        <f t="shared" si="79"/>
        <v/>
      </c>
      <c r="EX211" s="11" t="str">
        <f t="shared" si="80"/>
        <v/>
      </c>
      <c r="EY211" s="11" t="str">
        <f t="shared" si="81"/>
        <v/>
      </c>
      <c r="EZ211" s="11" t="str">
        <f t="shared" si="82"/>
        <v/>
      </c>
      <c r="FA211" s="12" t="str">
        <f t="shared" si="83"/>
        <v/>
      </c>
      <c r="FB211" s="12" t="str">
        <f t="shared" si="84"/>
        <v/>
      </c>
      <c r="FC211" s="12" t="str">
        <f t="shared" si="85"/>
        <v/>
      </c>
      <c r="FD211" s="12" t="str">
        <f t="shared" si="86"/>
        <v/>
      </c>
      <c r="FE211" s="12" t="str">
        <f t="shared" si="87"/>
        <v/>
      </c>
      <c r="FF211" s="12" t="str">
        <f t="shared" si="88"/>
        <v/>
      </c>
      <c r="FG211" s="4" t="str">
        <f t="shared" si="89"/>
        <v>No</v>
      </c>
      <c r="FH211" s="4" t="str">
        <f t="shared" si="90"/>
        <v>No</v>
      </c>
      <c r="FI211" s="4" t="str">
        <f t="shared" si="91"/>
        <v>Not ready</v>
      </c>
    </row>
    <row r="212" spans="1:165" ht="16" customHeight="1">
      <c r="A212" s="3" t="s">
        <v>2174</v>
      </c>
      <c r="B212" s="3">
        <v>221</v>
      </c>
      <c r="C212" s="3" t="s">
        <v>178</v>
      </c>
      <c r="D212" s="3">
        <v>0</v>
      </c>
      <c r="E212" s="3" t="s">
        <v>179</v>
      </c>
      <c r="F212" s="3" t="s">
        <v>2175</v>
      </c>
      <c r="G212" s="3" t="s">
        <v>181</v>
      </c>
      <c r="H212" s="3" t="s">
        <v>181</v>
      </c>
      <c r="I212" s="3" t="s">
        <v>181</v>
      </c>
      <c r="J212" s="3">
        <v>1</v>
      </c>
      <c r="K212" s="3" t="s">
        <v>182</v>
      </c>
      <c r="L212" s="3" t="s">
        <v>609</v>
      </c>
      <c r="M212" s="3" t="s">
        <v>184</v>
      </c>
      <c r="N212" s="3"/>
      <c r="O212" s="6">
        <v>42178</v>
      </c>
      <c r="P212" s="6">
        <v>42178</v>
      </c>
      <c r="Q212" s="3">
        <v>2015</v>
      </c>
      <c r="R212" s="3" t="s">
        <v>2167</v>
      </c>
      <c r="S212" s="3" t="s">
        <v>186</v>
      </c>
      <c r="T212" s="5" t="s">
        <v>2176</v>
      </c>
      <c r="U212" s="3" t="s">
        <v>188</v>
      </c>
      <c r="V212" s="3" t="s">
        <v>189</v>
      </c>
      <c r="W212" s="3" t="s">
        <v>1</v>
      </c>
      <c r="X212" s="3" t="s">
        <v>288</v>
      </c>
      <c r="Y212" s="3" t="s">
        <v>1</v>
      </c>
      <c r="Z212" s="5"/>
      <c r="AA212" s="5"/>
      <c r="AB212" s="3" t="s">
        <v>2177</v>
      </c>
      <c r="AC212" s="3" t="s">
        <v>2178</v>
      </c>
      <c r="AD212" s="3" t="s">
        <v>2179</v>
      </c>
      <c r="AE212" s="3" t="s">
        <v>2180</v>
      </c>
      <c r="AF212" s="7"/>
      <c r="AG212" s="3" t="s">
        <v>195</v>
      </c>
      <c r="AH212" s="5" t="s">
        <v>2181</v>
      </c>
      <c r="AI212" s="5" t="s">
        <v>2182</v>
      </c>
      <c r="AJ212" s="3"/>
      <c r="AK212" s="3"/>
      <c r="AL212" s="3" t="s">
        <v>198</v>
      </c>
      <c r="AM212" s="3" t="s">
        <v>198</v>
      </c>
      <c r="AN212" s="3"/>
      <c r="AO212" s="3"/>
      <c r="AP212" s="3"/>
      <c r="AQ212" s="3"/>
      <c r="AR212" s="3"/>
      <c r="AS212" s="3" t="s">
        <v>2177</v>
      </c>
      <c r="AT212" s="3" t="s">
        <v>2179</v>
      </c>
      <c r="AU212" s="3" t="s">
        <v>199</v>
      </c>
      <c r="AV212" s="3" t="s">
        <v>200</v>
      </c>
      <c r="AW212" s="3" t="s">
        <v>198</v>
      </c>
      <c r="AX212" s="3" t="s">
        <v>198</v>
      </c>
      <c r="AY212" s="3" t="s">
        <v>198</v>
      </c>
      <c r="AZ212" s="3" t="s">
        <v>198</v>
      </c>
      <c r="BA212" s="3" t="s">
        <v>198</v>
      </c>
      <c r="BB212" s="3" t="s">
        <v>198</v>
      </c>
      <c r="BC212" s="5"/>
      <c r="BD212" s="3"/>
      <c r="BE212" s="3"/>
      <c r="BF212" s="3" t="s">
        <v>201</v>
      </c>
      <c r="BG212" s="3" t="s">
        <v>201</v>
      </c>
      <c r="BH212" s="3" t="s">
        <v>202</v>
      </c>
      <c r="BI212" s="4">
        <f t="shared" si="69"/>
        <v>2012</v>
      </c>
      <c r="BJ212" s="4">
        <f t="shared" si="70"/>
        <v>2013</v>
      </c>
      <c r="BK212" s="4">
        <f t="shared" si="71"/>
        <v>2014</v>
      </c>
      <c r="BL212" s="4">
        <f t="shared" si="72"/>
        <v>2015</v>
      </c>
      <c r="BM212" s="4">
        <f t="shared" si="73"/>
        <v>2016</v>
      </c>
      <c r="BN212" s="4">
        <f t="shared" si="74"/>
        <v>2017</v>
      </c>
      <c r="BO212" s="4">
        <f t="shared" si="75"/>
        <v>2018</v>
      </c>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1"/>
      <c r="DG212" s="21"/>
      <c r="DH212" s="21"/>
      <c r="DI212" s="21"/>
      <c r="DJ212" s="21"/>
      <c r="DK212" s="21"/>
      <c r="DL212" s="21"/>
      <c r="DM212" s="21"/>
      <c r="DN212" s="21"/>
      <c r="DO212" s="21"/>
      <c r="DP212" s="21"/>
      <c r="DQ212" s="21"/>
      <c r="DR212" s="21"/>
      <c r="DS212" s="21"/>
      <c r="DT212" s="21"/>
      <c r="DU212" s="21"/>
      <c r="DV212" s="21"/>
      <c r="DW212" s="21"/>
      <c r="DX212" s="21"/>
      <c r="DY212" s="21"/>
      <c r="DZ212" s="21"/>
      <c r="EA212" s="33"/>
      <c r="EB212" s="33"/>
      <c r="EC212" s="33"/>
      <c r="ED212" s="33"/>
      <c r="EE212" s="33"/>
      <c r="EF212" s="33"/>
      <c r="EG212" s="33"/>
      <c r="EH212" s="33"/>
      <c r="EI212" s="33"/>
      <c r="EJ212" s="33"/>
      <c r="EK212" s="33"/>
      <c r="EL212" s="33"/>
      <c r="EM212" s="33"/>
      <c r="EN212" s="33"/>
      <c r="EO212" s="8"/>
      <c r="EP212" s="8"/>
      <c r="EQ212" s="9" t="str">
        <f t="shared" si="76"/>
        <v/>
      </c>
      <c r="ER212" s="10"/>
      <c r="ES212" s="3" t="s">
        <v>198</v>
      </c>
      <c r="ET212" s="3" t="s">
        <v>198</v>
      </c>
      <c r="EU212" s="11" t="str">
        <f t="shared" si="77"/>
        <v/>
      </c>
      <c r="EV212" s="11" t="str">
        <f t="shared" si="78"/>
        <v/>
      </c>
      <c r="EW212" s="11" t="str">
        <f t="shared" si="79"/>
        <v/>
      </c>
      <c r="EX212" s="11" t="str">
        <f t="shared" si="80"/>
        <v/>
      </c>
      <c r="EY212" s="11" t="str">
        <f t="shared" si="81"/>
        <v/>
      </c>
      <c r="EZ212" s="11" t="str">
        <f t="shared" si="82"/>
        <v/>
      </c>
      <c r="FA212" s="12" t="str">
        <f t="shared" si="83"/>
        <v/>
      </c>
      <c r="FB212" s="12" t="str">
        <f t="shared" si="84"/>
        <v/>
      </c>
      <c r="FC212" s="12" t="str">
        <f t="shared" si="85"/>
        <v/>
      </c>
      <c r="FD212" s="12" t="str">
        <f t="shared" si="86"/>
        <v/>
      </c>
      <c r="FE212" s="12" t="str">
        <f t="shared" si="87"/>
        <v/>
      </c>
      <c r="FF212" s="12" t="str">
        <f t="shared" si="88"/>
        <v/>
      </c>
      <c r="FG212" s="4" t="str">
        <f t="shared" si="89"/>
        <v>No</v>
      </c>
      <c r="FH212" s="4" t="str">
        <f t="shared" si="90"/>
        <v>No</v>
      </c>
      <c r="FI212" s="4" t="str">
        <f t="shared" si="91"/>
        <v>Not ready</v>
      </c>
    </row>
    <row r="213" spans="1:165" ht="16" customHeight="1">
      <c r="A213" s="3" t="s">
        <v>2183</v>
      </c>
      <c r="B213" s="3">
        <v>222</v>
      </c>
      <c r="C213" s="3" t="s">
        <v>178</v>
      </c>
      <c r="D213" s="3">
        <v>0</v>
      </c>
      <c r="E213" s="3" t="s">
        <v>179</v>
      </c>
      <c r="F213" s="3" t="s">
        <v>2184</v>
      </c>
      <c r="G213" s="3" t="s">
        <v>181</v>
      </c>
      <c r="H213" s="3" t="s">
        <v>181</v>
      </c>
      <c r="I213" s="3" t="s">
        <v>181</v>
      </c>
      <c r="J213" s="3">
        <v>1</v>
      </c>
      <c r="K213" s="3" t="s">
        <v>182</v>
      </c>
      <c r="L213" s="3" t="s">
        <v>298</v>
      </c>
      <c r="M213" s="3" t="s">
        <v>184</v>
      </c>
      <c r="N213" s="3"/>
      <c r="O213" s="6">
        <v>42166</v>
      </c>
      <c r="P213" s="6">
        <v>42187</v>
      </c>
      <c r="Q213" s="3">
        <v>2015</v>
      </c>
      <c r="R213" s="3" t="s">
        <v>2167</v>
      </c>
      <c r="S213" s="3" t="s">
        <v>186</v>
      </c>
      <c r="T213" s="5" t="s">
        <v>2185</v>
      </c>
      <c r="U213" s="3" t="s">
        <v>188</v>
      </c>
      <c r="V213" s="3" t="s">
        <v>301</v>
      </c>
      <c r="W213" s="3"/>
      <c r="X213" s="3" t="s">
        <v>639</v>
      </c>
      <c r="Y213" s="3"/>
      <c r="Z213" s="5"/>
      <c r="AA213" s="5"/>
      <c r="AB213" s="3" t="s">
        <v>2186</v>
      </c>
      <c r="AC213" s="3" t="s">
        <v>2187</v>
      </c>
      <c r="AD213" s="3" t="s">
        <v>2188</v>
      </c>
      <c r="AE213" s="3" t="s">
        <v>2189</v>
      </c>
      <c r="AF213" s="7">
        <v>30</v>
      </c>
      <c r="AG213" s="3">
        <v>30</v>
      </c>
      <c r="AH213" s="5" t="s">
        <v>2190</v>
      </c>
      <c r="AI213" s="5" t="s">
        <v>2191</v>
      </c>
      <c r="AJ213" s="3"/>
      <c r="AK213" s="3"/>
      <c r="AL213" s="3" t="s">
        <v>198</v>
      </c>
      <c r="AM213" s="3" t="s">
        <v>198</v>
      </c>
      <c r="AN213" s="3"/>
      <c r="AO213" s="3"/>
      <c r="AP213" s="3"/>
      <c r="AQ213" s="3"/>
      <c r="AR213" s="3"/>
      <c r="AS213" s="3" t="s">
        <v>2186</v>
      </c>
      <c r="AT213" s="3" t="s">
        <v>2188</v>
      </c>
      <c r="AU213" s="3" t="s">
        <v>199</v>
      </c>
      <c r="AV213" s="3" t="s">
        <v>200</v>
      </c>
      <c r="AW213" s="3" t="s">
        <v>198</v>
      </c>
      <c r="AX213" s="3" t="s">
        <v>198</v>
      </c>
      <c r="AY213" s="3" t="s">
        <v>198</v>
      </c>
      <c r="AZ213" s="3" t="s">
        <v>198</v>
      </c>
      <c r="BA213" s="3" t="s">
        <v>198</v>
      </c>
      <c r="BB213" s="3" t="s">
        <v>198</v>
      </c>
      <c r="BC213" s="5"/>
      <c r="BD213" s="3"/>
      <c r="BE213" s="3"/>
      <c r="BF213" s="3" t="s">
        <v>201</v>
      </c>
      <c r="BG213" s="3" t="s">
        <v>201</v>
      </c>
      <c r="BH213" s="3" t="s">
        <v>202</v>
      </c>
      <c r="BI213" s="4">
        <f t="shared" si="69"/>
        <v>2012</v>
      </c>
      <c r="BJ213" s="4">
        <f t="shared" si="70"/>
        <v>2013</v>
      </c>
      <c r="BK213" s="4">
        <f t="shared" si="71"/>
        <v>2014</v>
      </c>
      <c r="BL213" s="4">
        <f t="shared" si="72"/>
        <v>2015</v>
      </c>
      <c r="BM213" s="4">
        <f t="shared" si="73"/>
        <v>2016</v>
      </c>
      <c r="BN213" s="4">
        <f t="shared" si="74"/>
        <v>2017</v>
      </c>
      <c r="BO213" s="4">
        <f t="shared" si="75"/>
        <v>2018</v>
      </c>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1"/>
      <c r="DG213" s="21"/>
      <c r="DH213" s="21"/>
      <c r="DI213" s="21"/>
      <c r="DJ213" s="21"/>
      <c r="DK213" s="21"/>
      <c r="DL213" s="21"/>
      <c r="DM213" s="21"/>
      <c r="DN213" s="21"/>
      <c r="DO213" s="21"/>
      <c r="DP213" s="21"/>
      <c r="DQ213" s="21"/>
      <c r="DR213" s="21"/>
      <c r="DS213" s="21"/>
      <c r="DT213" s="21"/>
      <c r="DU213" s="21"/>
      <c r="DV213" s="21"/>
      <c r="DW213" s="21"/>
      <c r="DX213" s="21"/>
      <c r="DY213" s="21"/>
      <c r="DZ213" s="21"/>
      <c r="EA213" s="33"/>
      <c r="EB213" s="33"/>
      <c r="EC213" s="33"/>
      <c r="ED213" s="33"/>
      <c r="EE213" s="33"/>
      <c r="EF213" s="33"/>
      <c r="EG213" s="33"/>
      <c r="EH213" s="33"/>
      <c r="EI213" s="33"/>
      <c r="EJ213" s="33"/>
      <c r="EK213" s="33"/>
      <c r="EL213" s="33"/>
      <c r="EM213" s="33"/>
      <c r="EN213" s="33"/>
      <c r="EO213" s="8"/>
      <c r="EP213" s="8"/>
      <c r="EQ213" s="9" t="str">
        <f t="shared" si="76"/>
        <v/>
      </c>
      <c r="ER213" s="10"/>
      <c r="ES213" s="3" t="s">
        <v>198</v>
      </c>
      <c r="ET213" s="3" t="s">
        <v>198</v>
      </c>
      <c r="EU213" s="11" t="str">
        <f t="shared" si="77"/>
        <v/>
      </c>
      <c r="EV213" s="11" t="str">
        <f t="shared" si="78"/>
        <v/>
      </c>
      <c r="EW213" s="11" t="str">
        <f t="shared" si="79"/>
        <v/>
      </c>
      <c r="EX213" s="11" t="str">
        <f t="shared" si="80"/>
        <v/>
      </c>
      <c r="EY213" s="11" t="str">
        <f t="shared" si="81"/>
        <v/>
      </c>
      <c r="EZ213" s="11" t="str">
        <f t="shared" si="82"/>
        <v/>
      </c>
      <c r="FA213" s="12" t="str">
        <f t="shared" si="83"/>
        <v/>
      </c>
      <c r="FB213" s="12" t="str">
        <f t="shared" si="84"/>
        <v/>
      </c>
      <c r="FC213" s="12" t="str">
        <f t="shared" si="85"/>
        <v/>
      </c>
      <c r="FD213" s="12" t="str">
        <f t="shared" si="86"/>
        <v/>
      </c>
      <c r="FE213" s="12" t="str">
        <f t="shared" si="87"/>
        <v/>
      </c>
      <c r="FF213" s="12" t="str">
        <f t="shared" si="88"/>
        <v/>
      </c>
      <c r="FG213" s="4" t="str">
        <f t="shared" si="89"/>
        <v>No</v>
      </c>
      <c r="FH213" s="4" t="str">
        <f t="shared" si="90"/>
        <v>No</v>
      </c>
      <c r="FI213" s="4" t="str">
        <f t="shared" si="91"/>
        <v>Not ready</v>
      </c>
    </row>
    <row r="214" spans="1:165" ht="16" customHeight="1">
      <c r="A214" s="3" t="s">
        <v>2192</v>
      </c>
      <c r="B214" s="3">
        <v>223</v>
      </c>
      <c r="C214" s="3" t="s">
        <v>178</v>
      </c>
      <c r="D214" s="3">
        <v>0</v>
      </c>
      <c r="E214" s="3" t="s">
        <v>179</v>
      </c>
      <c r="F214" s="3" t="s">
        <v>2193</v>
      </c>
      <c r="G214" s="3" t="s">
        <v>181</v>
      </c>
      <c r="H214" s="3" t="s">
        <v>181</v>
      </c>
      <c r="I214" s="3" t="s">
        <v>181</v>
      </c>
      <c r="J214" s="3">
        <v>1</v>
      </c>
      <c r="K214" s="3" t="s">
        <v>182</v>
      </c>
      <c r="L214" s="3" t="s">
        <v>183</v>
      </c>
      <c r="M214" s="3" t="s">
        <v>184</v>
      </c>
      <c r="N214" s="3"/>
      <c r="O214" s="6">
        <v>42164</v>
      </c>
      <c r="P214" s="6">
        <v>42164</v>
      </c>
      <c r="Q214" s="3">
        <v>2015</v>
      </c>
      <c r="R214" s="3" t="s">
        <v>2167</v>
      </c>
      <c r="S214" s="3" t="s">
        <v>186</v>
      </c>
      <c r="T214" s="5" t="s">
        <v>2194</v>
      </c>
      <c r="U214" s="3" t="s">
        <v>188</v>
      </c>
      <c r="V214" s="3" t="s">
        <v>189</v>
      </c>
      <c r="W214" s="3" t="s">
        <v>0</v>
      </c>
      <c r="X214" s="3" t="s">
        <v>216</v>
      </c>
      <c r="Y214" s="3" t="s">
        <v>0</v>
      </c>
      <c r="Z214" s="5"/>
      <c r="AA214" s="5"/>
      <c r="AB214" s="3" t="s">
        <v>2195</v>
      </c>
      <c r="AC214" s="3" t="s">
        <v>2196</v>
      </c>
      <c r="AD214" s="3" t="s">
        <v>2197</v>
      </c>
      <c r="AE214" s="3" t="s">
        <v>2198</v>
      </c>
      <c r="AF214" s="7">
        <v>0</v>
      </c>
      <c r="AG214" s="3">
        <v>0</v>
      </c>
      <c r="AH214" s="5" t="s">
        <v>2199</v>
      </c>
      <c r="AI214" s="5" t="s">
        <v>2200</v>
      </c>
      <c r="AJ214" s="3"/>
      <c r="AK214" s="3"/>
      <c r="AL214" s="3" t="s">
        <v>198</v>
      </c>
      <c r="AM214" s="3" t="s">
        <v>198</v>
      </c>
      <c r="AN214" s="3"/>
      <c r="AO214" s="3"/>
      <c r="AP214" s="3"/>
      <c r="AQ214" s="3"/>
      <c r="AR214" s="3"/>
      <c r="AS214" s="3" t="s">
        <v>2195</v>
      </c>
      <c r="AT214" s="3" t="s">
        <v>2197</v>
      </c>
      <c r="AU214" s="3" t="s">
        <v>199</v>
      </c>
      <c r="AV214" s="3" t="s">
        <v>200</v>
      </c>
      <c r="AW214" s="3" t="s">
        <v>198</v>
      </c>
      <c r="AX214" s="3" t="s">
        <v>198</v>
      </c>
      <c r="AY214" s="3" t="s">
        <v>198</v>
      </c>
      <c r="AZ214" s="3" t="s">
        <v>198</v>
      </c>
      <c r="BA214" s="3" t="s">
        <v>198</v>
      </c>
      <c r="BB214" s="3" t="s">
        <v>198</v>
      </c>
      <c r="BC214" s="5"/>
      <c r="BD214" s="3"/>
      <c r="BE214" s="3"/>
      <c r="BF214" s="3" t="s">
        <v>201</v>
      </c>
      <c r="BG214" s="3" t="s">
        <v>201</v>
      </c>
      <c r="BH214" s="3" t="s">
        <v>202</v>
      </c>
      <c r="BI214" s="4">
        <f t="shared" si="69"/>
        <v>2012</v>
      </c>
      <c r="BJ214" s="4">
        <f t="shared" si="70"/>
        <v>2013</v>
      </c>
      <c r="BK214" s="4">
        <f t="shared" si="71"/>
        <v>2014</v>
      </c>
      <c r="BL214" s="4">
        <f t="shared" si="72"/>
        <v>2015</v>
      </c>
      <c r="BM214" s="4">
        <f t="shared" si="73"/>
        <v>2016</v>
      </c>
      <c r="BN214" s="4">
        <f t="shared" si="74"/>
        <v>2017</v>
      </c>
      <c r="BO214" s="4">
        <f t="shared" si="75"/>
        <v>2018</v>
      </c>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1"/>
      <c r="DG214" s="21"/>
      <c r="DH214" s="21"/>
      <c r="DI214" s="21"/>
      <c r="DJ214" s="21"/>
      <c r="DK214" s="21"/>
      <c r="DL214" s="21"/>
      <c r="DM214" s="21"/>
      <c r="DN214" s="21"/>
      <c r="DO214" s="21"/>
      <c r="DP214" s="21"/>
      <c r="DQ214" s="21"/>
      <c r="DR214" s="21"/>
      <c r="DS214" s="21"/>
      <c r="DT214" s="21"/>
      <c r="DU214" s="21"/>
      <c r="DV214" s="21"/>
      <c r="DW214" s="21"/>
      <c r="DX214" s="21"/>
      <c r="DY214" s="21"/>
      <c r="DZ214" s="21"/>
      <c r="EA214" s="33"/>
      <c r="EB214" s="33"/>
      <c r="EC214" s="33"/>
      <c r="ED214" s="33"/>
      <c r="EE214" s="33"/>
      <c r="EF214" s="33"/>
      <c r="EG214" s="33"/>
      <c r="EH214" s="33"/>
      <c r="EI214" s="33"/>
      <c r="EJ214" s="33"/>
      <c r="EK214" s="33"/>
      <c r="EL214" s="33"/>
      <c r="EM214" s="33"/>
      <c r="EN214" s="33"/>
      <c r="EO214" s="8"/>
      <c r="EP214" s="8"/>
      <c r="EQ214" s="9" t="str">
        <f t="shared" si="76"/>
        <v/>
      </c>
      <c r="ER214" s="10"/>
      <c r="ES214" s="3" t="s">
        <v>198</v>
      </c>
      <c r="ET214" s="3" t="s">
        <v>198</v>
      </c>
      <c r="EU214" s="11" t="str">
        <f t="shared" si="77"/>
        <v/>
      </c>
      <c r="EV214" s="11" t="str">
        <f t="shared" si="78"/>
        <v/>
      </c>
      <c r="EW214" s="11" t="str">
        <f t="shared" si="79"/>
        <v/>
      </c>
      <c r="EX214" s="11" t="str">
        <f t="shared" si="80"/>
        <v/>
      </c>
      <c r="EY214" s="11" t="str">
        <f t="shared" si="81"/>
        <v/>
      </c>
      <c r="EZ214" s="11" t="str">
        <f t="shared" si="82"/>
        <v/>
      </c>
      <c r="FA214" s="12" t="str">
        <f t="shared" si="83"/>
        <v/>
      </c>
      <c r="FB214" s="12" t="str">
        <f t="shared" si="84"/>
        <v/>
      </c>
      <c r="FC214" s="12" t="str">
        <f t="shared" si="85"/>
        <v/>
      </c>
      <c r="FD214" s="12" t="str">
        <f t="shared" si="86"/>
        <v/>
      </c>
      <c r="FE214" s="12" t="str">
        <f t="shared" si="87"/>
        <v/>
      </c>
      <c r="FF214" s="12" t="str">
        <f t="shared" si="88"/>
        <v/>
      </c>
      <c r="FG214" s="4" t="str">
        <f t="shared" si="89"/>
        <v>No</v>
      </c>
      <c r="FH214" s="4" t="str">
        <f t="shared" si="90"/>
        <v>No</v>
      </c>
      <c r="FI214" s="4" t="str">
        <f t="shared" si="91"/>
        <v>Not ready</v>
      </c>
    </row>
    <row r="215" spans="1:165" ht="16" customHeight="1">
      <c r="A215" s="3" t="s">
        <v>2201</v>
      </c>
      <c r="B215" s="3">
        <v>224</v>
      </c>
      <c r="C215" s="3" t="s">
        <v>178</v>
      </c>
      <c r="D215" s="3">
        <v>0</v>
      </c>
      <c r="E215" s="3" t="s">
        <v>179</v>
      </c>
      <c r="F215" s="3" t="s">
        <v>2202</v>
      </c>
      <c r="G215" s="3" t="s">
        <v>181</v>
      </c>
      <c r="H215" s="3" t="s">
        <v>181</v>
      </c>
      <c r="I215" s="3" t="s">
        <v>252</v>
      </c>
      <c r="J215" s="3">
        <v>3</v>
      </c>
      <c r="K215" s="3" t="s">
        <v>182</v>
      </c>
      <c r="L215" s="3" t="s">
        <v>609</v>
      </c>
      <c r="M215" s="3" t="s">
        <v>184</v>
      </c>
      <c r="N215" s="3"/>
      <c r="O215" s="6">
        <v>42157</v>
      </c>
      <c r="P215" s="6">
        <v>42157</v>
      </c>
      <c r="Q215" s="3">
        <v>2015</v>
      </c>
      <c r="R215" s="3" t="s">
        <v>2167</v>
      </c>
      <c r="S215" s="3" t="s">
        <v>186</v>
      </c>
      <c r="T215" s="5" t="s">
        <v>2203</v>
      </c>
      <c r="U215" s="3" t="s">
        <v>188</v>
      </c>
      <c r="V215" s="3" t="s">
        <v>189</v>
      </c>
      <c r="W215" s="3" t="s">
        <v>1</v>
      </c>
      <c r="X215" s="3" t="s">
        <v>254</v>
      </c>
      <c r="Y215" s="3" t="s">
        <v>1</v>
      </c>
      <c r="Z215" s="5"/>
      <c r="AA215" s="5"/>
      <c r="AB215" s="3" t="s">
        <v>2204</v>
      </c>
      <c r="AC215" s="3" t="s">
        <v>2205</v>
      </c>
      <c r="AD215" s="3" t="s">
        <v>2206</v>
      </c>
      <c r="AE215" s="3" t="s">
        <v>2207</v>
      </c>
      <c r="AF215" s="7"/>
      <c r="AG215" s="3" t="s">
        <v>195</v>
      </c>
      <c r="AH215" s="5" t="s">
        <v>2208</v>
      </c>
      <c r="AI215" s="5" t="s">
        <v>2209</v>
      </c>
      <c r="AJ215" s="3"/>
      <c r="AK215" s="3"/>
      <c r="AL215" s="3" t="s">
        <v>198</v>
      </c>
      <c r="AM215" s="3" t="s">
        <v>198</v>
      </c>
      <c r="AN215" s="3"/>
      <c r="AO215" s="3"/>
      <c r="AP215" s="3"/>
      <c r="AQ215" s="3"/>
      <c r="AR215" s="3"/>
      <c r="AS215" s="3" t="s">
        <v>2204</v>
      </c>
      <c r="AT215" s="3" t="s">
        <v>2206</v>
      </c>
      <c r="AU215" s="3" t="s">
        <v>199</v>
      </c>
      <c r="AV215" s="3" t="s">
        <v>200</v>
      </c>
      <c r="AW215" s="3" t="s">
        <v>198</v>
      </c>
      <c r="AX215" s="3" t="s">
        <v>198</v>
      </c>
      <c r="AY215" s="3" t="s">
        <v>198</v>
      </c>
      <c r="AZ215" s="3" t="s">
        <v>198</v>
      </c>
      <c r="BA215" s="3" t="s">
        <v>198</v>
      </c>
      <c r="BB215" s="3" t="s">
        <v>198</v>
      </c>
      <c r="BC215" s="5"/>
      <c r="BD215" s="3"/>
      <c r="BE215" s="3"/>
      <c r="BF215" s="3" t="s">
        <v>201</v>
      </c>
      <c r="BG215" s="3" t="s">
        <v>201</v>
      </c>
      <c r="BH215" s="3" t="s">
        <v>202</v>
      </c>
      <c r="BI215" s="4">
        <f t="shared" si="69"/>
        <v>2012</v>
      </c>
      <c r="BJ215" s="4">
        <f t="shared" si="70"/>
        <v>2013</v>
      </c>
      <c r="BK215" s="4">
        <f t="shared" si="71"/>
        <v>2014</v>
      </c>
      <c r="BL215" s="4">
        <f t="shared" si="72"/>
        <v>2015</v>
      </c>
      <c r="BM215" s="4">
        <f t="shared" si="73"/>
        <v>2016</v>
      </c>
      <c r="BN215" s="4">
        <f t="shared" si="74"/>
        <v>2017</v>
      </c>
      <c r="BO215" s="4">
        <f t="shared" si="75"/>
        <v>2018</v>
      </c>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1"/>
      <c r="DG215" s="21"/>
      <c r="DH215" s="21"/>
      <c r="DI215" s="21"/>
      <c r="DJ215" s="21"/>
      <c r="DK215" s="21"/>
      <c r="DL215" s="21"/>
      <c r="DM215" s="21"/>
      <c r="DN215" s="21"/>
      <c r="DO215" s="21"/>
      <c r="DP215" s="21"/>
      <c r="DQ215" s="21"/>
      <c r="DR215" s="21"/>
      <c r="DS215" s="21"/>
      <c r="DT215" s="21"/>
      <c r="DU215" s="21"/>
      <c r="DV215" s="21"/>
      <c r="DW215" s="21"/>
      <c r="DX215" s="21"/>
      <c r="DY215" s="21"/>
      <c r="DZ215" s="21"/>
      <c r="EA215" s="33"/>
      <c r="EB215" s="33"/>
      <c r="EC215" s="33"/>
      <c r="ED215" s="33"/>
      <c r="EE215" s="33"/>
      <c r="EF215" s="33"/>
      <c r="EG215" s="33"/>
      <c r="EH215" s="33"/>
      <c r="EI215" s="33"/>
      <c r="EJ215" s="33"/>
      <c r="EK215" s="33"/>
      <c r="EL215" s="33"/>
      <c r="EM215" s="33"/>
      <c r="EN215" s="33"/>
      <c r="EO215" s="8"/>
      <c r="EP215" s="8"/>
      <c r="EQ215" s="9" t="str">
        <f t="shared" si="76"/>
        <v/>
      </c>
      <c r="ER215" s="10"/>
      <c r="ES215" s="3" t="s">
        <v>198</v>
      </c>
      <c r="ET215" s="3" t="s">
        <v>198</v>
      </c>
      <c r="EU215" s="11" t="str">
        <f t="shared" si="77"/>
        <v/>
      </c>
      <c r="EV215" s="11" t="str">
        <f t="shared" si="78"/>
        <v/>
      </c>
      <c r="EW215" s="11" t="str">
        <f t="shared" si="79"/>
        <v/>
      </c>
      <c r="EX215" s="11" t="str">
        <f t="shared" si="80"/>
        <v/>
      </c>
      <c r="EY215" s="11" t="str">
        <f t="shared" si="81"/>
        <v/>
      </c>
      <c r="EZ215" s="11" t="str">
        <f t="shared" si="82"/>
        <v/>
      </c>
      <c r="FA215" s="12" t="str">
        <f t="shared" si="83"/>
        <v/>
      </c>
      <c r="FB215" s="12" t="str">
        <f t="shared" si="84"/>
        <v/>
      </c>
      <c r="FC215" s="12" t="str">
        <f t="shared" si="85"/>
        <v/>
      </c>
      <c r="FD215" s="12" t="str">
        <f t="shared" si="86"/>
        <v/>
      </c>
      <c r="FE215" s="12" t="str">
        <f t="shared" si="87"/>
        <v/>
      </c>
      <c r="FF215" s="12" t="str">
        <f t="shared" si="88"/>
        <v/>
      </c>
      <c r="FG215" s="4" t="str">
        <f t="shared" si="89"/>
        <v>No</v>
      </c>
      <c r="FH215" s="4" t="str">
        <f t="shared" si="90"/>
        <v>No</v>
      </c>
      <c r="FI215" s="4" t="str">
        <f t="shared" si="91"/>
        <v>Not ready</v>
      </c>
    </row>
    <row r="216" spans="1:165" ht="16" customHeight="1">
      <c r="A216" s="3" t="s">
        <v>2210</v>
      </c>
      <c r="B216" s="3">
        <v>225</v>
      </c>
      <c r="C216" s="3" t="s">
        <v>178</v>
      </c>
      <c r="D216" s="3">
        <v>0</v>
      </c>
      <c r="E216" s="3" t="s">
        <v>179</v>
      </c>
      <c r="F216" s="3" t="s">
        <v>2211</v>
      </c>
      <c r="G216" s="3" t="s">
        <v>181</v>
      </c>
      <c r="H216" s="3" t="s">
        <v>181</v>
      </c>
      <c r="I216" s="3" t="s">
        <v>252</v>
      </c>
      <c r="J216" s="3">
        <v>2</v>
      </c>
      <c r="K216" s="3" t="s">
        <v>182</v>
      </c>
      <c r="L216" s="3" t="s">
        <v>183</v>
      </c>
      <c r="M216" s="3" t="s">
        <v>184</v>
      </c>
      <c r="N216" s="3"/>
      <c r="O216" s="6">
        <v>42139</v>
      </c>
      <c r="P216" s="6">
        <v>42170</v>
      </c>
      <c r="Q216" s="3">
        <v>2015</v>
      </c>
      <c r="R216" s="3" t="s">
        <v>2167</v>
      </c>
      <c r="S216" s="3" t="s">
        <v>186</v>
      </c>
      <c r="T216" s="5" t="s">
        <v>2212</v>
      </c>
      <c r="U216" s="3" t="s">
        <v>188</v>
      </c>
      <c r="V216" s="3" t="s">
        <v>189</v>
      </c>
      <c r="W216" s="3" t="s">
        <v>0</v>
      </c>
      <c r="X216" s="3" t="s">
        <v>254</v>
      </c>
      <c r="Y216" s="3" t="s">
        <v>0</v>
      </c>
      <c r="Z216" s="5" t="s">
        <v>2213</v>
      </c>
      <c r="AA216" s="5"/>
      <c r="AB216" s="3" t="s">
        <v>2214</v>
      </c>
      <c r="AC216" s="3" t="s">
        <v>2215</v>
      </c>
      <c r="AD216" s="3" t="s">
        <v>2216</v>
      </c>
      <c r="AE216" s="3" t="s">
        <v>2217</v>
      </c>
      <c r="AF216" s="7">
        <v>155</v>
      </c>
      <c r="AG216" s="3">
        <v>155</v>
      </c>
      <c r="AH216" s="5" t="s">
        <v>2218</v>
      </c>
      <c r="AI216" s="5" t="s">
        <v>2219</v>
      </c>
      <c r="AJ216" s="3"/>
      <c r="AK216" s="3"/>
      <c r="AL216" s="3" t="s">
        <v>198</v>
      </c>
      <c r="AM216" s="3" t="s">
        <v>198</v>
      </c>
      <c r="AN216" s="3"/>
      <c r="AO216" s="3"/>
      <c r="AP216" s="3"/>
      <c r="AQ216" s="3"/>
      <c r="AR216" s="3"/>
      <c r="AS216" s="3" t="s">
        <v>2214</v>
      </c>
      <c r="AT216" s="3" t="s">
        <v>2216</v>
      </c>
      <c r="AU216" s="3" t="s">
        <v>199</v>
      </c>
      <c r="AV216" s="3" t="s">
        <v>200</v>
      </c>
      <c r="AW216" s="3" t="s">
        <v>198</v>
      </c>
      <c r="AX216" s="3" t="s">
        <v>198</v>
      </c>
      <c r="AY216" s="3" t="s">
        <v>198</v>
      </c>
      <c r="AZ216" s="3" t="s">
        <v>198</v>
      </c>
      <c r="BA216" s="3" t="s">
        <v>198</v>
      </c>
      <c r="BB216" s="3" t="s">
        <v>198</v>
      </c>
      <c r="BC216" s="5"/>
      <c r="BD216" s="3"/>
      <c r="BE216" s="3"/>
      <c r="BF216" s="3" t="s">
        <v>201</v>
      </c>
      <c r="BG216" s="3" t="s">
        <v>201</v>
      </c>
      <c r="BH216" s="3" t="s">
        <v>202</v>
      </c>
      <c r="BI216" s="4">
        <f t="shared" si="69"/>
        <v>2012</v>
      </c>
      <c r="BJ216" s="4">
        <f t="shared" si="70"/>
        <v>2013</v>
      </c>
      <c r="BK216" s="4">
        <f t="shared" si="71"/>
        <v>2014</v>
      </c>
      <c r="BL216" s="4">
        <f t="shared" si="72"/>
        <v>2015</v>
      </c>
      <c r="BM216" s="4">
        <f t="shared" si="73"/>
        <v>2016</v>
      </c>
      <c r="BN216" s="4">
        <f t="shared" si="74"/>
        <v>2017</v>
      </c>
      <c r="BO216" s="4">
        <f t="shared" si="75"/>
        <v>2018</v>
      </c>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1"/>
      <c r="DG216" s="21"/>
      <c r="DH216" s="21"/>
      <c r="DI216" s="21"/>
      <c r="DJ216" s="21"/>
      <c r="DK216" s="21"/>
      <c r="DL216" s="21"/>
      <c r="DM216" s="21"/>
      <c r="DN216" s="21"/>
      <c r="DO216" s="21"/>
      <c r="DP216" s="21"/>
      <c r="DQ216" s="21"/>
      <c r="DR216" s="21"/>
      <c r="DS216" s="21"/>
      <c r="DT216" s="21"/>
      <c r="DU216" s="21"/>
      <c r="DV216" s="21"/>
      <c r="DW216" s="21"/>
      <c r="DX216" s="21"/>
      <c r="DY216" s="21"/>
      <c r="DZ216" s="21"/>
      <c r="EA216" s="33"/>
      <c r="EB216" s="33"/>
      <c r="EC216" s="33"/>
      <c r="ED216" s="33"/>
      <c r="EE216" s="33"/>
      <c r="EF216" s="33"/>
      <c r="EG216" s="33"/>
      <c r="EH216" s="33"/>
      <c r="EI216" s="33"/>
      <c r="EJ216" s="33"/>
      <c r="EK216" s="33"/>
      <c r="EL216" s="33"/>
      <c r="EM216" s="33"/>
      <c r="EN216" s="33"/>
      <c r="EO216" s="8"/>
      <c r="EP216" s="8"/>
      <c r="EQ216" s="9" t="str">
        <f t="shared" si="76"/>
        <v/>
      </c>
      <c r="ER216" s="10"/>
      <c r="ES216" s="3" t="s">
        <v>198</v>
      </c>
      <c r="ET216" s="3" t="s">
        <v>198</v>
      </c>
      <c r="EU216" s="11" t="str">
        <f t="shared" si="77"/>
        <v/>
      </c>
      <c r="EV216" s="11" t="str">
        <f t="shared" si="78"/>
        <v/>
      </c>
      <c r="EW216" s="11" t="str">
        <f t="shared" si="79"/>
        <v/>
      </c>
      <c r="EX216" s="11" t="str">
        <f t="shared" si="80"/>
        <v/>
      </c>
      <c r="EY216" s="11" t="str">
        <f t="shared" si="81"/>
        <v/>
      </c>
      <c r="EZ216" s="11" t="str">
        <f t="shared" si="82"/>
        <v/>
      </c>
      <c r="FA216" s="12" t="str">
        <f t="shared" si="83"/>
        <v/>
      </c>
      <c r="FB216" s="12" t="str">
        <f t="shared" si="84"/>
        <v/>
      </c>
      <c r="FC216" s="12" t="str">
        <f t="shared" si="85"/>
        <v/>
      </c>
      <c r="FD216" s="12" t="str">
        <f t="shared" si="86"/>
        <v/>
      </c>
      <c r="FE216" s="12" t="str">
        <f t="shared" si="87"/>
        <v/>
      </c>
      <c r="FF216" s="12" t="str">
        <f t="shared" si="88"/>
        <v/>
      </c>
      <c r="FG216" s="4" t="str">
        <f t="shared" si="89"/>
        <v>No</v>
      </c>
      <c r="FH216" s="4" t="str">
        <f t="shared" si="90"/>
        <v>No</v>
      </c>
      <c r="FI216" s="4" t="str">
        <f t="shared" si="91"/>
        <v>Not ready</v>
      </c>
    </row>
    <row r="217" spans="1:165" ht="16" customHeight="1">
      <c r="A217" s="3" t="s">
        <v>2220</v>
      </c>
      <c r="B217" s="3">
        <v>226</v>
      </c>
      <c r="C217" s="3" t="s">
        <v>178</v>
      </c>
      <c r="D217" s="3">
        <v>0</v>
      </c>
      <c r="E217" s="3" t="s">
        <v>179</v>
      </c>
      <c r="F217" s="3" t="s">
        <v>2221</v>
      </c>
      <c r="G217" s="3" t="s">
        <v>181</v>
      </c>
      <c r="H217" s="3" t="s">
        <v>181</v>
      </c>
      <c r="I217" s="3" t="s">
        <v>252</v>
      </c>
      <c r="J217" s="3">
        <v>2</v>
      </c>
      <c r="K217" s="3" t="s">
        <v>182</v>
      </c>
      <c r="L217" s="3" t="s">
        <v>183</v>
      </c>
      <c r="M217" s="3" t="s">
        <v>184</v>
      </c>
      <c r="N217" s="3"/>
      <c r="O217" s="6">
        <v>42139</v>
      </c>
      <c r="P217" s="6">
        <v>42173</v>
      </c>
      <c r="Q217" s="3">
        <v>2015</v>
      </c>
      <c r="R217" s="3" t="s">
        <v>2167</v>
      </c>
      <c r="S217" s="3" t="s">
        <v>186</v>
      </c>
      <c r="T217" s="5" t="s">
        <v>2222</v>
      </c>
      <c r="U217" s="3" t="s">
        <v>188</v>
      </c>
      <c r="V217" s="3" t="s">
        <v>189</v>
      </c>
      <c r="W217" s="3" t="s">
        <v>0</v>
      </c>
      <c r="X217" s="3" t="s">
        <v>216</v>
      </c>
      <c r="Y217" s="3" t="s">
        <v>0</v>
      </c>
      <c r="Z217" s="5"/>
      <c r="AA217" s="5"/>
      <c r="AB217" s="3" t="s">
        <v>2214</v>
      </c>
      <c r="AC217" s="3" t="s">
        <v>2215</v>
      </c>
      <c r="AD217" s="3" t="s">
        <v>2223</v>
      </c>
      <c r="AE217" s="3" t="s">
        <v>2224</v>
      </c>
      <c r="AF217" s="7">
        <v>214</v>
      </c>
      <c r="AG217" s="3">
        <v>214</v>
      </c>
      <c r="AH217" s="5" t="s">
        <v>2225</v>
      </c>
      <c r="AI217" s="5" t="s">
        <v>2219</v>
      </c>
      <c r="AJ217" s="3"/>
      <c r="AK217" s="3"/>
      <c r="AL217" s="3" t="s">
        <v>198</v>
      </c>
      <c r="AM217" s="3" t="s">
        <v>198</v>
      </c>
      <c r="AN217" s="3"/>
      <c r="AO217" s="3"/>
      <c r="AP217" s="3"/>
      <c r="AQ217" s="3"/>
      <c r="AR217" s="3"/>
      <c r="AS217" s="3" t="s">
        <v>2214</v>
      </c>
      <c r="AT217" s="3" t="s">
        <v>2223</v>
      </c>
      <c r="AU217" s="3" t="s">
        <v>199</v>
      </c>
      <c r="AV217" s="3" t="s">
        <v>200</v>
      </c>
      <c r="AW217" s="3" t="s">
        <v>198</v>
      </c>
      <c r="AX217" s="3" t="s">
        <v>198</v>
      </c>
      <c r="AY217" s="3" t="s">
        <v>198</v>
      </c>
      <c r="AZ217" s="3" t="s">
        <v>198</v>
      </c>
      <c r="BA217" s="3" t="s">
        <v>198</v>
      </c>
      <c r="BB217" s="3" t="s">
        <v>198</v>
      </c>
      <c r="BC217" s="5"/>
      <c r="BD217" s="3"/>
      <c r="BE217" s="3"/>
      <c r="BF217" s="3" t="s">
        <v>201</v>
      </c>
      <c r="BG217" s="3" t="s">
        <v>201</v>
      </c>
      <c r="BH217" s="3" t="s">
        <v>202</v>
      </c>
      <c r="BI217" s="4">
        <f t="shared" si="69"/>
        <v>2012</v>
      </c>
      <c r="BJ217" s="4">
        <f t="shared" si="70"/>
        <v>2013</v>
      </c>
      <c r="BK217" s="4">
        <f t="shared" si="71"/>
        <v>2014</v>
      </c>
      <c r="BL217" s="4">
        <f t="shared" si="72"/>
        <v>2015</v>
      </c>
      <c r="BM217" s="4">
        <f t="shared" si="73"/>
        <v>2016</v>
      </c>
      <c r="BN217" s="4">
        <f t="shared" si="74"/>
        <v>2017</v>
      </c>
      <c r="BO217" s="4">
        <f t="shared" si="75"/>
        <v>2018</v>
      </c>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1"/>
      <c r="DG217" s="21"/>
      <c r="DH217" s="21"/>
      <c r="DI217" s="21"/>
      <c r="DJ217" s="21"/>
      <c r="DK217" s="21"/>
      <c r="DL217" s="21"/>
      <c r="DM217" s="21"/>
      <c r="DN217" s="21"/>
      <c r="DO217" s="21"/>
      <c r="DP217" s="21"/>
      <c r="DQ217" s="21"/>
      <c r="DR217" s="21"/>
      <c r="DS217" s="21"/>
      <c r="DT217" s="21"/>
      <c r="DU217" s="21"/>
      <c r="DV217" s="21"/>
      <c r="DW217" s="21"/>
      <c r="DX217" s="21"/>
      <c r="DY217" s="21"/>
      <c r="DZ217" s="21"/>
      <c r="EA217" s="33"/>
      <c r="EB217" s="33"/>
      <c r="EC217" s="33"/>
      <c r="ED217" s="33"/>
      <c r="EE217" s="33"/>
      <c r="EF217" s="33"/>
      <c r="EG217" s="33"/>
      <c r="EH217" s="33"/>
      <c r="EI217" s="33"/>
      <c r="EJ217" s="33"/>
      <c r="EK217" s="33"/>
      <c r="EL217" s="33"/>
      <c r="EM217" s="33"/>
      <c r="EN217" s="33"/>
      <c r="EO217" s="8"/>
      <c r="EP217" s="8"/>
      <c r="EQ217" s="9" t="str">
        <f t="shared" si="76"/>
        <v/>
      </c>
      <c r="ER217" s="10"/>
      <c r="ES217" s="3" t="s">
        <v>198</v>
      </c>
      <c r="ET217" s="3" t="s">
        <v>198</v>
      </c>
      <c r="EU217" s="11" t="str">
        <f t="shared" si="77"/>
        <v/>
      </c>
      <c r="EV217" s="11" t="str">
        <f t="shared" si="78"/>
        <v/>
      </c>
      <c r="EW217" s="11" t="str">
        <f t="shared" si="79"/>
        <v/>
      </c>
      <c r="EX217" s="11" t="str">
        <f t="shared" si="80"/>
        <v/>
      </c>
      <c r="EY217" s="11" t="str">
        <f t="shared" si="81"/>
        <v/>
      </c>
      <c r="EZ217" s="11" t="str">
        <f t="shared" si="82"/>
        <v/>
      </c>
      <c r="FA217" s="12" t="str">
        <f t="shared" si="83"/>
        <v/>
      </c>
      <c r="FB217" s="12" t="str">
        <f t="shared" si="84"/>
        <v/>
      </c>
      <c r="FC217" s="12" t="str">
        <f t="shared" si="85"/>
        <v/>
      </c>
      <c r="FD217" s="12" t="str">
        <f t="shared" si="86"/>
        <v/>
      </c>
      <c r="FE217" s="12" t="str">
        <f t="shared" si="87"/>
        <v/>
      </c>
      <c r="FF217" s="12" t="str">
        <f t="shared" si="88"/>
        <v/>
      </c>
      <c r="FG217" s="4" t="str">
        <f t="shared" si="89"/>
        <v>No</v>
      </c>
      <c r="FH217" s="4" t="str">
        <f t="shared" si="90"/>
        <v>No</v>
      </c>
      <c r="FI217" s="4" t="str">
        <f t="shared" si="91"/>
        <v>Not ready</v>
      </c>
    </row>
    <row r="218" spans="1:165" ht="16" customHeight="1">
      <c r="A218" s="3" t="s">
        <v>2226</v>
      </c>
      <c r="B218" s="3">
        <v>227</v>
      </c>
      <c r="C218" s="3" t="s">
        <v>178</v>
      </c>
      <c r="D218" s="3">
        <v>0</v>
      </c>
      <c r="E218" s="3" t="s">
        <v>179</v>
      </c>
      <c r="F218" s="3" t="s">
        <v>2227</v>
      </c>
      <c r="G218" s="3" t="s">
        <v>181</v>
      </c>
      <c r="H218" s="3" t="s">
        <v>181</v>
      </c>
      <c r="I218" s="3" t="s">
        <v>252</v>
      </c>
      <c r="J218" s="3">
        <v>3</v>
      </c>
      <c r="K218" s="3" t="s">
        <v>182</v>
      </c>
      <c r="L218" s="3" t="s">
        <v>320</v>
      </c>
      <c r="M218" s="3" t="s">
        <v>184</v>
      </c>
      <c r="N218" s="3"/>
      <c r="O218" s="6">
        <v>42138</v>
      </c>
      <c r="P218" s="6">
        <v>42158</v>
      </c>
      <c r="Q218" s="3">
        <v>2015</v>
      </c>
      <c r="R218" s="3" t="s">
        <v>2167</v>
      </c>
      <c r="S218" s="3" t="s">
        <v>186</v>
      </c>
      <c r="T218" s="5" t="s">
        <v>2228</v>
      </c>
      <c r="U218" s="3" t="s">
        <v>188</v>
      </c>
      <c r="V218" s="3" t="s">
        <v>189</v>
      </c>
      <c r="W218" s="3" t="s">
        <v>2</v>
      </c>
      <c r="X218" s="3" t="s">
        <v>433</v>
      </c>
      <c r="Y218" s="3" t="s">
        <v>2</v>
      </c>
      <c r="Z218" s="5" t="s">
        <v>2229</v>
      </c>
      <c r="AA218" s="5"/>
      <c r="AB218" s="3" t="s">
        <v>1732</v>
      </c>
      <c r="AC218" s="3" t="s">
        <v>1733</v>
      </c>
      <c r="AD218" s="3" t="s">
        <v>1734</v>
      </c>
      <c r="AE218" s="3" t="s">
        <v>1735</v>
      </c>
      <c r="AF218" s="7"/>
      <c r="AG218" s="3" t="s">
        <v>195</v>
      </c>
      <c r="AH218" s="5" t="s">
        <v>2230</v>
      </c>
      <c r="AI218" s="5"/>
      <c r="AJ218" s="3"/>
      <c r="AK218" s="3"/>
      <c r="AL218" s="3" t="s">
        <v>198</v>
      </c>
      <c r="AM218" s="3" t="s">
        <v>198</v>
      </c>
      <c r="AN218" s="3"/>
      <c r="AO218" s="3"/>
      <c r="AP218" s="3"/>
      <c r="AQ218" s="3"/>
      <c r="AR218" s="3"/>
      <c r="AS218" s="3" t="s">
        <v>1732</v>
      </c>
      <c r="AT218" s="3" t="s">
        <v>1734</v>
      </c>
      <c r="AU218" s="3" t="s">
        <v>199</v>
      </c>
      <c r="AV218" s="3" t="s">
        <v>200</v>
      </c>
      <c r="AW218" s="3" t="s">
        <v>198</v>
      </c>
      <c r="AX218" s="3" t="s">
        <v>198</v>
      </c>
      <c r="AY218" s="3" t="s">
        <v>198</v>
      </c>
      <c r="AZ218" s="3" t="s">
        <v>198</v>
      </c>
      <c r="BA218" s="3" t="s">
        <v>198</v>
      </c>
      <c r="BB218" s="3" t="s">
        <v>198</v>
      </c>
      <c r="BC218" s="5"/>
      <c r="BD218" s="3"/>
      <c r="BE218" s="3"/>
      <c r="BF218" s="3" t="s">
        <v>201</v>
      </c>
      <c r="BG218" s="3" t="s">
        <v>201</v>
      </c>
      <c r="BH218" s="3" t="s">
        <v>202</v>
      </c>
      <c r="BI218" s="4">
        <f t="shared" si="69"/>
        <v>2012</v>
      </c>
      <c r="BJ218" s="4">
        <f t="shared" si="70"/>
        <v>2013</v>
      </c>
      <c r="BK218" s="4">
        <f t="shared" si="71"/>
        <v>2014</v>
      </c>
      <c r="BL218" s="4">
        <f t="shared" si="72"/>
        <v>2015</v>
      </c>
      <c r="BM218" s="4">
        <f t="shared" si="73"/>
        <v>2016</v>
      </c>
      <c r="BN218" s="4">
        <f t="shared" si="74"/>
        <v>2017</v>
      </c>
      <c r="BO218" s="4">
        <f t="shared" si="75"/>
        <v>2018</v>
      </c>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1"/>
      <c r="DG218" s="21"/>
      <c r="DH218" s="21"/>
      <c r="DI218" s="21"/>
      <c r="DJ218" s="21"/>
      <c r="DK218" s="21"/>
      <c r="DL218" s="21"/>
      <c r="DM218" s="21"/>
      <c r="DN218" s="21"/>
      <c r="DO218" s="21"/>
      <c r="DP218" s="21"/>
      <c r="DQ218" s="21"/>
      <c r="DR218" s="21"/>
      <c r="DS218" s="21"/>
      <c r="DT218" s="21"/>
      <c r="DU218" s="21"/>
      <c r="DV218" s="21"/>
      <c r="DW218" s="21"/>
      <c r="DX218" s="21"/>
      <c r="DY218" s="21"/>
      <c r="DZ218" s="21"/>
      <c r="EA218" s="33"/>
      <c r="EB218" s="33"/>
      <c r="EC218" s="33"/>
      <c r="ED218" s="33"/>
      <c r="EE218" s="33"/>
      <c r="EF218" s="33"/>
      <c r="EG218" s="33"/>
      <c r="EH218" s="33"/>
      <c r="EI218" s="33"/>
      <c r="EJ218" s="33"/>
      <c r="EK218" s="33"/>
      <c r="EL218" s="33"/>
      <c r="EM218" s="33"/>
      <c r="EN218" s="33"/>
      <c r="EO218" s="8"/>
      <c r="EP218" s="8"/>
      <c r="EQ218" s="9" t="str">
        <f t="shared" si="76"/>
        <v/>
      </c>
      <c r="ER218" s="10"/>
      <c r="ES218" s="3" t="s">
        <v>198</v>
      </c>
      <c r="ET218" s="3" t="s">
        <v>198</v>
      </c>
      <c r="EU218" s="11" t="str">
        <f t="shared" si="77"/>
        <v/>
      </c>
      <c r="EV218" s="11" t="str">
        <f t="shared" si="78"/>
        <v/>
      </c>
      <c r="EW218" s="11" t="str">
        <f t="shared" si="79"/>
        <v/>
      </c>
      <c r="EX218" s="11" t="str">
        <f t="shared" si="80"/>
        <v/>
      </c>
      <c r="EY218" s="11" t="str">
        <f t="shared" si="81"/>
        <v/>
      </c>
      <c r="EZ218" s="11" t="str">
        <f t="shared" si="82"/>
        <v/>
      </c>
      <c r="FA218" s="12" t="str">
        <f t="shared" si="83"/>
        <v/>
      </c>
      <c r="FB218" s="12" t="str">
        <f t="shared" si="84"/>
        <v/>
      </c>
      <c r="FC218" s="12" t="str">
        <f t="shared" si="85"/>
        <v/>
      </c>
      <c r="FD218" s="12" t="str">
        <f t="shared" si="86"/>
        <v/>
      </c>
      <c r="FE218" s="12" t="str">
        <f t="shared" si="87"/>
        <v/>
      </c>
      <c r="FF218" s="12" t="str">
        <f t="shared" si="88"/>
        <v/>
      </c>
      <c r="FG218" s="4" t="str">
        <f t="shared" si="89"/>
        <v>No</v>
      </c>
      <c r="FH218" s="4" t="str">
        <f t="shared" si="90"/>
        <v>No</v>
      </c>
      <c r="FI218" s="4" t="str">
        <f t="shared" si="91"/>
        <v>Not ready</v>
      </c>
    </row>
    <row r="219" spans="1:165" ht="16" customHeight="1">
      <c r="A219" s="3" t="s">
        <v>2231</v>
      </c>
      <c r="B219" s="3">
        <v>228</v>
      </c>
      <c r="C219" s="3" t="s">
        <v>178</v>
      </c>
      <c r="D219" s="3">
        <v>0</v>
      </c>
      <c r="E219" s="3" t="s">
        <v>179</v>
      </c>
      <c r="F219" s="3" t="s">
        <v>2232</v>
      </c>
      <c r="G219" s="3" t="s">
        <v>181</v>
      </c>
      <c r="H219" s="3" t="s">
        <v>181</v>
      </c>
      <c r="I219" s="3" t="s">
        <v>181</v>
      </c>
      <c r="J219" s="3">
        <v>1</v>
      </c>
      <c r="K219" s="3" t="s">
        <v>182</v>
      </c>
      <c r="L219" s="3" t="s">
        <v>609</v>
      </c>
      <c r="M219" s="3" t="s">
        <v>184</v>
      </c>
      <c r="N219" s="3"/>
      <c r="O219" s="6">
        <v>42131</v>
      </c>
      <c r="P219" s="6">
        <v>42131</v>
      </c>
      <c r="Q219" s="3">
        <v>2015</v>
      </c>
      <c r="R219" s="3" t="s">
        <v>2167</v>
      </c>
      <c r="S219" s="3" t="s">
        <v>186</v>
      </c>
      <c r="T219" s="5" t="s">
        <v>2233</v>
      </c>
      <c r="U219" s="3" t="s">
        <v>188</v>
      </c>
      <c r="V219" s="3" t="s">
        <v>189</v>
      </c>
      <c r="W219" s="3" t="s">
        <v>1</v>
      </c>
      <c r="X219" s="3" t="s">
        <v>254</v>
      </c>
      <c r="Y219" s="3" t="s">
        <v>1</v>
      </c>
      <c r="Z219" s="5"/>
      <c r="AA219" s="5"/>
      <c r="AB219" s="3" t="s">
        <v>2234</v>
      </c>
      <c r="AC219" s="3" t="s">
        <v>2235</v>
      </c>
      <c r="AD219" s="3" t="s">
        <v>2236</v>
      </c>
      <c r="AE219" s="3" t="s">
        <v>2237</v>
      </c>
      <c r="AF219" s="7"/>
      <c r="AG219" s="3" t="s">
        <v>195</v>
      </c>
      <c r="AH219" s="5" t="s">
        <v>2238</v>
      </c>
      <c r="AI219" s="5" t="s">
        <v>2239</v>
      </c>
      <c r="AJ219" s="3"/>
      <c r="AK219" s="3"/>
      <c r="AL219" s="3" t="s">
        <v>198</v>
      </c>
      <c r="AM219" s="3" t="s">
        <v>198</v>
      </c>
      <c r="AN219" s="3"/>
      <c r="AO219" s="3"/>
      <c r="AP219" s="3"/>
      <c r="AQ219" s="3"/>
      <c r="AR219" s="3"/>
      <c r="AS219" s="3" t="s">
        <v>2234</v>
      </c>
      <c r="AT219" s="3" t="s">
        <v>2236</v>
      </c>
      <c r="AU219" s="3" t="s">
        <v>199</v>
      </c>
      <c r="AV219" s="3" t="s">
        <v>200</v>
      </c>
      <c r="AW219" s="3" t="s">
        <v>198</v>
      </c>
      <c r="AX219" s="3" t="s">
        <v>198</v>
      </c>
      <c r="AY219" s="3" t="s">
        <v>198</v>
      </c>
      <c r="AZ219" s="3" t="s">
        <v>198</v>
      </c>
      <c r="BA219" s="3" t="s">
        <v>198</v>
      </c>
      <c r="BB219" s="3" t="s">
        <v>198</v>
      </c>
      <c r="BC219" s="5"/>
      <c r="BD219" s="3"/>
      <c r="BE219" s="3"/>
      <c r="BF219" s="3" t="s">
        <v>201</v>
      </c>
      <c r="BG219" s="3" t="s">
        <v>201</v>
      </c>
      <c r="BH219" s="3" t="s">
        <v>202</v>
      </c>
      <c r="BI219" s="4">
        <f t="shared" si="69"/>
        <v>2012</v>
      </c>
      <c r="BJ219" s="4">
        <f t="shared" si="70"/>
        <v>2013</v>
      </c>
      <c r="BK219" s="4">
        <f t="shared" si="71"/>
        <v>2014</v>
      </c>
      <c r="BL219" s="4">
        <f t="shared" si="72"/>
        <v>2015</v>
      </c>
      <c r="BM219" s="4">
        <f t="shared" si="73"/>
        <v>2016</v>
      </c>
      <c r="BN219" s="4">
        <f t="shared" si="74"/>
        <v>2017</v>
      </c>
      <c r="BO219" s="4">
        <f t="shared" si="75"/>
        <v>2018</v>
      </c>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1"/>
      <c r="DG219" s="21"/>
      <c r="DH219" s="21"/>
      <c r="DI219" s="21"/>
      <c r="DJ219" s="21"/>
      <c r="DK219" s="21"/>
      <c r="DL219" s="21"/>
      <c r="DM219" s="21"/>
      <c r="DN219" s="21"/>
      <c r="DO219" s="21"/>
      <c r="DP219" s="21"/>
      <c r="DQ219" s="21"/>
      <c r="DR219" s="21"/>
      <c r="DS219" s="21"/>
      <c r="DT219" s="21"/>
      <c r="DU219" s="21"/>
      <c r="DV219" s="21"/>
      <c r="DW219" s="21"/>
      <c r="DX219" s="21"/>
      <c r="DY219" s="21"/>
      <c r="DZ219" s="21"/>
      <c r="EA219" s="33"/>
      <c r="EB219" s="33"/>
      <c r="EC219" s="33"/>
      <c r="ED219" s="33"/>
      <c r="EE219" s="33"/>
      <c r="EF219" s="33"/>
      <c r="EG219" s="33"/>
      <c r="EH219" s="33"/>
      <c r="EI219" s="33"/>
      <c r="EJ219" s="33"/>
      <c r="EK219" s="33"/>
      <c r="EL219" s="33"/>
      <c r="EM219" s="33"/>
      <c r="EN219" s="33"/>
      <c r="EO219" s="8"/>
      <c r="EP219" s="8"/>
      <c r="EQ219" s="9" t="str">
        <f t="shared" si="76"/>
        <v/>
      </c>
      <c r="ER219" s="10"/>
      <c r="ES219" s="3" t="s">
        <v>198</v>
      </c>
      <c r="ET219" s="3" t="s">
        <v>198</v>
      </c>
      <c r="EU219" s="11" t="str">
        <f t="shared" si="77"/>
        <v/>
      </c>
      <c r="EV219" s="11" t="str">
        <f t="shared" si="78"/>
        <v/>
      </c>
      <c r="EW219" s="11" t="str">
        <f t="shared" si="79"/>
        <v/>
      </c>
      <c r="EX219" s="11" t="str">
        <f t="shared" si="80"/>
        <v/>
      </c>
      <c r="EY219" s="11" t="str">
        <f t="shared" si="81"/>
        <v/>
      </c>
      <c r="EZ219" s="11" t="str">
        <f t="shared" si="82"/>
        <v/>
      </c>
      <c r="FA219" s="12" t="str">
        <f t="shared" si="83"/>
        <v/>
      </c>
      <c r="FB219" s="12" t="str">
        <f t="shared" si="84"/>
        <v/>
      </c>
      <c r="FC219" s="12" t="str">
        <f t="shared" si="85"/>
        <v/>
      </c>
      <c r="FD219" s="12" t="str">
        <f t="shared" si="86"/>
        <v/>
      </c>
      <c r="FE219" s="12" t="str">
        <f t="shared" si="87"/>
        <v/>
      </c>
      <c r="FF219" s="12" t="str">
        <f t="shared" si="88"/>
        <v/>
      </c>
      <c r="FG219" s="4" t="str">
        <f t="shared" si="89"/>
        <v>No</v>
      </c>
      <c r="FH219" s="4" t="str">
        <f t="shared" si="90"/>
        <v>No</v>
      </c>
      <c r="FI219" s="4" t="str">
        <f t="shared" si="91"/>
        <v>Not ready</v>
      </c>
    </row>
    <row r="220" spans="1:165" ht="16" customHeight="1">
      <c r="A220" s="3" t="s">
        <v>2240</v>
      </c>
      <c r="B220" s="3">
        <v>229</v>
      </c>
      <c r="C220" s="3" t="s">
        <v>178</v>
      </c>
      <c r="D220" s="3">
        <v>0</v>
      </c>
      <c r="E220" s="3" t="s">
        <v>179</v>
      </c>
      <c r="F220" s="3" t="s">
        <v>2241</v>
      </c>
      <c r="G220" s="3" t="s">
        <v>181</v>
      </c>
      <c r="H220" s="3" t="s">
        <v>181</v>
      </c>
      <c r="I220" s="3" t="s">
        <v>252</v>
      </c>
      <c r="J220" s="3">
        <v>8</v>
      </c>
      <c r="K220" s="3" t="s">
        <v>182</v>
      </c>
      <c r="L220" s="3" t="s">
        <v>183</v>
      </c>
      <c r="M220" s="3" t="s">
        <v>184</v>
      </c>
      <c r="N220" s="3"/>
      <c r="O220" s="6">
        <v>42124</v>
      </c>
      <c r="P220" s="6">
        <v>42124</v>
      </c>
      <c r="Q220" s="3">
        <v>2015</v>
      </c>
      <c r="R220" s="3" t="s">
        <v>2167</v>
      </c>
      <c r="S220" s="3" t="s">
        <v>186</v>
      </c>
      <c r="T220" s="5" t="s">
        <v>2242</v>
      </c>
      <c r="U220" s="3" t="s">
        <v>188</v>
      </c>
      <c r="V220" s="3" t="s">
        <v>189</v>
      </c>
      <c r="W220" s="3" t="s">
        <v>0</v>
      </c>
      <c r="X220" s="3" t="s">
        <v>216</v>
      </c>
      <c r="Y220" s="3" t="s">
        <v>0</v>
      </c>
      <c r="Z220" s="5"/>
      <c r="AA220" s="5"/>
      <c r="AB220" s="3" t="s">
        <v>730</v>
      </c>
      <c r="AC220" s="3" t="s">
        <v>731</v>
      </c>
      <c r="AD220" s="3" t="s">
        <v>2243</v>
      </c>
      <c r="AE220" s="3" t="s">
        <v>2244</v>
      </c>
      <c r="AF220" s="7"/>
      <c r="AG220" s="3" t="s">
        <v>195</v>
      </c>
      <c r="AH220" s="5" t="s">
        <v>2245</v>
      </c>
      <c r="AI220" s="5" t="s">
        <v>2246</v>
      </c>
      <c r="AJ220" s="3"/>
      <c r="AK220" s="3"/>
      <c r="AL220" s="3" t="s">
        <v>198</v>
      </c>
      <c r="AM220" s="3" t="s">
        <v>198</v>
      </c>
      <c r="AN220" s="3"/>
      <c r="AO220" s="3"/>
      <c r="AP220" s="3"/>
      <c r="AQ220" s="3"/>
      <c r="AR220" s="3"/>
      <c r="AS220" s="3" t="s">
        <v>730</v>
      </c>
      <c r="AT220" s="3" t="s">
        <v>2243</v>
      </c>
      <c r="AU220" s="3" t="s">
        <v>199</v>
      </c>
      <c r="AV220" s="3" t="s">
        <v>200</v>
      </c>
      <c r="AW220" s="3" t="s">
        <v>198</v>
      </c>
      <c r="AX220" s="3" t="s">
        <v>198</v>
      </c>
      <c r="AY220" s="3" t="s">
        <v>198</v>
      </c>
      <c r="AZ220" s="3" t="s">
        <v>198</v>
      </c>
      <c r="BA220" s="3" t="s">
        <v>198</v>
      </c>
      <c r="BB220" s="3" t="s">
        <v>198</v>
      </c>
      <c r="BC220" s="5"/>
      <c r="BD220" s="3"/>
      <c r="BE220" s="3"/>
      <c r="BF220" s="3" t="s">
        <v>201</v>
      </c>
      <c r="BG220" s="3" t="s">
        <v>201</v>
      </c>
      <c r="BH220" s="3" t="s">
        <v>202</v>
      </c>
      <c r="BI220" s="4">
        <f t="shared" si="69"/>
        <v>2012</v>
      </c>
      <c r="BJ220" s="4">
        <f t="shared" si="70"/>
        <v>2013</v>
      </c>
      <c r="BK220" s="4">
        <f t="shared" si="71"/>
        <v>2014</v>
      </c>
      <c r="BL220" s="4">
        <f t="shared" si="72"/>
        <v>2015</v>
      </c>
      <c r="BM220" s="4">
        <f t="shared" si="73"/>
        <v>2016</v>
      </c>
      <c r="BN220" s="4">
        <f t="shared" si="74"/>
        <v>2017</v>
      </c>
      <c r="BO220" s="4">
        <f t="shared" si="75"/>
        <v>2018</v>
      </c>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1"/>
      <c r="DG220" s="21"/>
      <c r="DH220" s="21"/>
      <c r="DI220" s="21"/>
      <c r="DJ220" s="21"/>
      <c r="DK220" s="21"/>
      <c r="DL220" s="21"/>
      <c r="DM220" s="21"/>
      <c r="DN220" s="21"/>
      <c r="DO220" s="21"/>
      <c r="DP220" s="21"/>
      <c r="DQ220" s="21"/>
      <c r="DR220" s="21"/>
      <c r="DS220" s="21"/>
      <c r="DT220" s="21"/>
      <c r="DU220" s="21"/>
      <c r="DV220" s="21"/>
      <c r="DW220" s="21"/>
      <c r="DX220" s="21"/>
      <c r="DY220" s="21"/>
      <c r="DZ220" s="21"/>
      <c r="EA220" s="33"/>
      <c r="EB220" s="33"/>
      <c r="EC220" s="33"/>
      <c r="ED220" s="33"/>
      <c r="EE220" s="33"/>
      <c r="EF220" s="33"/>
      <c r="EG220" s="33"/>
      <c r="EH220" s="33"/>
      <c r="EI220" s="33"/>
      <c r="EJ220" s="33"/>
      <c r="EK220" s="33"/>
      <c r="EL220" s="33"/>
      <c r="EM220" s="33"/>
      <c r="EN220" s="33"/>
      <c r="EO220" s="8"/>
      <c r="EP220" s="8"/>
      <c r="EQ220" s="9" t="str">
        <f t="shared" si="76"/>
        <v/>
      </c>
      <c r="ER220" s="10"/>
      <c r="ES220" s="3" t="s">
        <v>198</v>
      </c>
      <c r="ET220" s="3" t="s">
        <v>198</v>
      </c>
      <c r="EU220" s="11" t="str">
        <f t="shared" si="77"/>
        <v/>
      </c>
      <c r="EV220" s="11" t="str">
        <f t="shared" si="78"/>
        <v/>
      </c>
      <c r="EW220" s="11" t="str">
        <f t="shared" si="79"/>
        <v/>
      </c>
      <c r="EX220" s="11" t="str">
        <f t="shared" si="80"/>
        <v/>
      </c>
      <c r="EY220" s="11" t="str">
        <f t="shared" si="81"/>
        <v/>
      </c>
      <c r="EZ220" s="11" t="str">
        <f t="shared" si="82"/>
        <v/>
      </c>
      <c r="FA220" s="12" t="str">
        <f t="shared" si="83"/>
        <v/>
      </c>
      <c r="FB220" s="12" t="str">
        <f t="shared" si="84"/>
        <v/>
      </c>
      <c r="FC220" s="12" t="str">
        <f t="shared" si="85"/>
        <v/>
      </c>
      <c r="FD220" s="12" t="str">
        <f t="shared" si="86"/>
        <v/>
      </c>
      <c r="FE220" s="12" t="str">
        <f t="shared" si="87"/>
        <v/>
      </c>
      <c r="FF220" s="12" t="str">
        <f t="shared" si="88"/>
        <v/>
      </c>
      <c r="FG220" s="4" t="str">
        <f t="shared" si="89"/>
        <v>No</v>
      </c>
      <c r="FH220" s="4" t="str">
        <f t="shared" si="90"/>
        <v>No</v>
      </c>
      <c r="FI220" s="4" t="str">
        <f t="shared" si="91"/>
        <v>Not ready</v>
      </c>
    </row>
    <row r="221" spans="1:165" ht="16" customHeight="1">
      <c r="A221" s="3" t="s">
        <v>2247</v>
      </c>
      <c r="B221" s="3">
        <v>230</v>
      </c>
      <c r="C221" s="3" t="s">
        <v>178</v>
      </c>
      <c r="D221" s="3">
        <v>0</v>
      </c>
      <c r="E221" s="3" t="s">
        <v>179</v>
      </c>
      <c r="F221" s="3" t="s">
        <v>2248</v>
      </c>
      <c r="G221" s="3" t="s">
        <v>181</v>
      </c>
      <c r="H221" s="3" t="s">
        <v>181</v>
      </c>
      <c r="I221" s="3" t="s">
        <v>181</v>
      </c>
      <c r="J221" s="3">
        <v>1</v>
      </c>
      <c r="K221" s="3" t="s">
        <v>182</v>
      </c>
      <c r="L221" s="3" t="s">
        <v>320</v>
      </c>
      <c r="M221" s="3" t="s">
        <v>184</v>
      </c>
      <c r="N221" s="3"/>
      <c r="O221" s="6">
        <v>42123</v>
      </c>
      <c r="P221" s="6">
        <v>42123</v>
      </c>
      <c r="Q221" s="3">
        <v>2015</v>
      </c>
      <c r="R221" s="3" t="s">
        <v>2167</v>
      </c>
      <c r="S221" s="3" t="s">
        <v>186</v>
      </c>
      <c r="T221" s="5" t="s">
        <v>2249</v>
      </c>
      <c r="U221" s="3" t="s">
        <v>188</v>
      </c>
      <c r="V221" s="3" t="s">
        <v>189</v>
      </c>
      <c r="W221" s="3" t="s">
        <v>2</v>
      </c>
      <c r="X221" s="3" t="s">
        <v>433</v>
      </c>
      <c r="Y221" s="3" t="s">
        <v>2</v>
      </c>
      <c r="Z221" s="5"/>
      <c r="AA221" s="5"/>
      <c r="AB221" s="3" t="s">
        <v>2250</v>
      </c>
      <c r="AC221" s="3" t="s">
        <v>2251</v>
      </c>
      <c r="AD221" s="3" t="s">
        <v>2252</v>
      </c>
      <c r="AE221" s="3" t="s">
        <v>2253</v>
      </c>
      <c r="AF221" s="7">
        <v>4</v>
      </c>
      <c r="AG221" s="3">
        <v>4</v>
      </c>
      <c r="AH221" s="5" t="s">
        <v>2254</v>
      </c>
      <c r="AI221" s="5"/>
      <c r="AJ221" s="3"/>
      <c r="AK221" s="3"/>
      <c r="AL221" s="3" t="s">
        <v>198</v>
      </c>
      <c r="AM221" s="3" t="s">
        <v>198</v>
      </c>
      <c r="AN221" s="3"/>
      <c r="AO221" s="3"/>
      <c r="AP221" s="3"/>
      <c r="AQ221" s="3"/>
      <c r="AR221" s="3"/>
      <c r="AS221" s="3" t="s">
        <v>2250</v>
      </c>
      <c r="AT221" s="3" t="s">
        <v>2252</v>
      </c>
      <c r="AU221" s="3" t="s">
        <v>199</v>
      </c>
      <c r="AV221" s="3" t="s">
        <v>200</v>
      </c>
      <c r="AW221" s="3" t="s">
        <v>198</v>
      </c>
      <c r="AX221" s="3" t="s">
        <v>198</v>
      </c>
      <c r="AY221" s="3" t="s">
        <v>198</v>
      </c>
      <c r="AZ221" s="3" t="s">
        <v>198</v>
      </c>
      <c r="BA221" s="3" t="s">
        <v>198</v>
      </c>
      <c r="BB221" s="3" t="s">
        <v>198</v>
      </c>
      <c r="BC221" s="5"/>
      <c r="BD221" s="3"/>
      <c r="BE221" s="3"/>
      <c r="BF221" s="3" t="s">
        <v>201</v>
      </c>
      <c r="BG221" s="3" t="s">
        <v>201</v>
      </c>
      <c r="BH221" s="3" t="s">
        <v>202</v>
      </c>
      <c r="BI221" s="4">
        <f t="shared" si="69"/>
        <v>2012</v>
      </c>
      <c r="BJ221" s="4">
        <f t="shared" si="70"/>
        <v>2013</v>
      </c>
      <c r="BK221" s="4">
        <f t="shared" si="71"/>
        <v>2014</v>
      </c>
      <c r="BL221" s="4">
        <f t="shared" si="72"/>
        <v>2015</v>
      </c>
      <c r="BM221" s="4">
        <f t="shared" si="73"/>
        <v>2016</v>
      </c>
      <c r="BN221" s="4">
        <f t="shared" si="74"/>
        <v>2017</v>
      </c>
      <c r="BO221" s="4">
        <f t="shared" si="75"/>
        <v>2018</v>
      </c>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1"/>
      <c r="DG221" s="21"/>
      <c r="DH221" s="21"/>
      <c r="DI221" s="21"/>
      <c r="DJ221" s="21"/>
      <c r="DK221" s="21"/>
      <c r="DL221" s="21"/>
      <c r="DM221" s="21"/>
      <c r="DN221" s="21"/>
      <c r="DO221" s="21"/>
      <c r="DP221" s="21"/>
      <c r="DQ221" s="21"/>
      <c r="DR221" s="21"/>
      <c r="DS221" s="21"/>
      <c r="DT221" s="21"/>
      <c r="DU221" s="21"/>
      <c r="DV221" s="21"/>
      <c r="DW221" s="21"/>
      <c r="DX221" s="21"/>
      <c r="DY221" s="21"/>
      <c r="DZ221" s="21"/>
      <c r="EA221" s="33"/>
      <c r="EB221" s="33"/>
      <c r="EC221" s="33"/>
      <c r="ED221" s="33"/>
      <c r="EE221" s="33"/>
      <c r="EF221" s="33"/>
      <c r="EG221" s="33"/>
      <c r="EH221" s="33"/>
      <c r="EI221" s="33"/>
      <c r="EJ221" s="33"/>
      <c r="EK221" s="33"/>
      <c r="EL221" s="33"/>
      <c r="EM221" s="33"/>
      <c r="EN221" s="33"/>
      <c r="EO221" s="8"/>
      <c r="EP221" s="8"/>
      <c r="EQ221" s="9" t="str">
        <f t="shared" si="76"/>
        <v/>
      </c>
      <c r="ER221" s="10"/>
      <c r="ES221" s="3" t="s">
        <v>198</v>
      </c>
      <c r="ET221" s="3" t="s">
        <v>198</v>
      </c>
      <c r="EU221" s="11" t="str">
        <f t="shared" si="77"/>
        <v/>
      </c>
      <c r="EV221" s="11" t="str">
        <f t="shared" si="78"/>
        <v/>
      </c>
      <c r="EW221" s="11" t="str">
        <f t="shared" si="79"/>
        <v/>
      </c>
      <c r="EX221" s="11" t="str">
        <f t="shared" si="80"/>
        <v/>
      </c>
      <c r="EY221" s="11" t="str">
        <f t="shared" si="81"/>
        <v/>
      </c>
      <c r="EZ221" s="11" t="str">
        <f t="shared" si="82"/>
        <v/>
      </c>
      <c r="FA221" s="12" t="str">
        <f t="shared" si="83"/>
        <v/>
      </c>
      <c r="FB221" s="12" t="str">
        <f t="shared" si="84"/>
        <v/>
      </c>
      <c r="FC221" s="12" t="str">
        <f t="shared" si="85"/>
        <v/>
      </c>
      <c r="FD221" s="12" t="str">
        <f t="shared" si="86"/>
        <v/>
      </c>
      <c r="FE221" s="12" t="str">
        <f t="shared" si="87"/>
        <v/>
      </c>
      <c r="FF221" s="12" t="str">
        <f t="shared" si="88"/>
        <v/>
      </c>
      <c r="FG221" s="4" t="str">
        <f t="shared" si="89"/>
        <v>No</v>
      </c>
      <c r="FH221" s="4" t="str">
        <f t="shared" si="90"/>
        <v>No</v>
      </c>
      <c r="FI221" s="4" t="str">
        <f t="shared" si="91"/>
        <v>Not ready</v>
      </c>
    </row>
    <row r="222" spans="1:165" ht="16" customHeight="1">
      <c r="A222" s="3" t="s">
        <v>2255</v>
      </c>
      <c r="B222" s="3">
        <v>231</v>
      </c>
      <c r="C222" s="3" t="s">
        <v>178</v>
      </c>
      <c r="D222" s="3">
        <v>0</v>
      </c>
      <c r="E222" s="3" t="s">
        <v>179</v>
      </c>
      <c r="F222" s="3" t="s">
        <v>2256</v>
      </c>
      <c r="G222" s="3" t="s">
        <v>181</v>
      </c>
      <c r="H222" s="3" t="s">
        <v>181</v>
      </c>
      <c r="I222" s="3" t="s">
        <v>252</v>
      </c>
      <c r="J222" s="3">
        <v>2</v>
      </c>
      <c r="K222" s="3" t="s">
        <v>182</v>
      </c>
      <c r="L222" s="3" t="s">
        <v>183</v>
      </c>
      <c r="M222" s="3" t="s">
        <v>184</v>
      </c>
      <c r="N222" s="3"/>
      <c r="O222" s="6">
        <v>42111</v>
      </c>
      <c r="P222" s="6">
        <v>42111</v>
      </c>
      <c r="Q222" s="3">
        <v>2015</v>
      </c>
      <c r="R222" s="3" t="s">
        <v>2167</v>
      </c>
      <c r="S222" s="3" t="s">
        <v>186</v>
      </c>
      <c r="T222" s="5" t="s">
        <v>2257</v>
      </c>
      <c r="U222" s="3" t="s">
        <v>188</v>
      </c>
      <c r="V222" s="3" t="s">
        <v>189</v>
      </c>
      <c r="W222" s="3" t="s">
        <v>0</v>
      </c>
      <c r="X222" s="3" t="s">
        <v>2258</v>
      </c>
      <c r="Y222" s="3" t="s">
        <v>0</v>
      </c>
      <c r="Z222" s="5"/>
      <c r="AA222" s="5"/>
      <c r="AB222" s="3" t="s">
        <v>1423</v>
      </c>
      <c r="AC222" s="3" t="s">
        <v>1424</v>
      </c>
      <c r="AD222" s="3" t="s">
        <v>2259</v>
      </c>
      <c r="AE222" s="3" t="s">
        <v>2260</v>
      </c>
      <c r="AF222" s="7">
        <v>10</v>
      </c>
      <c r="AG222" s="3">
        <v>10</v>
      </c>
      <c r="AH222" s="5" t="s">
        <v>2261</v>
      </c>
      <c r="AI222" s="5" t="s">
        <v>2262</v>
      </c>
      <c r="AJ222" s="3"/>
      <c r="AK222" s="3"/>
      <c r="AL222" s="3" t="s">
        <v>198</v>
      </c>
      <c r="AM222" s="3" t="s">
        <v>198</v>
      </c>
      <c r="AN222" s="3"/>
      <c r="AO222" s="3"/>
      <c r="AP222" s="3"/>
      <c r="AQ222" s="3"/>
      <c r="AR222" s="3"/>
      <c r="AS222" s="3" t="s">
        <v>1423</v>
      </c>
      <c r="AT222" s="3" t="s">
        <v>2259</v>
      </c>
      <c r="AU222" s="3" t="s">
        <v>199</v>
      </c>
      <c r="AV222" s="3" t="s">
        <v>200</v>
      </c>
      <c r="AW222" s="3" t="s">
        <v>198</v>
      </c>
      <c r="AX222" s="3" t="s">
        <v>198</v>
      </c>
      <c r="AY222" s="3" t="s">
        <v>198</v>
      </c>
      <c r="AZ222" s="3" t="s">
        <v>198</v>
      </c>
      <c r="BA222" s="3" t="s">
        <v>198</v>
      </c>
      <c r="BB222" s="3" t="s">
        <v>198</v>
      </c>
      <c r="BC222" s="5"/>
      <c r="BD222" s="3"/>
      <c r="BE222" s="3"/>
      <c r="BF222" s="3" t="s">
        <v>201</v>
      </c>
      <c r="BG222" s="3" t="s">
        <v>201</v>
      </c>
      <c r="BH222" s="3" t="s">
        <v>202</v>
      </c>
      <c r="BI222" s="4">
        <f t="shared" si="69"/>
        <v>2012</v>
      </c>
      <c r="BJ222" s="4">
        <f t="shared" si="70"/>
        <v>2013</v>
      </c>
      <c r="BK222" s="4">
        <f t="shared" si="71"/>
        <v>2014</v>
      </c>
      <c r="BL222" s="4">
        <f t="shared" si="72"/>
        <v>2015</v>
      </c>
      <c r="BM222" s="4">
        <f t="shared" si="73"/>
        <v>2016</v>
      </c>
      <c r="BN222" s="4">
        <f t="shared" si="74"/>
        <v>2017</v>
      </c>
      <c r="BO222" s="4">
        <f t="shared" si="75"/>
        <v>2018</v>
      </c>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1"/>
      <c r="DG222" s="21"/>
      <c r="DH222" s="21"/>
      <c r="DI222" s="21"/>
      <c r="DJ222" s="21"/>
      <c r="DK222" s="21"/>
      <c r="DL222" s="21"/>
      <c r="DM222" s="21"/>
      <c r="DN222" s="21"/>
      <c r="DO222" s="21"/>
      <c r="DP222" s="21"/>
      <c r="DQ222" s="21"/>
      <c r="DR222" s="21"/>
      <c r="DS222" s="21"/>
      <c r="DT222" s="21"/>
      <c r="DU222" s="21"/>
      <c r="DV222" s="21"/>
      <c r="DW222" s="21"/>
      <c r="DX222" s="21"/>
      <c r="DY222" s="21"/>
      <c r="DZ222" s="21"/>
      <c r="EA222" s="33"/>
      <c r="EB222" s="33"/>
      <c r="EC222" s="33"/>
      <c r="ED222" s="33"/>
      <c r="EE222" s="33"/>
      <c r="EF222" s="33"/>
      <c r="EG222" s="33"/>
      <c r="EH222" s="33"/>
      <c r="EI222" s="33"/>
      <c r="EJ222" s="33"/>
      <c r="EK222" s="33"/>
      <c r="EL222" s="33"/>
      <c r="EM222" s="33"/>
      <c r="EN222" s="33"/>
      <c r="EO222" s="8"/>
      <c r="EP222" s="8"/>
      <c r="EQ222" s="9" t="str">
        <f t="shared" si="76"/>
        <v/>
      </c>
      <c r="ER222" s="10"/>
      <c r="ES222" s="3" t="s">
        <v>198</v>
      </c>
      <c r="ET222" s="3" t="s">
        <v>198</v>
      </c>
      <c r="EU222" s="11" t="str">
        <f t="shared" si="77"/>
        <v/>
      </c>
      <c r="EV222" s="11" t="str">
        <f t="shared" si="78"/>
        <v/>
      </c>
      <c r="EW222" s="11" t="str">
        <f t="shared" si="79"/>
        <v/>
      </c>
      <c r="EX222" s="11" t="str">
        <f t="shared" si="80"/>
        <v/>
      </c>
      <c r="EY222" s="11" t="str">
        <f t="shared" si="81"/>
        <v/>
      </c>
      <c r="EZ222" s="11" t="str">
        <f t="shared" si="82"/>
        <v/>
      </c>
      <c r="FA222" s="12" t="str">
        <f t="shared" si="83"/>
        <v/>
      </c>
      <c r="FB222" s="12" t="str">
        <f t="shared" si="84"/>
        <v/>
      </c>
      <c r="FC222" s="12" t="str">
        <f t="shared" si="85"/>
        <v/>
      </c>
      <c r="FD222" s="12" t="str">
        <f t="shared" si="86"/>
        <v/>
      </c>
      <c r="FE222" s="12" t="str">
        <f t="shared" si="87"/>
        <v/>
      </c>
      <c r="FF222" s="12" t="str">
        <f t="shared" si="88"/>
        <v/>
      </c>
      <c r="FG222" s="4" t="str">
        <f t="shared" si="89"/>
        <v>No</v>
      </c>
      <c r="FH222" s="4" t="str">
        <f t="shared" si="90"/>
        <v>No</v>
      </c>
      <c r="FI222" s="4" t="str">
        <f t="shared" si="91"/>
        <v>Not ready</v>
      </c>
    </row>
    <row r="223" spans="1:165" ht="16" customHeight="1">
      <c r="A223" s="3" t="s">
        <v>2263</v>
      </c>
      <c r="B223" s="3">
        <v>232</v>
      </c>
      <c r="C223" s="3" t="s">
        <v>178</v>
      </c>
      <c r="D223" s="3">
        <v>0</v>
      </c>
      <c r="E223" s="3" t="s">
        <v>179</v>
      </c>
      <c r="F223" s="3" t="s">
        <v>2264</v>
      </c>
      <c r="G223" s="3" t="s">
        <v>181</v>
      </c>
      <c r="H223" s="3" t="s">
        <v>181</v>
      </c>
      <c r="I223" s="3" t="s">
        <v>181</v>
      </c>
      <c r="J223" s="3">
        <v>1</v>
      </c>
      <c r="K223" s="3" t="s">
        <v>182</v>
      </c>
      <c r="L223" s="3" t="s">
        <v>183</v>
      </c>
      <c r="M223" s="3" t="s">
        <v>184</v>
      </c>
      <c r="N223" s="3"/>
      <c r="O223" s="6">
        <v>42104</v>
      </c>
      <c r="P223" s="6">
        <v>42121</v>
      </c>
      <c r="Q223" s="3">
        <v>2015</v>
      </c>
      <c r="R223" s="3" t="s">
        <v>2167</v>
      </c>
      <c r="S223" s="3" t="s">
        <v>186</v>
      </c>
      <c r="T223" s="5" t="s">
        <v>2265</v>
      </c>
      <c r="U223" s="3" t="s">
        <v>188</v>
      </c>
      <c r="V223" s="3" t="s">
        <v>189</v>
      </c>
      <c r="W223" s="3" t="s">
        <v>0</v>
      </c>
      <c r="X223" s="3" t="s">
        <v>216</v>
      </c>
      <c r="Y223" s="3" t="s">
        <v>0</v>
      </c>
      <c r="Z223" s="5"/>
      <c r="AA223" s="5"/>
      <c r="AB223" s="3" t="s">
        <v>2266</v>
      </c>
      <c r="AC223" s="3" t="s">
        <v>2267</v>
      </c>
      <c r="AD223" s="3" t="s">
        <v>2268</v>
      </c>
      <c r="AE223" s="3" t="s">
        <v>2269</v>
      </c>
      <c r="AF223" s="7">
        <v>2</v>
      </c>
      <c r="AG223" s="3">
        <v>2</v>
      </c>
      <c r="AH223" s="5" t="s">
        <v>2270</v>
      </c>
      <c r="AI223" s="5" t="s">
        <v>2271</v>
      </c>
      <c r="AJ223" s="3"/>
      <c r="AK223" s="3"/>
      <c r="AL223" s="3" t="s">
        <v>198</v>
      </c>
      <c r="AM223" s="3" t="s">
        <v>198</v>
      </c>
      <c r="AN223" s="3"/>
      <c r="AO223" s="3"/>
      <c r="AP223" s="3"/>
      <c r="AQ223" s="3"/>
      <c r="AR223" s="3"/>
      <c r="AS223" s="3" t="s">
        <v>2266</v>
      </c>
      <c r="AT223" s="3" t="s">
        <v>2268</v>
      </c>
      <c r="AU223" s="3" t="s">
        <v>199</v>
      </c>
      <c r="AV223" s="3" t="s">
        <v>200</v>
      </c>
      <c r="AW223" s="3" t="s">
        <v>198</v>
      </c>
      <c r="AX223" s="3" t="s">
        <v>198</v>
      </c>
      <c r="AY223" s="3" t="s">
        <v>198</v>
      </c>
      <c r="AZ223" s="3" t="s">
        <v>198</v>
      </c>
      <c r="BA223" s="3" t="s">
        <v>198</v>
      </c>
      <c r="BB223" s="3" t="s">
        <v>198</v>
      </c>
      <c r="BC223" s="5"/>
      <c r="BD223" s="3"/>
      <c r="BE223" s="3"/>
      <c r="BF223" s="3" t="s">
        <v>201</v>
      </c>
      <c r="BG223" s="3" t="s">
        <v>201</v>
      </c>
      <c r="BH223" s="3" t="s">
        <v>202</v>
      </c>
      <c r="BI223" s="4">
        <f t="shared" si="69"/>
        <v>2012</v>
      </c>
      <c r="BJ223" s="4">
        <f t="shared" si="70"/>
        <v>2013</v>
      </c>
      <c r="BK223" s="4">
        <f t="shared" si="71"/>
        <v>2014</v>
      </c>
      <c r="BL223" s="4">
        <f t="shared" si="72"/>
        <v>2015</v>
      </c>
      <c r="BM223" s="4">
        <f t="shared" si="73"/>
        <v>2016</v>
      </c>
      <c r="BN223" s="4">
        <f t="shared" si="74"/>
        <v>2017</v>
      </c>
      <c r="BO223" s="4">
        <f t="shared" si="75"/>
        <v>2018</v>
      </c>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1"/>
      <c r="DG223" s="21"/>
      <c r="DH223" s="21"/>
      <c r="DI223" s="21"/>
      <c r="DJ223" s="21"/>
      <c r="DK223" s="21"/>
      <c r="DL223" s="21"/>
      <c r="DM223" s="21"/>
      <c r="DN223" s="21"/>
      <c r="DO223" s="21"/>
      <c r="DP223" s="21"/>
      <c r="DQ223" s="21"/>
      <c r="DR223" s="21"/>
      <c r="DS223" s="21"/>
      <c r="DT223" s="21"/>
      <c r="DU223" s="21"/>
      <c r="DV223" s="21"/>
      <c r="DW223" s="21"/>
      <c r="DX223" s="21"/>
      <c r="DY223" s="21"/>
      <c r="DZ223" s="21"/>
      <c r="EA223" s="33"/>
      <c r="EB223" s="33"/>
      <c r="EC223" s="33"/>
      <c r="ED223" s="33"/>
      <c r="EE223" s="33"/>
      <c r="EF223" s="33"/>
      <c r="EG223" s="33"/>
      <c r="EH223" s="33"/>
      <c r="EI223" s="33"/>
      <c r="EJ223" s="33"/>
      <c r="EK223" s="33"/>
      <c r="EL223" s="33"/>
      <c r="EM223" s="33"/>
      <c r="EN223" s="33"/>
      <c r="EO223" s="8"/>
      <c r="EP223" s="8"/>
      <c r="EQ223" s="9" t="str">
        <f t="shared" si="76"/>
        <v/>
      </c>
      <c r="ER223" s="10"/>
      <c r="ES223" s="3" t="s">
        <v>198</v>
      </c>
      <c r="ET223" s="3" t="s">
        <v>198</v>
      </c>
      <c r="EU223" s="11" t="str">
        <f t="shared" si="77"/>
        <v/>
      </c>
      <c r="EV223" s="11" t="str">
        <f t="shared" si="78"/>
        <v/>
      </c>
      <c r="EW223" s="11" t="str">
        <f t="shared" si="79"/>
        <v/>
      </c>
      <c r="EX223" s="11" t="str">
        <f t="shared" si="80"/>
        <v/>
      </c>
      <c r="EY223" s="11" t="str">
        <f t="shared" si="81"/>
        <v/>
      </c>
      <c r="EZ223" s="11" t="str">
        <f t="shared" si="82"/>
        <v/>
      </c>
      <c r="FA223" s="12" t="str">
        <f t="shared" si="83"/>
        <v/>
      </c>
      <c r="FB223" s="12" t="str">
        <f t="shared" si="84"/>
        <v/>
      </c>
      <c r="FC223" s="12" t="str">
        <f t="shared" si="85"/>
        <v/>
      </c>
      <c r="FD223" s="12" t="str">
        <f t="shared" si="86"/>
        <v/>
      </c>
      <c r="FE223" s="12" t="str">
        <f t="shared" si="87"/>
        <v/>
      </c>
      <c r="FF223" s="12" t="str">
        <f t="shared" si="88"/>
        <v/>
      </c>
      <c r="FG223" s="4" t="str">
        <f t="shared" si="89"/>
        <v>No</v>
      </c>
      <c r="FH223" s="4" t="str">
        <f t="shared" si="90"/>
        <v>No</v>
      </c>
      <c r="FI223" s="4" t="str">
        <f t="shared" si="91"/>
        <v>Not ready</v>
      </c>
    </row>
    <row r="224" spans="1:165" ht="16" customHeight="1">
      <c r="A224" s="3" t="s">
        <v>2272</v>
      </c>
      <c r="B224" s="3">
        <v>233</v>
      </c>
      <c r="C224" s="3" t="s">
        <v>178</v>
      </c>
      <c r="D224" s="3">
        <v>0</v>
      </c>
      <c r="E224" s="3" t="s">
        <v>179</v>
      </c>
      <c r="F224" s="3" t="s">
        <v>2273</v>
      </c>
      <c r="G224" s="3" t="s">
        <v>181</v>
      </c>
      <c r="H224" s="3" t="s">
        <v>181</v>
      </c>
      <c r="I224" s="3" t="s">
        <v>181</v>
      </c>
      <c r="J224" s="3">
        <v>1</v>
      </c>
      <c r="K224" s="3" t="s">
        <v>182</v>
      </c>
      <c r="L224" s="3" t="s">
        <v>320</v>
      </c>
      <c r="M224" s="3" t="s">
        <v>184</v>
      </c>
      <c r="N224" s="3"/>
      <c r="O224" s="6">
        <v>42090</v>
      </c>
      <c r="P224" s="6">
        <v>42090</v>
      </c>
      <c r="Q224" s="3">
        <v>2015</v>
      </c>
      <c r="R224" s="3" t="s">
        <v>2274</v>
      </c>
      <c r="S224" s="3" t="s">
        <v>186</v>
      </c>
      <c r="T224" s="5" t="s">
        <v>2275</v>
      </c>
      <c r="U224" s="3" t="s">
        <v>188</v>
      </c>
      <c r="V224" s="3" t="s">
        <v>189</v>
      </c>
      <c r="W224" s="3" t="s">
        <v>2</v>
      </c>
      <c r="X224" s="3" t="s">
        <v>216</v>
      </c>
      <c r="Y224" s="3" t="s">
        <v>2</v>
      </c>
      <c r="Z224" s="5"/>
      <c r="AA224" s="5"/>
      <c r="AB224" s="3" t="s">
        <v>2276</v>
      </c>
      <c r="AC224" s="3" t="s">
        <v>2277</v>
      </c>
      <c r="AD224" s="3" t="s">
        <v>2278</v>
      </c>
      <c r="AE224" s="3" t="s">
        <v>2279</v>
      </c>
      <c r="AF224" s="7"/>
      <c r="AG224" s="3" t="s">
        <v>195</v>
      </c>
      <c r="AH224" s="5" t="s">
        <v>2280</v>
      </c>
      <c r="AI224" s="5" t="s">
        <v>2281</v>
      </c>
      <c r="AJ224" s="3"/>
      <c r="AK224" s="3"/>
      <c r="AL224" s="3" t="s">
        <v>198</v>
      </c>
      <c r="AM224" s="3" t="s">
        <v>198</v>
      </c>
      <c r="AN224" s="3"/>
      <c r="AO224" s="3"/>
      <c r="AP224" s="3"/>
      <c r="AQ224" s="3"/>
      <c r="AR224" s="3"/>
      <c r="AS224" s="3" t="s">
        <v>2276</v>
      </c>
      <c r="AT224" s="3" t="s">
        <v>2278</v>
      </c>
      <c r="AU224" s="3" t="s">
        <v>199</v>
      </c>
      <c r="AV224" s="3" t="s">
        <v>200</v>
      </c>
      <c r="AW224" s="3" t="s">
        <v>198</v>
      </c>
      <c r="AX224" s="3" t="s">
        <v>198</v>
      </c>
      <c r="AY224" s="3" t="s">
        <v>198</v>
      </c>
      <c r="AZ224" s="3" t="s">
        <v>198</v>
      </c>
      <c r="BA224" s="3" t="s">
        <v>198</v>
      </c>
      <c r="BB224" s="3" t="s">
        <v>198</v>
      </c>
      <c r="BC224" s="5"/>
      <c r="BD224" s="3"/>
      <c r="BE224" s="3"/>
      <c r="BF224" s="3" t="s">
        <v>201</v>
      </c>
      <c r="BG224" s="3" t="s">
        <v>201</v>
      </c>
      <c r="BH224" s="3" t="s">
        <v>202</v>
      </c>
      <c r="BI224" s="4">
        <f t="shared" si="69"/>
        <v>2012</v>
      </c>
      <c r="BJ224" s="4">
        <f t="shared" si="70"/>
        <v>2013</v>
      </c>
      <c r="BK224" s="4">
        <f t="shared" si="71"/>
        <v>2014</v>
      </c>
      <c r="BL224" s="4">
        <f t="shared" si="72"/>
        <v>2015</v>
      </c>
      <c r="BM224" s="4">
        <f t="shared" si="73"/>
        <v>2016</v>
      </c>
      <c r="BN224" s="4">
        <f t="shared" si="74"/>
        <v>2017</v>
      </c>
      <c r="BO224" s="4">
        <f t="shared" si="75"/>
        <v>2018</v>
      </c>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1"/>
      <c r="DG224" s="21"/>
      <c r="DH224" s="21"/>
      <c r="DI224" s="21"/>
      <c r="DJ224" s="21"/>
      <c r="DK224" s="21"/>
      <c r="DL224" s="21"/>
      <c r="DM224" s="21"/>
      <c r="DN224" s="21"/>
      <c r="DO224" s="21"/>
      <c r="DP224" s="21"/>
      <c r="DQ224" s="21"/>
      <c r="DR224" s="21"/>
      <c r="DS224" s="21"/>
      <c r="DT224" s="21"/>
      <c r="DU224" s="21"/>
      <c r="DV224" s="21"/>
      <c r="DW224" s="21"/>
      <c r="DX224" s="21"/>
      <c r="DY224" s="21"/>
      <c r="DZ224" s="21"/>
      <c r="EA224" s="33"/>
      <c r="EB224" s="33"/>
      <c r="EC224" s="33"/>
      <c r="ED224" s="33"/>
      <c r="EE224" s="33"/>
      <c r="EF224" s="33"/>
      <c r="EG224" s="33"/>
      <c r="EH224" s="33"/>
      <c r="EI224" s="33"/>
      <c r="EJ224" s="33"/>
      <c r="EK224" s="33"/>
      <c r="EL224" s="33"/>
      <c r="EM224" s="33"/>
      <c r="EN224" s="33"/>
      <c r="EO224" s="8"/>
      <c r="EP224" s="8"/>
      <c r="EQ224" s="9" t="str">
        <f t="shared" si="76"/>
        <v/>
      </c>
      <c r="ER224" s="10"/>
      <c r="ES224" s="3" t="s">
        <v>198</v>
      </c>
      <c r="ET224" s="3" t="s">
        <v>198</v>
      </c>
      <c r="EU224" s="11" t="str">
        <f t="shared" si="77"/>
        <v/>
      </c>
      <c r="EV224" s="11" t="str">
        <f t="shared" si="78"/>
        <v/>
      </c>
      <c r="EW224" s="11" t="str">
        <f t="shared" si="79"/>
        <v/>
      </c>
      <c r="EX224" s="11" t="str">
        <f t="shared" si="80"/>
        <v/>
      </c>
      <c r="EY224" s="11" t="str">
        <f t="shared" si="81"/>
        <v/>
      </c>
      <c r="EZ224" s="11" t="str">
        <f t="shared" si="82"/>
        <v/>
      </c>
      <c r="FA224" s="12" t="str">
        <f t="shared" si="83"/>
        <v/>
      </c>
      <c r="FB224" s="12" t="str">
        <f t="shared" si="84"/>
        <v/>
      </c>
      <c r="FC224" s="12" t="str">
        <f t="shared" si="85"/>
        <v/>
      </c>
      <c r="FD224" s="12" t="str">
        <f t="shared" si="86"/>
        <v/>
      </c>
      <c r="FE224" s="12" t="str">
        <f t="shared" si="87"/>
        <v/>
      </c>
      <c r="FF224" s="12" t="str">
        <f t="shared" si="88"/>
        <v/>
      </c>
      <c r="FG224" s="4" t="str">
        <f t="shared" si="89"/>
        <v>No</v>
      </c>
      <c r="FH224" s="4" t="str">
        <f t="shared" si="90"/>
        <v>No</v>
      </c>
      <c r="FI224" s="4" t="str">
        <f t="shared" si="91"/>
        <v>Not ready</v>
      </c>
    </row>
    <row r="225" spans="1:165" ht="16" customHeight="1">
      <c r="A225" s="3" t="s">
        <v>2282</v>
      </c>
      <c r="B225" s="3">
        <v>234</v>
      </c>
      <c r="C225" s="3" t="s">
        <v>178</v>
      </c>
      <c r="D225" s="3">
        <v>0</v>
      </c>
      <c r="E225" s="3" t="s">
        <v>179</v>
      </c>
      <c r="F225" s="3" t="s">
        <v>2283</v>
      </c>
      <c r="G225" s="3" t="s">
        <v>181</v>
      </c>
      <c r="H225" s="3" t="s">
        <v>181</v>
      </c>
      <c r="I225" s="3" t="s">
        <v>181</v>
      </c>
      <c r="J225" s="3">
        <v>1</v>
      </c>
      <c r="K225" s="3" t="s">
        <v>182</v>
      </c>
      <c r="L225" s="3" t="s">
        <v>609</v>
      </c>
      <c r="M225" s="3" t="s">
        <v>184</v>
      </c>
      <c r="N225" s="3"/>
      <c r="O225" s="6">
        <v>42080</v>
      </c>
      <c r="P225" s="6">
        <v>42080</v>
      </c>
      <c r="Q225" s="3">
        <v>2015</v>
      </c>
      <c r="R225" s="3" t="s">
        <v>2274</v>
      </c>
      <c r="S225" s="3" t="s">
        <v>186</v>
      </c>
      <c r="T225" s="5" t="s">
        <v>2284</v>
      </c>
      <c r="U225" s="3" t="s">
        <v>188</v>
      </c>
      <c r="V225" s="3" t="s">
        <v>189</v>
      </c>
      <c r="W225" s="3" t="s">
        <v>1</v>
      </c>
      <c r="X225" s="3" t="s">
        <v>226</v>
      </c>
      <c r="Y225" s="3" t="s">
        <v>1</v>
      </c>
      <c r="Z225" s="5"/>
      <c r="AA225" s="5"/>
      <c r="AB225" s="3" t="s">
        <v>2285</v>
      </c>
      <c r="AC225" s="3" t="s">
        <v>2286</v>
      </c>
      <c r="AD225" s="3" t="s">
        <v>2287</v>
      </c>
      <c r="AE225" s="3" t="s">
        <v>2288</v>
      </c>
      <c r="AF225" s="7">
        <v>21</v>
      </c>
      <c r="AG225" s="3">
        <v>21</v>
      </c>
      <c r="AH225" s="5" t="s">
        <v>2289</v>
      </c>
      <c r="AI225" s="5" t="s">
        <v>2290</v>
      </c>
      <c r="AJ225" s="3"/>
      <c r="AK225" s="3"/>
      <c r="AL225" s="3" t="s">
        <v>198</v>
      </c>
      <c r="AM225" s="3" t="s">
        <v>198</v>
      </c>
      <c r="AN225" s="3"/>
      <c r="AO225" s="3"/>
      <c r="AP225" s="3"/>
      <c r="AQ225" s="3"/>
      <c r="AR225" s="3"/>
      <c r="AS225" s="3" t="s">
        <v>2285</v>
      </c>
      <c r="AT225" s="3" t="s">
        <v>2287</v>
      </c>
      <c r="AU225" s="3" t="s">
        <v>199</v>
      </c>
      <c r="AV225" s="3" t="s">
        <v>200</v>
      </c>
      <c r="AW225" s="3" t="s">
        <v>198</v>
      </c>
      <c r="AX225" s="3" t="s">
        <v>198</v>
      </c>
      <c r="AY225" s="3" t="s">
        <v>198</v>
      </c>
      <c r="AZ225" s="3" t="s">
        <v>198</v>
      </c>
      <c r="BA225" s="3" t="s">
        <v>198</v>
      </c>
      <c r="BB225" s="3" t="s">
        <v>198</v>
      </c>
      <c r="BC225" s="5"/>
      <c r="BD225" s="3"/>
      <c r="BE225" s="3"/>
      <c r="BF225" s="3" t="s">
        <v>201</v>
      </c>
      <c r="BG225" s="3" t="s">
        <v>201</v>
      </c>
      <c r="BH225" s="3" t="s">
        <v>202</v>
      </c>
      <c r="BI225" s="4">
        <f t="shared" si="69"/>
        <v>2012</v>
      </c>
      <c r="BJ225" s="4">
        <f t="shared" si="70"/>
        <v>2013</v>
      </c>
      <c r="BK225" s="4">
        <f t="shared" si="71"/>
        <v>2014</v>
      </c>
      <c r="BL225" s="4">
        <f t="shared" si="72"/>
        <v>2015</v>
      </c>
      <c r="BM225" s="4">
        <f t="shared" si="73"/>
        <v>2016</v>
      </c>
      <c r="BN225" s="4">
        <f t="shared" si="74"/>
        <v>2017</v>
      </c>
      <c r="BO225" s="4">
        <f t="shared" si="75"/>
        <v>2018</v>
      </c>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1"/>
      <c r="DG225" s="21"/>
      <c r="DH225" s="21"/>
      <c r="DI225" s="21"/>
      <c r="DJ225" s="21"/>
      <c r="DK225" s="21"/>
      <c r="DL225" s="21"/>
      <c r="DM225" s="21"/>
      <c r="DN225" s="21"/>
      <c r="DO225" s="21"/>
      <c r="DP225" s="21"/>
      <c r="DQ225" s="21"/>
      <c r="DR225" s="21"/>
      <c r="DS225" s="21"/>
      <c r="DT225" s="21"/>
      <c r="DU225" s="21"/>
      <c r="DV225" s="21"/>
      <c r="DW225" s="21"/>
      <c r="DX225" s="21"/>
      <c r="DY225" s="21"/>
      <c r="DZ225" s="21"/>
      <c r="EA225" s="33"/>
      <c r="EB225" s="33"/>
      <c r="EC225" s="33"/>
      <c r="ED225" s="33"/>
      <c r="EE225" s="33"/>
      <c r="EF225" s="33"/>
      <c r="EG225" s="33"/>
      <c r="EH225" s="33"/>
      <c r="EI225" s="33"/>
      <c r="EJ225" s="33"/>
      <c r="EK225" s="33"/>
      <c r="EL225" s="33"/>
      <c r="EM225" s="33"/>
      <c r="EN225" s="33"/>
      <c r="EO225" s="8"/>
      <c r="EP225" s="8"/>
      <c r="EQ225" s="9" t="str">
        <f t="shared" si="76"/>
        <v/>
      </c>
      <c r="ER225" s="10"/>
      <c r="ES225" s="3" t="s">
        <v>198</v>
      </c>
      <c r="ET225" s="3" t="s">
        <v>198</v>
      </c>
      <c r="EU225" s="11" t="str">
        <f t="shared" si="77"/>
        <v/>
      </c>
      <c r="EV225" s="11" t="str">
        <f t="shared" si="78"/>
        <v/>
      </c>
      <c r="EW225" s="11" t="str">
        <f t="shared" si="79"/>
        <v/>
      </c>
      <c r="EX225" s="11" t="str">
        <f t="shared" si="80"/>
        <v/>
      </c>
      <c r="EY225" s="11" t="str">
        <f t="shared" si="81"/>
        <v/>
      </c>
      <c r="EZ225" s="11" t="str">
        <f t="shared" si="82"/>
        <v/>
      </c>
      <c r="FA225" s="12" t="str">
        <f t="shared" si="83"/>
        <v/>
      </c>
      <c r="FB225" s="12" t="str">
        <f t="shared" si="84"/>
        <v/>
      </c>
      <c r="FC225" s="12" t="str">
        <f t="shared" si="85"/>
        <v/>
      </c>
      <c r="FD225" s="12" t="str">
        <f t="shared" si="86"/>
        <v/>
      </c>
      <c r="FE225" s="12" t="str">
        <f t="shared" si="87"/>
        <v/>
      </c>
      <c r="FF225" s="12" t="str">
        <f t="shared" si="88"/>
        <v/>
      </c>
      <c r="FG225" s="4" t="str">
        <f t="shared" si="89"/>
        <v>No</v>
      </c>
      <c r="FH225" s="4" t="str">
        <f t="shared" si="90"/>
        <v>No</v>
      </c>
      <c r="FI225" s="4" t="str">
        <f t="shared" si="91"/>
        <v>Not ready</v>
      </c>
    </row>
    <row r="226" spans="1:165" ht="16" customHeight="1">
      <c r="A226" s="3" t="s">
        <v>2291</v>
      </c>
      <c r="B226" s="3">
        <v>235</v>
      </c>
      <c r="C226" s="3" t="s">
        <v>178</v>
      </c>
      <c r="D226" s="3">
        <v>0</v>
      </c>
      <c r="E226" s="3" t="s">
        <v>179</v>
      </c>
      <c r="F226" s="3" t="s">
        <v>2292</v>
      </c>
      <c r="G226" s="3" t="s">
        <v>181</v>
      </c>
      <c r="H226" s="3" t="s">
        <v>181</v>
      </c>
      <c r="I226" s="3" t="s">
        <v>252</v>
      </c>
      <c r="J226" s="3">
        <v>8</v>
      </c>
      <c r="K226" s="3" t="s">
        <v>182</v>
      </c>
      <c r="L226" s="3" t="s">
        <v>320</v>
      </c>
      <c r="M226" s="3" t="s">
        <v>184</v>
      </c>
      <c r="N226" s="3"/>
      <c r="O226" s="6">
        <v>42071</v>
      </c>
      <c r="P226" s="6">
        <v>42071</v>
      </c>
      <c r="Q226" s="3">
        <v>2015</v>
      </c>
      <c r="R226" s="3" t="s">
        <v>2274</v>
      </c>
      <c r="S226" s="3" t="s">
        <v>186</v>
      </c>
      <c r="T226" s="5" t="s">
        <v>2293</v>
      </c>
      <c r="U226" s="3" t="s">
        <v>188</v>
      </c>
      <c r="V226" s="3" t="s">
        <v>189</v>
      </c>
      <c r="W226" s="3" t="s">
        <v>2</v>
      </c>
      <c r="X226" s="3" t="s">
        <v>2294</v>
      </c>
      <c r="Y226" s="3" t="s">
        <v>2</v>
      </c>
      <c r="Z226" s="5"/>
      <c r="AA226" s="5"/>
      <c r="AB226" s="3" t="s">
        <v>730</v>
      </c>
      <c r="AC226" s="3" t="s">
        <v>731</v>
      </c>
      <c r="AD226" s="3" t="s">
        <v>2295</v>
      </c>
      <c r="AE226" s="3" t="s">
        <v>2296</v>
      </c>
      <c r="AF226" s="7"/>
      <c r="AG226" s="3" t="s">
        <v>195</v>
      </c>
      <c r="AH226" s="5" t="s">
        <v>2297</v>
      </c>
      <c r="AI226" s="5" t="s">
        <v>2298</v>
      </c>
      <c r="AJ226" s="3"/>
      <c r="AK226" s="3"/>
      <c r="AL226" s="3" t="s">
        <v>198</v>
      </c>
      <c r="AM226" s="3" t="s">
        <v>198</v>
      </c>
      <c r="AN226" s="3"/>
      <c r="AO226" s="3"/>
      <c r="AP226" s="3"/>
      <c r="AQ226" s="3"/>
      <c r="AR226" s="3"/>
      <c r="AS226" s="3" t="s">
        <v>730</v>
      </c>
      <c r="AT226" s="3" t="s">
        <v>2295</v>
      </c>
      <c r="AU226" s="3" t="s">
        <v>199</v>
      </c>
      <c r="AV226" s="3" t="s">
        <v>200</v>
      </c>
      <c r="AW226" s="3" t="s">
        <v>198</v>
      </c>
      <c r="AX226" s="3" t="s">
        <v>198</v>
      </c>
      <c r="AY226" s="3" t="s">
        <v>198</v>
      </c>
      <c r="AZ226" s="3" t="s">
        <v>198</v>
      </c>
      <c r="BA226" s="3" t="s">
        <v>198</v>
      </c>
      <c r="BB226" s="3" t="s">
        <v>198</v>
      </c>
      <c r="BC226" s="5"/>
      <c r="BD226" s="3"/>
      <c r="BE226" s="3"/>
      <c r="BF226" s="3" t="s">
        <v>201</v>
      </c>
      <c r="BG226" s="3" t="s">
        <v>201</v>
      </c>
      <c r="BH226" s="3" t="s">
        <v>202</v>
      </c>
      <c r="BI226" s="4">
        <f t="shared" si="69"/>
        <v>2012</v>
      </c>
      <c r="BJ226" s="4">
        <f t="shared" si="70"/>
        <v>2013</v>
      </c>
      <c r="BK226" s="4">
        <f t="shared" si="71"/>
        <v>2014</v>
      </c>
      <c r="BL226" s="4">
        <f t="shared" si="72"/>
        <v>2015</v>
      </c>
      <c r="BM226" s="4">
        <f t="shared" si="73"/>
        <v>2016</v>
      </c>
      <c r="BN226" s="4">
        <f t="shared" si="74"/>
        <v>2017</v>
      </c>
      <c r="BO226" s="4">
        <f t="shared" si="75"/>
        <v>2018</v>
      </c>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1"/>
      <c r="DG226" s="21"/>
      <c r="DH226" s="21"/>
      <c r="DI226" s="21"/>
      <c r="DJ226" s="21"/>
      <c r="DK226" s="21"/>
      <c r="DL226" s="21"/>
      <c r="DM226" s="21"/>
      <c r="DN226" s="21"/>
      <c r="DO226" s="21"/>
      <c r="DP226" s="21"/>
      <c r="DQ226" s="21"/>
      <c r="DR226" s="21"/>
      <c r="DS226" s="21"/>
      <c r="DT226" s="21"/>
      <c r="DU226" s="21"/>
      <c r="DV226" s="21"/>
      <c r="DW226" s="21"/>
      <c r="DX226" s="21"/>
      <c r="DY226" s="21"/>
      <c r="DZ226" s="21"/>
      <c r="EA226" s="33"/>
      <c r="EB226" s="33"/>
      <c r="EC226" s="33"/>
      <c r="ED226" s="33"/>
      <c r="EE226" s="33"/>
      <c r="EF226" s="33"/>
      <c r="EG226" s="33"/>
      <c r="EH226" s="33"/>
      <c r="EI226" s="33"/>
      <c r="EJ226" s="33"/>
      <c r="EK226" s="33"/>
      <c r="EL226" s="33"/>
      <c r="EM226" s="33"/>
      <c r="EN226" s="33"/>
      <c r="EO226" s="8"/>
      <c r="EP226" s="8"/>
      <c r="EQ226" s="9" t="str">
        <f t="shared" si="76"/>
        <v/>
      </c>
      <c r="ER226" s="10"/>
      <c r="ES226" s="3" t="s">
        <v>198</v>
      </c>
      <c r="ET226" s="3" t="s">
        <v>198</v>
      </c>
      <c r="EU226" s="11" t="str">
        <f t="shared" si="77"/>
        <v/>
      </c>
      <c r="EV226" s="11" t="str">
        <f t="shared" si="78"/>
        <v/>
      </c>
      <c r="EW226" s="11" t="str">
        <f t="shared" si="79"/>
        <v/>
      </c>
      <c r="EX226" s="11" t="str">
        <f t="shared" si="80"/>
        <v/>
      </c>
      <c r="EY226" s="11" t="str">
        <f t="shared" si="81"/>
        <v/>
      </c>
      <c r="EZ226" s="11" t="str">
        <f t="shared" si="82"/>
        <v/>
      </c>
      <c r="FA226" s="12" t="str">
        <f t="shared" si="83"/>
        <v/>
      </c>
      <c r="FB226" s="12" t="str">
        <f t="shared" si="84"/>
        <v/>
      </c>
      <c r="FC226" s="12" t="str">
        <f t="shared" si="85"/>
        <v/>
      </c>
      <c r="FD226" s="12" t="str">
        <f t="shared" si="86"/>
        <v/>
      </c>
      <c r="FE226" s="12" t="str">
        <f t="shared" si="87"/>
        <v/>
      </c>
      <c r="FF226" s="12" t="str">
        <f t="shared" si="88"/>
        <v/>
      </c>
      <c r="FG226" s="4" t="str">
        <f t="shared" si="89"/>
        <v>No</v>
      </c>
      <c r="FH226" s="4" t="str">
        <f t="shared" si="90"/>
        <v>No</v>
      </c>
      <c r="FI226" s="4" t="str">
        <f t="shared" si="91"/>
        <v>Not ready</v>
      </c>
    </row>
    <row r="227" spans="1:165" ht="16" customHeight="1">
      <c r="A227" s="3" t="s">
        <v>2299</v>
      </c>
      <c r="B227" s="3">
        <v>236</v>
      </c>
      <c r="C227" s="3" t="s">
        <v>178</v>
      </c>
      <c r="D227" s="3">
        <v>0</v>
      </c>
      <c r="E227" s="3" t="s">
        <v>179</v>
      </c>
      <c r="F227" s="3" t="s">
        <v>2300</v>
      </c>
      <c r="G227" s="3" t="s">
        <v>181</v>
      </c>
      <c r="H227" s="3" t="s">
        <v>181</v>
      </c>
      <c r="I227" s="3" t="s">
        <v>181</v>
      </c>
      <c r="J227" s="3">
        <v>1</v>
      </c>
      <c r="K227" s="3" t="s">
        <v>182</v>
      </c>
      <c r="L227" s="3" t="s">
        <v>183</v>
      </c>
      <c r="M227" s="3" t="s">
        <v>184</v>
      </c>
      <c r="N227" s="3"/>
      <c r="O227" s="6">
        <v>42062</v>
      </c>
      <c r="P227" s="6">
        <v>42062</v>
      </c>
      <c r="Q227" s="3">
        <v>2015</v>
      </c>
      <c r="R227" s="3" t="s">
        <v>2274</v>
      </c>
      <c r="S227" s="3" t="s">
        <v>186</v>
      </c>
      <c r="T227" s="5" t="s">
        <v>2301</v>
      </c>
      <c r="U227" s="3" t="s">
        <v>188</v>
      </c>
      <c r="V227" s="3" t="s">
        <v>189</v>
      </c>
      <c r="W227" s="3" t="s">
        <v>0</v>
      </c>
      <c r="X227" s="3" t="s">
        <v>206</v>
      </c>
      <c r="Y227" s="3" t="s">
        <v>0</v>
      </c>
      <c r="Z227" s="5"/>
      <c r="AA227" s="5"/>
      <c r="AB227" s="3" t="s">
        <v>2302</v>
      </c>
      <c r="AC227" s="3" t="s">
        <v>2303</v>
      </c>
      <c r="AD227" s="3" t="s">
        <v>2304</v>
      </c>
      <c r="AE227" s="3" t="s">
        <v>2305</v>
      </c>
      <c r="AF227" s="7">
        <v>20</v>
      </c>
      <c r="AG227" s="3">
        <v>20</v>
      </c>
      <c r="AH227" s="5" t="s">
        <v>2306</v>
      </c>
      <c r="AI227" s="5" t="s">
        <v>2307</v>
      </c>
      <c r="AJ227" s="3"/>
      <c r="AK227" s="3"/>
      <c r="AL227" s="3" t="s">
        <v>198</v>
      </c>
      <c r="AM227" s="3" t="s">
        <v>198</v>
      </c>
      <c r="AN227" s="3"/>
      <c r="AO227" s="3"/>
      <c r="AP227" s="3"/>
      <c r="AQ227" s="3"/>
      <c r="AR227" s="3"/>
      <c r="AS227" s="3" t="s">
        <v>2302</v>
      </c>
      <c r="AT227" s="3" t="s">
        <v>2304</v>
      </c>
      <c r="AU227" s="3" t="s">
        <v>199</v>
      </c>
      <c r="AV227" s="3" t="s">
        <v>200</v>
      </c>
      <c r="AW227" s="3" t="s">
        <v>198</v>
      </c>
      <c r="AX227" s="3" t="s">
        <v>198</v>
      </c>
      <c r="AY227" s="3" t="s">
        <v>198</v>
      </c>
      <c r="AZ227" s="3" t="s">
        <v>198</v>
      </c>
      <c r="BA227" s="3" t="s">
        <v>198</v>
      </c>
      <c r="BB227" s="3" t="s">
        <v>198</v>
      </c>
      <c r="BC227" s="5"/>
      <c r="BD227" s="3"/>
      <c r="BE227" s="3"/>
      <c r="BF227" s="3" t="s">
        <v>201</v>
      </c>
      <c r="BG227" s="3" t="s">
        <v>201</v>
      </c>
      <c r="BH227" s="3" t="s">
        <v>202</v>
      </c>
      <c r="BI227" s="4">
        <f t="shared" si="69"/>
        <v>2012</v>
      </c>
      <c r="BJ227" s="4">
        <f t="shared" si="70"/>
        <v>2013</v>
      </c>
      <c r="BK227" s="4">
        <f t="shared" si="71"/>
        <v>2014</v>
      </c>
      <c r="BL227" s="4">
        <f t="shared" si="72"/>
        <v>2015</v>
      </c>
      <c r="BM227" s="4">
        <f t="shared" si="73"/>
        <v>2016</v>
      </c>
      <c r="BN227" s="4">
        <f t="shared" si="74"/>
        <v>2017</v>
      </c>
      <c r="BO227" s="4">
        <f t="shared" si="75"/>
        <v>2018</v>
      </c>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1"/>
      <c r="DG227" s="21"/>
      <c r="DH227" s="21"/>
      <c r="DI227" s="21"/>
      <c r="DJ227" s="21"/>
      <c r="DK227" s="21"/>
      <c r="DL227" s="21"/>
      <c r="DM227" s="21"/>
      <c r="DN227" s="21"/>
      <c r="DO227" s="21"/>
      <c r="DP227" s="21"/>
      <c r="DQ227" s="21"/>
      <c r="DR227" s="21"/>
      <c r="DS227" s="21"/>
      <c r="DT227" s="21"/>
      <c r="DU227" s="21"/>
      <c r="DV227" s="21"/>
      <c r="DW227" s="21"/>
      <c r="DX227" s="21"/>
      <c r="DY227" s="21"/>
      <c r="DZ227" s="21"/>
      <c r="EA227" s="33"/>
      <c r="EB227" s="33"/>
      <c r="EC227" s="33"/>
      <c r="ED227" s="33"/>
      <c r="EE227" s="33"/>
      <c r="EF227" s="33"/>
      <c r="EG227" s="33"/>
      <c r="EH227" s="33"/>
      <c r="EI227" s="33"/>
      <c r="EJ227" s="33"/>
      <c r="EK227" s="33"/>
      <c r="EL227" s="33"/>
      <c r="EM227" s="33"/>
      <c r="EN227" s="33"/>
      <c r="EO227" s="8"/>
      <c r="EP227" s="8"/>
      <c r="EQ227" s="9" t="str">
        <f t="shared" si="76"/>
        <v/>
      </c>
      <c r="ER227" s="10"/>
      <c r="ES227" s="3" t="s">
        <v>198</v>
      </c>
      <c r="ET227" s="3" t="s">
        <v>198</v>
      </c>
      <c r="EU227" s="11" t="str">
        <f t="shared" si="77"/>
        <v/>
      </c>
      <c r="EV227" s="11" t="str">
        <f t="shared" si="78"/>
        <v/>
      </c>
      <c r="EW227" s="11" t="str">
        <f t="shared" si="79"/>
        <v/>
      </c>
      <c r="EX227" s="11" t="str">
        <f t="shared" si="80"/>
        <v/>
      </c>
      <c r="EY227" s="11" t="str">
        <f t="shared" si="81"/>
        <v/>
      </c>
      <c r="EZ227" s="11" t="str">
        <f t="shared" si="82"/>
        <v/>
      </c>
      <c r="FA227" s="12" t="str">
        <f t="shared" si="83"/>
        <v/>
      </c>
      <c r="FB227" s="12" t="str">
        <f t="shared" si="84"/>
        <v/>
      </c>
      <c r="FC227" s="12" t="str">
        <f t="shared" si="85"/>
        <v/>
      </c>
      <c r="FD227" s="12" t="str">
        <f t="shared" si="86"/>
        <v/>
      </c>
      <c r="FE227" s="12" t="str">
        <f t="shared" si="87"/>
        <v/>
      </c>
      <c r="FF227" s="12" t="str">
        <f t="shared" si="88"/>
        <v/>
      </c>
      <c r="FG227" s="4" t="str">
        <f t="shared" si="89"/>
        <v>No</v>
      </c>
      <c r="FH227" s="4" t="str">
        <f t="shared" si="90"/>
        <v>No</v>
      </c>
      <c r="FI227" s="4" t="str">
        <f t="shared" si="91"/>
        <v>Not ready</v>
      </c>
    </row>
    <row r="228" spans="1:165" ht="16" customHeight="1">
      <c r="A228" s="3" t="s">
        <v>2308</v>
      </c>
      <c r="B228" s="3">
        <v>237</v>
      </c>
      <c r="C228" s="3" t="s">
        <v>178</v>
      </c>
      <c r="D228" s="3">
        <v>0</v>
      </c>
      <c r="E228" s="3" t="s">
        <v>179</v>
      </c>
      <c r="F228" s="3" t="s">
        <v>2309</v>
      </c>
      <c r="G228" s="3" t="s">
        <v>181</v>
      </c>
      <c r="H228" s="3" t="s">
        <v>181</v>
      </c>
      <c r="I228" s="3" t="s">
        <v>181</v>
      </c>
      <c r="J228" s="3">
        <v>1</v>
      </c>
      <c r="K228" s="3" t="s">
        <v>182</v>
      </c>
      <c r="L228" s="3" t="s">
        <v>298</v>
      </c>
      <c r="M228" s="3" t="s">
        <v>184</v>
      </c>
      <c r="N228" s="3"/>
      <c r="O228" s="6">
        <v>42061</v>
      </c>
      <c r="P228" s="6">
        <v>42296</v>
      </c>
      <c r="Q228" s="3">
        <v>2015</v>
      </c>
      <c r="R228" s="3" t="s">
        <v>2274</v>
      </c>
      <c r="S228" s="3" t="s">
        <v>186</v>
      </c>
      <c r="T228" s="5" t="s">
        <v>2310</v>
      </c>
      <c r="U228" s="3" t="s">
        <v>188</v>
      </c>
      <c r="V228" s="3" t="s">
        <v>301</v>
      </c>
      <c r="W228" s="3"/>
      <c r="X228" s="3" t="s">
        <v>2311</v>
      </c>
      <c r="Y228" s="3"/>
      <c r="Z228" s="5" t="s">
        <v>2312</v>
      </c>
      <c r="AA228" s="5" t="s">
        <v>2313</v>
      </c>
      <c r="AB228" s="3" t="s">
        <v>2314</v>
      </c>
      <c r="AC228" s="3" t="s">
        <v>2315</v>
      </c>
      <c r="AD228" s="3" t="s">
        <v>2316</v>
      </c>
      <c r="AE228" s="3" t="s">
        <v>2317</v>
      </c>
      <c r="AF228" s="7">
        <v>2700</v>
      </c>
      <c r="AG228" s="3">
        <v>2700</v>
      </c>
      <c r="AH228" s="5" t="s">
        <v>2318</v>
      </c>
      <c r="AI228" s="5" t="s">
        <v>2319</v>
      </c>
      <c r="AJ228" s="3"/>
      <c r="AK228" s="3"/>
      <c r="AL228" s="3" t="s">
        <v>198</v>
      </c>
      <c r="AM228" s="3" t="s">
        <v>198</v>
      </c>
      <c r="AN228" s="3"/>
      <c r="AO228" s="3"/>
      <c r="AP228" s="3"/>
      <c r="AQ228" s="3"/>
      <c r="AR228" s="3"/>
      <c r="AS228" s="3" t="s">
        <v>2314</v>
      </c>
      <c r="AT228" s="3" t="s">
        <v>2316</v>
      </c>
      <c r="AU228" s="3" t="s">
        <v>199</v>
      </c>
      <c r="AV228" s="3" t="s">
        <v>200</v>
      </c>
      <c r="AW228" s="3" t="s">
        <v>198</v>
      </c>
      <c r="AX228" s="3" t="s">
        <v>198</v>
      </c>
      <c r="AY228" s="3" t="s">
        <v>198</v>
      </c>
      <c r="AZ228" s="3" t="s">
        <v>198</v>
      </c>
      <c r="BA228" s="3" t="s">
        <v>198</v>
      </c>
      <c r="BB228" s="3" t="s">
        <v>198</v>
      </c>
      <c r="BC228" s="5"/>
      <c r="BD228" s="3"/>
      <c r="BE228" s="3"/>
      <c r="BF228" s="3" t="s">
        <v>201</v>
      </c>
      <c r="BG228" s="3" t="s">
        <v>201</v>
      </c>
      <c r="BH228" s="3" t="s">
        <v>202</v>
      </c>
      <c r="BI228" s="4">
        <f t="shared" si="69"/>
        <v>2012</v>
      </c>
      <c r="BJ228" s="4">
        <f t="shared" si="70"/>
        <v>2013</v>
      </c>
      <c r="BK228" s="4">
        <f t="shared" si="71"/>
        <v>2014</v>
      </c>
      <c r="BL228" s="4">
        <f t="shared" si="72"/>
        <v>2015</v>
      </c>
      <c r="BM228" s="4">
        <f t="shared" si="73"/>
        <v>2016</v>
      </c>
      <c r="BN228" s="4">
        <f t="shared" si="74"/>
        <v>2017</v>
      </c>
      <c r="BO228" s="4">
        <f t="shared" si="75"/>
        <v>2018</v>
      </c>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1"/>
      <c r="DG228" s="21"/>
      <c r="DH228" s="21"/>
      <c r="DI228" s="21"/>
      <c r="DJ228" s="21"/>
      <c r="DK228" s="21"/>
      <c r="DL228" s="21"/>
      <c r="DM228" s="21"/>
      <c r="DN228" s="21"/>
      <c r="DO228" s="21"/>
      <c r="DP228" s="21"/>
      <c r="DQ228" s="21"/>
      <c r="DR228" s="21"/>
      <c r="DS228" s="21"/>
      <c r="DT228" s="21"/>
      <c r="DU228" s="21"/>
      <c r="DV228" s="21"/>
      <c r="DW228" s="21"/>
      <c r="DX228" s="21"/>
      <c r="DY228" s="21"/>
      <c r="DZ228" s="21"/>
      <c r="EA228" s="33"/>
      <c r="EB228" s="33"/>
      <c r="EC228" s="33"/>
      <c r="ED228" s="33"/>
      <c r="EE228" s="33"/>
      <c r="EF228" s="33"/>
      <c r="EG228" s="33"/>
      <c r="EH228" s="33"/>
      <c r="EI228" s="33"/>
      <c r="EJ228" s="33"/>
      <c r="EK228" s="33"/>
      <c r="EL228" s="33"/>
      <c r="EM228" s="33"/>
      <c r="EN228" s="33"/>
      <c r="EO228" s="8"/>
      <c r="EP228" s="8"/>
      <c r="EQ228" s="9" t="str">
        <f t="shared" si="76"/>
        <v/>
      </c>
      <c r="ER228" s="10"/>
      <c r="ES228" s="3" t="s">
        <v>198</v>
      </c>
      <c r="ET228" s="3" t="s">
        <v>198</v>
      </c>
      <c r="EU228" s="11" t="str">
        <f t="shared" si="77"/>
        <v/>
      </c>
      <c r="EV228" s="11" t="str">
        <f t="shared" si="78"/>
        <v/>
      </c>
      <c r="EW228" s="11" t="str">
        <f t="shared" si="79"/>
        <v/>
      </c>
      <c r="EX228" s="11" t="str">
        <f t="shared" si="80"/>
        <v/>
      </c>
      <c r="EY228" s="11" t="str">
        <f t="shared" si="81"/>
        <v/>
      </c>
      <c r="EZ228" s="11" t="str">
        <f t="shared" si="82"/>
        <v/>
      </c>
      <c r="FA228" s="12" t="str">
        <f t="shared" si="83"/>
        <v/>
      </c>
      <c r="FB228" s="12" t="str">
        <f t="shared" si="84"/>
        <v/>
      </c>
      <c r="FC228" s="12" t="str">
        <f t="shared" si="85"/>
        <v/>
      </c>
      <c r="FD228" s="12" t="str">
        <f t="shared" si="86"/>
        <v/>
      </c>
      <c r="FE228" s="12" t="str">
        <f t="shared" si="87"/>
        <v/>
      </c>
      <c r="FF228" s="12" t="str">
        <f t="shared" si="88"/>
        <v/>
      </c>
      <c r="FG228" s="4" t="str">
        <f t="shared" si="89"/>
        <v>No</v>
      </c>
      <c r="FH228" s="4" t="str">
        <f t="shared" si="90"/>
        <v>No</v>
      </c>
      <c r="FI228" s="4" t="str">
        <f t="shared" si="91"/>
        <v>Not ready</v>
      </c>
    </row>
    <row r="229" spans="1:165" ht="16" customHeight="1">
      <c r="A229" s="3" t="s">
        <v>2320</v>
      </c>
      <c r="B229" s="3">
        <v>238</v>
      </c>
      <c r="C229" s="3" t="s">
        <v>178</v>
      </c>
      <c r="D229" s="3">
        <v>0</v>
      </c>
      <c r="E229" s="3" t="s">
        <v>179</v>
      </c>
      <c r="F229" s="3" t="s">
        <v>2321</v>
      </c>
      <c r="G229" s="3" t="s">
        <v>181</v>
      </c>
      <c r="H229" s="3" t="s">
        <v>181</v>
      </c>
      <c r="I229" s="3" t="s">
        <v>181</v>
      </c>
      <c r="J229" s="3">
        <v>1</v>
      </c>
      <c r="K229" s="3" t="s">
        <v>182</v>
      </c>
      <c r="L229" s="3" t="s">
        <v>183</v>
      </c>
      <c r="M229" s="3" t="s">
        <v>184</v>
      </c>
      <c r="N229" s="3"/>
      <c r="O229" s="6">
        <v>42058</v>
      </c>
      <c r="P229" s="6">
        <v>42058</v>
      </c>
      <c r="Q229" s="3">
        <v>2015</v>
      </c>
      <c r="R229" s="3" t="s">
        <v>2274</v>
      </c>
      <c r="S229" s="3" t="s">
        <v>186</v>
      </c>
      <c r="T229" s="5" t="s">
        <v>2322</v>
      </c>
      <c r="U229" s="3" t="s">
        <v>188</v>
      </c>
      <c r="V229" s="3" t="s">
        <v>189</v>
      </c>
      <c r="W229" s="3" t="s">
        <v>0</v>
      </c>
      <c r="X229" s="3" t="s">
        <v>254</v>
      </c>
      <c r="Y229" s="3" t="s">
        <v>0</v>
      </c>
      <c r="Z229" s="5" t="s">
        <v>2323</v>
      </c>
      <c r="AA229" s="5" t="s">
        <v>2324</v>
      </c>
      <c r="AB229" s="3" t="s">
        <v>2325</v>
      </c>
      <c r="AC229" s="3" t="s">
        <v>2326</v>
      </c>
      <c r="AD229" s="3" t="s">
        <v>1605</v>
      </c>
      <c r="AE229" s="3" t="s">
        <v>1606</v>
      </c>
      <c r="AF229" s="7">
        <v>400</v>
      </c>
      <c r="AG229" s="3">
        <v>400</v>
      </c>
      <c r="AH229" s="5" t="s">
        <v>2327</v>
      </c>
      <c r="AI229" s="5" t="s">
        <v>2328</v>
      </c>
      <c r="AJ229" s="3"/>
      <c r="AK229" s="3"/>
      <c r="AL229" s="3" t="s">
        <v>198</v>
      </c>
      <c r="AM229" s="3" t="s">
        <v>198</v>
      </c>
      <c r="AN229" s="3"/>
      <c r="AO229" s="3"/>
      <c r="AP229" s="3"/>
      <c r="AQ229" s="3"/>
      <c r="AR229" s="3"/>
      <c r="AS229" s="3" t="s">
        <v>2325</v>
      </c>
      <c r="AT229" s="3" t="s">
        <v>1605</v>
      </c>
      <c r="AU229" s="3" t="s">
        <v>199</v>
      </c>
      <c r="AV229" s="3" t="s">
        <v>200</v>
      </c>
      <c r="AW229" s="3" t="s">
        <v>198</v>
      </c>
      <c r="AX229" s="3" t="s">
        <v>198</v>
      </c>
      <c r="AY229" s="3" t="s">
        <v>198</v>
      </c>
      <c r="AZ229" s="3" t="s">
        <v>198</v>
      </c>
      <c r="BA229" s="3" t="s">
        <v>198</v>
      </c>
      <c r="BB229" s="3" t="s">
        <v>198</v>
      </c>
      <c r="BC229" s="5"/>
      <c r="BD229" s="3"/>
      <c r="BE229" s="3"/>
      <c r="BF229" s="3" t="s">
        <v>201</v>
      </c>
      <c r="BG229" s="3" t="s">
        <v>201</v>
      </c>
      <c r="BH229" s="3" t="s">
        <v>202</v>
      </c>
      <c r="BI229" s="4">
        <f t="shared" si="69"/>
        <v>2012</v>
      </c>
      <c r="BJ229" s="4">
        <f t="shared" si="70"/>
        <v>2013</v>
      </c>
      <c r="BK229" s="4">
        <f t="shared" si="71"/>
        <v>2014</v>
      </c>
      <c r="BL229" s="4">
        <f t="shared" si="72"/>
        <v>2015</v>
      </c>
      <c r="BM229" s="4">
        <f t="shared" si="73"/>
        <v>2016</v>
      </c>
      <c r="BN229" s="4">
        <f t="shared" si="74"/>
        <v>2017</v>
      </c>
      <c r="BO229" s="4">
        <f t="shared" si="75"/>
        <v>2018</v>
      </c>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1"/>
      <c r="DG229" s="21"/>
      <c r="DH229" s="21"/>
      <c r="DI229" s="21"/>
      <c r="DJ229" s="21"/>
      <c r="DK229" s="21"/>
      <c r="DL229" s="21"/>
      <c r="DM229" s="21"/>
      <c r="DN229" s="21"/>
      <c r="DO229" s="21"/>
      <c r="DP229" s="21"/>
      <c r="DQ229" s="21"/>
      <c r="DR229" s="21"/>
      <c r="DS229" s="21"/>
      <c r="DT229" s="21"/>
      <c r="DU229" s="21"/>
      <c r="DV229" s="21"/>
      <c r="DW229" s="21"/>
      <c r="DX229" s="21"/>
      <c r="DY229" s="21"/>
      <c r="DZ229" s="21"/>
      <c r="EA229" s="33"/>
      <c r="EB229" s="33"/>
      <c r="EC229" s="33"/>
      <c r="ED229" s="33"/>
      <c r="EE229" s="33"/>
      <c r="EF229" s="33"/>
      <c r="EG229" s="33"/>
      <c r="EH229" s="33"/>
      <c r="EI229" s="33"/>
      <c r="EJ229" s="33"/>
      <c r="EK229" s="33"/>
      <c r="EL229" s="33"/>
      <c r="EM229" s="33"/>
      <c r="EN229" s="33"/>
      <c r="EO229" s="8"/>
      <c r="EP229" s="8"/>
      <c r="EQ229" s="9" t="str">
        <f t="shared" si="76"/>
        <v/>
      </c>
      <c r="ER229" s="10"/>
      <c r="ES229" s="3" t="s">
        <v>198</v>
      </c>
      <c r="ET229" s="3" t="s">
        <v>198</v>
      </c>
      <c r="EU229" s="11" t="str">
        <f t="shared" si="77"/>
        <v/>
      </c>
      <c r="EV229" s="11" t="str">
        <f t="shared" si="78"/>
        <v/>
      </c>
      <c r="EW229" s="11" t="str">
        <f t="shared" si="79"/>
        <v/>
      </c>
      <c r="EX229" s="11" t="str">
        <f t="shared" si="80"/>
        <v/>
      </c>
      <c r="EY229" s="11" t="str">
        <f t="shared" si="81"/>
        <v/>
      </c>
      <c r="EZ229" s="11" t="str">
        <f t="shared" si="82"/>
        <v/>
      </c>
      <c r="FA229" s="12" t="str">
        <f t="shared" si="83"/>
        <v/>
      </c>
      <c r="FB229" s="12" t="str">
        <f t="shared" si="84"/>
        <v/>
      </c>
      <c r="FC229" s="12" t="str">
        <f t="shared" si="85"/>
        <v/>
      </c>
      <c r="FD229" s="12" t="str">
        <f t="shared" si="86"/>
        <v/>
      </c>
      <c r="FE229" s="12" t="str">
        <f t="shared" si="87"/>
        <v/>
      </c>
      <c r="FF229" s="12" t="str">
        <f t="shared" si="88"/>
        <v/>
      </c>
      <c r="FG229" s="4" t="str">
        <f t="shared" si="89"/>
        <v>No</v>
      </c>
      <c r="FH229" s="4" t="str">
        <f t="shared" si="90"/>
        <v>No</v>
      </c>
      <c r="FI229" s="4" t="str">
        <f t="shared" si="91"/>
        <v>Not ready</v>
      </c>
    </row>
    <row r="230" spans="1:165" ht="16" customHeight="1">
      <c r="A230" s="3" t="s">
        <v>2329</v>
      </c>
      <c r="B230" s="3">
        <v>239</v>
      </c>
      <c r="C230" s="3" t="s">
        <v>178</v>
      </c>
      <c r="D230" s="3">
        <v>0</v>
      </c>
      <c r="E230" s="3" t="s">
        <v>179</v>
      </c>
      <c r="F230" s="3" t="s">
        <v>2330</v>
      </c>
      <c r="G230" s="3" t="s">
        <v>181</v>
      </c>
      <c r="H230" s="3" t="s">
        <v>181</v>
      </c>
      <c r="I230" s="3" t="s">
        <v>181</v>
      </c>
      <c r="J230" s="3">
        <v>1</v>
      </c>
      <c r="K230" s="3" t="s">
        <v>182</v>
      </c>
      <c r="L230" s="3" t="s">
        <v>183</v>
      </c>
      <c r="M230" s="3" t="s">
        <v>184</v>
      </c>
      <c r="N230" s="3"/>
      <c r="O230" s="6">
        <v>42048</v>
      </c>
      <c r="P230" s="6">
        <v>42058</v>
      </c>
      <c r="Q230" s="3">
        <v>2015</v>
      </c>
      <c r="R230" s="3" t="s">
        <v>2274</v>
      </c>
      <c r="S230" s="3" t="s">
        <v>186</v>
      </c>
      <c r="T230" s="5" t="s">
        <v>2331</v>
      </c>
      <c r="U230" s="3" t="s">
        <v>188</v>
      </c>
      <c r="V230" s="3" t="s">
        <v>189</v>
      </c>
      <c r="W230" s="3" t="s">
        <v>0</v>
      </c>
      <c r="X230" s="3" t="s">
        <v>238</v>
      </c>
      <c r="Y230" s="3" t="s">
        <v>0</v>
      </c>
      <c r="Z230" s="5" t="s">
        <v>2213</v>
      </c>
      <c r="AA230" s="5"/>
      <c r="AB230" s="3" t="s">
        <v>2332</v>
      </c>
      <c r="AC230" s="3" t="s">
        <v>2333</v>
      </c>
      <c r="AD230" s="3" t="s">
        <v>2334</v>
      </c>
      <c r="AE230" s="3" t="s">
        <v>2335</v>
      </c>
      <c r="AF230" s="7">
        <v>60</v>
      </c>
      <c r="AG230" s="3">
        <v>60</v>
      </c>
      <c r="AH230" s="5" t="s">
        <v>2336</v>
      </c>
      <c r="AI230" s="5" t="s">
        <v>2337</v>
      </c>
      <c r="AJ230" s="3"/>
      <c r="AK230" s="3"/>
      <c r="AL230" s="3" t="s">
        <v>198</v>
      </c>
      <c r="AM230" s="3" t="s">
        <v>198</v>
      </c>
      <c r="AN230" s="3"/>
      <c r="AO230" s="3"/>
      <c r="AP230" s="3"/>
      <c r="AQ230" s="3"/>
      <c r="AR230" s="3"/>
      <c r="AS230" s="3" t="s">
        <v>2332</v>
      </c>
      <c r="AT230" s="3" t="s">
        <v>2334</v>
      </c>
      <c r="AU230" s="3" t="s">
        <v>199</v>
      </c>
      <c r="AV230" s="3" t="s">
        <v>200</v>
      </c>
      <c r="AW230" s="3" t="s">
        <v>198</v>
      </c>
      <c r="AX230" s="3" t="s">
        <v>198</v>
      </c>
      <c r="AY230" s="3" t="s">
        <v>198</v>
      </c>
      <c r="AZ230" s="3" t="s">
        <v>198</v>
      </c>
      <c r="BA230" s="3" t="s">
        <v>198</v>
      </c>
      <c r="BB230" s="3" t="s">
        <v>198</v>
      </c>
      <c r="BC230" s="5"/>
      <c r="BD230" s="3"/>
      <c r="BE230" s="3"/>
      <c r="BF230" s="3" t="s">
        <v>201</v>
      </c>
      <c r="BG230" s="3" t="s">
        <v>201</v>
      </c>
      <c r="BH230" s="3" t="s">
        <v>202</v>
      </c>
      <c r="BI230" s="4">
        <f t="shared" si="69"/>
        <v>2012</v>
      </c>
      <c r="BJ230" s="4">
        <f t="shared" si="70"/>
        <v>2013</v>
      </c>
      <c r="BK230" s="4">
        <f t="shared" si="71"/>
        <v>2014</v>
      </c>
      <c r="BL230" s="4">
        <f t="shared" si="72"/>
        <v>2015</v>
      </c>
      <c r="BM230" s="4">
        <f t="shared" si="73"/>
        <v>2016</v>
      </c>
      <c r="BN230" s="4">
        <f t="shared" si="74"/>
        <v>2017</v>
      </c>
      <c r="BO230" s="4">
        <f t="shared" si="75"/>
        <v>2018</v>
      </c>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1"/>
      <c r="DG230" s="21"/>
      <c r="DH230" s="21"/>
      <c r="DI230" s="21"/>
      <c r="DJ230" s="21"/>
      <c r="DK230" s="21"/>
      <c r="DL230" s="21"/>
      <c r="DM230" s="21"/>
      <c r="DN230" s="21"/>
      <c r="DO230" s="21"/>
      <c r="DP230" s="21"/>
      <c r="DQ230" s="21"/>
      <c r="DR230" s="21"/>
      <c r="DS230" s="21"/>
      <c r="DT230" s="21"/>
      <c r="DU230" s="21"/>
      <c r="DV230" s="21"/>
      <c r="DW230" s="21"/>
      <c r="DX230" s="21"/>
      <c r="DY230" s="21"/>
      <c r="DZ230" s="21"/>
      <c r="EA230" s="33"/>
      <c r="EB230" s="33"/>
      <c r="EC230" s="33"/>
      <c r="ED230" s="33"/>
      <c r="EE230" s="33"/>
      <c r="EF230" s="33"/>
      <c r="EG230" s="33"/>
      <c r="EH230" s="33"/>
      <c r="EI230" s="33"/>
      <c r="EJ230" s="33"/>
      <c r="EK230" s="33"/>
      <c r="EL230" s="33"/>
      <c r="EM230" s="33"/>
      <c r="EN230" s="33"/>
      <c r="EO230" s="8"/>
      <c r="EP230" s="8"/>
      <c r="EQ230" s="9" t="str">
        <f t="shared" si="76"/>
        <v/>
      </c>
      <c r="ER230" s="10"/>
      <c r="ES230" s="3" t="s">
        <v>198</v>
      </c>
      <c r="ET230" s="3" t="s">
        <v>198</v>
      </c>
      <c r="EU230" s="11" t="str">
        <f t="shared" si="77"/>
        <v/>
      </c>
      <c r="EV230" s="11" t="str">
        <f t="shared" si="78"/>
        <v/>
      </c>
      <c r="EW230" s="11" t="str">
        <f t="shared" si="79"/>
        <v/>
      </c>
      <c r="EX230" s="11" t="str">
        <f t="shared" si="80"/>
        <v/>
      </c>
      <c r="EY230" s="11" t="str">
        <f t="shared" si="81"/>
        <v/>
      </c>
      <c r="EZ230" s="11" t="str">
        <f t="shared" si="82"/>
        <v/>
      </c>
      <c r="FA230" s="12" t="str">
        <f t="shared" si="83"/>
        <v/>
      </c>
      <c r="FB230" s="12" t="str">
        <f t="shared" si="84"/>
        <v/>
      </c>
      <c r="FC230" s="12" t="str">
        <f t="shared" si="85"/>
        <v/>
      </c>
      <c r="FD230" s="12" t="str">
        <f t="shared" si="86"/>
        <v/>
      </c>
      <c r="FE230" s="12" t="str">
        <f t="shared" si="87"/>
        <v/>
      </c>
      <c r="FF230" s="12" t="str">
        <f t="shared" si="88"/>
        <v/>
      </c>
      <c r="FG230" s="4" t="str">
        <f t="shared" si="89"/>
        <v>No</v>
      </c>
      <c r="FH230" s="4" t="str">
        <f t="shared" si="90"/>
        <v>No</v>
      </c>
      <c r="FI230" s="4" t="str">
        <f t="shared" si="91"/>
        <v>Not ready</v>
      </c>
    </row>
    <row r="231" spans="1:165" ht="16" customHeight="1">
      <c r="A231" s="3" t="s">
        <v>2338</v>
      </c>
      <c r="B231" s="3">
        <v>240</v>
      </c>
      <c r="C231" s="3" t="s">
        <v>178</v>
      </c>
      <c r="D231" s="3">
        <v>0</v>
      </c>
      <c r="E231" s="3" t="s">
        <v>179</v>
      </c>
      <c r="F231" s="3" t="s">
        <v>2339</v>
      </c>
      <c r="G231" s="3" t="s">
        <v>181</v>
      </c>
      <c r="H231" s="3" t="s">
        <v>181</v>
      </c>
      <c r="I231" s="3" t="s">
        <v>252</v>
      </c>
      <c r="J231" s="3">
        <v>2</v>
      </c>
      <c r="K231" s="3" t="s">
        <v>182</v>
      </c>
      <c r="L231" s="3" t="s">
        <v>609</v>
      </c>
      <c r="M231" s="3" t="s">
        <v>184</v>
      </c>
      <c r="N231" s="3"/>
      <c r="O231" s="6">
        <v>42046</v>
      </c>
      <c r="P231" s="6">
        <v>42046</v>
      </c>
      <c r="Q231" s="3">
        <v>2015</v>
      </c>
      <c r="R231" s="3" t="s">
        <v>2274</v>
      </c>
      <c r="S231" s="3" t="s">
        <v>186</v>
      </c>
      <c r="T231" s="5" t="s">
        <v>2340</v>
      </c>
      <c r="U231" s="3" t="s">
        <v>188</v>
      </c>
      <c r="V231" s="3" t="s">
        <v>189</v>
      </c>
      <c r="W231" s="3" t="s">
        <v>1</v>
      </c>
      <c r="X231" s="3" t="s">
        <v>266</v>
      </c>
      <c r="Y231" s="3" t="s">
        <v>1</v>
      </c>
      <c r="Z231" s="5"/>
      <c r="AA231" s="5"/>
      <c r="AB231" s="3" t="s">
        <v>2341</v>
      </c>
      <c r="AC231" s="3" t="s">
        <v>2342</v>
      </c>
      <c r="AD231" s="3" t="s">
        <v>2343</v>
      </c>
      <c r="AE231" s="3" t="s">
        <v>2344</v>
      </c>
      <c r="AF231" s="7">
        <v>190</v>
      </c>
      <c r="AG231" s="3">
        <v>190</v>
      </c>
      <c r="AH231" s="5" t="s">
        <v>2345</v>
      </c>
      <c r="AI231" s="5" t="s">
        <v>2346</v>
      </c>
      <c r="AJ231" s="3"/>
      <c r="AK231" s="3"/>
      <c r="AL231" s="3" t="s">
        <v>198</v>
      </c>
      <c r="AM231" s="3" t="s">
        <v>198</v>
      </c>
      <c r="AN231" s="3" t="s">
        <v>2347</v>
      </c>
      <c r="AO231" s="3"/>
      <c r="AP231" s="3"/>
      <c r="AQ231" s="3"/>
      <c r="AR231" s="3"/>
      <c r="AS231" s="3" t="s">
        <v>2341</v>
      </c>
      <c r="AT231" s="3" t="s">
        <v>2343</v>
      </c>
      <c r="AU231" s="3" t="s">
        <v>199</v>
      </c>
      <c r="AV231" s="3" t="s">
        <v>200</v>
      </c>
      <c r="AW231" s="3" t="s">
        <v>198</v>
      </c>
      <c r="AX231" s="3" t="s">
        <v>198</v>
      </c>
      <c r="AY231" s="3" t="s">
        <v>198</v>
      </c>
      <c r="AZ231" s="3" t="s">
        <v>198</v>
      </c>
      <c r="BA231" s="3" t="s">
        <v>198</v>
      </c>
      <c r="BB231" s="3" t="s">
        <v>198</v>
      </c>
      <c r="BC231" s="5"/>
      <c r="BD231" s="3"/>
      <c r="BE231" s="3" t="s">
        <v>246</v>
      </c>
      <c r="BF231" s="3" t="s">
        <v>247</v>
      </c>
      <c r="BG231" s="3" t="s">
        <v>248</v>
      </c>
      <c r="BH231" s="3" t="s">
        <v>2348</v>
      </c>
      <c r="BI231" s="4">
        <f t="shared" si="69"/>
        <v>2012</v>
      </c>
      <c r="BJ231" s="4">
        <f t="shared" si="70"/>
        <v>2013</v>
      </c>
      <c r="BK231" s="4">
        <f t="shared" si="71"/>
        <v>2014</v>
      </c>
      <c r="BL231" s="4">
        <f t="shared" si="72"/>
        <v>2015</v>
      </c>
      <c r="BM231" s="4">
        <f t="shared" si="73"/>
        <v>2016</v>
      </c>
      <c r="BN231" s="4">
        <f t="shared" si="74"/>
        <v>2017</v>
      </c>
      <c r="BO231" s="4">
        <f t="shared" si="75"/>
        <v>2018</v>
      </c>
      <c r="BP231" s="20">
        <v>32595.1901</v>
      </c>
      <c r="BQ231" s="20">
        <v>31221.027999999998</v>
      </c>
      <c r="BR231" s="20">
        <v>28547.647099999998</v>
      </c>
      <c r="BS231" s="20">
        <v>32954.9709</v>
      </c>
      <c r="BT231" s="20">
        <v>34143.305899999999</v>
      </c>
      <c r="BU231" s="20">
        <v>34461.500200000002</v>
      </c>
      <c r="BV231" s="20">
        <v>34834.090100000001</v>
      </c>
      <c r="BW231" s="20">
        <v>9646.2327000000005</v>
      </c>
      <c r="BX231" s="20">
        <v>8845.0745000000006</v>
      </c>
      <c r="BY231" s="20">
        <v>7446.5109000000002</v>
      </c>
      <c r="BZ231" s="20">
        <v>7646.7434000000003</v>
      </c>
      <c r="CA231" s="20">
        <v>9044.8114000000005</v>
      </c>
      <c r="CB231" s="20">
        <v>8567.9971000000005</v>
      </c>
      <c r="CC231" s="20">
        <v>9319.6815999999999</v>
      </c>
      <c r="CD231" s="20">
        <v>5548.2487000000001</v>
      </c>
      <c r="CE231" s="20">
        <v>6403.2260999999999</v>
      </c>
      <c r="CF231" s="20">
        <v>3419.8607000000002</v>
      </c>
      <c r="CG231" s="20">
        <v>11601.670599999999</v>
      </c>
      <c r="CH231" s="20">
        <v>1116.5225</v>
      </c>
      <c r="CI231" s="20">
        <v>1748.9902</v>
      </c>
      <c r="CJ231" s="20">
        <v>4094.7375999999999</v>
      </c>
      <c r="CK231" s="20">
        <v>51052.087699999996</v>
      </c>
      <c r="CL231" s="20">
        <v>50561.801099999997</v>
      </c>
      <c r="CM231" s="20">
        <v>52345.721599999997</v>
      </c>
      <c r="CN231" s="20">
        <v>72471.320099999997</v>
      </c>
      <c r="CO231" s="20">
        <v>69152.834499999997</v>
      </c>
      <c r="CP231" s="20">
        <v>63425.107600000003</v>
      </c>
      <c r="CQ231" s="20">
        <v>64627.072699999997</v>
      </c>
      <c r="CR231" s="20">
        <v>22524.898399999998</v>
      </c>
      <c r="CS231" s="20">
        <v>21919.404600000002</v>
      </c>
      <c r="CT231" s="20">
        <v>24187.892899999999</v>
      </c>
      <c r="CU231" s="20">
        <v>22552.5389</v>
      </c>
      <c r="CV231" s="20">
        <v>21993.225600000002</v>
      </c>
      <c r="CW231" s="20">
        <v>19224.0589</v>
      </c>
      <c r="CX231" s="20">
        <v>29009.059000000001</v>
      </c>
      <c r="CY231" s="20">
        <v>4419.8540000000003</v>
      </c>
      <c r="CZ231" s="20">
        <v>4119.2203</v>
      </c>
      <c r="DA231" s="20">
        <v>3952.1975000000002</v>
      </c>
      <c r="DB231" s="20">
        <v>4321.3536999999997</v>
      </c>
      <c r="DC231" s="20">
        <v>4295.9180999999999</v>
      </c>
      <c r="DD231" s="20">
        <v>4460.3816999999999</v>
      </c>
      <c r="DE231" s="20">
        <v>4271.0497999999998</v>
      </c>
      <c r="DF231" s="21">
        <v>10.8986</v>
      </c>
      <c r="DG231" s="21">
        <v>13.0099</v>
      </c>
      <c r="DH231" s="21">
        <v>6.6620999999999997</v>
      </c>
      <c r="DI231" s="21">
        <v>17.900700000000001</v>
      </c>
      <c r="DJ231" s="21">
        <v>1.6209</v>
      </c>
      <c r="DK231" s="21">
        <v>2.6537000000000002</v>
      </c>
      <c r="DL231" s="21">
        <v>6.3312999999999997</v>
      </c>
      <c r="DM231" s="21">
        <v>29.594000000000001</v>
      </c>
      <c r="DN231" s="21">
        <v>28.330500000000001</v>
      </c>
      <c r="DO231" s="21">
        <v>26.084499999999998</v>
      </c>
      <c r="DP231" s="21">
        <v>23.203600000000002</v>
      </c>
      <c r="DQ231" s="21">
        <v>26.4907</v>
      </c>
      <c r="DR231" s="21">
        <v>24.862500000000001</v>
      </c>
      <c r="DS231" s="21">
        <v>26.7545</v>
      </c>
      <c r="DT231" s="21">
        <v>44.121400000000001</v>
      </c>
      <c r="DU231" s="21">
        <v>43.351700000000001</v>
      </c>
      <c r="DV231" s="21">
        <v>46.207999999999998</v>
      </c>
      <c r="DW231" s="21">
        <v>31.119299999999999</v>
      </c>
      <c r="DX231" s="21">
        <v>31.803799999999999</v>
      </c>
      <c r="DY231" s="21">
        <v>30.309899999999999</v>
      </c>
      <c r="DZ231" s="21">
        <v>44.886899999999997</v>
      </c>
      <c r="EA231" s="33">
        <v>0</v>
      </c>
      <c r="EB231" s="33">
        <v>7</v>
      </c>
      <c r="EC231" s="33">
        <v>1</v>
      </c>
      <c r="ED231" s="33">
        <v>2</v>
      </c>
      <c r="EE231" s="33">
        <v>6</v>
      </c>
      <c r="EF231" s="33">
        <v>2</v>
      </c>
      <c r="EG231" s="33">
        <v>2</v>
      </c>
      <c r="EH231" s="33">
        <v>0</v>
      </c>
      <c r="EI231" s="33">
        <v>37</v>
      </c>
      <c r="EJ231" s="33">
        <v>0</v>
      </c>
      <c r="EK231" s="33">
        <v>1</v>
      </c>
      <c r="EL231" s="33">
        <v>18</v>
      </c>
      <c r="EM231" s="33">
        <v>0</v>
      </c>
      <c r="EN231" s="33">
        <v>9</v>
      </c>
      <c r="EO231" s="8"/>
      <c r="EP231" s="8"/>
      <c r="EQ231" s="9" t="str">
        <f t="shared" si="76"/>
        <v/>
      </c>
      <c r="ER231" s="10"/>
      <c r="ES231" s="3" t="s">
        <v>198</v>
      </c>
      <c r="ET231" s="3" t="s">
        <v>198</v>
      </c>
      <c r="EU231" s="11">
        <f t="shared" si="77"/>
        <v>10.190199999999999</v>
      </c>
      <c r="EV231" s="11">
        <f t="shared" si="78"/>
        <v>3.5352999999999999</v>
      </c>
      <c r="EW231" s="11">
        <f t="shared" si="79"/>
        <v>-6.6548999999999996</v>
      </c>
      <c r="EX231" s="11">
        <f t="shared" si="80"/>
        <v>28.003</v>
      </c>
      <c r="EY231" s="11">
        <f t="shared" si="81"/>
        <v>26.035899999999998</v>
      </c>
      <c r="EZ231" s="11">
        <f t="shared" si="82"/>
        <v>-1.9671000000000021</v>
      </c>
      <c r="FA231" s="12">
        <f t="shared" si="83"/>
        <v>2.6666666666666665</v>
      </c>
      <c r="FB231" s="12">
        <f t="shared" si="84"/>
        <v>3.3333333333333335</v>
      </c>
      <c r="FC231" s="12">
        <f t="shared" si="85"/>
        <v>0.66666666666666696</v>
      </c>
      <c r="FD231" s="12">
        <f t="shared" si="86"/>
        <v>12.333333333333334</v>
      </c>
      <c r="FE231" s="12">
        <f t="shared" si="87"/>
        <v>9</v>
      </c>
      <c r="FF231" s="12">
        <f t="shared" si="88"/>
        <v>-3.3333333333333339</v>
      </c>
      <c r="FG231" s="4" t="str">
        <f t="shared" si="89"/>
        <v>Yes</v>
      </c>
      <c r="FH231" s="4" t="str">
        <f t="shared" si="90"/>
        <v>Yes</v>
      </c>
      <c r="FI231" s="4" t="str">
        <f t="shared" si="91"/>
        <v>Not ready</v>
      </c>
    </row>
    <row r="232" spans="1:165" ht="16" customHeight="1">
      <c r="A232" s="3" t="s">
        <v>2349</v>
      </c>
      <c r="B232" s="3">
        <v>241</v>
      </c>
      <c r="C232" s="3" t="s">
        <v>178</v>
      </c>
      <c r="D232" s="3">
        <v>0</v>
      </c>
      <c r="E232" s="3" t="s">
        <v>179</v>
      </c>
      <c r="F232" s="3" t="s">
        <v>2350</v>
      </c>
      <c r="G232" s="3" t="s">
        <v>181</v>
      </c>
      <c r="H232" s="3" t="s">
        <v>181</v>
      </c>
      <c r="I232" s="3" t="s">
        <v>181</v>
      </c>
      <c r="J232" s="3">
        <v>1</v>
      </c>
      <c r="K232" s="3" t="s">
        <v>182</v>
      </c>
      <c r="L232" s="3" t="s">
        <v>609</v>
      </c>
      <c r="M232" s="3" t="s">
        <v>184</v>
      </c>
      <c r="N232" s="3"/>
      <c r="O232" s="6">
        <v>42044</v>
      </c>
      <c r="P232" s="6">
        <v>42044</v>
      </c>
      <c r="Q232" s="3">
        <v>2015</v>
      </c>
      <c r="R232" s="3" t="s">
        <v>2274</v>
      </c>
      <c r="S232" s="3" t="s">
        <v>186</v>
      </c>
      <c r="T232" s="5" t="s">
        <v>2351</v>
      </c>
      <c r="U232" s="3" t="s">
        <v>188</v>
      </c>
      <c r="V232" s="3" t="s">
        <v>189</v>
      </c>
      <c r="W232" s="3" t="s">
        <v>1</v>
      </c>
      <c r="X232" s="3" t="s">
        <v>206</v>
      </c>
      <c r="Y232" s="3" t="s">
        <v>1</v>
      </c>
      <c r="Z232" s="5"/>
      <c r="AA232" s="5"/>
      <c r="AB232" s="3" t="s">
        <v>2352</v>
      </c>
      <c r="AC232" s="3" t="s">
        <v>2353</v>
      </c>
      <c r="AD232" s="3" t="s">
        <v>2354</v>
      </c>
      <c r="AE232" s="3" t="s">
        <v>2355</v>
      </c>
      <c r="AF232" s="7"/>
      <c r="AG232" s="3" t="s">
        <v>195</v>
      </c>
      <c r="AH232" s="5" t="s">
        <v>2356</v>
      </c>
      <c r="AI232" s="5" t="s">
        <v>2357</v>
      </c>
      <c r="AJ232" s="3"/>
      <c r="AK232" s="3"/>
      <c r="AL232" s="3" t="s">
        <v>198</v>
      </c>
      <c r="AM232" s="3" t="s">
        <v>198</v>
      </c>
      <c r="AN232" s="3" t="s">
        <v>918</v>
      </c>
      <c r="AO232" s="3"/>
      <c r="AP232" s="3"/>
      <c r="AQ232" s="3"/>
      <c r="AR232" s="3"/>
      <c r="AS232" s="3" t="s">
        <v>2352</v>
      </c>
      <c r="AT232" s="3" t="s">
        <v>2354</v>
      </c>
      <c r="AU232" s="3" t="s">
        <v>199</v>
      </c>
      <c r="AV232" s="3" t="s">
        <v>200</v>
      </c>
      <c r="AW232" s="3" t="s">
        <v>198</v>
      </c>
      <c r="AX232" s="3" t="s">
        <v>198</v>
      </c>
      <c r="AY232" s="3" t="s">
        <v>198</v>
      </c>
      <c r="AZ232" s="3" t="s">
        <v>198</v>
      </c>
      <c r="BA232" s="3" t="s">
        <v>198</v>
      </c>
      <c r="BB232" s="3" t="s">
        <v>198</v>
      </c>
      <c r="BC232" s="5"/>
      <c r="BD232" s="3"/>
      <c r="BE232" s="3" t="s">
        <v>246</v>
      </c>
      <c r="BF232" s="3" t="s">
        <v>247</v>
      </c>
      <c r="BG232" s="3" t="s">
        <v>248</v>
      </c>
      <c r="BH232" s="3" t="s">
        <v>919</v>
      </c>
      <c r="BI232" s="4">
        <f t="shared" si="69"/>
        <v>2012</v>
      </c>
      <c r="BJ232" s="4">
        <f t="shared" si="70"/>
        <v>2013</v>
      </c>
      <c r="BK232" s="4">
        <f t="shared" si="71"/>
        <v>2014</v>
      </c>
      <c r="BL232" s="4">
        <f t="shared" si="72"/>
        <v>2015</v>
      </c>
      <c r="BM232" s="4">
        <f t="shared" si="73"/>
        <v>2016</v>
      </c>
      <c r="BN232" s="4">
        <f t="shared" si="74"/>
        <v>2017</v>
      </c>
      <c r="BO232" s="4">
        <f t="shared" si="75"/>
        <v>2018</v>
      </c>
      <c r="BP232" s="20">
        <v>37753.431400000001</v>
      </c>
      <c r="BQ232" s="20">
        <v>38014.7333</v>
      </c>
      <c r="BR232" s="20">
        <v>39080.903299999998</v>
      </c>
      <c r="BS232" s="20">
        <v>45102.523099999999</v>
      </c>
      <c r="BT232" s="20">
        <v>46405.4447</v>
      </c>
      <c r="BU232" s="20">
        <v>48000.926099999997</v>
      </c>
      <c r="BV232" s="20">
        <v>49226.8482</v>
      </c>
      <c r="BW232" s="20">
        <v>16312.108200000001</v>
      </c>
      <c r="BX232" s="20">
        <v>13774.855600000001</v>
      </c>
      <c r="BY232" s="20">
        <v>13987.3436</v>
      </c>
      <c r="BZ232" s="20">
        <v>17114.5082</v>
      </c>
      <c r="CA232" s="20">
        <v>15546.778200000001</v>
      </c>
      <c r="CB232" s="20">
        <v>15787.4676</v>
      </c>
      <c r="CC232" s="20">
        <v>16753.893499999998</v>
      </c>
      <c r="CD232" s="20">
        <v>7822.1850999999997</v>
      </c>
      <c r="CE232" s="20">
        <v>9072.1779000000006</v>
      </c>
      <c r="CF232" s="20">
        <v>7684.1049999999996</v>
      </c>
      <c r="CG232" s="20">
        <v>8302.9112999999998</v>
      </c>
      <c r="CH232" s="20">
        <v>8786.3520000000008</v>
      </c>
      <c r="CI232" s="20">
        <v>7774.8549999999996</v>
      </c>
      <c r="CJ232" s="20">
        <v>9092.6697999999997</v>
      </c>
      <c r="CK232" s="20">
        <v>53693.560700000002</v>
      </c>
      <c r="CL232" s="20">
        <v>50736.538</v>
      </c>
      <c r="CM232" s="20">
        <v>62812.910799999998</v>
      </c>
      <c r="CN232" s="20">
        <v>69745.753500000006</v>
      </c>
      <c r="CO232" s="20">
        <v>71603.351699999999</v>
      </c>
      <c r="CP232" s="20">
        <v>65509.179499999998</v>
      </c>
      <c r="CQ232" s="20">
        <v>69761.724900000001</v>
      </c>
      <c r="CR232" s="20">
        <v>20372.865399999999</v>
      </c>
      <c r="CS232" s="20">
        <v>15215.166800000001</v>
      </c>
      <c r="CT232" s="20">
        <v>21381.667799999999</v>
      </c>
      <c r="CU232" s="20">
        <v>21404.359799999998</v>
      </c>
      <c r="CV232" s="20">
        <v>20837.200799999999</v>
      </c>
      <c r="CW232" s="20">
        <v>16198.732900000001</v>
      </c>
      <c r="CX232" s="20">
        <v>16676.994500000001</v>
      </c>
      <c r="CY232" s="20">
        <v>7062.951</v>
      </c>
      <c r="CZ232" s="20">
        <v>7115.3698999999997</v>
      </c>
      <c r="DA232" s="20">
        <v>7397.5567000000001</v>
      </c>
      <c r="DB232" s="20">
        <v>8856.5635999999995</v>
      </c>
      <c r="DC232" s="20">
        <v>9216.6777000000002</v>
      </c>
      <c r="DD232" s="20">
        <v>8061.2448000000004</v>
      </c>
      <c r="DE232" s="20">
        <v>9694.5179000000007</v>
      </c>
      <c r="DF232" s="21">
        <v>14.917999999999999</v>
      </c>
      <c r="DG232" s="21">
        <v>17.584599999999998</v>
      </c>
      <c r="DH232" s="21">
        <v>13.5534</v>
      </c>
      <c r="DI232" s="21">
        <v>11.7156</v>
      </c>
      <c r="DJ232" s="21">
        <v>12.5519</v>
      </c>
      <c r="DK232" s="21">
        <v>11.2486</v>
      </c>
      <c r="DL232" s="21">
        <v>13.531499999999999</v>
      </c>
      <c r="DM232" s="21">
        <v>43.207000000000001</v>
      </c>
      <c r="DN232" s="21">
        <v>36.235599999999998</v>
      </c>
      <c r="DO232" s="21">
        <v>35.790700000000001</v>
      </c>
      <c r="DP232" s="21">
        <v>37.945799999999998</v>
      </c>
      <c r="DQ232" s="21">
        <v>33.502099999999999</v>
      </c>
      <c r="DR232" s="21">
        <v>32.889899999999997</v>
      </c>
      <c r="DS232" s="21">
        <v>34.034100000000002</v>
      </c>
      <c r="DT232" s="21">
        <v>37.942799999999998</v>
      </c>
      <c r="DU232" s="21">
        <v>29.988600000000002</v>
      </c>
      <c r="DV232" s="21">
        <v>34.040199999999999</v>
      </c>
      <c r="DW232" s="21">
        <v>30.6891</v>
      </c>
      <c r="DX232" s="21">
        <v>29.100899999999999</v>
      </c>
      <c r="DY232" s="21">
        <v>24.727399999999999</v>
      </c>
      <c r="DZ232" s="21">
        <v>23.9057</v>
      </c>
      <c r="EA232" s="33">
        <v>16</v>
      </c>
      <c r="EB232" s="33">
        <v>6</v>
      </c>
      <c r="EC232" s="33">
        <v>0</v>
      </c>
      <c r="ED232" s="33">
        <v>0</v>
      </c>
      <c r="EE232" s="33">
        <v>0</v>
      </c>
      <c r="EF232" s="33">
        <v>0</v>
      </c>
      <c r="EG232" s="33">
        <v>0</v>
      </c>
      <c r="EH232" s="33">
        <v>149</v>
      </c>
      <c r="EI232" s="33">
        <v>209</v>
      </c>
      <c r="EJ232" s="33">
        <v>0</v>
      </c>
      <c r="EK232" s="33">
        <v>0</v>
      </c>
      <c r="EL232" s="33">
        <v>0</v>
      </c>
      <c r="EM232" s="33">
        <v>0</v>
      </c>
      <c r="EN232" s="33">
        <v>0</v>
      </c>
      <c r="EO232" s="8"/>
      <c r="EP232" s="8"/>
      <c r="EQ232" s="9" t="str">
        <f t="shared" si="76"/>
        <v/>
      </c>
      <c r="ER232" s="10"/>
      <c r="ES232" s="3" t="s">
        <v>198</v>
      </c>
      <c r="ET232" s="3" t="s">
        <v>198</v>
      </c>
      <c r="EU232" s="11">
        <f t="shared" si="77"/>
        <v>15.351999999999999</v>
      </c>
      <c r="EV232" s="11">
        <f t="shared" si="78"/>
        <v>12.444000000000001</v>
      </c>
      <c r="EW232" s="11">
        <f t="shared" si="79"/>
        <v>-2.9079999999999977</v>
      </c>
      <c r="EX232" s="11">
        <f t="shared" si="80"/>
        <v>38.411099999999998</v>
      </c>
      <c r="EY232" s="11">
        <f t="shared" si="81"/>
        <v>33.475366666666666</v>
      </c>
      <c r="EZ232" s="11">
        <f t="shared" si="82"/>
        <v>-4.9357333333333315</v>
      </c>
      <c r="FA232" s="12">
        <f t="shared" si="83"/>
        <v>7.333333333333333</v>
      </c>
      <c r="FB232" s="12">
        <f t="shared" si="84"/>
        <v>0</v>
      </c>
      <c r="FC232" s="12">
        <f t="shared" si="85"/>
        <v>-7.333333333333333</v>
      </c>
      <c r="FD232" s="12">
        <f t="shared" si="86"/>
        <v>119.33333333333333</v>
      </c>
      <c r="FE232" s="12">
        <f t="shared" si="87"/>
        <v>0</v>
      </c>
      <c r="FF232" s="12">
        <f t="shared" si="88"/>
        <v>-119.33333333333333</v>
      </c>
      <c r="FG232" s="4" t="str">
        <f t="shared" si="89"/>
        <v>Yes</v>
      </c>
      <c r="FH232" s="4" t="str">
        <f t="shared" si="90"/>
        <v>Yes</v>
      </c>
      <c r="FI232" s="4" t="str">
        <f t="shared" si="91"/>
        <v>Not ready</v>
      </c>
    </row>
    <row r="233" spans="1:165" ht="16" customHeight="1">
      <c r="A233" s="3" t="s">
        <v>2358</v>
      </c>
      <c r="B233" s="3">
        <v>242</v>
      </c>
      <c r="C233" s="3" t="s">
        <v>178</v>
      </c>
      <c r="D233" s="3">
        <v>0</v>
      </c>
      <c r="E233" s="3" t="s">
        <v>179</v>
      </c>
      <c r="F233" s="3" t="s">
        <v>2359</v>
      </c>
      <c r="G233" s="3" t="s">
        <v>181</v>
      </c>
      <c r="H233" s="3" t="s">
        <v>181</v>
      </c>
      <c r="I233" s="3" t="s">
        <v>181</v>
      </c>
      <c r="J233" s="3">
        <v>1</v>
      </c>
      <c r="K233" s="3" t="s">
        <v>182</v>
      </c>
      <c r="L233" s="3" t="s">
        <v>609</v>
      </c>
      <c r="M233" s="3" t="s">
        <v>184</v>
      </c>
      <c r="N233" s="3"/>
      <c r="O233" s="6">
        <v>42040</v>
      </c>
      <c r="P233" s="6">
        <v>42040</v>
      </c>
      <c r="Q233" s="3">
        <v>2015</v>
      </c>
      <c r="R233" s="3" t="s">
        <v>2274</v>
      </c>
      <c r="S233" s="3" t="s">
        <v>186</v>
      </c>
      <c r="T233" s="5" t="s">
        <v>2360</v>
      </c>
      <c r="U233" s="3" t="s">
        <v>188</v>
      </c>
      <c r="V233" s="3" t="s">
        <v>189</v>
      </c>
      <c r="W233" s="3" t="s">
        <v>1</v>
      </c>
      <c r="X233" s="3" t="s">
        <v>254</v>
      </c>
      <c r="Y233" s="3" t="s">
        <v>1</v>
      </c>
      <c r="Z233" s="5"/>
      <c r="AA233" s="5"/>
      <c r="AB233" s="3" t="s">
        <v>2361</v>
      </c>
      <c r="AC233" s="3" t="s">
        <v>2362</v>
      </c>
      <c r="AD233" s="3" t="s">
        <v>2363</v>
      </c>
      <c r="AE233" s="3" t="s">
        <v>2364</v>
      </c>
      <c r="AF233" s="7"/>
      <c r="AG233" s="3" t="s">
        <v>195</v>
      </c>
      <c r="AH233" s="5" t="s">
        <v>2365</v>
      </c>
      <c r="AI233" s="5" t="s">
        <v>2366</v>
      </c>
      <c r="AJ233" s="3"/>
      <c r="AK233" s="3"/>
      <c r="AL233" s="3" t="s">
        <v>198</v>
      </c>
      <c r="AM233" s="3" t="s">
        <v>198</v>
      </c>
      <c r="AN233" s="3"/>
      <c r="AO233" s="3"/>
      <c r="AP233" s="3"/>
      <c r="AQ233" s="3"/>
      <c r="AR233" s="3"/>
      <c r="AS233" s="3" t="s">
        <v>2361</v>
      </c>
      <c r="AT233" s="3" t="s">
        <v>2363</v>
      </c>
      <c r="AU233" s="3" t="s">
        <v>199</v>
      </c>
      <c r="AV233" s="3" t="s">
        <v>200</v>
      </c>
      <c r="AW233" s="3" t="s">
        <v>198</v>
      </c>
      <c r="AX233" s="3" t="s">
        <v>198</v>
      </c>
      <c r="AY233" s="3" t="s">
        <v>198</v>
      </c>
      <c r="AZ233" s="3" t="s">
        <v>198</v>
      </c>
      <c r="BA233" s="3" t="s">
        <v>198</v>
      </c>
      <c r="BB233" s="3" t="s">
        <v>198</v>
      </c>
      <c r="BC233" s="5"/>
      <c r="BD233" s="3"/>
      <c r="BE233" s="3"/>
      <c r="BF233" s="3" t="s">
        <v>201</v>
      </c>
      <c r="BG233" s="3" t="s">
        <v>201</v>
      </c>
      <c r="BH233" s="3" t="s">
        <v>202</v>
      </c>
      <c r="BI233" s="4">
        <f t="shared" si="69"/>
        <v>2012</v>
      </c>
      <c r="BJ233" s="4">
        <f t="shared" si="70"/>
        <v>2013</v>
      </c>
      <c r="BK233" s="4">
        <f t="shared" si="71"/>
        <v>2014</v>
      </c>
      <c r="BL233" s="4">
        <f t="shared" si="72"/>
        <v>2015</v>
      </c>
      <c r="BM233" s="4">
        <f t="shared" si="73"/>
        <v>2016</v>
      </c>
      <c r="BN233" s="4">
        <f t="shared" si="74"/>
        <v>2017</v>
      </c>
      <c r="BO233" s="4">
        <f t="shared" si="75"/>
        <v>2018</v>
      </c>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1"/>
      <c r="DG233" s="21"/>
      <c r="DH233" s="21"/>
      <c r="DI233" s="21"/>
      <c r="DJ233" s="21"/>
      <c r="DK233" s="21"/>
      <c r="DL233" s="21"/>
      <c r="DM233" s="21"/>
      <c r="DN233" s="21"/>
      <c r="DO233" s="21"/>
      <c r="DP233" s="21"/>
      <c r="DQ233" s="21"/>
      <c r="DR233" s="21"/>
      <c r="DS233" s="21"/>
      <c r="DT233" s="21"/>
      <c r="DU233" s="21"/>
      <c r="DV233" s="21"/>
      <c r="DW233" s="21"/>
      <c r="DX233" s="21"/>
      <c r="DY233" s="21"/>
      <c r="DZ233" s="21"/>
      <c r="EA233" s="33"/>
      <c r="EB233" s="33"/>
      <c r="EC233" s="33"/>
      <c r="ED233" s="33"/>
      <c r="EE233" s="33"/>
      <c r="EF233" s="33"/>
      <c r="EG233" s="33"/>
      <c r="EH233" s="33"/>
      <c r="EI233" s="33"/>
      <c r="EJ233" s="33"/>
      <c r="EK233" s="33"/>
      <c r="EL233" s="33"/>
      <c r="EM233" s="33"/>
      <c r="EN233" s="33"/>
      <c r="EO233" s="8"/>
      <c r="EP233" s="8"/>
      <c r="EQ233" s="9" t="str">
        <f t="shared" si="76"/>
        <v/>
      </c>
      <c r="ER233" s="10"/>
      <c r="ES233" s="3" t="s">
        <v>198</v>
      </c>
      <c r="ET233" s="3" t="s">
        <v>198</v>
      </c>
      <c r="EU233" s="11" t="str">
        <f t="shared" si="77"/>
        <v/>
      </c>
      <c r="EV233" s="11" t="str">
        <f t="shared" si="78"/>
        <v/>
      </c>
      <c r="EW233" s="11" t="str">
        <f t="shared" si="79"/>
        <v/>
      </c>
      <c r="EX233" s="11" t="str">
        <f t="shared" si="80"/>
        <v/>
      </c>
      <c r="EY233" s="11" t="str">
        <f t="shared" si="81"/>
        <v/>
      </c>
      <c r="EZ233" s="11" t="str">
        <f t="shared" si="82"/>
        <v/>
      </c>
      <c r="FA233" s="12" t="str">
        <f t="shared" si="83"/>
        <v/>
      </c>
      <c r="FB233" s="12" t="str">
        <f t="shared" si="84"/>
        <v/>
      </c>
      <c r="FC233" s="12" t="str">
        <f t="shared" si="85"/>
        <v/>
      </c>
      <c r="FD233" s="12" t="str">
        <f t="shared" si="86"/>
        <v/>
      </c>
      <c r="FE233" s="12" t="str">
        <f t="shared" si="87"/>
        <v/>
      </c>
      <c r="FF233" s="12" t="str">
        <f t="shared" si="88"/>
        <v/>
      </c>
      <c r="FG233" s="4" t="str">
        <f t="shared" si="89"/>
        <v>No</v>
      </c>
      <c r="FH233" s="4" t="str">
        <f t="shared" si="90"/>
        <v>No</v>
      </c>
      <c r="FI233" s="4" t="str">
        <f t="shared" si="91"/>
        <v>Not ready</v>
      </c>
    </row>
    <row r="234" spans="1:165" ht="16" customHeight="1">
      <c r="A234" s="3" t="s">
        <v>2367</v>
      </c>
      <c r="B234" s="3">
        <v>243</v>
      </c>
      <c r="C234" s="3" t="s">
        <v>178</v>
      </c>
      <c r="D234" s="3">
        <v>0</v>
      </c>
      <c r="E234" s="3" t="s">
        <v>179</v>
      </c>
      <c r="F234" s="3" t="s">
        <v>2368</v>
      </c>
      <c r="G234" s="3" t="s">
        <v>181</v>
      </c>
      <c r="H234" s="3" t="s">
        <v>181</v>
      </c>
      <c r="I234" s="3" t="s">
        <v>181</v>
      </c>
      <c r="J234" s="3">
        <v>1</v>
      </c>
      <c r="K234" s="3" t="s">
        <v>182</v>
      </c>
      <c r="L234" s="3" t="s">
        <v>320</v>
      </c>
      <c r="M234" s="3" t="s">
        <v>184</v>
      </c>
      <c r="N234" s="3"/>
      <c r="O234" s="6">
        <v>42039</v>
      </c>
      <c r="P234" s="6">
        <v>42039</v>
      </c>
      <c r="Q234" s="3">
        <v>2015</v>
      </c>
      <c r="R234" s="3" t="s">
        <v>2274</v>
      </c>
      <c r="S234" s="3" t="s">
        <v>186</v>
      </c>
      <c r="T234" s="5" t="s">
        <v>2369</v>
      </c>
      <c r="U234" s="3" t="s">
        <v>188</v>
      </c>
      <c r="V234" s="3" t="s">
        <v>189</v>
      </c>
      <c r="W234" s="3" t="s">
        <v>2</v>
      </c>
      <c r="X234" s="3" t="s">
        <v>383</v>
      </c>
      <c r="Y234" s="3" t="s">
        <v>2</v>
      </c>
      <c r="Z234" s="5"/>
      <c r="AA234" s="5"/>
      <c r="AB234" s="3" t="s">
        <v>2370</v>
      </c>
      <c r="AC234" s="3" t="s">
        <v>2371</v>
      </c>
      <c r="AD234" s="3" t="s">
        <v>2372</v>
      </c>
      <c r="AE234" s="3" t="s">
        <v>2373</v>
      </c>
      <c r="AF234" s="7"/>
      <c r="AG234" s="3" t="s">
        <v>195</v>
      </c>
      <c r="AH234" s="5" t="s">
        <v>2374</v>
      </c>
      <c r="AI234" s="5" t="s">
        <v>2375</v>
      </c>
      <c r="AJ234" s="3"/>
      <c r="AK234" s="3"/>
      <c r="AL234" s="3" t="s">
        <v>198</v>
      </c>
      <c r="AM234" s="3" t="s">
        <v>198</v>
      </c>
      <c r="AN234" s="3"/>
      <c r="AO234" s="3"/>
      <c r="AP234" s="3"/>
      <c r="AQ234" s="3"/>
      <c r="AR234" s="3"/>
      <c r="AS234" s="3" t="s">
        <v>2370</v>
      </c>
      <c r="AT234" s="3" t="s">
        <v>2372</v>
      </c>
      <c r="AU234" s="3" t="s">
        <v>199</v>
      </c>
      <c r="AV234" s="3" t="s">
        <v>200</v>
      </c>
      <c r="AW234" s="3" t="s">
        <v>198</v>
      </c>
      <c r="AX234" s="3" t="s">
        <v>198</v>
      </c>
      <c r="AY234" s="3" t="s">
        <v>198</v>
      </c>
      <c r="AZ234" s="3" t="s">
        <v>198</v>
      </c>
      <c r="BA234" s="3" t="s">
        <v>198</v>
      </c>
      <c r="BB234" s="3" t="s">
        <v>198</v>
      </c>
      <c r="BC234" s="5"/>
      <c r="BD234" s="3"/>
      <c r="BE234" s="3"/>
      <c r="BF234" s="3" t="s">
        <v>201</v>
      </c>
      <c r="BG234" s="3" t="s">
        <v>201</v>
      </c>
      <c r="BH234" s="3" t="s">
        <v>202</v>
      </c>
      <c r="BI234" s="4">
        <f t="shared" si="69"/>
        <v>2012</v>
      </c>
      <c r="BJ234" s="4">
        <f t="shared" si="70"/>
        <v>2013</v>
      </c>
      <c r="BK234" s="4">
        <f t="shared" si="71"/>
        <v>2014</v>
      </c>
      <c r="BL234" s="4">
        <f t="shared" si="72"/>
        <v>2015</v>
      </c>
      <c r="BM234" s="4">
        <f t="shared" si="73"/>
        <v>2016</v>
      </c>
      <c r="BN234" s="4">
        <f t="shared" si="74"/>
        <v>2017</v>
      </c>
      <c r="BO234" s="4">
        <f t="shared" si="75"/>
        <v>2018</v>
      </c>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1"/>
      <c r="DG234" s="21"/>
      <c r="DH234" s="21"/>
      <c r="DI234" s="21"/>
      <c r="DJ234" s="21"/>
      <c r="DK234" s="21"/>
      <c r="DL234" s="21"/>
      <c r="DM234" s="21"/>
      <c r="DN234" s="21"/>
      <c r="DO234" s="21"/>
      <c r="DP234" s="21"/>
      <c r="DQ234" s="21"/>
      <c r="DR234" s="21"/>
      <c r="DS234" s="21"/>
      <c r="DT234" s="21"/>
      <c r="DU234" s="21"/>
      <c r="DV234" s="21"/>
      <c r="DW234" s="21"/>
      <c r="DX234" s="21"/>
      <c r="DY234" s="21"/>
      <c r="DZ234" s="21"/>
      <c r="EA234" s="33"/>
      <c r="EB234" s="33"/>
      <c r="EC234" s="33"/>
      <c r="ED234" s="33"/>
      <c r="EE234" s="33"/>
      <c r="EF234" s="33"/>
      <c r="EG234" s="33"/>
      <c r="EH234" s="33"/>
      <c r="EI234" s="33"/>
      <c r="EJ234" s="33"/>
      <c r="EK234" s="33"/>
      <c r="EL234" s="33"/>
      <c r="EM234" s="33"/>
      <c r="EN234" s="33"/>
      <c r="EO234" s="8"/>
      <c r="EP234" s="8"/>
      <c r="EQ234" s="9" t="str">
        <f t="shared" si="76"/>
        <v/>
      </c>
      <c r="ER234" s="10"/>
      <c r="ES234" s="3" t="s">
        <v>198</v>
      </c>
      <c r="ET234" s="3" t="s">
        <v>198</v>
      </c>
      <c r="EU234" s="11" t="str">
        <f t="shared" si="77"/>
        <v/>
      </c>
      <c r="EV234" s="11" t="str">
        <f t="shared" si="78"/>
        <v/>
      </c>
      <c r="EW234" s="11" t="str">
        <f t="shared" si="79"/>
        <v/>
      </c>
      <c r="EX234" s="11" t="str">
        <f t="shared" si="80"/>
        <v/>
      </c>
      <c r="EY234" s="11" t="str">
        <f t="shared" si="81"/>
        <v/>
      </c>
      <c r="EZ234" s="11" t="str">
        <f t="shared" si="82"/>
        <v/>
      </c>
      <c r="FA234" s="12" t="str">
        <f t="shared" si="83"/>
        <v/>
      </c>
      <c r="FB234" s="12" t="str">
        <f t="shared" si="84"/>
        <v/>
      </c>
      <c r="FC234" s="12" t="str">
        <f t="shared" si="85"/>
        <v/>
      </c>
      <c r="FD234" s="12" t="str">
        <f t="shared" si="86"/>
        <v/>
      </c>
      <c r="FE234" s="12" t="str">
        <f t="shared" si="87"/>
        <v/>
      </c>
      <c r="FF234" s="12" t="str">
        <f t="shared" si="88"/>
        <v/>
      </c>
      <c r="FG234" s="4" t="str">
        <f t="shared" si="89"/>
        <v>No</v>
      </c>
      <c r="FH234" s="4" t="str">
        <f t="shared" si="90"/>
        <v>No</v>
      </c>
      <c r="FI234" s="4" t="str">
        <f t="shared" si="91"/>
        <v>Not ready</v>
      </c>
    </row>
    <row r="235" spans="1:165" ht="16" customHeight="1">
      <c r="A235" s="3" t="s">
        <v>2376</v>
      </c>
      <c r="B235" s="3">
        <v>244</v>
      </c>
      <c r="C235" s="3" t="s">
        <v>178</v>
      </c>
      <c r="D235" s="3">
        <v>0</v>
      </c>
      <c r="E235" s="3" t="s">
        <v>179</v>
      </c>
      <c r="F235" s="3" t="s">
        <v>2377</v>
      </c>
      <c r="G235" s="3" t="s">
        <v>181</v>
      </c>
      <c r="H235" s="3" t="s">
        <v>181</v>
      </c>
      <c r="I235" s="3" t="s">
        <v>252</v>
      </c>
      <c r="J235" s="3">
        <v>2</v>
      </c>
      <c r="K235" s="3" t="s">
        <v>182</v>
      </c>
      <c r="L235" s="3" t="s">
        <v>609</v>
      </c>
      <c r="M235" s="3" t="s">
        <v>184</v>
      </c>
      <c r="N235" s="3"/>
      <c r="O235" s="6">
        <v>42032</v>
      </c>
      <c r="P235" s="6">
        <v>42032</v>
      </c>
      <c r="Q235" s="3">
        <v>2015</v>
      </c>
      <c r="R235" s="3" t="s">
        <v>2274</v>
      </c>
      <c r="S235" s="3" t="s">
        <v>186</v>
      </c>
      <c r="T235" s="5" t="s">
        <v>2378</v>
      </c>
      <c r="U235" s="3" t="s">
        <v>188</v>
      </c>
      <c r="V235" s="3" t="s">
        <v>189</v>
      </c>
      <c r="W235" s="3" t="s">
        <v>1</v>
      </c>
      <c r="X235" s="3" t="s">
        <v>2379</v>
      </c>
      <c r="Y235" s="3" t="s">
        <v>1</v>
      </c>
      <c r="Z235" s="5"/>
      <c r="AA235" s="5"/>
      <c r="AB235" s="3" t="s">
        <v>2380</v>
      </c>
      <c r="AC235" s="3" t="s">
        <v>2381</v>
      </c>
      <c r="AD235" s="3" t="s">
        <v>2382</v>
      </c>
      <c r="AE235" s="3" t="s">
        <v>2383</v>
      </c>
      <c r="AF235" s="7"/>
      <c r="AG235" s="3" t="s">
        <v>195</v>
      </c>
      <c r="AH235" s="5" t="s">
        <v>2384</v>
      </c>
      <c r="AI235" s="5" t="s">
        <v>2385</v>
      </c>
      <c r="AJ235" s="3"/>
      <c r="AK235" s="3"/>
      <c r="AL235" s="3" t="s">
        <v>198</v>
      </c>
      <c r="AM235" s="3" t="s">
        <v>198</v>
      </c>
      <c r="AN235" s="3"/>
      <c r="AO235" s="3"/>
      <c r="AP235" s="3"/>
      <c r="AQ235" s="3"/>
      <c r="AR235" s="3"/>
      <c r="AS235" s="3" t="s">
        <v>2380</v>
      </c>
      <c r="AT235" s="3" t="s">
        <v>2382</v>
      </c>
      <c r="AU235" s="3" t="s">
        <v>199</v>
      </c>
      <c r="AV235" s="3" t="s">
        <v>200</v>
      </c>
      <c r="AW235" s="3" t="s">
        <v>198</v>
      </c>
      <c r="AX235" s="3" t="s">
        <v>198</v>
      </c>
      <c r="AY235" s="3" t="s">
        <v>198</v>
      </c>
      <c r="AZ235" s="3" t="s">
        <v>198</v>
      </c>
      <c r="BA235" s="3" t="s">
        <v>198</v>
      </c>
      <c r="BB235" s="3" t="s">
        <v>198</v>
      </c>
      <c r="BC235" s="5"/>
      <c r="BD235" s="3"/>
      <c r="BE235" s="3"/>
      <c r="BF235" s="3" t="s">
        <v>201</v>
      </c>
      <c r="BG235" s="3" t="s">
        <v>201</v>
      </c>
      <c r="BH235" s="3" t="s">
        <v>202</v>
      </c>
      <c r="BI235" s="4">
        <f t="shared" si="69"/>
        <v>2012</v>
      </c>
      <c r="BJ235" s="4">
        <f t="shared" si="70"/>
        <v>2013</v>
      </c>
      <c r="BK235" s="4">
        <f t="shared" si="71"/>
        <v>2014</v>
      </c>
      <c r="BL235" s="4">
        <f t="shared" si="72"/>
        <v>2015</v>
      </c>
      <c r="BM235" s="4">
        <f t="shared" si="73"/>
        <v>2016</v>
      </c>
      <c r="BN235" s="4">
        <f t="shared" si="74"/>
        <v>2017</v>
      </c>
      <c r="BO235" s="4">
        <f t="shared" si="75"/>
        <v>2018</v>
      </c>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1"/>
      <c r="DG235" s="21"/>
      <c r="DH235" s="21"/>
      <c r="DI235" s="21"/>
      <c r="DJ235" s="21"/>
      <c r="DK235" s="21"/>
      <c r="DL235" s="21"/>
      <c r="DM235" s="21"/>
      <c r="DN235" s="21"/>
      <c r="DO235" s="21"/>
      <c r="DP235" s="21"/>
      <c r="DQ235" s="21"/>
      <c r="DR235" s="21"/>
      <c r="DS235" s="21"/>
      <c r="DT235" s="21"/>
      <c r="DU235" s="21"/>
      <c r="DV235" s="21"/>
      <c r="DW235" s="21"/>
      <c r="DX235" s="21"/>
      <c r="DY235" s="21"/>
      <c r="DZ235" s="21"/>
      <c r="EA235" s="33"/>
      <c r="EB235" s="33"/>
      <c r="EC235" s="33"/>
      <c r="ED235" s="33"/>
      <c r="EE235" s="33"/>
      <c r="EF235" s="33"/>
      <c r="EG235" s="33"/>
      <c r="EH235" s="33"/>
      <c r="EI235" s="33"/>
      <c r="EJ235" s="33"/>
      <c r="EK235" s="33"/>
      <c r="EL235" s="33"/>
      <c r="EM235" s="33"/>
      <c r="EN235" s="33"/>
      <c r="EO235" s="8"/>
      <c r="EP235" s="8"/>
      <c r="EQ235" s="9" t="str">
        <f t="shared" si="76"/>
        <v/>
      </c>
      <c r="ER235" s="10"/>
      <c r="ES235" s="3" t="s">
        <v>198</v>
      </c>
      <c r="ET235" s="3" t="s">
        <v>198</v>
      </c>
      <c r="EU235" s="11" t="str">
        <f t="shared" si="77"/>
        <v/>
      </c>
      <c r="EV235" s="11" t="str">
        <f t="shared" si="78"/>
        <v/>
      </c>
      <c r="EW235" s="11" t="str">
        <f t="shared" si="79"/>
        <v/>
      </c>
      <c r="EX235" s="11" t="str">
        <f t="shared" si="80"/>
        <v/>
      </c>
      <c r="EY235" s="11" t="str">
        <f t="shared" si="81"/>
        <v/>
      </c>
      <c r="EZ235" s="11" t="str">
        <f t="shared" si="82"/>
        <v/>
      </c>
      <c r="FA235" s="12" t="str">
        <f t="shared" si="83"/>
        <v/>
      </c>
      <c r="FB235" s="12" t="str">
        <f t="shared" si="84"/>
        <v/>
      </c>
      <c r="FC235" s="12" t="str">
        <f t="shared" si="85"/>
        <v/>
      </c>
      <c r="FD235" s="12" t="str">
        <f t="shared" si="86"/>
        <v/>
      </c>
      <c r="FE235" s="12" t="str">
        <f t="shared" si="87"/>
        <v/>
      </c>
      <c r="FF235" s="12" t="str">
        <f t="shared" si="88"/>
        <v/>
      </c>
      <c r="FG235" s="4" t="str">
        <f t="shared" si="89"/>
        <v>No</v>
      </c>
      <c r="FH235" s="4" t="str">
        <f t="shared" si="90"/>
        <v>No</v>
      </c>
      <c r="FI235" s="4" t="str">
        <f t="shared" si="91"/>
        <v>Not ready</v>
      </c>
    </row>
    <row r="236" spans="1:165" ht="16" customHeight="1">
      <c r="A236" s="3" t="s">
        <v>2386</v>
      </c>
      <c r="B236" s="3">
        <v>245</v>
      </c>
      <c r="C236" s="3" t="s">
        <v>178</v>
      </c>
      <c r="D236" s="3">
        <v>0</v>
      </c>
      <c r="E236" s="3" t="s">
        <v>179</v>
      </c>
      <c r="F236" s="3" t="s">
        <v>2387</v>
      </c>
      <c r="G236" s="3" t="s">
        <v>181</v>
      </c>
      <c r="H236" s="3" t="s">
        <v>181</v>
      </c>
      <c r="I236" s="3" t="s">
        <v>252</v>
      </c>
      <c r="J236" s="3">
        <v>2</v>
      </c>
      <c r="K236" s="3" t="s">
        <v>182</v>
      </c>
      <c r="L236" s="3" t="s">
        <v>183</v>
      </c>
      <c r="M236" s="3" t="s">
        <v>184</v>
      </c>
      <c r="N236" s="3"/>
      <c r="O236" s="6">
        <v>42020</v>
      </c>
      <c r="P236" s="6">
        <v>42066</v>
      </c>
      <c r="Q236" s="3">
        <v>2015</v>
      </c>
      <c r="R236" s="3" t="s">
        <v>2274</v>
      </c>
      <c r="S236" s="3" t="s">
        <v>186</v>
      </c>
      <c r="T236" s="5" t="s">
        <v>2388</v>
      </c>
      <c r="U236" s="3" t="s">
        <v>188</v>
      </c>
      <c r="V236" s="3" t="s">
        <v>189</v>
      </c>
      <c r="W236" s="3" t="s">
        <v>0</v>
      </c>
      <c r="X236" s="3" t="s">
        <v>383</v>
      </c>
      <c r="Y236" s="3" t="s">
        <v>0</v>
      </c>
      <c r="Z236" s="5"/>
      <c r="AA236" s="5"/>
      <c r="AB236" s="3" t="s">
        <v>912</v>
      </c>
      <c r="AC236" s="3" t="s">
        <v>913</v>
      </c>
      <c r="AD236" s="3" t="s">
        <v>2389</v>
      </c>
      <c r="AE236" s="3" t="s">
        <v>2390</v>
      </c>
      <c r="AF236" s="7">
        <v>386</v>
      </c>
      <c r="AG236" s="3">
        <v>386</v>
      </c>
      <c r="AH236" s="5" t="s">
        <v>2391</v>
      </c>
      <c r="AI236" s="5" t="s">
        <v>2392</v>
      </c>
      <c r="AJ236" s="3"/>
      <c r="AK236" s="3"/>
      <c r="AL236" s="3" t="s">
        <v>198</v>
      </c>
      <c r="AM236" s="3" t="s">
        <v>198</v>
      </c>
      <c r="AN236" s="3" t="s">
        <v>918</v>
      </c>
      <c r="AO236" s="3"/>
      <c r="AP236" s="3"/>
      <c r="AQ236" s="3"/>
      <c r="AR236" s="3"/>
      <c r="AS236" s="3" t="s">
        <v>912</v>
      </c>
      <c r="AT236" s="3" t="s">
        <v>2389</v>
      </c>
      <c r="AU236" s="3" t="s">
        <v>199</v>
      </c>
      <c r="AV236" s="3" t="s">
        <v>200</v>
      </c>
      <c r="AW236" s="3" t="s">
        <v>198</v>
      </c>
      <c r="AX236" s="3" t="s">
        <v>198</v>
      </c>
      <c r="AY236" s="3" t="s">
        <v>198</v>
      </c>
      <c r="AZ236" s="3" t="s">
        <v>198</v>
      </c>
      <c r="BA236" s="3" t="s">
        <v>198</v>
      </c>
      <c r="BB236" s="3" t="s">
        <v>198</v>
      </c>
      <c r="BC236" s="5"/>
      <c r="BD236" s="3"/>
      <c r="BE236" s="3" t="s">
        <v>246</v>
      </c>
      <c r="BF236" s="3" t="s">
        <v>247</v>
      </c>
      <c r="BG236" s="3" t="s">
        <v>248</v>
      </c>
      <c r="BH236" s="3" t="s">
        <v>919</v>
      </c>
      <c r="BI236" s="4">
        <f t="shared" si="69"/>
        <v>2012</v>
      </c>
      <c r="BJ236" s="4">
        <f t="shared" si="70"/>
        <v>2013</v>
      </c>
      <c r="BK236" s="4">
        <f t="shared" si="71"/>
        <v>2014</v>
      </c>
      <c r="BL236" s="4">
        <f t="shared" si="72"/>
        <v>2015</v>
      </c>
      <c r="BM236" s="4">
        <f t="shared" si="73"/>
        <v>2016</v>
      </c>
      <c r="BN236" s="4">
        <f t="shared" si="74"/>
        <v>2017</v>
      </c>
      <c r="BO236" s="4">
        <f t="shared" si="75"/>
        <v>2018</v>
      </c>
      <c r="BP236" s="20">
        <v>37753.431400000001</v>
      </c>
      <c r="BQ236" s="20">
        <v>38014.7333</v>
      </c>
      <c r="BR236" s="20">
        <v>39080.903299999998</v>
      </c>
      <c r="BS236" s="20">
        <v>45102.523099999999</v>
      </c>
      <c r="BT236" s="20">
        <v>46405.4447</v>
      </c>
      <c r="BU236" s="20">
        <v>48000.926099999997</v>
      </c>
      <c r="BV236" s="20">
        <v>49226.8482</v>
      </c>
      <c r="BW236" s="20">
        <v>16312.108200000001</v>
      </c>
      <c r="BX236" s="20">
        <v>13774.855600000001</v>
      </c>
      <c r="BY236" s="20">
        <v>13987.3436</v>
      </c>
      <c r="BZ236" s="20">
        <v>17114.5082</v>
      </c>
      <c r="CA236" s="20">
        <v>15546.778200000001</v>
      </c>
      <c r="CB236" s="20">
        <v>15787.4676</v>
      </c>
      <c r="CC236" s="20">
        <v>16753.893499999998</v>
      </c>
      <c r="CD236" s="20">
        <v>7822.1850999999997</v>
      </c>
      <c r="CE236" s="20">
        <v>9072.1779000000006</v>
      </c>
      <c r="CF236" s="20">
        <v>7684.1049999999996</v>
      </c>
      <c r="CG236" s="20">
        <v>8302.9112999999998</v>
      </c>
      <c r="CH236" s="20">
        <v>8786.3520000000008</v>
      </c>
      <c r="CI236" s="20">
        <v>7774.8549999999996</v>
      </c>
      <c r="CJ236" s="20">
        <v>9092.6697999999997</v>
      </c>
      <c r="CK236" s="20">
        <v>53693.560700000002</v>
      </c>
      <c r="CL236" s="20">
        <v>50736.538</v>
      </c>
      <c r="CM236" s="20">
        <v>62812.910799999998</v>
      </c>
      <c r="CN236" s="20">
        <v>69745.753500000006</v>
      </c>
      <c r="CO236" s="20">
        <v>71603.351699999999</v>
      </c>
      <c r="CP236" s="20">
        <v>65509.179499999998</v>
      </c>
      <c r="CQ236" s="20">
        <v>69761.724900000001</v>
      </c>
      <c r="CR236" s="20">
        <v>20372.865399999999</v>
      </c>
      <c r="CS236" s="20">
        <v>15215.166800000001</v>
      </c>
      <c r="CT236" s="20">
        <v>21381.667799999999</v>
      </c>
      <c r="CU236" s="20">
        <v>21404.359799999998</v>
      </c>
      <c r="CV236" s="20">
        <v>20837.200799999999</v>
      </c>
      <c r="CW236" s="20">
        <v>16198.732900000001</v>
      </c>
      <c r="CX236" s="20">
        <v>16676.994500000001</v>
      </c>
      <c r="CY236" s="20">
        <v>7062.951</v>
      </c>
      <c r="CZ236" s="20">
        <v>7115.3698999999997</v>
      </c>
      <c r="DA236" s="20">
        <v>7397.5567000000001</v>
      </c>
      <c r="DB236" s="20">
        <v>8856.5635999999995</v>
      </c>
      <c r="DC236" s="20">
        <v>9216.6777000000002</v>
      </c>
      <c r="DD236" s="20">
        <v>8061.2448000000004</v>
      </c>
      <c r="DE236" s="20">
        <v>9694.5179000000007</v>
      </c>
      <c r="DF236" s="21">
        <v>14.917999999999999</v>
      </c>
      <c r="DG236" s="21">
        <v>17.584599999999998</v>
      </c>
      <c r="DH236" s="21">
        <v>13.5534</v>
      </c>
      <c r="DI236" s="21">
        <v>11.7156</v>
      </c>
      <c r="DJ236" s="21">
        <v>12.5519</v>
      </c>
      <c r="DK236" s="21">
        <v>11.2486</v>
      </c>
      <c r="DL236" s="21">
        <v>13.531499999999999</v>
      </c>
      <c r="DM236" s="21">
        <v>43.207000000000001</v>
      </c>
      <c r="DN236" s="21">
        <v>36.235599999999998</v>
      </c>
      <c r="DO236" s="21">
        <v>35.790700000000001</v>
      </c>
      <c r="DP236" s="21">
        <v>37.945799999999998</v>
      </c>
      <c r="DQ236" s="21">
        <v>33.502099999999999</v>
      </c>
      <c r="DR236" s="21">
        <v>32.889899999999997</v>
      </c>
      <c r="DS236" s="21">
        <v>34.034100000000002</v>
      </c>
      <c r="DT236" s="21">
        <v>37.942799999999998</v>
      </c>
      <c r="DU236" s="21">
        <v>29.988600000000002</v>
      </c>
      <c r="DV236" s="21">
        <v>34.040199999999999</v>
      </c>
      <c r="DW236" s="21">
        <v>30.6891</v>
      </c>
      <c r="DX236" s="21">
        <v>29.100899999999999</v>
      </c>
      <c r="DY236" s="21">
        <v>24.727399999999999</v>
      </c>
      <c r="DZ236" s="21">
        <v>23.9057</v>
      </c>
      <c r="EA236" s="33">
        <v>16</v>
      </c>
      <c r="EB236" s="33">
        <v>6</v>
      </c>
      <c r="EC236" s="33">
        <v>0</v>
      </c>
      <c r="ED236" s="33">
        <v>0</v>
      </c>
      <c r="EE236" s="33">
        <v>0</v>
      </c>
      <c r="EF236" s="33">
        <v>0</v>
      </c>
      <c r="EG236" s="33">
        <v>0</v>
      </c>
      <c r="EH236" s="33">
        <v>149</v>
      </c>
      <c r="EI236" s="33">
        <v>209</v>
      </c>
      <c r="EJ236" s="33">
        <v>0</v>
      </c>
      <c r="EK236" s="33">
        <v>0</v>
      </c>
      <c r="EL236" s="33">
        <v>0</v>
      </c>
      <c r="EM236" s="33">
        <v>0</v>
      </c>
      <c r="EN236" s="33">
        <v>0</v>
      </c>
      <c r="EO236" s="8"/>
      <c r="EP236" s="8"/>
      <c r="EQ236" s="9" t="str">
        <f t="shared" si="76"/>
        <v/>
      </c>
      <c r="ER236" s="10"/>
      <c r="ES236" s="3" t="s">
        <v>198</v>
      </c>
      <c r="ET236" s="3" t="s">
        <v>198</v>
      </c>
      <c r="EU236" s="11">
        <f t="shared" si="77"/>
        <v>15.351999999999999</v>
      </c>
      <c r="EV236" s="11">
        <f t="shared" si="78"/>
        <v>12.444000000000001</v>
      </c>
      <c r="EW236" s="11">
        <f t="shared" si="79"/>
        <v>-2.9079999999999977</v>
      </c>
      <c r="EX236" s="11">
        <f t="shared" si="80"/>
        <v>38.411099999999998</v>
      </c>
      <c r="EY236" s="11">
        <f t="shared" si="81"/>
        <v>33.475366666666666</v>
      </c>
      <c r="EZ236" s="11">
        <f t="shared" si="82"/>
        <v>-4.9357333333333315</v>
      </c>
      <c r="FA236" s="12">
        <f t="shared" si="83"/>
        <v>7.333333333333333</v>
      </c>
      <c r="FB236" s="12">
        <f t="shared" si="84"/>
        <v>0</v>
      </c>
      <c r="FC236" s="12">
        <f t="shared" si="85"/>
        <v>-7.333333333333333</v>
      </c>
      <c r="FD236" s="12">
        <f t="shared" si="86"/>
        <v>119.33333333333333</v>
      </c>
      <c r="FE236" s="12">
        <f t="shared" si="87"/>
        <v>0</v>
      </c>
      <c r="FF236" s="12">
        <f t="shared" si="88"/>
        <v>-119.33333333333333</v>
      </c>
      <c r="FG236" s="4" t="str">
        <f t="shared" si="89"/>
        <v>Yes</v>
      </c>
      <c r="FH236" s="4" t="str">
        <f t="shared" si="90"/>
        <v>Yes</v>
      </c>
      <c r="FI236" s="4" t="str">
        <f t="shared" si="91"/>
        <v>Not ready</v>
      </c>
    </row>
    <row r="237" spans="1:165" ht="16" customHeight="1">
      <c r="A237" s="3" t="s">
        <v>2393</v>
      </c>
      <c r="B237" s="3">
        <v>246</v>
      </c>
      <c r="C237" s="3" t="s">
        <v>178</v>
      </c>
      <c r="D237" s="3">
        <v>0</v>
      </c>
      <c r="E237" s="3" t="s">
        <v>179</v>
      </c>
      <c r="F237" s="3" t="s">
        <v>2394</v>
      </c>
      <c r="G237" s="3" t="s">
        <v>181</v>
      </c>
      <c r="H237" s="3" t="s">
        <v>181</v>
      </c>
      <c r="I237" s="3" t="s">
        <v>181</v>
      </c>
      <c r="J237" s="3">
        <v>1</v>
      </c>
      <c r="K237" s="3" t="s">
        <v>182</v>
      </c>
      <c r="L237" s="3" t="s">
        <v>183</v>
      </c>
      <c r="M237" s="3" t="s">
        <v>184</v>
      </c>
      <c r="N237" s="3"/>
      <c r="O237" s="6">
        <v>42019</v>
      </c>
      <c r="P237" s="6">
        <v>42247</v>
      </c>
      <c r="Q237" s="3">
        <v>2015</v>
      </c>
      <c r="R237" s="3" t="s">
        <v>2274</v>
      </c>
      <c r="S237" s="3" t="s">
        <v>186</v>
      </c>
      <c r="T237" s="5" t="s">
        <v>2395</v>
      </c>
      <c r="U237" s="3" t="s">
        <v>188</v>
      </c>
      <c r="V237" s="3" t="s">
        <v>189</v>
      </c>
      <c r="W237" s="3" t="s">
        <v>0</v>
      </c>
      <c r="X237" s="3" t="s">
        <v>216</v>
      </c>
      <c r="Y237" s="3" t="s">
        <v>0</v>
      </c>
      <c r="Z237" s="5"/>
      <c r="AA237" s="5" t="s">
        <v>2396</v>
      </c>
      <c r="AB237" s="3" t="s">
        <v>2397</v>
      </c>
      <c r="AC237" s="3" t="s">
        <v>2398</v>
      </c>
      <c r="AD237" s="3" t="s">
        <v>2399</v>
      </c>
      <c r="AE237" s="3" t="s">
        <v>2400</v>
      </c>
      <c r="AF237" s="7">
        <v>62</v>
      </c>
      <c r="AG237" s="3">
        <v>62</v>
      </c>
      <c r="AH237" s="5" t="s">
        <v>2401</v>
      </c>
      <c r="AI237" s="5" t="s">
        <v>2402</v>
      </c>
      <c r="AJ237" s="3"/>
      <c r="AK237" s="3"/>
      <c r="AL237" s="3" t="s">
        <v>198</v>
      </c>
      <c r="AM237" s="3" t="s">
        <v>198</v>
      </c>
      <c r="AN237" s="3"/>
      <c r="AO237" s="3"/>
      <c r="AP237" s="3"/>
      <c r="AQ237" s="3"/>
      <c r="AR237" s="3"/>
      <c r="AS237" s="3" t="s">
        <v>2397</v>
      </c>
      <c r="AT237" s="3" t="s">
        <v>2399</v>
      </c>
      <c r="AU237" s="3" t="s">
        <v>199</v>
      </c>
      <c r="AV237" s="3" t="s">
        <v>200</v>
      </c>
      <c r="AW237" s="3" t="s">
        <v>198</v>
      </c>
      <c r="AX237" s="3" t="s">
        <v>198</v>
      </c>
      <c r="AY237" s="3" t="s">
        <v>198</v>
      </c>
      <c r="AZ237" s="3" t="s">
        <v>198</v>
      </c>
      <c r="BA237" s="3" t="s">
        <v>198</v>
      </c>
      <c r="BB237" s="3" t="s">
        <v>198</v>
      </c>
      <c r="BC237" s="5"/>
      <c r="BD237" s="3"/>
      <c r="BE237" s="3"/>
      <c r="BF237" s="3" t="s">
        <v>201</v>
      </c>
      <c r="BG237" s="3" t="s">
        <v>201</v>
      </c>
      <c r="BH237" s="3" t="s">
        <v>202</v>
      </c>
      <c r="BI237" s="4">
        <f t="shared" si="69"/>
        <v>2012</v>
      </c>
      <c r="BJ237" s="4">
        <f t="shared" si="70"/>
        <v>2013</v>
      </c>
      <c r="BK237" s="4">
        <f t="shared" si="71"/>
        <v>2014</v>
      </c>
      <c r="BL237" s="4">
        <f t="shared" si="72"/>
        <v>2015</v>
      </c>
      <c r="BM237" s="4">
        <f t="shared" si="73"/>
        <v>2016</v>
      </c>
      <c r="BN237" s="4">
        <f t="shared" si="74"/>
        <v>2017</v>
      </c>
      <c r="BO237" s="4">
        <f t="shared" si="75"/>
        <v>2018</v>
      </c>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1"/>
      <c r="DG237" s="21"/>
      <c r="DH237" s="21"/>
      <c r="DI237" s="21"/>
      <c r="DJ237" s="21"/>
      <c r="DK237" s="21"/>
      <c r="DL237" s="21"/>
      <c r="DM237" s="21"/>
      <c r="DN237" s="21"/>
      <c r="DO237" s="21"/>
      <c r="DP237" s="21"/>
      <c r="DQ237" s="21"/>
      <c r="DR237" s="21"/>
      <c r="DS237" s="21"/>
      <c r="DT237" s="21"/>
      <c r="DU237" s="21"/>
      <c r="DV237" s="21"/>
      <c r="DW237" s="21"/>
      <c r="DX237" s="21"/>
      <c r="DY237" s="21"/>
      <c r="DZ237" s="21"/>
      <c r="EA237" s="33"/>
      <c r="EB237" s="33"/>
      <c r="EC237" s="33"/>
      <c r="ED237" s="33"/>
      <c r="EE237" s="33"/>
      <c r="EF237" s="33"/>
      <c r="EG237" s="33"/>
      <c r="EH237" s="33"/>
      <c r="EI237" s="33"/>
      <c r="EJ237" s="33"/>
      <c r="EK237" s="33"/>
      <c r="EL237" s="33"/>
      <c r="EM237" s="33"/>
      <c r="EN237" s="33"/>
      <c r="EO237" s="8"/>
      <c r="EP237" s="8"/>
      <c r="EQ237" s="9" t="str">
        <f t="shared" si="76"/>
        <v/>
      </c>
      <c r="ER237" s="10"/>
      <c r="ES237" s="3" t="s">
        <v>198</v>
      </c>
      <c r="ET237" s="3" t="s">
        <v>198</v>
      </c>
      <c r="EU237" s="11" t="str">
        <f t="shared" si="77"/>
        <v/>
      </c>
      <c r="EV237" s="11" t="str">
        <f t="shared" si="78"/>
        <v/>
      </c>
      <c r="EW237" s="11" t="str">
        <f t="shared" si="79"/>
        <v/>
      </c>
      <c r="EX237" s="11" t="str">
        <f t="shared" si="80"/>
        <v/>
      </c>
      <c r="EY237" s="11" t="str">
        <f t="shared" si="81"/>
        <v/>
      </c>
      <c r="EZ237" s="11" t="str">
        <f t="shared" si="82"/>
        <v/>
      </c>
      <c r="FA237" s="12" t="str">
        <f t="shared" si="83"/>
        <v/>
      </c>
      <c r="FB237" s="12" t="str">
        <f t="shared" si="84"/>
        <v/>
      </c>
      <c r="FC237" s="12" t="str">
        <f t="shared" si="85"/>
        <v/>
      </c>
      <c r="FD237" s="12" t="str">
        <f t="shared" si="86"/>
        <v/>
      </c>
      <c r="FE237" s="12" t="str">
        <f t="shared" si="87"/>
        <v/>
      </c>
      <c r="FF237" s="12" t="str">
        <f t="shared" si="88"/>
        <v/>
      </c>
      <c r="FG237" s="4" t="str">
        <f t="shared" si="89"/>
        <v>No</v>
      </c>
      <c r="FH237" s="4" t="str">
        <f t="shared" si="90"/>
        <v>No</v>
      </c>
      <c r="FI237" s="4" t="str">
        <f t="shared" si="91"/>
        <v>Not ready</v>
      </c>
    </row>
    <row r="238" spans="1:165" ht="16" customHeight="1">
      <c r="A238" s="3" t="s">
        <v>2403</v>
      </c>
      <c r="B238" s="3">
        <v>247</v>
      </c>
      <c r="C238" s="3" t="s">
        <v>178</v>
      </c>
      <c r="D238" s="3">
        <v>0</v>
      </c>
      <c r="E238" s="3" t="s">
        <v>179</v>
      </c>
      <c r="F238" s="3" t="s">
        <v>2404</v>
      </c>
      <c r="G238" s="3" t="s">
        <v>181</v>
      </c>
      <c r="H238" s="3" t="s">
        <v>181</v>
      </c>
      <c r="I238" s="3" t="s">
        <v>181</v>
      </c>
      <c r="J238" s="3">
        <v>1</v>
      </c>
      <c r="K238" s="3" t="s">
        <v>182</v>
      </c>
      <c r="L238" s="3" t="s">
        <v>183</v>
      </c>
      <c r="M238" s="3" t="s">
        <v>184</v>
      </c>
      <c r="N238" s="3"/>
      <c r="O238" s="6">
        <v>42019</v>
      </c>
      <c r="P238" s="6">
        <v>42247</v>
      </c>
      <c r="Q238" s="3">
        <v>2015</v>
      </c>
      <c r="R238" s="3" t="s">
        <v>2274</v>
      </c>
      <c r="S238" s="3" t="s">
        <v>186</v>
      </c>
      <c r="T238" s="5" t="s">
        <v>2405</v>
      </c>
      <c r="U238" s="3" t="s">
        <v>188</v>
      </c>
      <c r="V238" s="3" t="s">
        <v>189</v>
      </c>
      <c r="W238" s="3" t="s">
        <v>0</v>
      </c>
      <c r="X238" s="3" t="s">
        <v>216</v>
      </c>
      <c r="Y238" s="3" t="s">
        <v>0</v>
      </c>
      <c r="Z238" s="5"/>
      <c r="AA238" s="5"/>
      <c r="AB238" s="3" t="s">
        <v>2406</v>
      </c>
      <c r="AC238" s="3" t="s">
        <v>2407</v>
      </c>
      <c r="AD238" s="3" t="s">
        <v>2408</v>
      </c>
      <c r="AE238" s="3" t="s">
        <v>2409</v>
      </c>
      <c r="AF238" s="7">
        <v>250</v>
      </c>
      <c r="AG238" s="3">
        <v>250</v>
      </c>
      <c r="AH238" s="5" t="s">
        <v>2410</v>
      </c>
      <c r="AI238" s="5" t="s">
        <v>2411</v>
      </c>
      <c r="AJ238" s="3"/>
      <c r="AK238" s="3"/>
      <c r="AL238" s="3" t="s">
        <v>198</v>
      </c>
      <c r="AM238" s="3" t="s">
        <v>198</v>
      </c>
      <c r="AN238" s="3"/>
      <c r="AO238" s="3"/>
      <c r="AP238" s="3"/>
      <c r="AQ238" s="3"/>
      <c r="AR238" s="3"/>
      <c r="AS238" s="3" t="s">
        <v>2406</v>
      </c>
      <c r="AT238" s="3" t="s">
        <v>2408</v>
      </c>
      <c r="AU238" s="3" t="s">
        <v>199</v>
      </c>
      <c r="AV238" s="3" t="s">
        <v>200</v>
      </c>
      <c r="AW238" s="3" t="s">
        <v>198</v>
      </c>
      <c r="AX238" s="3" t="s">
        <v>198</v>
      </c>
      <c r="AY238" s="3" t="s">
        <v>198</v>
      </c>
      <c r="AZ238" s="3" t="s">
        <v>198</v>
      </c>
      <c r="BA238" s="3" t="s">
        <v>198</v>
      </c>
      <c r="BB238" s="3" t="s">
        <v>198</v>
      </c>
      <c r="BC238" s="5"/>
      <c r="BD238" s="3"/>
      <c r="BE238" s="3"/>
      <c r="BF238" s="3" t="s">
        <v>201</v>
      </c>
      <c r="BG238" s="3" t="s">
        <v>201</v>
      </c>
      <c r="BH238" s="3" t="s">
        <v>202</v>
      </c>
      <c r="BI238" s="4">
        <f t="shared" si="69"/>
        <v>2012</v>
      </c>
      <c r="BJ238" s="4">
        <f t="shared" si="70"/>
        <v>2013</v>
      </c>
      <c r="BK238" s="4">
        <f t="shared" si="71"/>
        <v>2014</v>
      </c>
      <c r="BL238" s="4">
        <f t="shared" si="72"/>
        <v>2015</v>
      </c>
      <c r="BM238" s="4">
        <f t="shared" si="73"/>
        <v>2016</v>
      </c>
      <c r="BN238" s="4">
        <f t="shared" si="74"/>
        <v>2017</v>
      </c>
      <c r="BO238" s="4">
        <f t="shared" si="75"/>
        <v>2018</v>
      </c>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1"/>
      <c r="DG238" s="21"/>
      <c r="DH238" s="21"/>
      <c r="DI238" s="21"/>
      <c r="DJ238" s="21"/>
      <c r="DK238" s="21"/>
      <c r="DL238" s="21"/>
      <c r="DM238" s="21"/>
      <c r="DN238" s="21"/>
      <c r="DO238" s="21"/>
      <c r="DP238" s="21"/>
      <c r="DQ238" s="21"/>
      <c r="DR238" s="21"/>
      <c r="DS238" s="21"/>
      <c r="DT238" s="21"/>
      <c r="DU238" s="21"/>
      <c r="DV238" s="21"/>
      <c r="DW238" s="21"/>
      <c r="DX238" s="21"/>
      <c r="DY238" s="21"/>
      <c r="DZ238" s="21"/>
      <c r="EA238" s="33"/>
      <c r="EB238" s="33"/>
      <c r="EC238" s="33"/>
      <c r="ED238" s="33"/>
      <c r="EE238" s="33"/>
      <c r="EF238" s="33"/>
      <c r="EG238" s="33"/>
      <c r="EH238" s="33"/>
      <c r="EI238" s="33"/>
      <c r="EJ238" s="33"/>
      <c r="EK238" s="33"/>
      <c r="EL238" s="33"/>
      <c r="EM238" s="33"/>
      <c r="EN238" s="33"/>
      <c r="EO238" s="8"/>
      <c r="EP238" s="8"/>
      <c r="EQ238" s="9" t="str">
        <f t="shared" si="76"/>
        <v/>
      </c>
      <c r="ER238" s="10"/>
      <c r="ES238" s="3" t="s">
        <v>198</v>
      </c>
      <c r="ET238" s="3" t="s">
        <v>198</v>
      </c>
      <c r="EU238" s="11" t="str">
        <f t="shared" si="77"/>
        <v/>
      </c>
      <c r="EV238" s="11" t="str">
        <f t="shared" si="78"/>
        <v/>
      </c>
      <c r="EW238" s="11" t="str">
        <f t="shared" si="79"/>
        <v/>
      </c>
      <c r="EX238" s="11" t="str">
        <f t="shared" si="80"/>
        <v/>
      </c>
      <c r="EY238" s="11" t="str">
        <f t="shared" si="81"/>
        <v/>
      </c>
      <c r="EZ238" s="11" t="str">
        <f t="shared" si="82"/>
        <v/>
      </c>
      <c r="FA238" s="12" t="str">
        <f t="shared" si="83"/>
        <v/>
      </c>
      <c r="FB238" s="12" t="str">
        <f t="shared" si="84"/>
        <v/>
      </c>
      <c r="FC238" s="12" t="str">
        <f t="shared" si="85"/>
        <v/>
      </c>
      <c r="FD238" s="12" t="str">
        <f t="shared" si="86"/>
        <v/>
      </c>
      <c r="FE238" s="12" t="str">
        <f t="shared" si="87"/>
        <v/>
      </c>
      <c r="FF238" s="12" t="str">
        <f t="shared" si="88"/>
        <v/>
      </c>
      <c r="FG238" s="4" t="str">
        <f t="shared" si="89"/>
        <v>No</v>
      </c>
      <c r="FH238" s="4" t="str">
        <f t="shared" si="90"/>
        <v>No</v>
      </c>
      <c r="FI238" s="4" t="str">
        <f t="shared" si="91"/>
        <v>Not ready</v>
      </c>
    </row>
    <row r="239" spans="1:165" ht="16" customHeight="1">
      <c r="A239" s="3" t="s">
        <v>2412</v>
      </c>
      <c r="B239" s="3">
        <v>248</v>
      </c>
      <c r="C239" s="3" t="s">
        <v>178</v>
      </c>
      <c r="D239" s="3">
        <v>0</v>
      </c>
      <c r="E239" s="3" t="s">
        <v>179</v>
      </c>
      <c r="F239" s="3" t="s">
        <v>2413</v>
      </c>
      <c r="G239" s="3" t="s">
        <v>181</v>
      </c>
      <c r="H239" s="3" t="s">
        <v>181</v>
      </c>
      <c r="I239" s="3" t="s">
        <v>252</v>
      </c>
      <c r="J239" s="3">
        <v>3</v>
      </c>
      <c r="K239" s="3" t="s">
        <v>182</v>
      </c>
      <c r="L239" s="3" t="s">
        <v>183</v>
      </c>
      <c r="M239" s="3" t="s">
        <v>184</v>
      </c>
      <c r="N239" s="3"/>
      <c r="O239" s="6">
        <v>42015</v>
      </c>
      <c r="P239" s="6">
        <v>42047</v>
      </c>
      <c r="Q239" s="3">
        <v>2015</v>
      </c>
      <c r="R239" s="3" t="s">
        <v>2274</v>
      </c>
      <c r="S239" s="3" t="s">
        <v>186</v>
      </c>
      <c r="T239" s="5" t="s">
        <v>2414</v>
      </c>
      <c r="U239" s="3" t="s">
        <v>188</v>
      </c>
      <c r="V239" s="3" t="s">
        <v>189</v>
      </c>
      <c r="W239" s="3" t="s">
        <v>0</v>
      </c>
      <c r="X239" s="3" t="s">
        <v>1253</v>
      </c>
      <c r="Y239" s="3" t="s">
        <v>0</v>
      </c>
      <c r="Z239" s="5"/>
      <c r="AA239" s="5"/>
      <c r="AB239" s="3" t="s">
        <v>784</v>
      </c>
      <c r="AC239" s="3" t="s">
        <v>785</v>
      </c>
      <c r="AD239" s="3" t="s">
        <v>2415</v>
      </c>
      <c r="AE239" s="3" t="s">
        <v>2416</v>
      </c>
      <c r="AF239" s="7">
        <v>650</v>
      </c>
      <c r="AG239" s="3">
        <v>650</v>
      </c>
      <c r="AH239" s="5" t="s">
        <v>2417</v>
      </c>
      <c r="AI239" s="5" t="s">
        <v>2418</v>
      </c>
      <c r="AJ239" s="3"/>
      <c r="AK239" s="3"/>
      <c r="AL239" s="3" t="s">
        <v>198</v>
      </c>
      <c r="AM239" s="3" t="s">
        <v>198</v>
      </c>
      <c r="AN239" s="3"/>
      <c r="AO239" s="3"/>
      <c r="AP239" s="3"/>
      <c r="AQ239" s="3"/>
      <c r="AR239" s="3"/>
      <c r="AS239" s="3" t="s">
        <v>784</v>
      </c>
      <c r="AT239" s="3" t="s">
        <v>2415</v>
      </c>
      <c r="AU239" s="3" t="s">
        <v>199</v>
      </c>
      <c r="AV239" s="3" t="s">
        <v>200</v>
      </c>
      <c r="AW239" s="3" t="s">
        <v>198</v>
      </c>
      <c r="AX239" s="3" t="s">
        <v>198</v>
      </c>
      <c r="AY239" s="3" t="s">
        <v>198</v>
      </c>
      <c r="AZ239" s="3" t="s">
        <v>198</v>
      </c>
      <c r="BA239" s="3" t="s">
        <v>198</v>
      </c>
      <c r="BB239" s="3" t="s">
        <v>198</v>
      </c>
      <c r="BC239" s="5"/>
      <c r="BD239" s="3"/>
      <c r="BE239" s="3"/>
      <c r="BF239" s="3" t="s">
        <v>201</v>
      </c>
      <c r="BG239" s="3" t="s">
        <v>201</v>
      </c>
      <c r="BH239" s="3" t="s">
        <v>202</v>
      </c>
      <c r="BI239" s="4">
        <f t="shared" si="69"/>
        <v>2012</v>
      </c>
      <c r="BJ239" s="4">
        <f t="shared" si="70"/>
        <v>2013</v>
      </c>
      <c r="BK239" s="4">
        <f t="shared" si="71"/>
        <v>2014</v>
      </c>
      <c r="BL239" s="4">
        <f t="shared" si="72"/>
        <v>2015</v>
      </c>
      <c r="BM239" s="4">
        <f t="shared" si="73"/>
        <v>2016</v>
      </c>
      <c r="BN239" s="4">
        <f t="shared" si="74"/>
        <v>2017</v>
      </c>
      <c r="BO239" s="4">
        <f t="shared" si="75"/>
        <v>2018</v>
      </c>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1"/>
      <c r="DG239" s="21"/>
      <c r="DH239" s="21"/>
      <c r="DI239" s="21"/>
      <c r="DJ239" s="21"/>
      <c r="DK239" s="21"/>
      <c r="DL239" s="21"/>
      <c r="DM239" s="21"/>
      <c r="DN239" s="21"/>
      <c r="DO239" s="21"/>
      <c r="DP239" s="21"/>
      <c r="DQ239" s="21"/>
      <c r="DR239" s="21"/>
      <c r="DS239" s="21"/>
      <c r="DT239" s="21"/>
      <c r="DU239" s="21"/>
      <c r="DV239" s="21"/>
      <c r="DW239" s="21"/>
      <c r="DX239" s="21"/>
      <c r="DY239" s="21"/>
      <c r="DZ239" s="21"/>
      <c r="EA239" s="33"/>
      <c r="EB239" s="33"/>
      <c r="EC239" s="33"/>
      <c r="ED239" s="33"/>
      <c r="EE239" s="33"/>
      <c r="EF239" s="33"/>
      <c r="EG239" s="33"/>
      <c r="EH239" s="33"/>
      <c r="EI239" s="33"/>
      <c r="EJ239" s="33"/>
      <c r="EK239" s="33"/>
      <c r="EL239" s="33"/>
      <c r="EM239" s="33"/>
      <c r="EN239" s="33"/>
      <c r="EO239" s="8"/>
      <c r="EP239" s="8"/>
      <c r="EQ239" s="9" t="str">
        <f t="shared" si="76"/>
        <v/>
      </c>
      <c r="ER239" s="10"/>
      <c r="ES239" s="3" t="s">
        <v>198</v>
      </c>
      <c r="ET239" s="3" t="s">
        <v>198</v>
      </c>
      <c r="EU239" s="11" t="str">
        <f t="shared" si="77"/>
        <v/>
      </c>
      <c r="EV239" s="11" t="str">
        <f t="shared" si="78"/>
        <v/>
      </c>
      <c r="EW239" s="11" t="str">
        <f t="shared" si="79"/>
        <v/>
      </c>
      <c r="EX239" s="11" t="str">
        <f t="shared" si="80"/>
        <v/>
      </c>
      <c r="EY239" s="11" t="str">
        <f t="shared" si="81"/>
        <v/>
      </c>
      <c r="EZ239" s="11" t="str">
        <f t="shared" si="82"/>
        <v/>
      </c>
      <c r="FA239" s="12" t="str">
        <f t="shared" si="83"/>
        <v/>
      </c>
      <c r="FB239" s="12" t="str">
        <f t="shared" si="84"/>
        <v/>
      </c>
      <c r="FC239" s="12" t="str">
        <f t="shared" si="85"/>
        <v/>
      </c>
      <c r="FD239" s="12" t="str">
        <f t="shared" si="86"/>
        <v/>
      </c>
      <c r="FE239" s="12" t="str">
        <f t="shared" si="87"/>
        <v/>
      </c>
      <c r="FF239" s="12" t="str">
        <f t="shared" si="88"/>
        <v/>
      </c>
      <c r="FG239" s="4" t="str">
        <f t="shared" si="89"/>
        <v>No</v>
      </c>
      <c r="FH239" s="4" t="str">
        <f t="shared" si="90"/>
        <v>No</v>
      </c>
      <c r="FI239" s="4" t="str">
        <f t="shared" si="91"/>
        <v>Not ready</v>
      </c>
    </row>
    <row r="240" spans="1:165" ht="16" customHeight="1">
      <c r="A240" s="3" t="s">
        <v>2419</v>
      </c>
      <c r="B240" s="3">
        <v>249</v>
      </c>
      <c r="C240" s="3" t="s">
        <v>178</v>
      </c>
      <c r="D240" s="3">
        <v>0</v>
      </c>
      <c r="E240" s="3" t="s">
        <v>179</v>
      </c>
      <c r="F240" s="3" t="s">
        <v>2420</v>
      </c>
      <c r="G240" s="3" t="s">
        <v>181</v>
      </c>
      <c r="H240" s="3" t="s">
        <v>181</v>
      </c>
      <c r="I240" s="3" t="s">
        <v>252</v>
      </c>
      <c r="J240" s="3">
        <v>3</v>
      </c>
      <c r="K240" s="3" t="s">
        <v>182</v>
      </c>
      <c r="L240" s="3" t="s">
        <v>609</v>
      </c>
      <c r="M240" s="3" t="s">
        <v>184</v>
      </c>
      <c r="N240" s="3"/>
      <c r="O240" s="6">
        <v>42015</v>
      </c>
      <c r="P240" s="6">
        <v>42063</v>
      </c>
      <c r="Q240" s="3">
        <v>2015</v>
      </c>
      <c r="R240" s="3" t="s">
        <v>2274</v>
      </c>
      <c r="S240" s="3" t="s">
        <v>186</v>
      </c>
      <c r="T240" s="5" t="s">
        <v>2421</v>
      </c>
      <c r="U240" s="3" t="s">
        <v>188</v>
      </c>
      <c r="V240" s="3" t="s">
        <v>189</v>
      </c>
      <c r="W240" s="3" t="s">
        <v>1</v>
      </c>
      <c r="X240" s="3" t="s">
        <v>254</v>
      </c>
      <c r="Y240" s="3" t="s">
        <v>1</v>
      </c>
      <c r="Z240" s="5"/>
      <c r="AA240" s="5"/>
      <c r="AB240" s="3" t="s">
        <v>2422</v>
      </c>
      <c r="AC240" s="3" t="s">
        <v>785</v>
      </c>
      <c r="AD240" s="3" t="s">
        <v>2423</v>
      </c>
      <c r="AE240" s="3" t="s">
        <v>2416</v>
      </c>
      <c r="AF240" s="7">
        <v>675</v>
      </c>
      <c r="AG240" s="3">
        <v>675</v>
      </c>
      <c r="AH240" s="5" t="s">
        <v>2424</v>
      </c>
      <c r="AI240" s="5" t="s">
        <v>2425</v>
      </c>
      <c r="AJ240" s="3"/>
      <c r="AK240" s="3"/>
      <c r="AL240" s="3" t="s">
        <v>198</v>
      </c>
      <c r="AM240" s="3" t="s">
        <v>198</v>
      </c>
      <c r="AN240" s="3"/>
      <c r="AO240" s="3"/>
      <c r="AP240" s="3"/>
      <c r="AQ240" s="3"/>
      <c r="AR240" s="3"/>
      <c r="AS240" s="3" t="s">
        <v>2422</v>
      </c>
      <c r="AT240" s="3" t="s">
        <v>2423</v>
      </c>
      <c r="AU240" s="3" t="s">
        <v>199</v>
      </c>
      <c r="AV240" s="3" t="s">
        <v>200</v>
      </c>
      <c r="AW240" s="3" t="s">
        <v>198</v>
      </c>
      <c r="AX240" s="3" t="s">
        <v>198</v>
      </c>
      <c r="AY240" s="3" t="s">
        <v>198</v>
      </c>
      <c r="AZ240" s="3" t="s">
        <v>198</v>
      </c>
      <c r="BA240" s="3" t="s">
        <v>198</v>
      </c>
      <c r="BB240" s="3" t="s">
        <v>198</v>
      </c>
      <c r="BC240" s="5"/>
      <c r="BD240" s="3"/>
      <c r="BE240" s="3"/>
      <c r="BF240" s="3" t="s">
        <v>201</v>
      </c>
      <c r="BG240" s="3" t="s">
        <v>201</v>
      </c>
      <c r="BH240" s="3" t="s">
        <v>202</v>
      </c>
      <c r="BI240" s="4">
        <f t="shared" si="69"/>
        <v>2012</v>
      </c>
      <c r="BJ240" s="4">
        <f t="shared" si="70"/>
        <v>2013</v>
      </c>
      <c r="BK240" s="4">
        <f t="shared" si="71"/>
        <v>2014</v>
      </c>
      <c r="BL240" s="4">
        <f t="shared" si="72"/>
        <v>2015</v>
      </c>
      <c r="BM240" s="4">
        <f t="shared" si="73"/>
        <v>2016</v>
      </c>
      <c r="BN240" s="4">
        <f t="shared" si="74"/>
        <v>2017</v>
      </c>
      <c r="BO240" s="4">
        <f t="shared" si="75"/>
        <v>2018</v>
      </c>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1"/>
      <c r="DG240" s="21"/>
      <c r="DH240" s="21"/>
      <c r="DI240" s="21"/>
      <c r="DJ240" s="21"/>
      <c r="DK240" s="21"/>
      <c r="DL240" s="21"/>
      <c r="DM240" s="21"/>
      <c r="DN240" s="21"/>
      <c r="DO240" s="21"/>
      <c r="DP240" s="21"/>
      <c r="DQ240" s="21"/>
      <c r="DR240" s="21"/>
      <c r="DS240" s="21"/>
      <c r="DT240" s="21"/>
      <c r="DU240" s="21"/>
      <c r="DV240" s="21"/>
      <c r="DW240" s="21"/>
      <c r="DX240" s="21"/>
      <c r="DY240" s="21"/>
      <c r="DZ240" s="21"/>
      <c r="EA240" s="33"/>
      <c r="EB240" s="33"/>
      <c r="EC240" s="33"/>
      <c r="ED240" s="33"/>
      <c r="EE240" s="33"/>
      <c r="EF240" s="33"/>
      <c r="EG240" s="33"/>
      <c r="EH240" s="33"/>
      <c r="EI240" s="33"/>
      <c r="EJ240" s="33"/>
      <c r="EK240" s="33"/>
      <c r="EL240" s="33"/>
      <c r="EM240" s="33"/>
      <c r="EN240" s="33"/>
      <c r="EO240" s="8"/>
      <c r="EP240" s="8"/>
      <c r="EQ240" s="9" t="str">
        <f t="shared" si="76"/>
        <v/>
      </c>
      <c r="ER240" s="10"/>
      <c r="ES240" s="3" t="s">
        <v>198</v>
      </c>
      <c r="ET240" s="3" t="s">
        <v>198</v>
      </c>
      <c r="EU240" s="11" t="str">
        <f t="shared" si="77"/>
        <v/>
      </c>
      <c r="EV240" s="11" t="str">
        <f t="shared" si="78"/>
        <v/>
      </c>
      <c r="EW240" s="11" t="str">
        <f t="shared" si="79"/>
        <v/>
      </c>
      <c r="EX240" s="11" t="str">
        <f t="shared" si="80"/>
        <v/>
      </c>
      <c r="EY240" s="11" t="str">
        <f t="shared" si="81"/>
        <v/>
      </c>
      <c r="EZ240" s="11" t="str">
        <f t="shared" si="82"/>
        <v/>
      </c>
      <c r="FA240" s="12" t="str">
        <f t="shared" si="83"/>
        <v/>
      </c>
      <c r="FB240" s="12" t="str">
        <f t="shared" si="84"/>
        <v/>
      </c>
      <c r="FC240" s="12" t="str">
        <f t="shared" si="85"/>
        <v/>
      </c>
      <c r="FD240" s="12" t="str">
        <f t="shared" si="86"/>
        <v/>
      </c>
      <c r="FE240" s="12" t="str">
        <f t="shared" si="87"/>
        <v/>
      </c>
      <c r="FF240" s="12" t="str">
        <f t="shared" si="88"/>
        <v/>
      </c>
      <c r="FG240" s="4" t="str">
        <f t="shared" si="89"/>
        <v>No</v>
      </c>
      <c r="FH240" s="4" t="str">
        <f t="shared" si="90"/>
        <v>No</v>
      </c>
      <c r="FI240" s="4" t="str">
        <f t="shared" si="91"/>
        <v>Not ready</v>
      </c>
    </row>
    <row r="241" spans="1:165" ht="16" customHeight="1">
      <c r="A241" s="3" t="s">
        <v>2426</v>
      </c>
      <c r="B241" s="3">
        <v>250</v>
      </c>
      <c r="C241" s="3" t="s">
        <v>178</v>
      </c>
      <c r="D241" s="3">
        <v>0</v>
      </c>
      <c r="E241" s="3" t="s">
        <v>179</v>
      </c>
      <c r="F241" s="3" t="s">
        <v>2427</v>
      </c>
      <c r="G241" s="3" t="s">
        <v>252</v>
      </c>
      <c r="H241" s="3" t="s">
        <v>181</v>
      </c>
      <c r="I241" s="3" t="s">
        <v>181</v>
      </c>
      <c r="J241" s="3">
        <v>1</v>
      </c>
      <c r="K241" s="3" t="s">
        <v>182</v>
      </c>
      <c r="L241" s="3" t="s">
        <v>183</v>
      </c>
      <c r="M241" s="3" t="s">
        <v>184</v>
      </c>
      <c r="N241" s="3"/>
      <c r="O241" s="6">
        <v>42015</v>
      </c>
      <c r="P241" s="6">
        <v>42369</v>
      </c>
      <c r="Q241" s="3">
        <v>2015</v>
      </c>
      <c r="R241" s="3" t="s">
        <v>2274</v>
      </c>
      <c r="S241" s="3" t="s">
        <v>186</v>
      </c>
      <c r="T241" s="5" t="s">
        <v>2428</v>
      </c>
      <c r="U241" s="3" t="s">
        <v>188</v>
      </c>
      <c r="V241" s="3" t="s">
        <v>189</v>
      </c>
      <c r="W241" s="3" t="s">
        <v>0</v>
      </c>
      <c r="X241" s="3" t="s">
        <v>206</v>
      </c>
      <c r="Y241" s="3" t="s">
        <v>0</v>
      </c>
      <c r="Z241" s="5"/>
      <c r="AA241" s="5"/>
      <c r="AB241" s="3" t="s">
        <v>2429</v>
      </c>
      <c r="AC241" s="3" t="s">
        <v>2430</v>
      </c>
      <c r="AD241" s="3" t="s">
        <v>2431</v>
      </c>
      <c r="AE241" s="3" t="s">
        <v>2432</v>
      </c>
      <c r="AF241" s="7"/>
      <c r="AG241" s="3" t="s">
        <v>195</v>
      </c>
      <c r="AH241" s="5" t="s">
        <v>2433</v>
      </c>
      <c r="AI241" s="5" t="s">
        <v>2434</v>
      </c>
      <c r="AJ241" s="3"/>
      <c r="AK241" s="3"/>
      <c r="AL241" s="3" t="s">
        <v>198</v>
      </c>
      <c r="AM241" s="3" t="s">
        <v>198</v>
      </c>
      <c r="AN241" s="3"/>
      <c r="AO241" s="3"/>
      <c r="AP241" s="3"/>
      <c r="AQ241" s="3"/>
      <c r="AR241" s="3"/>
      <c r="AS241" s="3" t="s">
        <v>2429</v>
      </c>
      <c r="AT241" s="3" t="s">
        <v>2431</v>
      </c>
      <c r="AU241" s="3" t="s">
        <v>199</v>
      </c>
      <c r="AV241" s="3" t="s">
        <v>200</v>
      </c>
      <c r="AW241" s="3" t="s">
        <v>198</v>
      </c>
      <c r="AX241" s="3" t="s">
        <v>198</v>
      </c>
      <c r="AY241" s="3" t="s">
        <v>198</v>
      </c>
      <c r="AZ241" s="3" t="s">
        <v>198</v>
      </c>
      <c r="BA241" s="3" t="s">
        <v>198</v>
      </c>
      <c r="BB241" s="3" t="s">
        <v>198</v>
      </c>
      <c r="BC241" s="5"/>
      <c r="BD241" s="3"/>
      <c r="BE241" s="3"/>
      <c r="BF241" s="3" t="s">
        <v>201</v>
      </c>
      <c r="BG241" s="3" t="s">
        <v>201</v>
      </c>
      <c r="BH241" s="3" t="s">
        <v>202</v>
      </c>
      <c r="BI241" s="4">
        <f t="shared" si="69"/>
        <v>2012</v>
      </c>
      <c r="BJ241" s="4">
        <f t="shared" si="70"/>
        <v>2013</v>
      </c>
      <c r="BK241" s="4">
        <f t="shared" si="71"/>
        <v>2014</v>
      </c>
      <c r="BL241" s="4">
        <f t="shared" si="72"/>
        <v>2015</v>
      </c>
      <c r="BM241" s="4">
        <f t="shared" si="73"/>
        <v>2016</v>
      </c>
      <c r="BN241" s="4">
        <f t="shared" si="74"/>
        <v>2017</v>
      </c>
      <c r="BO241" s="4">
        <f t="shared" si="75"/>
        <v>2018</v>
      </c>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1"/>
      <c r="DG241" s="21"/>
      <c r="DH241" s="21"/>
      <c r="DI241" s="21"/>
      <c r="DJ241" s="21"/>
      <c r="DK241" s="21"/>
      <c r="DL241" s="21"/>
      <c r="DM241" s="21"/>
      <c r="DN241" s="21"/>
      <c r="DO241" s="21"/>
      <c r="DP241" s="21"/>
      <c r="DQ241" s="21"/>
      <c r="DR241" s="21"/>
      <c r="DS241" s="21"/>
      <c r="DT241" s="21"/>
      <c r="DU241" s="21"/>
      <c r="DV241" s="21"/>
      <c r="DW241" s="21"/>
      <c r="DX241" s="21"/>
      <c r="DY241" s="21"/>
      <c r="DZ241" s="21"/>
      <c r="EA241" s="33"/>
      <c r="EB241" s="33"/>
      <c r="EC241" s="33"/>
      <c r="ED241" s="33"/>
      <c r="EE241" s="33"/>
      <c r="EF241" s="33"/>
      <c r="EG241" s="33"/>
      <c r="EH241" s="33"/>
      <c r="EI241" s="33"/>
      <c r="EJ241" s="33"/>
      <c r="EK241" s="33"/>
      <c r="EL241" s="33"/>
      <c r="EM241" s="33"/>
      <c r="EN241" s="33"/>
      <c r="EO241" s="8"/>
      <c r="EP241" s="8"/>
      <c r="EQ241" s="9" t="str">
        <f t="shared" si="76"/>
        <v/>
      </c>
      <c r="ER241" s="10"/>
      <c r="ES241" s="3" t="s">
        <v>198</v>
      </c>
      <c r="ET241" s="3" t="s">
        <v>198</v>
      </c>
      <c r="EU241" s="11" t="str">
        <f t="shared" si="77"/>
        <v/>
      </c>
      <c r="EV241" s="11" t="str">
        <f t="shared" si="78"/>
        <v/>
      </c>
      <c r="EW241" s="11" t="str">
        <f t="shared" si="79"/>
        <v/>
      </c>
      <c r="EX241" s="11" t="str">
        <f t="shared" si="80"/>
        <v/>
      </c>
      <c r="EY241" s="11" t="str">
        <f t="shared" si="81"/>
        <v/>
      </c>
      <c r="EZ241" s="11" t="str">
        <f t="shared" si="82"/>
        <v/>
      </c>
      <c r="FA241" s="12" t="str">
        <f t="shared" si="83"/>
        <v/>
      </c>
      <c r="FB241" s="12" t="str">
        <f t="shared" si="84"/>
        <v/>
      </c>
      <c r="FC241" s="12" t="str">
        <f t="shared" si="85"/>
        <v/>
      </c>
      <c r="FD241" s="12" t="str">
        <f t="shared" si="86"/>
        <v/>
      </c>
      <c r="FE241" s="12" t="str">
        <f t="shared" si="87"/>
        <v/>
      </c>
      <c r="FF241" s="12" t="str">
        <f t="shared" si="88"/>
        <v/>
      </c>
      <c r="FG241" s="4" t="str">
        <f t="shared" si="89"/>
        <v>No</v>
      </c>
      <c r="FH241" s="4" t="str">
        <f t="shared" si="90"/>
        <v>No</v>
      </c>
      <c r="FI241" s="4" t="str">
        <f t="shared" si="91"/>
        <v>Not ready</v>
      </c>
    </row>
    <row r="242" spans="1:165" ht="16" customHeight="1">
      <c r="A242" s="3" t="s">
        <v>2435</v>
      </c>
      <c r="B242" s="3">
        <v>251</v>
      </c>
      <c r="C242" s="3" t="s">
        <v>178</v>
      </c>
      <c r="D242" s="3">
        <v>0</v>
      </c>
      <c r="E242" s="3" t="s">
        <v>179</v>
      </c>
      <c r="F242" s="3" t="s">
        <v>2436</v>
      </c>
      <c r="G242" s="3" t="s">
        <v>181</v>
      </c>
      <c r="H242" s="3" t="s">
        <v>181</v>
      </c>
      <c r="I242" s="3" t="s">
        <v>181</v>
      </c>
      <c r="J242" s="3">
        <v>1</v>
      </c>
      <c r="K242" s="3" t="s">
        <v>182</v>
      </c>
      <c r="L242" s="3" t="s">
        <v>609</v>
      </c>
      <c r="M242" s="3" t="s">
        <v>184</v>
      </c>
      <c r="N242" s="3"/>
      <c r="O242" s="6">
        <v>42012</v>
      </c>
      <c r="P242" s="6">
        <v>42012</v>
      </c>
      <c r="Q242" s="3">
        <v>2015</v>
      </c>
      <c r="R242" s="3" t="s">
        <v>2274</v>
      </c>
      <c r="S242" s="3" t="s">
        <v>186</v>
      </c>
      <c r="T242" s="5" t="s">
        <v>2437</v>
      </c>
      <c r="U242" s="3" t="s">
        <v>188</v>
      </c>
      <c r="V242" s="3" t="s">
        <v>189</v>
      </c>
      <c r="W242" s="3" t="s">
        <v>1</v>
      </c>
      <c r="X242" s="3" t="s">
        <v>943</v>
      </c>
      <c r="Y242" s="3" t="s">
        <v>1</v>
      </c>
      <c r="Z242" s="5" t="s">
        <v>2438</v>
      </c>
      <c r="AA242" s="5"/>
      <c r="AB242" s="3" t="s">
        <v>259</v>
      </c>
      <c r="AC242" s="3" t="s">
        <v>260</v>
      </c>
      <c r="AD242" s="3" t="s">
        <v>2439</v>
      </c>
      <c r="AE242" s="3" t="s">
        <v>2440</v>
      </c>
      <c r="AF242" s="7">
        <v>10</v>
      </c>
      <c r="AG242" s="3">
        <v>10</v>
      </c>
      <c r="AH242" s="5" t="s">
        <v>2441</v>
      </c>
      <c r="AI242" s="5" t="s">
        <v>2442</v>
      </c>
      <c r="AJ242" s="3"/>
      <c r="AK242" s="3"/>
      <c r="AL242" s="3" t="s">
        <v>198</v>
      </c>
      <c r="AM242" s="3" t="s">
        <v>198</v>
      </c>
      <c r="AN242" s="3"/>
      <c r="AO242" s="3"/>
      <c r="AP242" s="3"/>
      <c r="AQ242" s="3"/>
      <c r="AR242" s="3"/>
      <c r="AS242" s="3" t="s">
        <v>259</v>
      </c>
      <c r="AT242" s="3" t="s">
        <v>2439</v>
      </c>
      <c r="AU242" s="3" t="s">
        <v>199</v>
      </c>
      <c r="AV242" s="3" t="s">
        <v>200</v>
      </c>
      <c r="AW242" s="3" t="s">
        <v>198</v>
      </c>
      <c r="AX242" s="3" t="s">
        <v>198</v>
      </c>
      <c r="AY242" s="3" t="s">
        <v>198</v>
      </c>
      <c r="AZ242" s="3" t="s">
        <v>198</v>
      </c>
      <c r="BA242" s="3" t="s">
        <v>198</v>
      </c>
      <c r="BB242" s="3" t="s">
        <v>198</v>
      </c>
      <c r="BC242" s="5"/>
      <c r="BD242" s="3"/>
      <c r="BE242" s="3"/>
      <c r="BF242" s="3" t="s">
        <v>201</v>
      </c>
      <c r="BG242" s="3" t="s">
        <v>201</v>
      </c>
      <c r="BH242" s="3" t="s">
        <v>202</v>
      </c>
      <c r="BI242" s="4">
        <f t="shared" si="69"/>
        <v>2012</v>
      </c>
      <c r="BJ242" s="4">
        <f t="shared" si="70"/>
        <v>2013</v>
      </c>
      <c r="BK242" s="4">
        <f t="shared" si="71"/>
        <v>2014</v>
      </c>
      <c r="BL242" s="4">
        <f t="shared" si="72"/>
        <v>2015</v>
      </c>
      <c r="BM242" s="4">
        <f t="shared" si="73"/>
        <v>2016</v>
      </c>
      <c r="BN242" s="4">
        <f t="shared" si="74"/>
        <v>2017</v>
      </c>
      <c r="BO242" s="4">
        <f t="shared" si="75"/>
        <v>2018</v>
      </c>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1"/>
      <c r="DG242" s="21"/>
      <c r="DH242" s="21"/>
      <c r="DI242" s="21"/>
      <c r="DJ242" s="21"/>
      <c r="DK242" s="21"/>
      <c r="DL242" s="21"/>
      <c r="DM242" s="21"/>
      <c r="DN242" s="21"/>
      <c r="DO242" s="21"/>
      <c r="DP242" s="21"/>
      <c r="DQ242" s="21"/>
      <c r="DR242" s="21"/>
      <c r="DS242" s="21"/>
      <c r="DT242" s="21"/>
      <c r="DU242" s="21"/>
      <c r="DV242" s="21"/>
      <c r="DW242" s="21"/>
      <c r="DX242" s="21"/>
      <c r="DY242" s="21"/>
      <c r="DZ242" s="21"/>
      <c r="EA242" s="33"/>
      <c r="EB242" s="33"/>
      <c r="EC242" s="33"/>
      <c r="ED242" s="33"/>
      <c r="EE242" s="33"/>
      <c r="EF242" s="33"/>
      <c r="EG242" s="33"/>
      <c r="EH242" s="33"/>
      <c r="EI242" s="33"/>
      <c r="EJ242" s="33"/>
      <c r="EK242" s="33"/>
      <c r="EL242" s="33"/>
      <c r="EM242" s="33"/>
      <c r="EN242" s="33"/>
      <c r="EO242" s="8"/>
      <c r="EP242" s="8"/>
      <c r="EQ242" s="9" t="str">
        <f t="shared" si="76"/>
        <v/>
      </c>
      <c r="ER242" s="10"/>
      <c r="ES242" s="3" t="s">
        <v>198</v>
      </c>
      <c r="ET242" s="3" t="s">
        <v>198</v>
      </c>
      <c r="EU242" s="11" t="str">
        <f t="shared" si="77"/>
        <v/>
      </c>
      <c r="EV242" s="11" t="str">
        <f t="shared" si="78"/>
        <v/>
      </c>
      <c r="EW242" s="11" t="str">
        <f t="shared" si="79"/>
        <v/>
      </c>
      <c r="EX242" s="11" t="str">
        <f t="shared" si="80"/>
        <v/>
      </c>
      <c r="EY242" s="11" t="str">
        <f t="shared" si="81"/>
        <v/>
      </c>
      <c r="EZ242" s="11" t="str">
        <f t="shared" si="82"/>
        <v/>
      </c>
      <c r="FA242" s="12" t="str">
        <f t="shared" si="83"/>
        <v/>
      </c>
      <c r="FB242" s="12" t="str">
        <f t="shared" si="84"/>
        <v/>
      </c>
      <c r="FC242" s="12" t="str">
        <f t="shared" si="85"/>
        <v/>
      </c>
      <c r="FD242" s="12" t="str">
        <f t="shared" si="86"/>
        <v/>
      </c>
      <c r="FE242" s="12" t="str">
        <f t="shared" si="87"/>
        <v/>
      </c>
      <c r="FF242" s="12" t="str">
        <f t="shared" si="88"/>
        <v/>
      </c>
      <c r="FG242" s="4" t="str">
        <f t="shared" si="89"/>
        <v>No</v>
      </c>
      <c r="FH242" s="4" t="str">
        <f t="shared" si="90"/>
        <v>No</v>
      </c>
      <c r="FI242" s="4" t="str">
        <f t="shared" si="91"/>
        <v>Not ready</v>
      </c>
    </row>
    <row r="243" spans="1:165" ht="16" customHeight="1">
      <c r="A243" s="3" t="s">
        <v>2443</v>
      </c>
      <c r="B243" s="3">
        <v>252</v>
      </c>
      <c r="C243" s="3" t="s">
        <v>178</v>
      </c>
      <c r="D243" s="3">
        <v>0</v>
      </c>
      <c r="E243" s="3" t="s">
        <v>179</v>
      </c>
      <c r="F243" s="3" t="s">
        <v>2444</v>
      </c>
      <c r="G243" s="3" t="s">
        <v>181</v>
      </c>
      <c r="H243" s="3" t="s">
        <v>181</v>
      </c>
      <c r="I243" s="3" t="s">
        <v>181</v>
      </c>
      <c r="J243" s="3">
        <v>1</v>
      </c>
      <c r="K243" s="3" t="s">
        <v>182</v>
      </c>
      <c r="L243" s="3" t="s">
        <v>609</v>
      </c>
      <c r="M243" s="3" t="s">
        <v>184</v>
      </c>
      <c r="N243" s="3"/>
      <c r="O243" s="6">
        <v>41991</v>
      </c>
      <c r="P243" s="6">
        <v>41991</v>
      </c>
      <c r="Q243" s="3">
        <v>2014</v>
      </c>
      <c r="R243" s="3" t="s">
        <v>2445</v>
      </c>
      <c r="S243" s="3" t="s">
        <v>186</v>
      </c>
      <c r="T243" s="5" t="s">
        <v>2446</v>
      </c>
      <c r="U243" s="3" t="s">
        <v>188</v>
      </c>
      <c r="V243" s="3" t="s">
        <v>189</v>
      </c>
      <c r="W243" s="3" t="s">
        <v>1</v>
      </c>
      <c r="X243" s="3" t="s">
        <v>266</v>
      </c>
      <c r="Y243" s="3" t="s">
        <v>1</v>
      </c>
      <c r="Z243" s="5"/>
      <c r="AA243" s="5"/>
      <c r="AB243" s="3" t="s">
        <v>2447</v>
      </c>
      <c r="AC243" s="3" t="s">
        <v>2448</v>
      </c>
      <c r="AD243" s="3" t="s">
        <v>2449</v>
      </c>
      <c r="AE243" s="3" t="s">
        <v>2450</v>
      </c>
      <c r="AF243" s="7">
        <v>375</v>
      </c>
      <c r="AG243" s="3">
        <v>375</v>
      </c>
      <c r="AH243" s="5" t="s">
        <v>2451</v>
      </c>
      <c r="AI243" s="5" t="s">
        <v>2452</v>
      </c>
      <c r="AJ243" s="3"/>
      <c r="AK243" s="3"/>
      <c r="AL243" s="3" t="s">
        <v>198</v>
      </c>
      <c r="AM243" s="3" t="s">
        <v>198</v>
      </c>
      <c r="AN243" s="3"/>
      <c r="AO243" s="3"/>
      <c r="AP243" s="3"/>
      <c r="AQ243" s="3"/>
      <c r="AR243" s="3"/>
      <c r="AS243" s="3" t="s">
        <v>2447</v>
      </c>
      <c r="AT243" s="3" t="s">
        <v>2449</v>
      </c>
      <c r="AU243" s="3" t="s">
        <v>199</v>
      </c>
      <c r="AV243" s="3" t="s">
        <v>200</v>
      </c>
      <c r="AW243" s="3" t="s">
        <v>198</v>
      </c>
      <c r="AX243" s="3" t="s">
        <v>198</v>
      </c>
      <c r="AY243" s="3" t="s">
        <v>198</v>
      </c>
      <c r="AZ243" s="3" t="s">
        <v>198</v>
      </c>
      <c r="BA243" s="3" t="s">
        <v>198</v>
      </c>
      <c r="BB243" s="3" t="s">
        <v>198</v>
      </c>
      <c r="BC243" s="5"/>
      <c r="BD243" s="3"/>
      <c r="BE243" s="3"/>
      <c r="BF243" s="3" t="s">
        <v>201</v>
      </c>
      <c r="BG243" s="3" t="s">
        <v>201</v>
      </c>
      <c r="BH243" s="3" t="s">
        <v>202</v>
      </c>
      <c r="BI243" s="4">
        <f t="shared" si="69"/>
        <v>2011</v>
      </c>
      <c r="BJ243" s="4">
        <f t="shared" si="70"/>
        <v>2012</v>
      </c>
      <c r="BK243" s="4">
        <f t="shared" si="71"/>
        <v>2013</v>
      </c>
      <c r="BL243" s="4">
        <f t="shared" si="72"/>
        <v>2014</v>
      </c>
      <c r="BM243" s="4">
        <f t="shared" si="73"/>
        <v>2015</v>
      </c>
      <c r="BN243" s="4">
        <f t="shared" si="74"/>
        <v>2016</v>
      </c>
      <c r="BO243" s="4">
        <f t="shared" si="75"/>
        <v>2017</v>
      </c>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1"/>
      <c r="DG243" s="21"/>
      <c r="DH243" s="21"/>
      <c r="DI243" s="21"/>
      <c r="DJ243" s="21"/>
      <c r="DK243" s="21"/>
      <c r="DL243" s="21"/>
      <c r="DM243" s="21"/>
      <c r="DN243" s="21"/>
      <c r="DO243" s="21"/>
      <c r="DP243" s="21"/>
      <c r="DQ243" s="21"/>
      <c r="DR243" s="21"/>
      <c r="DS243" s="21"/>
      <c r="DT243" s="21"/>
      <c r="DU243" s="21"/>
      <c r="DV243" s="21"/>
      <c r="DW243" s="21"/>
      <c r="DX243" s="21"/>
      <c r="DY243" s="21"/>
      <c r="DZ243" s="21"/>
      <c r="EA243" s="33"/>
      <c r="EB243" s="33"/>
      <c r="EC243" s="33"/>
      <c r="ED243" s="33"/>
      <c r="EE243" s="33"/>
      <c r="EF243" s="33"/>
      <c r="EG243" s="33"/>
      <c r="EH243" s="33"/>
      <c r="EI243" s="33"/>
      <c r="EJ243" s="33"/>
      <c r="EK243" s="33"/>
      <c r="EL243" s="33"/>
      <c r="EM243" s="33"/>
      <c r="EN243" s="33"/>
      <c r="EO243" s="8"/>
      <c r="EP243" s="8"/>
      <c r="EQ243" s="9" t="str">
        <f t="shared" si="76"/>
        <v/>
      </c>
      <c r="ER243" s="10"/>
      <c r="ES243" s="3" t="s">
        <v>198</v>
      </c>
      <c r="ET243" s="3" t="s">
        <v>198</v>
      </c>
      <c r="EU243" s="11" t="str">
        <f t="shared" si="77"/>
        <v/>
      </c>
      <c r="EV243" s="11" t="str">
        <f t="shared" si="78"/>
        <v/>
      </c>
      <c r="EW243" s="11" t="str">
        <f t="shared" si="79"/>
        <v/>
      </c>
      <c r="EX243" s="11" t="str">
        <f t="shared" si="80"/>
        <v/>
      </c>
      <c r="EY243" s="11" t="str">
        <f t="shared" si="81"/>
        <v/>
      </c>
      <c r="EZ243" s="11" t="str">
        <f t="shared" si="82"/>
        <v/>
      </c>
      <c r="FA243" s="12" t="str">
        <f t="shared" si="83"/>
        <v/>
      </c>
      <c r="FB243" s="12" t="str">
        <f t="shared" si="84"/>
        <v/>
      </c>
      <c r="FC243" s="12" t="str">
        <f t="shared" si="85"/>
        <v/>
      </c>
      <c r="FD243" s="12" t="str">
        <f t="shared" si="86"/>
        <v/>
      </c>
      <c r="FE243" s="12" t="str">
        <f t="shared" si="87"/>
        <v/>
      </c>
      <c r="FF243" s="12" t="str">
        <f t="shared" si="88"/>
        <v/>
      </c>
      <c r="FG243" s="4" t="str">
        <f t="shared" si="89"/>
        <v>No</v>
      </c>
      <c r="FH243" s="4" t="str">
        <f t="shared" si="90"/>
        <v>No</v>
      </c>
      <c r="FI243" s="4" t="str">
        <f t="shared" si="91"/>
        <v>Not ready</v>
      </c>
    </row>
    <row r="244" spans="1:165" ht="16" customHeight="1">
      <c r="A244" s="3" t="s">
        <v>2453</v>
      </c>
      <c r="B244" s="3">
        <v>253</v>
      </c>
      <c r="C244" s="3" t="s">
        <v>178</v>
      </c>
      <c r="D244" s="3">
        <v>0</v>
      </c>
      <c r="E244" s="3" t="s">
        <v>179</v>
      </c>
      <c r="F244" s="3" t="s">
        <v>2454</v>
      </c>
      <c r="G244" s="3" t="s">
        <v>181</v>
      </c>
      <c r="H244" s="3" t="s">
        <v>181</v>
      </c>
      <c r="I244" s="3" t="s">
        <v>181</v>
      </c>
      <c r="J244" s="3">
        <v>1</v>
      </c>
      <c r="K244" s="3" t="s">
        <v>182</v>
      </c>
      <c r="L244" s="3" t="s">
        <v>609</v>
      </c>
      <c r="M244" s="3" t="s">
        <v>184</v>
      </c>
      <c r="N244" s="3"/>
      <c r="O244" s="6">
        <v>41981</v>
      </c>
      <c r="P244" s="6">
        <v>41981</v>
      </c>
      <c r="Q244" s="3">
        <v>2014</v>
      </c>
      <c r="R244" s="3" t="s">
        <v>2445</v>
      </c>
      <c r="S244" s="3" t="s">
        <v>186</v>
      </c>
      <c r="T244" s="5" t="s">
        <v>2455</v>
      </c>
      <c r="U244" s="3" t="s">
        <v>188</v>
      </c>
      <c r="V244" s="3" t="s">
        <v>189</v>
      </c>
      <c r="W244" s="3" t="s">
        <v>1</v>
      </c>
      <c r="X244" s="3" t="s">
        <v>254</v>
      </c>
      <c r="Y244" s="3" t="s">
        <v>1</v>
      </c>
      <c r="Z244" s="5" t="s">
        <v>2456</v>
      </c>
      <c r="AA244" s="5" t="s">
        <v>2457</v>
      </c>
      <c r="AB244" s="3" t="s">
        <v>2458</v>
      </c>
      <c r="AC244" s="3" t="s">
        <v>2459</v>
      </c>
      <c r="AD244" s="3" t="s">
        <v>2460</v>
      </c>
      <c r="AE244" s="3" t="s">
        <v>2461</v>
      </c>
      <c r="AF244" s="7"/>
      <c r="AG244" s="3" t="s">
        <v>195</v>
      </c>
      <c r="AH244" s="5" t="s">
        <v>2462</v>
      </c>
      <c r="AI244" s="5" t="s">
        <v>2463</v>
      </c>
      <c r="AJ244" s="3"/>
      <c r="AK244" s="3"/>
      <c r="AL244" s="3" t="s">
        <v>198</v>
      </c>
      <c r="AM244" s="3" t="s">
        <v>198</v>
      </c>
      <c r="AN244" s="3"/>
      <c r="AO244" s="3"/>
      <c r="AP244" s="3"/>
      <c r="AQ244" s="3"/>
      <c r="AR244" s="3"/>
      <c r="AS244" s="3" t="s">
        <v>2458</v>
      </c>
      <c r="AT244" s="3" t="s">
        <v>2460</v>
      </c>
      <c r="AU244" s="3" t="s">
        <v>199</v>
      </c>
      <c r="AV244" s="3" t="s">
        <v>200</v>
      </c>
      <c r="AW244" s="3" t="s">
        <v>198</v>
      </c>
      <c r="AX244" s="3" t="s">
        <v>198</v>
      </c>
      <c r="AY244" s="3" t="s">
        <v>198</v>
      </c>
      <c r="AZ244" s="3" t="s">
        <v>198</v>
      </c>
      <c r="BA244" s="3" t="s">
        <v>198</v>
      </c>
      <c r="BB244" s="3" t="s">
        <v>198</v>
      </c>
      <c r="BC244" s="5"/>
      <c r="BD244" s="3"/>
      <c r="BE244" s="3"/>
      <c r="BF244" s="3" t="s">
        <v>201</v>
      </c>
      <c r="BG244" s="3" t="s">
        <v>201</v>
      </c>
      <c r="BH244" s="3" t="s">
        <v>202</v>
      </c>
      <c r="BI244" s="4">
        <f t="shared" si="69"/>
        <v>2011</v>
      </c>
      <c r="BJ244" s="4">
        <f t="shared" si="70"/>
        <v>2012</v>
      </c>
      <c r="BK244" s="4">
        <f t="shared" si="71"/>
        <v>2013</v>
      </c>
      <c r="BL244" s="4">
        <f t="shared" si="72"/>
        <v>2014</v>
      </c>
      <c r="BM244" s="4">
        <f t="shared" si="73"/>
        <v>2015</v>
      </c>
      <c r="BN244" s="4">
        <f t="shared" si="74"/>
        <v>2016</v>
      </c>
      <c r="BO244" s="4">
        <f t="shared" si="75"/>
        <v>2017</v>
      </c>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1"/>
      <c r="DG244" s="21"/>
      <c r="DH244" s="21"/>
      <c r="DI244" s="21"/>
      <c r="DJ244" s="21"/>
      <c r="DK244" s="21"/>
      <c r="DL244" s="21"/>
      <c r="DM244" s="21"/>
      <c r="DN244" s="21"/>
      <c r="DO244" s="21"/>
      <c r="DP244" s="21"/>
      <c r="DQ244" s="21"/>
      <c r="DR244" s="21"/>
      <c r="DS244" s="21"/>
      <c r="DT244" s="21"/>
      <c r="DU244" s="21"/>
      <c r="DV244" s="21"/>
      <c r="DW244" s="21"/>
      <c r="DX244" s="21"/>
      <c r="DY244" s="21"/>
      <c r="DZ244" s="21"/>
      <c r="EA244" s="33"/>
      <c r="EB244" s="33"/>
      <c r="EC244" s="33"/>
      <c r="ED244" s="33"/>
      <c r="EE244" s="33"/>
      <c r="EF244" s="33"/>
      <c r="EG244" s="33"/>
      <c r="EH244" s="33"/>
      <c r="EI244" s="33"/>
      <c r="EJ244" s="33"/>
      <c r="EK244" s="33"/>
      <c r="EL244" s="33"/>
      <c r="EM244" s="33"/>
      <c r="EN244" s="33"/>
      <c r="EO244" s="8"/>
      <c r="EP244" s="8"/>
      <c r="EQ244" s="9" t="str">
        <f t="shared" si="76"/>
        <v/>
      </c>
      <c r="ER244" s="10"/>
      <c r="ES244" s="3" t="s">
        <v>198</v>
      </c>
      <c r="ET244" s="3" t="s">
        <v>198</v>
      </c>
      <c r="EU244" s="11" t="str">
        <f t="shared" si="77"/>
        <v/>
      </c>
      <c r="EV244" s="11" t="str">
        <f t="shared" si="78"/>
        <v/>
      </c>
      <c r="EW244" s="11" t="str">
        <f t="shared" si="79"/>
        <v/>
      </c>
      <c r="EX244" s="11" t="str">
        <f t="shared" si="80"/>
        <v/>
      </c>
      <c r="EY244" s="11" t="str">
        <f t="shared" si="81"/>
        <v/>
      </c>
      <c r="EZ244" s="11" t="str">
        <f t="shared" si="82"/>
        <v/>
      </c>
      <c r="FA244" s="12" t="str">
        <f t="shared" si="83"/>
        <v/>
      </c>
      <c r="FB244" s="12" t="str">
        <f t="shared" si="84"/>
        <v/>
      </c>
      <c r="FC244" s="12" t="str">
        <f t="shared" si="85"/>
        <v/>
      </c>
      <c r="FD244" s="12" t="str">
        <f t="shared" si="86"/>
        <v/>
      </c>
      <c r="FE244" s="12" t="str">
        <f t="shared" si="87"/>
        <v/>
      </c>
      <c r="FF244" s="12" t="str">
        <f t="shared" si="88"/>
        <v/>
      </c>
      <c r="FG244" s="4" t="str">
        <f t="shared" si="89"/>
        <v>No</v>
      </c>
      <c r="FH244" s="4" t="str">
        <f t="shared" si="90"/>
        <v>No</v>
      </c>
      <c r="FI244" s="4" t="str">
        <f t="shared" si="91"/>
        <v>Not ready</v>
      </c>
    </row>
    <row r="245" spans="1:165" ht="16" customHeight="1">
      <c r="A245" s="3" t="s">
        <v>2464</v>
      </c>
      <c r="B245" s="3">
        <v>254</v>
      </c>
      <c r="C245" s="3" t="s">
        <v>178</v>
      </c>
      <c r="D245" s="3">
        <v>0</v>
      </c>
      <c r="E245" s="3" t="s">
        <v>179</v>
      </c>
      <c r="F245" s="3" t="s">
        <v>2465</v>
      </c>
      <c r="G245" s="3" t="s">
        <v>181</v>
      </c>
      <c r="H245" s="3" t="s">
        <v>181</v>
      </c>
      <c r="I245" s="3" t="s">
        <v>252</v>
      </c>
      <c r="J245" s="3">
        <v>2</v>
      </c>
      <c r="K245" s="3" t="s">
        <v>182</v>
      </c>
      <c r="L245" s="3" t="s">
        <v>609</v>
      </c>
      <c r="M245" s="3" t="s">
        <v>184</v>
      </c>
      <c r="N245" s="3"/>
      <c r="O245" s="6">
        <v>41949</v>
      </c>
      <c r="P245" s="6">
        <v>42093</v>
      </c>
      <c r="Q245" s="3">
        <v>2015</v>
      </c>
      <c r="R245" s="3" t="s">
        <v>2445</v>
      </c>
      <c r="S245" s="3" t="s">
        <v>186</v>
      </c>
      <c r="T245" s="5" t="s">
        <v>2466</v>
      </c>
      <c r="U245" s="3" t="s">
        <v>188</v>
      </c>
      <c r="V245" s="3" t="s">
        <v>189</v>
      </c>
      <c r="W245" s="3" t="s">
        <v>1</v>
      </c>
      <c r="X245" s="3" t="s">
        <v>238</v>
      </c>
      <c r="Y245" s="3" t="s">
        <v>1</v>
      </c>
      <c r="Z245" s="5" t="s">
        <v>2467</v>
      </c>
      <c r="AA245" s="5" t="s">
        <v>2468</v>
      </c>
      <c r="AB245" s="3" t="s">
        <v>2469</v>
      </c>
      <c r="AC245" s="3" t="s">
        <v>2470</v>
      </c>
      <c r="AD245" s="3" t="s">
        <v>2471</v>
      </c>
      <c r="AE245" s="3" t="s">
        <v>2472</v>
      </c>
      <c r="AF245" s="7">
        <v>4506</v>
      </c>
      <c r="AG245" s="3">
        <v>4506</v>
      </c>
      <c r="AH245" s="5" t="s">
        <v>2473</v>
      </c>
      <c r="AI245" s="5" t="s">
        <v>2474</v>
      </c>
      <c r="AJ245" s="3"/>
      <c r="AK245" s="3"/>
      <c r="AL245" s="3" t="s">
        <v>198</v>
      </c>
      <c r="AM245" s="3" t="s">
        <v>198</v>
      </c>
      <c r="AN245" s="3"/>
      <c r="AO245" s="3"/>
      <c r="AP245" s="3"/>
      <c r="AQ245" s="3"/>
      <c r="AR245" s="3"/>
      <c r="AS245" s="3" t="s">
        <v>2469</v>
      </c>
      <c r="AT245" s="3" t="s">
        <v>2471</v>
      </c>
      <c r="AU245" s="3" t="s">
        <v>199</v>
      </c>
      <c r="AV245" s="3" t="s">
        <v>200</v>
      </c>
      <c r="AW245" s="3" t="s">
        <v>198</v>
      </c>
      <c r="AX245" s="3" t="s">
        <v>198</v>
      </c>
      <c r="AY245" s="3" t="s">
        <v>198</v>
      </c>
      <c r="AZ245" s="3" t="s">
        <v>198</v>
      </c>
      <c r="BA245" s="3" t="s">
        <v>198</v>
      </c>
      <c r="BB245" s="3" t="s">
        <v>198</v>
      </c>
      <c r="BC245" s="5"/>
      <c r="BD245" s="3"/>
      <c r="BE245" s="3"/>
      <c r="BF245" s="3" t="s">
        <v>201</v>
      </c>
      <c r="BG245" s="3" t="s">
        <v>201</v>
      </c>
      <c r="BH245" s="3" t="s">
        <v>202</v>
      </c>
      <c r="BI245" s="4">
        <f t="shared" si="69"/>
        <v>2012</v>
      </c>
      <c r="BJ245" s="4">
        <f t="shared" si="70"/>
        <v>2013</v>
      </c>
      <c r="BK245" s="4">
        <f t="shared" si="71"/>
        <v>2014</v>
      </c>
      <c r="BL245" s="4">
        <f t="shared" si="72"/>
        <v>2015</v>
      </c>
      <c r="BM245" s="4">
        <f t="shared" si="73"/>
        <v>2016</v>
      </c>
      <c r="BN245" s="4">
        <f t="shared" si="74"/>
        <v>2017</v>
      </c>
      <c r="BO245" s="4">
        <f t="shared" si="75"/>
        <v>2018</v>
      </c>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1"/>
      <c r="DG245" s="21"/>
      <c r="DH245" s="21"/>
      <c r="DI245" s="21"/>
      <c r="DJ245" s="21"/>
      <c r="DK245" s="21"/>
      <c r="DL245" s="21"/>
      <c r="DM245" s="21"/>
      <c r="DN245" s="21"/>
      <c r="DO245" s="21"/>
      <c r="DP245" s="21"/>
      <c r="DQ245" s="21"/>
      <c r="DR245" s="21"/>
      <c r="DS245" s="21"/>
      <c r="DT245" s="21"/>
      <c r="DU245" s="21"/>
      <c r="DV245" s="21"/>
      <c r="DW245" s="21"/>
      <c r="DX245" s="21"/>
      <c r="DY245" s="21"/>
      <c r="DZ245" s="21"/>
      <c r="EA245" s="33"/>
      <c r="EB245" s="33"/>
      <c r="EC245" s="33"/>
      <c r="ED245" s="33"/>
      <c r="EE245" s="33"/>
      <c r="EF245" s="33"/>
      <c r="EG245" s="33"/>
      <c r="EH245" s="33"/>
      <c r="EI245" s="33"/>
      <c r="EJ245" s="33"/>
      <c r="EK245" s="33"/>
      <c r="EL245" s="33"/>
      <c r="EM245" s="33"/>
      <c r="EN245" s="33"/>
      <c r="EO245" s="8"/>
      <c r="EP245" s="8"/>
      <c r="EQ245" s="9" t="str">
        <f t="shared" si="76"/>
        <v/>
      </c>
      <c r="ER245" s="10"/>
      <c r="ES245" s="3" t="s">
        <v>198</v>
      </c>
      <c r="ET245" s="3" t="s">
        <v>198</v>
      </c>
      <c r="EU245" s="11" t="str">
        <f t="shared" si="77"/>
        <v/>
      </c>
      <c r="EV245" s="11" t="str">
        <f t="shared" si="78"/>
        <v/>
      </c>
      <c r="EW245" s="11" t="str">
        <f t="shared" si="79"/>
        <v/>
      </c>
      <c r="EX245" s="11" t="str">
        <f t="shared" si="80"/>
        <v/>
      </c>
      <c r="EY245" s="11" t="str">
        <f t="shared" si="81"/>
        <v/>
      </c>
      <c r="EZ245" s="11" t="str">
        <f t="shared" si="82"/>
        <v/>
      </c>
      <c r="FA245" s="12" t="str">
        <f t="shared" si="83"/>
        <v/>
      </c>
      <c r="FB245" s="12" t="str">
        <f t="shared" si="84"/>
        <v/>
      </c>
      <c r="FC245" s="12" t="str">
        <f t="shared" si="85"/>
        <v/>
      </c>
      <c r="FD245" s="12" t="str">
        <f t="shared" si="86"/>
        <v/>
      </c>
      <c r="FE245" s="12" t="str">
        <f t="shared" si="87"/>
        <v/>
      </c>
      <c r="FF245" s="12" t="str">
        <f t="shared" si="88"/>
        <v/>
      </c>
      <c r="FG245" s="4" t="str">
        <f t="shared" si="89"/>
        <v>No</v>
      </c>
      <c r="FH245" s="4" t="str">
        <f t="shared" si="90"/>
        <v>No</v>
      </c>
      <c r="FI245" s="4" t="str">
        <f t="shared" si="91"/>
        <v>Not ready</v>
      </c>
    </row>
    <row r="246" spans="1:165" ht="16" customHeight="1">
      <c r="A246" s="3" t="s">
        <v>2475</v>
      </c>
      <c r="B246" s="3">
        <v>255</v>
      </c>
      <c r="C246" s="3" t="s">
        <v>178</v>
      </c>
      <c r="D246" s="3">
        <v>0</v>
      </c>
      <c r="E246" s="3" t="s">
        <v>179</v>
      </c>
      <c r="F246" s="3" t="s">
        <v>2476</v>
      </c>
      <c r="G246" s="3" t="s">
        <v>181</v>
      </c>
      <c r="H246" s="3" t="s">
        <v>181</v>
      </c>
      <c r="I246" s="3" t="s">
        <v>181</v>
      </c>
      <c r="J246" s="3">
        <v>1</v>
      </c>
      <c r="K246" s="3" t="s">
        <v>182</v>
      </c>
      <c r="L246" s="3" t="s">
        <v>609</v>
      </c>
      <c r="M246" s="3" t="s">
        <v>184</v>
      </c>
      <c r="N246" s="3"/>
      <c r="O246" s="6">
        <v>41939</v>
      </c>
      <c r="P246" s="6">
        <v>41939</v>
      </c>
      <c r="Q246" s="3">
        <v>2014</v>
      </c>
      <c r="R246" s="3" t="s">
        <v>2445</v>
      </c>
      <c r="S246" s="3" t="s">
        <v>186</v>
      </c>
      <c r="T246" s="5" t="s">
        <v>2477</v>
      </c>
      <c r="U246" s="3" t="s">
        <v>188</v>
      </c>
      <c r="V246" s="3" t="s">
        <v>189</v>
      </c>
      <c r="W246" s="3" t="s">
        <v>1</v>
      </c>
      <c r="X246" s="3" t="s">
        <v>254</v>
      </c>
      <c r="Y246" s="3" t="s">
        <v>1</v>
      </c>
      <c r="Z246" s="5"/>
      <c r="AA246" s="5" t="s">
        <v>1501</v>
      </c>
      <c r="AB246" s="3" t="s">
        <v>2478</v>
      </c>
      <c r="AC246" s="3" t="s">
        <v>2479</v>
      </c>
      <c r="AD246" s="3" t="s">
        <v>2480</v>
      </c>
      <c r="AE246" s="3" t="s">
        <v>2481</v>
      </c>
      <c r="AF246" s="7">
        <v>130</v>
      </c>
      <c r="AG246" s="3">
        <v>130</v>
      </c>
      <c r="AH246" s="5" t="s">
        <v>2482</v>
      </c>
      <c r="AI246" s="5" t="s">
        <v>2483</v>
      </c>
      <c r="AJ246" s="3"/>
      <c r="AK246" s="3"/>
      <c r="AL246" s="3" t="s">
        <v>198</v>
      </c>
      <c r="AM246" s="3" t="s">
        <v>198</v>
      </c>
      <c r="AN246" s="3"/>
      <c r="AO246" s="3"/>
      <c r="AP246" s="3"/>
      <c r="AQ246" s="3"/>
      <c r="AR246" s="3"/>
      <c r="AS246" s="3" t="s">
        <v>2478</v>
      </c>
      <c r="AT246" s="3" t="s">
        <v>2480</v>
      </c>
      <c r="AU246" s="3" t="s">
        <v>199</v>
      </c>
      <c r="AV246" s="3" t="s">
        <v>200</v>
      </c>
      <c r="AW246" s="3" t="s">
        <v>198</v>
      </c>
      <c r="AX246" s="3" t="s">
        <v>198</v>
      </c>
      <c r="AY246" s="3" t="s">
        <v>198</v>
      </c>
      <c r="AZ246" s="3" t="s">
        <v>198</v>
      </c>
      <c r="BA246" s="3" t="s">
        <v>198</v>
      </c>
      <c r="BB246" s="3" t="s">
        <v>198</v>
      </c>
      <c r="BC246" s="5"/>
      <c r="BD246" s="3"/>
      <c r="BE246" s="3"/>
      <c r="BF246" s="3" t="s">
        <v>201</v>
      </c>
      <c r="BG246" s="3" t="s">
        <v>201</v>
      </c>
      <c r="BH246" s="3" t="s">
        <v>202</v>
      </c>
      <c r="BI246" s="4">
        <f t="shared" si="69"/>
        <v>2011</v>
      </c>
      <c r="BJ246" s="4">
        <f t="shared" si="70"/>
        <v>2012</v>
      </c>
      <c r="BK246" s="4">
        <f t="shared" si="71"/>
        <v>2013</v>
      </c>
      <c r="BL246" s="4">
        <f t="shared" si="72"/>
        <v>2014</v>
      </c>
      <c r="BM246" s="4">
        <f t="shared" si="73"/>
        <v>2015</v>
      </c>
      <c r="BN246" s="4">
        <f t="shared" si="74"/>
        <v>2016</v>
      </c>
      <c r="BO246" s="4">
        <f t="shared" si="75"/>
        <v>2017</v>
      </c>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1"/>
      <c r="DG246" s="21"/>
      <c r="DH246" s="21"/>
      <c r="DI246" s="21"/>
      <c r="DJ246" s="21"/>
      <c r="DK246" s="21"/>
      <c r="DL246" s="21"/>
      <c r="DM246" s="21"/>
      <c r="DN246" s="21"/>
      <c r="DO246" s="21"/>
      <c r="DP246" s="21"/>
      <c r="DQ246" s="21"/>
      <c r="DR246" s="21"/>
      <c r="DS246" s="21"/>
      <c r="DT246" s="21"/>
      <c r="DU246" s="21"/>
      <c r="DV246" s="21"/>
      <c r="DW246" s="21"/>
      <c r="DX246" s="21"/>
      <c r="DY246" s="21"/>
      <c r="DZ246" s="21"/>
      <c r="EA246" s="33"/>
      <c r="EB246" s="33"/>
      <c r="EC246" s="33"/>
      <c r="ED246" s="33"/>
      <c r="EE246" s="33"/>
      <c r="EF246" s="33"/>
      <c r="EG246" s="33"/>
      <c r="EH246" s="33"/>
      <c r="EI246" s="33"/>
      <c r="EJ246" s="33"/>
      <c r="EK246" s="33"/>
      <c r="EL246" s="33"/>
      <c r="EM246" s="33"/>
      <c r="EN246" s="33"/>
      <c r="EO246" s="8"/>
      <c r="EP246" s="8"/>
      <c r="EQ246" s="9" t="str">
        <f t="shared" si="76"/>
        <v/>
      </c>
      <c r="ER246" s="10"/>
      <c r="ES246" s="3" t="s">
        <v>198</v>
      </c>
      <c r="ET246" s="3" t="s">
        <v>198</v>
      </c>
      <c r="EU246" s="11" t="str">
        <f t="shared" si="77"/>
        <v/>
      </c>
      <c r="EV246" s="11" t="str">
        <f t="shared" si="78"/>
        <v/>
      </c>
      <c r="EW246" s="11" t="str">
        <f t="shared" si="79"/>
        <v/>
      </c>
      <c r="EX246" s="11" t="str">
        <f t="shared" si="80"/>
        <v/>
      </c>
      <c r="EY246" s="11" t="str">
        <f t="shared" si="81"/>
        <v/>
      </c>
      <c r="EZ246" s="11" t="str">
        <f t="shared" si="82"/>
        <v/>
      </c>
      <c r="FA246" s="12" t="str">
        <f t="shared" si="83"/>
        <v/>
      </c>
      <c r="FB246" s="12" t="str">
        <f t="shared" si="84"/>
        <v/>
      </c>
      <c r="FC246" s="12" t="str">
        <f t="shared" si="85"/>
        <v/>
      </c>
      <c r="FD246" s="12" t="str">
        <f t="shared" si="86"/>
        <v/>
      </c>
      <c r="FE246" s="12" t="str">
        <f t="shared" si="87"/>
        <v/>
      </c>
      <c r="FF246" s="12" t="str">
        <f t="shared" si="88"/>
        <v/>
      </c>
      <c r="FG246" s="4" t="str">
        <f t="shared" si="89"/>
        <v>No</v>
      </c>
      <c r="FH246" s="4" t="str">
        <f t="shared" si="90"/>
        <v>No</v>
      </c>
      <c r="FI246" s="4" t="str">
        <f t="shared" si="91"/>
        <v>Not ready</v>
      </c>
    </row>
    <row r="247" spans="1:165" ht="16" customHeight="1">
      <c r="A247" s="3" t="s">
        <v>2484</v>
      </c>
      <c r="B247" s="3">
        <v>256</v>
      </c>
      <c r="C247" s="3" t="s">
        <v>178</v>
      </c>
      <c r="D247" s="3">
        <v>0</v>
      </c>
      <c r="E247" s="3" t="s">
        <v>179</v>
      </c>
      <c r="F247" s="3" t="s">
        <v>2485</v>
      </c>
      <c r="G247" s="3" t="s">
        <v>181</v>
      </c>
      <c r="H247" s="3" t="s">
        <v>181</v>
      </c>
      <c r="I247" s="3" t="s">
        <v>181</v>
      </c>
      <c r="J247" s="3">
        <v>1</v>
      </c>
      <c r="K247" s="3" t="s">
        <v>182</v>
      </c>
      <c r="L247" s="3" t="s">
        <v>609</v>
      </c>
      <c r="M247" s="3" t="s">
        <v>184</v>
      </c>
      <c r="N247" s="3"/>
      <c r="O247" s="6">
        <v>41925</v>
      </c>
      <c r="P247" s="6">
        <v>41925</v>
      </c>
      <c r="Q247" s="3">
        <v>2014</v>
      </c>
      <c r="R247" s="3" t="s">
        <v>2445</v>
      </c>
      <c r="S247" s="3" t="s">
        <v>186</v>
      </c>
      <c r="T247" s="5" t="s">
        <v>2486</v>
      </c>
      <c r="U247" s="3" t="s">
        <v>188</v>
      </c>
      <c r="V247" s="3" t="s">
        <v>189</v>
      </c>
      <c r="W247" s="3" t="s">
        <v>1</v>
      </c>
      <c r="X247" s="3" t="s">
        <v>254</v>
      </c>
      <c r="Y247" s="3" t="s">
        <v>1</v>
      </c>
      <c r="Z247" s="5"/>
      <c r="AA247" s="5"/>
      <c r="AB247" s="3" t="s">
        <v>2487</v>
      </c>
      <c r="AC247" s="3" t="s">
        <v>2488</v>
      </c>
      <c r="AD247" s="3" t="s">
        <v>2489</v>
      </c>
      <c r="AE247" s="3" t="s">
        <v>2490</v>
      </c>
      <c r="AF247" s="7"/>
      <c r="AG247" s="3" t="s">
        <v>195</v>
      </c>
      <c r="AH247" s="5" t="s">
        <v>2491</v>
      </c>
      <c r="AI247" s="5" t="s">
        <v>2492</v>
      </c>
      <c r="AJ247" s="3"/>
      <c r="AK247" s="3"/>
      <c r="AL247" s="3" t="s">
        <v>198</v>
      </c>
      <c r="AM247" s="3" t="s">
        <v>198</v>
      </c>
      <c r="AN247" s="3"/>
      <c r="AO247" s="3"/>
      <c r="AP247" s="3"/>
      <c r="AQ247" s="3"/>
      <c r="AR247" s="3"/>
      <c r="AS247" s="3" t="s">
        <v>2487</v>
      </c>
      <c r="AT247" s="3" t="s">
        <v>2489</v>
      </c>
      <c r="AU247" s="3" t="s">
        <v>199</v>
      </c>
      <c r="AV247" s="3" t="s">
        <v>200</v>
      </c>
      <c r="AW247" s="3" t="s">
        <v>198</v>
      </c>
      <c r="AX247" s="3" t="s">
        <v>198</v>
      </c>
      <c r="AY247" s="3" t="s">
        <v>198</v>
      </c>
      <c r="AZ247" s="3" t="s">
        <v>198</v>
      </c>
      <c r="BA247" s="3" t="s">
        <v>198</v>
      </c>
      <c r="BB247" s="3" t="s">
        <v>198</v>
      </c>
      <c r="BC247" s="5"/>
      <c r="BD247" s="3"/>
      <c r="BE247" s="3"/>
      <c r="BF247" s="3" t="s">
        <v>201</v>
      </c>
      <c r="BG247" s="3" t="s">
        <v>201</v>
      </c>
      <c r="BH247" s="3" t="s">
        <v>202</v>
      </c>
      <c r="BI247" s="4">
        <f t="shared" si="69"/>
        <v>2011</v>
      </c>
      <c r="BJ247" s="4">
        <f t="shared" si="70"/>
        <v>2012</v>
      </c>
      <c r="BK247" s="4">
        <f t="shared" si="71"/>
        <v>2013</v>
      </c>
      <c r="BL247" s="4">
        <f t="shared" si="72"/>
        <v>2014</v>
      </c>
      <c r="BM247" s="4">
        <f t="shared" si="73"/>
        <v>2015</v>
      </c>
      <c r="BN247" s="4">
        <f t="shared" si="74"/>
        <v>2016</v>
      </c>
      <c r="BO247" s="4">
        <f t="shared" si="75"/>
        <v>2017</v>
      </c>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1"/>
      <c r="DG247" s="21"/>
      <c r="DH247" s="21"/>
      <c r="DI247" s="21"/>
      <c r="DJ247" s="21"/>
      <c r="DK247" s="21"/>
      <c r="DL247" s="21"/>
      <c r="DM247" s="21"/>
      <c r="DN247" s="21"/>
      <c r="DO247" s="21"/>
      <c r="DP247" s="21"/>
      <c r="DQ247" s="21"/>
      <c r="DR247" s="21"/>
      <c r="DS247" s="21"/>
      <c r="DT247" s="21"/>
      <c r="DU247" s="21"/>
      <c r="DV247" s="21"/>
      <c r="DW247" s="21"/>
      <c r="DX247" s="21"/>
      <c r="DY247" s="21"/>
      <c r="DZ247" s="21"/>
      <c r="EA247" s="33"/>
      <c r="EB247" s="33"/>
      <c r="EC247" s="33"/>
      <c r="ED247" s="33"/>
      <c r="EE247" s="33"/>
      <c r="EF247" s="33"/>
      <c r="EG247" s="33"/>
      <c r="EH247" s="33"/>
      <c r="EI247" s="33"/>
      <c r="EJ247" s="33"/>
      <c r="EK247" s="33"/>
      <c r="EL247" s="33"/>
      <c r="EM247" s="33"/>
      <c r="EN247" s="33"/>
      <c r="EO247" s="8"/>
      <c r="EP247" s="8"/>
      <c r="EQ247" s="9" t="str">
        <f t="shared" si="76"/>
        <v/>
      </c>
      <c r="ER247" s="10"/>
      <c r="ES247" s="3" t="s">
        <v>198</v>
      </c>
      <c r="ET247" s="3" t="s">
        <v>198</v>
      </c>
      <c r="EU247" s="11" t="str">
        <f t="shared" si="77"/>
        <v/>
      </c>
      <c r="EV247" s="11" t="str">
        <f t="shared" si="78"/>
        <v/>
      </c>
      <c r="EW247" s="11" t="str">
        <f t="shared" si="79"/>
        <v/>
      </c>
      <c r="EX247" s="11" t="str">
        <f t="shared" si="80"/>
        <v/>
      </c>
      <c r="EY247" s="11" t="str">
        <f t="shared" si="81"/>
        <v/>
      </c>
      <c r="EZ247" s="11" t="str">
        <f t="shared" si="82"/>
        <v/>
      </c>
      <c r="FA247" s="12" t="str">
        <f t="shared" si="83"/>
        <v/>
      </c>
      <c r="FB247" s="12" t="str">
        <f t="shared" si="84"/>
        <v/>
      </c>
      <c r="FC247" s="12" t="str">
        <f t="shared" si="85"/>
        <v/>
      </c>
      <c r="FD247" s="12" t="str">
        <f t="shared" si="86"/>
        <v/>
      </c>
      <c r="FE247" s="12" t="str">
        <f t="shared" si="87"/>
        <v/>
      </c>
      <c r="FF247" s="12" t="str">
        <f t="shared" si="88"/>
        <v/>
      </c>
      <c r="FG247" s="4" t="str">
        <f t="shared" si="89"/>
        <v>No</v>
      </c>
      <c r="FH247" s="4" t="str">
        <f t="shared" si="90"/>
        <v>No</v>
      </c>
      <c r="FI247" s="4" t="str">
        <f t="shared" si="91"/>
        <v>Not ready</v>
      </c>
    </row>
    <row r="248" spans="1:165" ht="16" customHeight="1">
      <c r="A248" s="3" t="s">
        <v>2493</v>
      </c>
      <c r="B248" s="3">
        <v>257</v>
      </c>
      <c r="C248" s="3" t="s">
        <v>178</v>
      </c>
      <c r="D248" s="3">
        <v>0</v>
      </c>
      <c r="E248" s="3" t="s">
        <v>179</v>
      </c>
      <c r="F248" s="3" t="s">
        <v>2494</v>
      </c>
      <c r="G248" s="3" t="s">
        <v>252</v>
      </c>
      <c r="H248" s="3" t="s">
        <v>181</v>
      </c>
      <c r="I248" s="3" t="s">
        <v>181</v>
      </c>
      <c r="J248" s="3">
        <v>1</v>
      </c>
      <c r="K248" s="3" t="s">
        <v>182</v>
      </c>
      <c r="L248" s="3" t="s">
        <v>183</v>
      </c>
      <c r="M248" s="3" t="s">
        <v>184</v>
      </c>
      <c r="N248" s="3"/>
      <c r="O248" s="6">
        <v>41914</v>
      </c>
      <c r="P248" s="6">
        <v>41914</v>
      </c>
      <c r="Q248" s="3">
        <v>2014</v>
      </c>
      <c r="R248" s="3" t="s">
        <v>2445</v>
      </c>
      <c r="S248" s="3" t="s">
        <v>186</v>
      </c>
      <c r="T248" s="5" t="s">
        <v>2495</v>
      </c>
      <c r="U248" s="3" t="s">
        <v>188</v>
      </c>
      <c r="V248" s="3" t="s">
        <v>189</v>
      </c>
      <c r="W248" s="3" t="s">
        <v>0</v>
      </c>
      <c r="X248" s="3" t="s">
        <v>216</v>
      </c>
      <c r="Y248" s="3" t="s">
        <v>0</v>
      </c>
      <c r="Z248" s="5"/>
      <c r="AA248" s="5"/>
      <c r="AB248" s="3" t="s">
        <v>2496</v>
      </c>
      <c r="AC248" s="3" t="s">
        <v>2497</v>
      </c>
      <c r="AD248" s="3" t="s">
        <v>2498</v>
      </c>
      <c r="AE248" s="3" t="s">
        <v>2499</v>
      </c>
      <c r="AF248" s="7"/>
      <c r="AG248" s="3" t="s">
        <v>195</v>
      </c>
      <c r="AH248" s="5" t="s">
        <v>2500</v>
      </c>
      <c r="AI248" s="5" t="s">
        <v>2501</v>
      </c>
      <c r="AJ248" s="3"/>
      <c r="AK248" s="3"/>
      <c r="AL248" s="3" t="s">
        <v>198</v>
      </c>
      <c r="AM248" s="3" t="s">
        <v>198</v>
      </c>
      <c r="AN248" s="3"/>
      <c r="AO248" s="3"/>
      <c r="AP248" s="3"/>
      <c r="AQ248" s="3"/>
      <c r="AR248" s="3"/>
      <c r="AS248" s="3" t="s">
        <v>2496</v>
      </c>
      <c r="AT248" s="3" t="s">
        <v>2498</v>
      </c>
      <c r="AU248" s="3" t="s">
        <v>199</v>
      </c>
      <c r="AV248" s="3" t="s">
        <v>200</v>
      </c>
      <c r="AW248" s="3" t="s">
        <v>198</v>
      </c>
      <c r="AX248" s="3" t="s">
        <v>198</v>
      </c>
      <c r="AY248" s="3" t="s">
        <v>198</v>
      </c>
      <c r="AZ248" s="3" t="s">
        <v>198</v>
      </c>
      <c r="BA248" s="3" t="s">
        <v>198</v>
      </c>
      <c r="BB248" s="3" t="s">
        <v>198</v>
      </c>
      <c r="BC248" s="5"/>
      <c r="BD248" s="3"/>
      <c r="BE248" s="3"/>
      <c r="BF248" s="3" t="s">
        <v>201</v>
      </c>
      <c r="BG248" s="3" t="s">
        <v>201</v>
      </c>
      <c r="BH248" s="3" t="s">
        <v>202</v>
      </c>
      <c r="BI248" s="4">
        <f t="shared" si="69"/>
        <v>2011</v>
      </c>
      <c r="BJ248" s="4">
        <f t="shared" si="70"/>
        <v>2012</v>
      </c>
      <c r="BK248" s="4">
        <f t="shared" si="71"/>
        <v>2013</v>
      </c>
      <c r="BL248" s="4">
        <f t="shared" si="72"/>
        <v>2014</v>
      </c>
      <c r="BM248" s="4">
        <f t="shared" si="73"/>
        <v>2015</v>
      </c>
      <c r="BN248" s="4">
        <f t="shared" si="74"/>
        <v>2016</v>
      </c>
      <c r="BO248" s="4">
        <f t="shared" si="75"/>
        <v>2017</v>
      </c>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1"/>
      <c r="DG248" s="21"/>
      <c r="DH248" s="21"/>
      <c r="DI248" s="21"/>
      <c r="DJ248" s="21"/>
      <c r="DK248" s="21"/>
      <c r="DL248" s="21"/>
      <c r="DM248" s="21"/>
      <c r="DN248" s="21"/>
      <c r="DO248" s="21"/>
      <c r="DP248" s="21"/>
      <c r="DQ248" s="21"/>
      <c r="DR248" s="21"/>
      <c r="DS248" s="21"/>
      <c r="DT248" s="21"/>
      <c r="DU248" s="21"/>
      <c r="DV248" s="21"/>
      <c r="DW248" s="21"/>
      <c r="DX248" s="21"/>
      <c r="DY248" s="21"/>
      <c r="DZ248" s="21"/>
      <c r="EA248" s="33"/>
      <c r="EB248" s="33"/>
      <c r="EC248" s="33"/>
      <c r="ED248" s="33"/>
      <c r="EE248" s="33"/>
      <c r="EF248" s="33"/>
      <c r="EG248" s="33"/>
      <c r="EH248" s="33"/>
      <c r="EI248" s="33"/>
      <c r="EJ248" s="33"/>
      <c r="EK248" s="33"/>
      <c r="EL248" s="33"/>
      <c r="EM248" s="33"/>
      <c r="EN248" s="33"/>
      <c r="EO248" s="8"/>
      <c r="EP248" s="8"/>
      <c r="EQ248" s="9" t="str">
        <f t="shared" si="76"/>
        <v/>
      </c>
      <c r="ER248" s="10"/>
      <c r="ES248" s="3" t="s">
        <v>198</v>
      </c>
      <c r="ET248" s="3" t="s">
        <v>198</v>
      </c>
      <c r="EU248" s="11" t="str">
        <f t="shared" si="77"/>
        <v/>
      </c>
      <c r="EV248" s="11" t="str">
        <f t="shared" si="78"/>
        <v/>
      </c>
      <c r="EW248" s="11" t="str">
        <f t="shared" si="79"/>
        <v/>
      </c>
      <c r="EX248" s="11" t="str">
        <f t="shared" si="80"/>
        <v/>
      </c>
      <c r="EY248" s="11" t="str">
        <f t="shared" si="81"/>
        <v/>
      </c>
      <c r="EZ248" s="11" t="str">
        <f t="shared" si="82"/>
        <v/>
      </c>
      <c r="FA248" s="12" t="str">
        <f t="shared" si="83"/>
        <v/>
      </c>
      <c r="FB248" s="12" t="str">
        <f t="shared" si="84"/>
        <v/>
      </c>
      <c r="FC248" s="12" t="str">
        <f t="shared" si="85"/>
        <v/>
      </c>
      <c r="FD248" s="12" t="str">
        <f t="shared" si="86"/>
        <v/>
      </c>
      <c r="FE248" s="12" t="str">
        <f t="shared" si="87"/>
        <v/>
      </c>
      <c r="FF248" s="12" t="str">
        <f t="shared" si="88"/>
        <v/>
      </c>
      <c r="FG248" s="4" t="str">
        <f t="shared" si="89"/>
        <v>No</v>
      </c>
      <c r="FH248" s="4" t="str">
        <f t="shared" si="90"/>
        <v>No</v>
      </c>
      <c r="FI248" s="4" t="str">
        <f t="shared" si="91"/>
        <v>Not ready</v>
      </c>
    </row>
    <row r="249" spans="1:165" ht="16" customHeight="1">
      <c r="A249" s="3" t="s">
        <v>2502</v>
      </c>
      <c r="B249" s="3">
        <v>258</v>
      </c>
      <c r="C249" s="3" t="s">
        <v>178</v>
      </c>
      <c r="D249" s="3">
        <v>0</v>
      </c>
      <c r="E249" s="3" t="s">
        <v>179</v>
      </c>
      <c r="F249" s="3" t="s">
        <v>2503</v>
      </c>
      <c r="G249" s="3" t="s">
        <v>181</v>
      </c>
      <c r="H249" s="3" t="s">
        <v>181</v>
      </c>
      <c r="I249" s="3" t="s">
        <v>181</v>
      </c>
      <c r="J249" s="3">
        <v>1</v>
      </c>
      <c r="K249" s="3" t="s">
        <v>182</v>
      </c>
      <c r="L249" s="3" t="s">
        <v>183</v>
      </c>
      <c r="M249" s="3" t="s">
        <v>184</v>
      </c>
      <c r="N249" s="3"/>
      <c r="O249" s="6">
        <v>41914</v>
      </c>
      <c r="P249" s="6">
        <v>41990</v>
      </c>
      <c r="Q249" s="3">
        <v>2014</v>
      </c>
      <c r="R249" s="3" t="s">
        <v>2445</v>
      </c>
      <c r="S249" s="3" t="s">
        <v>186</v>
      </c>
      <c r="T249" s="5" t="s">
        <v>2504</v>
      </c>
      <c r="U249" s="3" t="s">
        <v>188</v>
      </c>
      <c r="V249" s="3" t="s">
        <v>189</v>
      </c>
      <c r="W249" s="3" t="s">
        <v>0</v>
      </c>
      <c r="X249" s="3" t="s">
        <v>383</v>
      </c>
      <c r="Y249" s="3" t="s">
        <v>0</v>
      </c>
      <c r="Z249" s="5"/>
      <c r="AA249" s="5"/>
      <c r="AB249" s="3" t="s">
        <v>2505</v>
      </c>
      <c r="AC249" s="3" t="s">
        <v>2506</v>
      </c>
      <c r="AD249" s="3" t="s">
        <v>2507</v>
      </c>
      <c r="AE249" s="3" t="s">
        <v>2506</v>
      </c>
      <c r="AF249" s="7">
        <v>25</v>
      </c>
      <c r="AG249" s="3">
        <v>25</v>
      </c>
      <c r="AH249" s="5" t="s">
        <v>2508</v>
      </c>
      <c r="AI249" s="5" t="s">
        <v>2509</v>
      </c>
      <c r="AJ249" s="3"/>
      <c r="AK249" s="3"/>
      <c r="AL249" s="3" t="s">
        <v>198</v>
      </c>
      <c r="AM249" s="3" t="s">
        <v>198</v>
      </c>
      <c r="AN249" s="3"/>
      <c r="AO249" s="3"/>
      <c r="AP249" s="3"/>
      <c r="AQ249" s="3"/>
      <c r="AR249" s="3"/>
      <c r="AS249" s="3" t="s">
        <v>2505</v>
      </c>
      <c r="AT249" s="3" t="s">
        <v>2507</v>
      </c>
      <c r="AU249" s="3" t="s">
        <v>199</v>
      </c>
      <c r="AV249" s="3" t="s">
        <v>200</v>
      </c>
      <c r="AW249" s="3" t="s">
        <v>198</v>
      </c>
      <c r="AX249" s="3" t="s">
        <v>198</v>
      </c>
      <c r="AY249" s="3" t="s">
        <v>198</v>
      </c>
      <c r="AZ249" s="3" t="s">
        <v>198</v>
      </c>
      <c r="BA249" s="3" t="s">
        <v>198</v>
      </c>
      <c r="BB249" s="3" t="s">
        <v>198</v>
      </c>
      <c r="BC249" s="5"/>
      <c r="BD249" s="3"/>
      <c r="BE249" s="3"/>
      <c r="BF249" s="3" t="s">
        <v>201</v>
      </c>
      <c r="BG249" s="3" t="s">
        <v>201</v>
      </c>
      <c r="BH249" s="3" t="s">
        <v>202</v>
      </c>
      <c r="BI249" s="4">
        <f t="shared" si="69"/>
        <v>2011</v>
      </c>
      <c r="BJ249" s="4">
        <f t="shared" si="70"/>
        <v>2012</v>
      </c>
      <c r="BK249" s="4">
        <f t="shared" si="71"/>
        <v>2013</v>
      </c>
      <c r="BL249" s="4">
        <f t="shared" si="72"/>
        <v>2014</v>
      </c>
      <c r="BM249" s="4">
        <f t="shared" si="73"/>
        <v>2015</v>
      </c>
      <c r="BN249" s="4">
        <f t="shared" si="74"/>
        <v>2016</v>
      </c>
      <c r="BO249" s="4">
        <f t="shared" si="75"/>
        <v>2017</v>
      </c>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1"/>
      <c r="DG249" s="21"/>
      <c r="DH249" s="21"/>
      <c r="DI249" s="21"/>
      <c r="DJ249" s="21"/>
      <c r="DK249" s="21"/>
      <c r="DL249" s="21"/>
      <c r="DM249" s="21"/>
      <c r="DN249" s="21"/>
      <c r="DO249" s="21"/>
      <c r="DP249" s="21"/>
      <c r="DQ249" s="21"/>
      <c r="DR249" s="21"/>
      <c r="DS249" s="21"/>
      <c r="DT249" s="21"/>
      <c r="DU249" s="21"/>
      <c r="DV249" s="21"/>
      <c r="DW249" s="21"/>
      <c r="DX249" s="21"/>
      <c r="DY249" s="21"/>
      <c r="DZ249" s="21"/>
      <c r="EA249" s="33"/>
      <c r="EB249" s="33"/>
      <c r="EC249" s="33"/>
      <c r="ED249" s="33"/>
      <c r="EE249" s="33"/>
      <c r="EF249" s="33"/>
      <c r="EG249" s="33"/>
      <c r="EH249" s="33"/>
      <c r="EI249" s="33"/>
      <c r="EJ249" s="33"/>
      <c r="EK249" s="33"/>
      <c r="EL249" s="33"/>
      <c r="EM249" s="33"/>
      <c r="EN249" s="33"/>
      <c r="EO249" s="8"/>
      <c r="EP249" s="8"/>
      <c r="EQ249" s="9" t="str">
        <f t="shared" si="76"/>
        <v/>
      </c>
      <c r="ER249" s="10"/>
      <c r="ES249" s="3" t="s">
        <v>198</v>
      </c>
      <c r="ET249" s="3" t="s">
        <v>198</v>
      </c>
      <c r="EU249" s="11" t="str">
        <f t="shared" si="77"/>
        <v/>
      </c>
      <c r="EV249" s="11" t="str">
        <f t="shared" si="78"/>
        <v/>
      </c>
      <c r="EW249" s="11" t="str">
        <f t="shared" si="79"/>
        <v/>
      </c>
      <c r="EX249" s="11" t="str">
        <f t="shared" si="80"/>
        <v/>
      </c>
      <c r="EY249" s="11" t="str">
        <f t="shared" si="81"/>
        <v/>
      </c>
      <c r="EZ249" s="11" t="str">
        <f t="shared" si="82"/>
        <v/>
      </c>
      <c r="FA249" s="12" t="str">
        <f t="shared" si="83"/>
        <v/>
      </c>
      <c r="FB249" s="12" t="str">
        <f t="shared" si="84"/>
        <v/>
      </c>
      <c r="FC249" s="12" t="str">
        <f t="shared" si="85"/>
        <v/>
      </c>
      <c r="FD249" s="12" t="str">
        <f t="shared" si="86"/>
        <v/>
      </c>
      <c r="FE249" s="12" t="str">
        <f t="shared" si="87"/>
        <v/>
      </c>
      <c r="FF249" s="12" t="str">
        <f t="shared" si="88"/>
        <v/>
      </c>
      <c r="FG249" s="4" t="str">
        <f t="shared" si="89"/>
        <v>No</v>
      </c>
      <c r="FH249" s="4" t="str">
        <f t="shared" si="90"/>
        <v>No</v>
      </c>
      <c r="FI249" s="4" t="str">
        <f t="shared" si="91"/>
        <v>Not ready</v>
      </c>
    </row>
    <row r="250" spans="1:165" ht="16" customHeight="1">
      <c r="A250" s="3" t="s">
        <v>2510</v>
      </c>
      <c r="B250" s="3">
        <v>259</v>
      </c>
      <c r="C250" s="3" t="s">
        <v>178</v>
      </c>
      <c r="D250" s="3">
        <v>0</v>
      </c>
      <c r="E250" s="3" t="s">
        <v>179</v>
      </c>
      <c r="F250" s="3" t="s">
        <v>2511</v>
      </c>
      <c r="G250" s="3" t="s">
        <v>181</v>
      </c>
      <c r="H250" s="3" t="s">
        <v>181</v>
      </c>
      <c r="I250" s="3" t="s">
        <v>181</v>
      </c>
      <c r="J250" s="3">
        <v>1</v>
      </c>
      <c r="K250" s="3" t="s">
        <v>182</v>
      </c>
      <c r="L250" s="3" t="s">
        <v>609</v>
      </c>
      <c r="M250" s="3" t="s">
        <v>184</v>
      </c>
      <c r="N250" s="3"/>
      <c r="O250" s="6">
        <v>41904</v>
      </c>
      <c r="P250" s="6">
        <v>41904</v>
      </c>
      <c r="Q250" s="3">
        <v>2014</v>
      </c>
      <c r="R250" s="3" t="s">
        <v>2512</v>
      </c>
      <c r="S250" s="3" t="s">
        <v>186</v>
      </c>
      <c r="T250" s="5" t="s">
        <v>2513</v>
      </c>
      <c r="U250" s="3" t="s">
        <v>188</v>
      </c>
      <c r="V250" s="3" t="s">
        <v>189</v>
      </c>
      <c r="W250" s="3" t="s">
        <v>1</v>
      </c>
      <c r="X250" s="3" t="s">
        <v>383</v>
      </c>
      <c r="Y250" s="3" t="s">
        <v>1</v>
      </c>
      <c r="Z250" s="5" t="s">
        <v>2514</v>
      </c>
      <c r="AA250" s="5" t="s">
        <v>2515</v>
      </c>
      <c r="AB250" s="3" t="s">
        <v>2516</v>
      </c>
      <c r="AC250" s="3" t="s">
        <v>2517</v>
      </c>
      <c r="AD250" s="3" t="s">
        <v>2518</v>
      </c>
      <c r="AE250" s="3" t="s">
        <v>2519</v>
      </c>
      <c r="AF250" s="7"/>
      <c r="AG250" s="3" t="s">
        <v>195</v>
      </c>
      <c r="AH250" s="5" t="s">
        <v>2520</v>
      </c>
      <c r="AI250" s="5" t="s">
        <v>2521</v>
      </c>
      <c r="AJ250" s="3"/>
      <c r="AK250" s="3"/>
      <c r="AL250" s="3" t="s">
        <v>198</v>
      </c>
      <c r="AM250" s="3" t="s">
        <v>198</v>
      </c>
      <c r="AN250" s="3"/>
      <c r="AO250" s="3"/>
      <c r="AP250" s="3"/>
      <c r="AQ250" s="3"/>
      <c r="AR250" s="3"/>
      <c r="AS250" s="3" t="s">
        <v>2516</v>
      </c>
      <c r="AT250" s="3" t="s">
        <v>2518</v>
      </c>
      <c r="AU250" s="3" t="s">
        <v>199</v>
      </c>
      <c r="AV250" s="3" t="s">
        <v>200</v>
      </c>
      <c r="AW250" s="3" t="s">
        <v>198</v>
      </c>
      <c r="AX250" s="3" t="s">
        <v>198</v>
      </c>
      <c r="AY250" s="3" t="s">
        <v>198</v>
      </c>
      <c r="AZ250" s="3" t="s">
        <v>198</v>
      </c>
      <c r="BA250" s="3" t="s">
        <v>198</v>
      </c>
      <c r="BB250" s="3" t="s">
        <v>198</v>
      </c>
      <c r="BC250" s="5"/>
      <c r="BD250" s="3"/>
      <c r="BE250" s="3"/>
      <c r="BF250" s="3" t="s">
        <v>201</v>
      </c>
      <c r="BG250" s="3" t="s">
        <v>201</v>
      </c>
      <c r="BH250" s="3" t="s">
        <v>202</v>
      </c>
      <c r="BI250" s="4">
        <f t="shared" si="69"/>
        <v>2011</v>
      </c>
      <c r="BJ250" s="4">
        <f t="shared" si="70"/>
        <v>2012</v>
      </c>
      <c r="BK250" s="4">
        <f t="shared" si="71"/>
        <v>2013</v>
      </c>
      <c r="BL250" s="4">
        <f t="shared" si="72"/>
        <v>2014</v>
      </c>
      <c r="BM250" s="4">
        <f t="shared" si="73"/>
        <v>2015</v>
      </c>
      <c r="BN250" s="4">
        <f t="shared" si="74"/>
        <v>2016</v>
      </c>
      <c r="BO250" s="4">
        <f t="shared" si="75"/>
        <v>2017</v>
      </c>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1"/>
      <c r="DG250" s="21"/>
      <c r="DH250" s="21"/>
      <c r="DI250" s="21"/>
      <c r="DJ250" s="21"/>
      <c r="DK250" s="21"/>
      <c r="DL250" s="21"/>
      <c r="DM250" s="21"/>
      <c r="DN250" s="21"/>
      <c r="DO250" s="21"/>
      <c r="DP250" s="21"/>
      <c r="DQ250" s="21"/>
      <c r="DR250" s="21"/>
      <c r="DS250" s="21"/>
      <c r="DT250" s="21"/>
      <c r="DU250" s="21"/>
      <c r="DV250" s="21"/>
      <c r="DW250" s="21"/>
      <c r="DX250" s="21"/>
      <c r="DY250" s="21"/>
      <c r="DZ250" s="21"/>
      <c r="EA250" s="33"/>
      <c r="EB250" s="33"/>
      <c r="EC250" s="33"/>
      <c r="ED250" s="33"/>
      <c r="EE250" s="33"/>
      <c r="EF250" s="33"/>
      <c r="EG250" s="33"/>
      <c r="EH250" s="33"/>
      <c r="EI250" s="33"/>
      <c r="EJ250" s="33"/>
      <c r="EK250" s="33"/>
      <c r="EL250" s="33"/>
      <c r="EM250" s="33"/>
      <c r="EN250" s="33"/>
      <c r="EO250" s="8"/>
      <c r="EP250" s="8"/>
      <c r="EQ250" s="9" t="str">
        <f t="shared" si="76"/>
        <v/>
      </c>
      <c r="ER250" s="10"/>
      <c r="ES250" s="3" t="s">
        <v>198</v>
      </c>
      <c r="ET250" s="3" t="s">
        <v>198</v>
      </c>
      <c r="EU250" s="11" t="str">
        <f t="shared" si="77"/>
        <v/>
      </c>
      <c r="EV250" s="11" t="str">
        <f t="shared" si="78"/>
        <v/>
      </c>
      <c r="EW250" s="11" t="str">
        <f t="shared" si="79"/>
        <v/>
      </c>
      <c r="EX250" s="11" t="str">
        <f t="shared" si="80"/>
        <v/>
      </c>
      <c r="EY250" s="11" t="str">
        <f t="shared" si="81"/>
        <v/>
      </c>
      <c r="EZ250" s="11" t="str">
        <f t="shared" si="82"/>
        <v/>
      </c>
      <c r="FA250" s="12" t="str">
        <f t="shared" si="83"/>
        <v/>
      </c>
      <c r="FB250" s="12" t="str">
        <f t="shared" si="84"/>
        <v/>
      </c>
      <c r="FC250" s="12" t="str">
        <f t="shared" si="85"/>
        <v/>
      </c>
      <c r="FD250" s="12" t="str">
        <f t="shared" si="86"/>
        <v/>
      </c>
      <c r="FE250" s="12" t="str">
        <f t="shared" si="87"/>
        <v/>
      </c>
      <c r="FF250" s="12" t="str">
        <f t="shared" si="88"/>
        <v/>
      </c>
      <c r="FG250" s="4" t="str">
        <f t="shared" si="89"/>
        <v>No</v>
      </c>
      <c r="FH250" s="4" t="str">
        <f t="shared" si="90"/>
        <v>No</v>
      </c>
      <c r="FI250" s="4" t="str">
        <f t="shared" si="91"/>
        <v>Not ready</v>
      </c>
    </row>
    <row r="251" spans="1:165" ht="16" customHeight="1">
      <c r="A251" s="3" t="s">
        <v>2522</v>
      </c>
      <c r="B251" s="3">
        <v>260</v>
      </c>
      <c r="C251" s="3" t="s">
        <v>178</v>
      </c>
      <c r="D251" s="3">
        <v>0</v>
      </c>
      <c r="E251" s="3" t="s">
        <v>179</v>
      </c>
      <c r="F251" s="3" t="s">
        <v>2523</v>
      </c>
      <c r="G251" s="3" t="s">
        <v>252</v>
      </c>
      <c r="H251" s="3" t="s">
        <v>181</v>
      </c>
      <c r="I251" s="3" t="s">
        <v>181</v>
      </c>
      <c r="J251" s="3">
        <v>1</v>
      </c>
      <c r="K251" s="3" t="s">
        <v>182</v>
      </c>
      <c r="L251" s="3" t="s">
        <v>183</v>
      </c>
      <c r="M251" s="3" t="s">
        <v>184</v>
      </c>
      <c r="N251" s="3"/>
      <c r="O251" s="6">
        <v>41898</v>
      </c>
      <c r="P251" s="6">
        <v>41908</v>
      </c>
      <c r="Q251" s="3">
        <v>2014</v>
      </c>
      <c r="R251" s="3" t="s">
        <v>2512</v>
      </c>
      <c r="S251" s="3" t="s">
        <v>186</v>
      </c>
      <c r="T251" s="5" t="s">
        <v>2524</v>
      </c>
      <c r="U251" s="3" t="s">
        <v>188</v>
      </c>
      <c r="V251" s="3" t="s">
        <v>189</v>
      </c>
      <c r="W251" s="3" t="s">
        <v>0</v>
      </c>
      <c r="X251" s="3" t="s">
        <v>383</v>
      </c>
      <c r="Y251" s="3" t="s">
        <v>0</v>
      </c>
      <c r="Z251" s="5" t="s">
        <v>2525</v>
      </c>
      <c r="AA251" s="5"/>
      <c r="AB251" s="3" t="s">
        <v>2526</v>
      </c>
      <c r="AC251" s="3" t="s">
        <v>2527</v>
      </c>
      <c r="AD251" s="3" t="s">
        <v>2528</v>
      </c>
      <c r="AE251" s="3" t="s">
        <v>2529</v>
      </c>
      <c r="AF251" s="7">
        <v>6</v>
      </c>
      <c r="AG251" s="3">
        <v>6</v>
      </c>
      <c r="AH251" s="5" t="s">
        <v>2530</v>
      </c>
      <c r="AI251" s="5" t="s">
        <v>2531</v>
      </c>
      <c r="AJ251" s="3"/>
      <c r="AK251" s="3"/>
      <c r="AL251" s="3" t="s">
        <v>198</v>
      </c>
      <c r="AM251" s="3" t="s">
        <v>198</v>
      </c>
      <c r="AN251" s="3"/>
      <c r="AO251" s="3"/>
      <c r="AP251" s="3"/>
      <c r="AQ251" s="3"/>
      <c r="AR251" s="3"/>
      <c r="AS251" s="3" t="s">
        <v>2526</v>
      </c>
      <c r="AT251" s="3" t="s">
        <v>2528</v>
      </c>
      <c r="AU251" s="3" t="s">
        <v>199</v>
      </c>
      <c r="AV251" s="3" t="s">
        <v>200</v>
      </c>
      <c r="AW251" s="3" t="s">
        <v>198</v>
      </c>
      <c r="AX251" s="3" t="s">
        <v>198</v>
      </c>
      <c r="AY251" s="3" t="s">
        <v>198</v>
      </c>
      <c r="AZ251" s="3" t="s">
        <v>198</v>
      </c>
      <c r="BA251" s="3" t="s">
        <v>198</v>
      </c>
      <c r="BB251" s="3" t="s">
        <v>198</v>
      </c>
      <c r="BC251" s="5"/>
      <c r="BD251" s="3"/>
      <c r="BE251" s="3"/>
      <c r="BF251" s="3" t="s">
        <v>201</v>
      </c>
      <c r="BG251" s="3" t="s">
        <v>201</v>
      </c>
      <c r="BH251" s="3" t="s">
        <v>202</v>
      </c>
      <c r="BI251" s="4">
        <f t="shared" si="69"/>
        <v>2011</v>
      </c>
      <c r="BJ251" s="4">
        <f t="shared" si="70"/>
        <v>2012</v>
      </c>
      <c r="BK251" s="4">
        <f t="shared" si="71"/>
        <v>2013</v>
      </c>
      <c r="BL251" s="4">
        <f t="shared" si="72"/>
        <v>2014</v>
      </c>
      <c r="BM251" s="4">
        <f t="shared" si="73"/>
        <v>2015</v>
      </c>
      <c r="BN251" s="4">
        <f t="shared" si="74"/>
        <v>2016</v>
      </c>
      <c r="BO251" s="4">
        <f t="shared" si="75"/>
        <v>2017</v>
      </c>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1"/>
      <c r="DG251" s="21"/>
      <c r="DH251" s="21"/>
      <c r="DI251" s="21"/>
      <c r="DJ251" s="21"/>
      <c r="DK251" s="21"/>
      <c r="DL251" s="21"/>
      <c r="DM251" s="21"/>
      <c r="DN251" s="21"/>
      <c r="DO251" s="21"/>
      <c r="DP251" s="21"/>
      <c r="DQ251" s="21"/>
      <c r="DR251" s="21"/>
      <c r="DS251" s="21"/>
      <c r="DT251" s="21"/>
      <c r="DU251" s="21"/>
      <c r="DV251" s="21"/>
      <c r="DW251" s="21"/>
      <c r="DX251" s="21"/>
      <c r="DY251" s="21"/>
      <c r="DZ251" s="21"/>
      <c r="EA251" s="33"/>
      <c r="EB251" s="33"/>
      <c r="EC251" s="33"/>
      <c r="ED251" s="33"/>
      <c r="EE251" s="33"/>
      <c r="EF251" s="33"/>
      <c r="EG251" s="33"/>
      <c r="EH251" s="33"/>
      <c r="EI251" s="33"/>
      <c r="EJ251" s="33"/>
      <c r="EK251" s="33"/>
      <c r="EL251" s="33"/>
      <c r="EM251" s="33"/>
      <c r="EN251" s="33"/>
      <c r="EO251" s="8"/>
      <c r="EP251" s="8"/>
      <c r="EQ251" s="9" t="str">
        <f t="shared" si="76"/>
        <v/>
      </c>
      <c r="ER251" s="10"/>
      <c r="ES251" s="3" t="s">
        <v>198</v>
      </c>
      <c r="ET251" s="3" t="s">
        <v>198</v>
      </c>
      <c r="EU251" s="11" t="str">
        <f t="shared" si="77"/>
        <v/>
      </c>
      <c r="EV251" s="11" t="str">
        <f t="shared" si="78"/>
        <v/>
      </c>
      <c r="EW251" s="11" t="str">
        <f t="shared" si="79"/>
        <v/>
      </c>
      <c r="EX251" s="11" t="str">
        <f t="shared" si="80"/>
        <v/>
      </c>
      <c r="EY251" s="11" t="str">
        <f t="shared" si="81"/>
        <v/>
      </c>
      <c r="EZ251" s="11" t="str">
        <f t="shared" si="82"/>
        <v/>
      </c>
      <c r="FA251" s="12" t="str">
        <f t="shared" si="83"/>
        <v/>
      </c>
      <c r="FB251" s="12" t="str">
        <f t="shared" si="84"/>
        <v/>
      </c>
      <c r="FC251" s="12" t="str">
        <f t="shared" si="85"/>
        <v/>
      </c>
      <c r="FD251" s="12" t="str">
        <f t="shared" si="86"/>
        <v/>
      </c>
      <c r="FE251" s="12" t="str">
        <f t="shared" si="87"/>
        <v/>
      </c>
      <c r="FF251" s="12" t="str">
        <f t="shared" si="88"/>
        <v/>
      </c>
      <c r="FG251" s="4" t="str">
        <f t="shared" si="89"/>
        <v>No</v>
      </c>
      <c r="FH251" s="4" t="str">
        <f t="shared" si="90"/>
        <v>No</v>
      </c>
      <c r="FI251" s="4" t="str">
        <f t="shared" si="91"/>
        <v>Not ready</v>
      </c>
    </row>
    <row r="252" spans="1:165" ht="16" customHeight="1">
      <c r="A252" s="3" t="s">
        <v>2532</v>
      </c>
      <c r="B252" s="3">
        <v>261</v>
      </c>
      <c r="C252" s="3" t="s">
        <v>178</v>
      </c>
      <c r="D252" s="3">
        <v>0</v>
      </c>
      <c r="E252" s="3" t="s">
        <v>179</v>
      </c>
      <c r="F252" s="3" t="s">
        <v>2533</v>
      </c>
      <c r="G252" s="3" t="s">
        <v>181</v>
      </c>
      <c r="H252" s="3" t="s">
        <v>181</v>
      </c>
      <c r="I252" s="3" t="s">
        <v>181</v>
      </c>
      <c r="J252" s="3">
        <v>1</v>
      </c>
      <c r="K252" s="3" t="s">
        <v>182</v>
      </c>
      <c r="L252" s="3" t="s">
        <v>183</v>
      </c>
      <c r="M252" s="3" t="s">
        <v>184</v>
      </c>
      <c r="N252" s="3"/>
      <c r="O252" s="6">
        <v>41878</v>
      </c>
      <c r="P252" s="6">
        <v>41974</v>
      </c>
      <c r="Q252" s="3">
        <v>2014</v>
      </c>
      <c r="R252" s="3" t="s">
        <v>2512</v>
      </c>
      <c r="S252" s="3" t="s">
        <v>186</v>
      </c>
      <c r="T252" s="5" t="s">
        <v>2534</v>
      </c>
      <c r="U252" s="3" t="s">
        <v>188</v>
      </c>
      <c r="V252" s="3" t="s">
        <v>189</v>
      </c>
      <c r="W252" s="3" t="s">
        <v>0</v>
      </c>
      <c r="X252" s="3" t="s">
        <v>254</v>
      </c>
      <c r="Y252" s="3" t="s">
        <v>0</v>
      </c>
      <c r="Z252" s="5"/>
      <c r="AA252" s="5"/>
      <c r="AB252" s="3" t="s">
        <v>2535</v>
      </c>
      <c r="AC252" s="3" t="s">
        <v>2536</v>
      </c>
      <c r="AD252" s="3" t="s">
        <v>2537</v>
      </c>
      <c r="AE252" s="3" t="s">
        <v>2538</v>
      </c>
      <c r="AF252" s="7"/>
      <c r="AG252" s="3" t="s">
        <v>195</v>
      </c>
      <c r="AH252" s="5" t="s">
        <v>2539</v>
      </c>
      <c r="AI252" s="5" t="s">
        <v>2540</v>
      </c>
      <c r="AJ252" s="3"/>
      <c r="AK252" s="3"/>
      <c r="AL252" s="3" t="s">
        <v>198</v>
      </c>
      <c r="AM252" s="3" t="s">
        <v>198</v>
      </c>
      <c r="AN252" s="3"/>
      <c r="AO252" s="3"/>
      <c r="AP252" s="3"/>
      <c r="AQ252" s="3"/>
      <c r="AR252" s="3"/>
      <c r="AS252" s="3" t="s">
        <v>2535</v>
      </c>
      <c r="AT252" s="3" t="s">
        <v>2537</v>
      </c>
      <c r="AU252" s="3" t="s">
        <v>199</v>
      </c>
      <c r="AV252" s="3" t="s">
        <v>200</v>
      </c>
      <c r="AW252" s="3" t="s">
        <v>198</v>
      </c>
      <c r="AX252" s="3" t="s">
        <v>198</v>
      </c>
      <c r="AY252" s="3" t="s">
        <v>198</v>
      </c>
      <c r="AZ252" s="3" t="s">
        <v>198</v>
      </c>
      <c r="BA252" s="3" t="s">
        <v>198</v>
      </c>
      <c r="BB252" s="3" t="s">
        <v>198</v>
      </c>
      <c r="BC252" s="5"/>
      <c r="BD252" s="3"/>
      <c r="BE252" s="3"/>
      <c r="BF252" s="3" t="s">
        <v>201</v>
      </c>
      <c r="BG252" s="3" t="s">
        <v>201</v>
      </c>
      <c r="BH252" s="3" t="s">
        <v>202</v>
      </c>
      <c r="BI252" s="4">
        <f t="shared" si="69"/>
        <v>2011</v>
      </c>
      <c r="BJ252" s="4">
        <f t="shared" si="70"/>
        <v>2012</v>
      </c>
      <c r="BK252" s="4">
        <f t="shared" si="71"/>
        <v>2013</v>
      </c>
      <c r="BL252" s="4">
        <f t="shared" si="72"/>
        <v>2014</v>
      </c>
      <c r="BM252" s="4">
        <f t="shared" si="73"/>
        <v>2015</v>
      </c>
      <c r="BN252" s="4">
        <f t="shared" si="74"/>
        <v>2016</v>
      </c>
      <c r="BO252" s="4">
        <f t="shared" si="75"/>
        <v>2017</v>
      </c>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1"/>
      <c r="DG252" s="21"/>
      <c r="DH252" s="21"/>
      <c r="DI252" s="21"/>
      <c r="DJ252" s="21"/>
      <c r="DK252" s="21"/>
      <c r="DL252" s="21"/>
      <c r="DM252" s="21"/>
      <c r="DN252" s="21"/>
      <c r="DO252" s="21"/>
      <c r="DP252" s="21"/>
      <c r="DQ252" s="21"/>
      <c r="DR252" s="21"/>
      <c r="DS252" s="21"/>
      <c r="DT252" s="21"/>
      <c r="DU252" s="21"/>
      <c r="DV252" s="21"/>
      <c r="DW252" s="21"/>
      <c r="DX252" s="21"/>
      <c r="DY252" s="21"/>
      <c r="DZ252" s="21"/>
      <c r="EA252" s="33"/>
      <c r="EB252" s="33"/>
      <c r="EC252" s="33"/>
      <c r="ED252" s="33"/>
      <c r="EE252" s="33"/>
      <c r="EF252" s="33"/>
      <c r="EG252" s="33"/>
      <c r="EH252" s="33"/>
      <c r="EI252" s="33"/>
      <c r="EJ252" s="33"/>
      <c r="EK252" s="33"/>
      <c r="EL252" s="33"/>
      <c r="EM252" s="33"/>
      <c r="EN252" s="33"/>
      <c r="EO252" s="8"/>
      <c r="EP252" s="8"/>
      <c r="EQ252" s="9" t="str">
        <f t="shared" si="76"/>
        <v/>
      </c>
      <c r="ER252" s="10"/>
      <c r="ES252" s="3" t="s">
        <v>198</v>
      </c>
      <c r="ET252" s="3" t="s">
        <v>198</v>
      </c>
      <c r="EU252" s="11" t="str">
        <f t="shared" si="77"/>
        <v/>
      </c>
      <c r="EV252" s="11" t="str">
        <f t="shared" si="78"/>
        <v/>
      </c>
      <c r="EW252" s="11" t="str">
        <f t="shared" si="79"/>
        <v/>
      </c>
      <c r="EX252" s="11" t="str">
        <f t="shared" si="80"/>
        <v/>
      </c>
      <c r="EY252" s="11" t="str">
        <f t="shared" si="81"/>
        <v/>
      </c>
      <c r="EZ252" s="11" t="str">
        <f t="shared" si="82"/>
        <v/>
      </c>
      <c r="FA252" s="12" t="str">
        <f t="shared" si="83"/>
        <v/>
      </c>
      <c r="FB252" s="12" t="str">
        <f t="shared" si="84"/>
        <v/>
      </c>
      <c r="FC252" s="12" t="str">
        <f t="shared" si="85"/>
        <v/>
      </c>
      <c r="FD252" s="12" t="str">
        <f t="shared" si="86"/>
        <v/>
      </c>
      <c r="FE252" s="12" t="str">
        <f t="shared" si="87"/>
        <v/>
      </c>
      <c r="FF252" s="12" t="str">
        <f t="shared" si="88"/>
        <v/>
      </c>
      <c r="FG252" s="4" t="str">
        <f t="shared" si="89"/>
        <v>No</v>
      </c>
      <c r="FH252" s="4" t="str">
        <f t="shared" si="90"/>
        <v>No</v>
      </c>
      <c r="FI252" s="4" t="str">
        <f t="shared" si="91"/>
        <v>Not ready</v>
      </c>
    </row>
    <row r="253" spans="1:165" ht="16" customHeight="1">
      <c r="A253" s="3" t="s">
        <v>2541</v>
      </c>
      <c r="B253" s="3">
        <v>262</v>
      </c>
      <c r="C253" s="3" t="s">
        <v>178</v>
      </c>
      <c r="D253" s="3">
        <v>0</v>
      </c>
      <c r="E253" s="3" t="s">
        <v>179</v>
      </c>
      <c r="F253" s="3" t="s">
        <v>2542</v>
      </c>
      <c r="G253" s="3" t="s">
        <v>181</v>
      </c>
      <c r="H253" s="3" t="s">
        <v>181</v>
      </c>
      <c r="I253" s="3" t="s">
        <v>181</v>
      </c>
      <c r="J253" s="3">
        <v>1</v>
      </c>
      <c r="K253" s="3" t="s">
        <v>182</v>
      </c>
      <c r="L253" s="3" t="s">
        <v>609</v>
      </c>
      <c r="M253" s="3" t="s">
        <v>184</v>
      </c>
      <c r="N253" s="3"/>
      <c r="O253" s="6">
        <v>41876</v>
      </c>
      <c r="P253" s="6">
        <v>41876</v>
      </c>
      <c r="Q253" s="3">
        <v>2014</v>
      </c>
      <c r="R253" s="3" t="s">
        <v>2512</v>
      </c>
      <c r="S253" s="3" t="s">
        <v>186</v>
      </c>
      <c r="T253" s="5" t="s">
        <v>2543</v>
      </c>
      <c r="U253" s="3" t="s">
        <v>188</v>
      </c>
      <c r="V253" s="3" t="s">
        <v>189</v>
      </c>
      <c r="W253" s="3" t="s">
        <v>1</v>
      </c>
      <c r="X253" s="3" t="s">
        <v>266</v>
      </c>
      <c r="Y253" s="3" t="s">
        <v>1</v>
      </c>
      <c r="Z253" s="5"/>
      <c r="AA253" s="5"/>
      <c r="AB253" s="3" t="s">
        <v>2544</v>
      </c>
      <c r="AC253" s="3" t="s">
        <v>2545</v>
      </c>
      <c r="AD253" s="3" t="s">
        <v>2546</v>
      </c>
      <c r="AE253" s="3" t="s">
        <v>2547</v>
      </c>
      <c r="AF253" s="7"/>
      <c r="AG253" s="3" t="s">
        <v>195</v>
      </c>
      <c r="AH253" s="5" t="s">
        <v>2548</v>
      </c>
      <c r="AI253" s="5" t="s">
        <v>2549</v>
      </c>
      <c r="AJ253" s="3"/>
      <c r="AK253" s="3"/>
      <c r="AL253" s="3" t="s">
        <v>198</v>
      </c>
      <c r="AM253" s="3" t="s">
        <v>198</v>
      </c>
      <c r="AN253" s="3"/>
      <c r="AO253" s="3"/>
      <c r="AP253" s="3"/>
      <c r="AQ253" s="3"/>
      <c r="AR253" s="3"/>
      <c r="AS253" s="3" t="s">
        <v>2544</v>
      </c>
      <c r="AT253" s="3" t="s">
        <v>2546</v>
      </c>
      <c r="AU253" s="3" t="s">
        <v>199</v>
      </c>
      <c r="AV253" s="3" t="s">
        <v>200</v>
      </c>
      <c r="AW253" s="3" t="s">
        <v>198</v>
      </c>
      <c r="AX253" s="3" t="s">
        <v>198</v>
      </c>
      <c r="AY253" s="3" t="s">
        <v>198</v>
      </c>
      <c r="AZ253" s="3" t="s">
        <v>198</v>
      </c>
      <c r="BA253" s="3" t="s">
        <v>198</v>
      </c>
      <c r="BB253" s="3" t="s">
        <v>198</v>
      </c>
      <c r="BC253" s="5"/>
      <c r="BD253" s="3"/>
      <c r="BE253" s="3"/>
      <c r="BF253" s="3" t="s">
        <v>201</v>
      </c>
      <c r="BG253" s="3" t="s">
        <v>201</v>
      </c>
      <c r="BH253" s="3" t="s">
        <v>202</v>
      </c>
      <c r="BI253" s="4">
        <f t="shared" si="69"/>
        <v>2011</v>
      </c>
      <c r="BJ253" s="4">
        <f t="shared" si="70"/>
        <v>2012</v>
      </c>
      <c r="BK253" s="4">
        <f t="shared" si="71"/>
        <v>2013</v>
      </c>
      <c r="BL253" s="4">
        <f t="shared" si="72"/>
        <v>2014</v>
      </c>
      <c r="BM253" s="4">
        <f t="shared" si="73"/>
        <v>2015</v>
      </c>
      <c r="BN253" s="4">
        <f t="shared" si="74"/>
        <v>2016</v>
      </c>
      <c r="BO253" s="4">
        <f t="shared" si="75"/>
        <v>2017</v>
      </c>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1"/>
      <c r="DG253" s="21"/>
      <c r="DH253" s="21"/>
      <c r="DI253" s="21"/>
      <c r="DJ253" s="21"/>
      <c r="DK253" s="21"/>
      <c r="DL253" s="21"/>
      <c r="DM253" s="21"/>
      <c r="DN253" s="21"/>
      <c r="DO253" s="21"/>
      <c r="DP253" s="21"/>
      <c r="DQ253" s="21"/>
      <c r="DR253" s="21"/>
      <c r="DS253" s="21"/>
      <c r="DT253" s="21"/>
      <c r="DU253" s="21"/>
      <c r="DV253" s="21"/>
      <c r="DW253" s="21"/>
      <c r="DX253" s="21"/>
      <c r="DY253" s="21"/>
      <c r="DZ253" s="21"/>
      <c r="EA253" s="33"/>
      <c r="EB253" s="33"/>
      <c r="EC253" s="33"/>
      <c r="ED253" s="33"/>
      <c r="EE253" s="33"/>
      <c r="EF253" s="33"/>
      <c r="EG253" s="33"/>
      <c r="EH253" s="33"/>
      <c r="EI253" s="33"/>
      <c r="EJ253" s="33"/>
      <c r="EK253" s="33"/>
      <c r="EL253" s="33"/>
      <c r="EM253" s="33"/>
      <c r="EN253" s="33"/>
      <c r="EO253" s="8"/>
      <c r="EP253" s="8"/>
      <c r="EQ253" s="9" t="str">
        <f t="shared" si="76"/>
        <v/>
      </c>
      <c r="ER253" s="10"/>
      <c r="ES253" s="3" t="s">
        <v>198</v>
      </c>
      <c r="ET253" s="3" t="s">
        <v>198</v>
      </c>
      <c r="EU253" s="11" t="str">
        <f t="shared" si="77"/>
        <v/>
      </c>
      <c r="EV253" s="11" t="str">
        <f t="shared" si="78"/>
        <v/>
      </c>
      <c r="EW253" s="11" t="str">
        <f t="shared" si="79"/>
        <v/>
      </c>
      <c r="EX253" s="11" t="str">
        <f t="shared" si="80"/>
        <v/>
      </c>
      <c r="EY253" s="11" t="str">
        <f t="shared" si="81"/>
        <v/>
      </c>
      <c r="EZ253" s="11" t="str">
        <f t="shared" si="82"/>
        <v/>
      </c>
      <c r="FA253" s="12" t="str">
        <f t="shared" si="83"/>
        <v/>
      </c>
      <c r="FB253" s="12" t="str">
        <f t="shared" si="84"/>
        <v/>
      </c>
      <c r="FC253" s="12" t="str">
        <f t="shared" si="85"/>
        <v/>
      </c>
      <c r="FD253" s="12" t="str">
        <f t="shared" si="86"/>
        <v/>
      </c>
      <c r="FE253" s="12" t="str">
        <f t="shared" si="87"/>
        <v/>
      </c>
      <c r="FF253" s="12" t="str">
        <f t="shared" si="88"/>
        <v/>
      </c>
      <c r="FG253" s="4" t="str">
        <f t="shared" si="89"/>
        <v>No</v>
      </c>
      <c r="FH253" s="4" t="str">
        <f t="shared" si="90"/>
        <v>No</v>
      </c>
      <c r="FI253" s="4" t="str">
        <f t="shared" si="91"/>
        <v>Not ready</v>
      </c>
    </row>
    <row r="254" spans="1:165" ht="16" customHeight="1">
      <c r="A254" s="3" t="s">
        <v>2550</v>
      </c>
      <c r="B254" s="3">
        <v>263</v>
      </c>
      <c r="C254" s="3" t="s">
        <v>178</v>
      </c>
      <c r="D254" s="3">
        <v>0</v>
      </c>
      <c r="E254" s="3" t="s">
        <v>179</v>
      </c>
      <c r="F254" s="3" t="s">
        <v>2551</v>
      </c>
      <c r="G254" s="3" t="s">
        <v>181</v>
      </c>
      <c r="H254" s="3" t="s">
        <v>181</v>
      </c>
      <c r="I254" s="3" t="s">
        <v>181</v>
      </c>
      <c r="J254" s="3">
        <v>1</v>
      </c>
      <c r="K254" s="3" t="s">
        <v>182</v>
      </c>
      <c r="L254" s="3" t="s">
        <v>609</v>
      </c>
      <c r="M254" s="3" t="s">
        <v>184</v>
      </c>
      <c r="N254" s="3"/>
      <c r="O254" s="6">
        <v>41862</v>
      </c>
      <c r="P254" s="6">
        <v>41862</v>
      </c>
      <c r="Q254" s="3">
        <v>2014</v>
      </c>
      <c r="R254" s="3" t="s">
        <v>2512</v>
      </c>
      <c r="S254" s="3" t="s">
        <v>186</v>
      </c>
      <c r="T254" s="5" t="s">
        <v>2552</v>
      </c>
      <c r="U254" s="3" t="s">
        <v>188</v>
      </c>
      <c r="V254" s="3" t="s">
        <v>189</v>
      </c>
      <c r="W254" s="3" t="s">
        <v>1</v>
      </c>
      <c r="X254" s="3" t="s">
        <v>254</v>
      </c>
      <c r="Y254" s="3" t="s">
        <v>1</v>
      </c>
      <c r="Z254" s="5" t="s">
        <v>2553</v>
      </c>
      <c r="AA254" s="5" t="s">
        <v>2554</v>
      </c>
      <c r="AB254" s="3" t="s">
        <v>2555</v>
      </c>
      <c r="AC254" s="3" t="s">
        <v>2556</v>
      </c>
      <c r="AD254" s="3" t="s">
        <v>2557</v>
      </c>
      <c r="AE254" s="3" t="s">
        <v>2558</v>
      </c>
      <c r="AF254" s="7"/>
      <c r="AG254" s="3" t="s">
        <v>195</v>
      </c>
      <c r="AH254" s="5" t="s">
        <v>2559</v>
      </c>
      <c r="AI254" s="5" t="s">
        <v>2560</v>
      </c>
      <c r="AJ254" s="3"/>
      <c r="AK254" s="3"/>
      <c r="AL254" s="3" t="s">
        <v>198</v>
      </c>
      <c r="AM254" s="3" t="s">
        <v>198</v>
      </c>
      <c r="AN254" s="3"/>
      <c r="AO254" s="3"/>
      <c r="AP254" s="3"/>
      <c r="AQ254" s="3"/>
      <c r="AR254" s="3"/>
      <c r="AS254" s="3" t="s">
        <v>2555</v>
      </c>
      <c r="AT254" s="3" t="s">
        <v>2557</v>
      </c>
      <c r="AU254" s="3" t="s">
        <v>199</v>
      </c>
      <c r="AV254" s="3" t="s">
        <v>200</v>
      </c>
      <c r="AW254" s="3" t="s">
        <v>198</v>
      </c>
      <c r="AX254" s="3" t="s">
        <v>198</v>
      </c>
      <c r="AY254" s="3" t="s">
        <v>198</v>
      </c>
      <c r="AZ254" s="3" t="s">
        <v>198</v>
      </c>
      <c r="BA254" s="3" t="s">
        <v>198</v>
      </c>
      <c r="BB254" s="3" t="s">
        <v>198</v>
      </c>
      <c r="BC254" s="5"/>
      <c r="BD254" s="3"/>
      <c r="BE254" s="3"/>
      <c r="BF254" s="3" t="s">
        <v>201</v>
      </c>
      <c r="BG254" s="3" t="s">
        <v>201</v>
      </c>
      <c r="BH254" s="3" t="s">
        <v>202</v>
      </c>
      <c r="BI254" s="4">
        <f t="shared" si="69"/>
        <v>2011</v>
      </c>
      <c r="BJ254" s="4">
        <f t="shared" si="70"/>
        <v>2012</v>
      </c>
      <c r="BK254" s="4">
        <f t="shared" si="71"/>
        <v>2013</v>
      </c>
      <c r="BL254" s="4">
        <f t="shared" si="72"/>
        <v>2014</v>
      </c>
      <c r="BM254" s="4">
        <f t="shared" si="73"/>
        <v>2015</v>
      </c>
      <c r="BN254" s="4">
        <f t="shared" si="74"/>
        <v>2016</v>
      </c>
      <c r="BO254" s="4">
        <f t="shared" si="75"/>
        <v>2017</v>
      </c>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1"/>
      <c r="DG254" s="21"/>
      <c r="DH254" s="21"/>
      <c r="DI254" s="21"/>
      <c r="DJ254" s="21"/>
      <c r="DK254" s="21"/>
      <c r="DL254" s="21"/>
      <c r="DM254" s="21"/>
      <c r="DN254" s="21"/>
      <c r="DO254" s="21"/>
      <c r="DP254" s="21"/>
      <c r="DQ254" s="21"/>
      <c r="DR254" s="21"/>
      <c r="DS254" s="21"/>
      <c r="DT254" s="21"/>
      <c r="DU254" s="21"/>
      <c r="DV254" s="21"/>
      <c r="DW254" s="21"/>
      <c r="DX254" s="21"/>
      <c r="DY254" s="21"/>
      <c r="DZ254" s="21"/>
      <c r="EA254" s="33"/>
      <c r="EB254" s="33"/>
      <c r="EC254" s="33"/>
      <c r="ED254" s="33"/>
      <c r="EE254" s="33"/>
      <c r="EF254" s="33"/>
      <c r="EG254" s="33"/>
      <c r="EH254" s="33"/>
      <c r="EI254" s="33"/>
      <c r="EJ254" s="33"/>
      <c r="EK254" s="33"/>
      <c r="EL254" s="33"/>
      <c r="EM254" s="33"/>
      <c r="EN254" s="33"/>
      <c r="EO254" s="8"/>
      <c r="EP254" s="8"/>
      <c r="EQ254" s="9" t="str">
        <f t="shared" si="76"/>
        <v/>
      </c>
      <c r="ER254" s="10"/>
      <c r="ES254" s="3" t="s">
        <v>198</v>
      </c>
      <c r="ET254" s="3" t="s">
        <v>198</v>
      </c>
      <c r="EU254" s="11" t="str">
        <f t="shared" si="77"/>
        <v/>
      </c>
      <c r="EV254" s="11" t="str">
        <f t="shared" si="78"/>
        <v/>
      </c>
      <c r="EW254" s="11" t="str">
        <f t="shared" si="79"/>
        <v/>
      </c>
      <c r="EX254" s="11" t="str">
        <f t="shared" si="80"/>
        <v/>
      </c>
      <c r="EY254" s="11" t="str">
        <f t="shared" si="81"/>
        <v/>
      </c>
      <c r="EZ254" s="11" t="str">
        <f t="shared" si="82"/>
        <v/>
      </c>
      <c r="FA254" s="12" t="str">
        <f t="shared" si="83"/>
        <v/>
      </c>
      <c r="FB254" s="12" t="str">
        <f t="shared" si="84"/>
        <v/>
      </c>
      <c r="FC254" s="12" t="str">
        <f t="shared" si="85"/>
        <v/>
      </c>
      <c r="FD254" s="12" t="str">
        <f t="shared" si="86"/>
        <v/>
      </c>
      <c r="FE254" s="12" t="str">
        <f t="shared" si="87"/>
        <v/>
      </c>
      <c r="FF254" s="12" t="str">
        <f t="shared" si="88"/>
        <v/>
      </c>
      <c r="FG254" s="4" t="str">
        <f t="shared" si="89"/>
        <v>No</v>
      </c>
      <c r="FH254" s="4" t="str">
        <f t="shared" si="90"/>
        <v>No</v>
      </c>
      <c r="FI254" s="4" t="str">
        <f t="shared" si="91"/>
        <v>Not ready</v>
      </c>
    </row>
    <row r="255" spans="1:165" ht="16" customHeight="1">
      <c r="A255" s="3" t="s">
        <v>2561</v>
      </c>
      <c r="B255" s="3">
        <v>264</v>
      </c>
      <c r="C255" s="3" t="s">
        <v>178</v>
      </c>
      <c r="D255" s="3">
        <v>0</v>
      </c>
      <c r="E255" s="3" t="s">
        <v>179</v>
      </c>
      <c r="F255" s="3" t="s">
        <v>2562</v>
      </c>
      <c r="G255" s="3" t="s">
        <v>181</v>
      </c>
      <c r="H255" s="3" t="s">
        <v>181</v>
      </c>
      <c r="I255" s="3" t="s">
        <v>181</v>
      </c>
      <c r="J255" s="3">
        <v>1</v>
      </c>
      <c r="K255" s="3" t="s">
        <v>182</v>
      </c>
      <c r="L255" s="3" t="s">
        <v>298</v>
      </c>
      <c r="M255" s="3" t="s">
        <v>184</v>
      </c>
      <c r="N255" s="3"/>
      <c r="O255" s="6">
        <v>41813</v>
      </c>
      <c r="P255" s="6">
        <v>41813</v>
      </c>
      <c r="Q255" s="3">
        <v>2014</v>
      </c>
      <c r="R255" s="3" t="s">
        <v>2563</v>
      </c>
      <c r="S255" s="3" t="s">
        <v>186</v>
      </c>
      <c r="T255" s="5" t="s">
        <v>2564</v>
      </c>
      <c r="U255" s="3" t="s">
        <v>188</v>
      </c>
      <c r="V255" s="3" t="s">
        <v>301</v>
      </c>
      <c r="W255" s="3"/>
      <c r="X255" s="3" t="s">
        <v>254</v>
      </c>
      <c r="Y255" s="3"/>
      <c r="Z255" s="5" t="s">
        <v>2565</v>
      </c>
      <c r="AA255" s="5" t="s">
        <v>2566</v>
      </c>
      <c r="AB255" s="3" t="s">
        <v>2567</v>
      </c>
      <c r="AC255" s="3" t="s">
        <v>2568</v>
      </c>
      <c r="AD255" s="3" t="s">
        <v>2569</v>
      </c>
      <c r="AE255" s="3" t="s">
        <v>2570</v>
      </c>
      <c r="AF255" s="7"/>
      <c r="AG255" s="3" t="s">
        <v>195</v>
      </c>
      <c r="AH255" s="5" t="s">
        <v>2571</v>
      </c>
      <c r="AI255" s="5" t="s">
        <v>2572</v>
      </c>
      <c r="AJ255" s="3"/>
      <c r="AK255" s="3"/>
      <c r="AL255" s="3" t="s">
        <v>198</v>
      </c>
      <c r="AM255" s="3" t="s">
        <v>198</v>
      </c>
      <c r="AN255" s="3"/>
      <c r="AO255" s="3"/>
      <c r="AP255" s="3"/>
      <c r="AQ255" s="3"/>
      <c r="AR255" s="3"/>
      <c r="AS255" s="3" t="s">
        <v>2567</v>
      </c>
      <c r="AT255" s="3" t="s">
        <v>2569</v>
      </c>
      <c r="AU255" s="3" t="s">
        <v>199</v>
      </c>
      <c r="AV255" s="3" t="s">
        <v>200</v>
      </c>
      <c r="AW255" s="3" t="s">
        <v>198</v>
      </c>
      <c r="AX255" s="3" t="s">
        <v>198</v>
      </c>
      <c r="AY255" s="3" t="s">
        <v>198</v>
      </c>
      <c r="AZ255" s="3" t="s">
        <v>198</v>
      </c>
      <c r="BA255" s="3" t="s">
        <v>198</v>
      </c>
      <c r="BB255" s="3" t="s">
        <v>198</v>
      </c>
      <c r="BC255" s="5"/>
      <c r="BD255" s="3"/>
      <c r="BE255" s="3"/>
      <c r="BF255" s="3" t="s">
        <v>201</v>
      </c>
      <c r="BG255" s="3" t="s">
        <v>201</v>
      </c>
      <c r="BH255" s="3" t="s">
        <v>202</v>
      </c>
      <c r="BI255" s="4">
        <f t="shared" si="69"/>
        <v>2011</v>
      </c>
      <c r="BJ255" s="4">
        <f t="shared" si="70"/>
        <v>2012</v>
      </c>
      <c r="BK255" s="4">
        <f t="shared" si="71"/>
        <v>2013</v>
      </c>
      <c r="BL255" s="4">
        <f t="shared" si="72"/>
        <v>2014</v>
      </c>
      <c r="BM255" s="4">
        <f t="shared" si="73"/>
        <v>2015</v>
      </c>
      <c r="BN255" s="4">
        <f t="shared" si="74"/>
        <v>2016</v>
      </c>
      <c r="BO255" s="4">
        <f t="shared" si="75"/>
        <v>2017</v>
      </c>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1"/>
      <c r="DG255" s="21"/>
      <c r="DH255" s="21"/>
      <c r="DI255" s="21"/>
      <c r="DJ255" s="21"/>
      <c r="DK255" s="21"/>
      <c r="DL255" s="21"/>
      <c r="DM255" s="21"/>
      <c r="DN255" s="21"/>
      <c r="DO255" s="21"/>
      <c r="DP255" s="21"/>
      <c r="DQ255" s="21"/>
      <c r="DR255" s="21"/>
      <c r="DS255" s="21"/>
      <c r="DT255" s="21"/>
      <c r="DU255" s="21"/>
      <c r="DV255" s="21"/>
      <c r="DW255" s="21"/>
      <c r="DX255" s="21"/>
      <c r="DY255" s="21"/>
      <c r="DZ255" s="21"/>
      <c r="EA255" s="33"/>
      <c r="EB255" s="33"/>
      <c r="EC255" s="33"/>
      <c r="ED255" s="33"/>
      <c r="EE255" s="33"/>
      <c r="EF255" s="33"/>
      <c r="EG255" s="33"/>
      <c r="EH255" s="33"/>
      <c r="EI255" s="33"/>
      <c r="EJ255" s="33"/>
      <c r="EK255" s="33"/>
      <c r="EL255" s="33"/>
      <c r="EM255" s="33"/>
      <c r="EN255" s="33"/>
      <c r="EO255" s="8"/>
      <c r="EP255" s="8"/>
      <c r="EQ255" s="9" t="str">
        <f t="shared" si="76"/>
        <v/>
      </c>
      <c r="ER255" s="10"/>
      <c r="ES255" s="3" t="s">
        <v>198</v>
      </c>
      <c r="ET255" s="3" t="s">
        <v>198</v>
      </c>
      <c r="EU255" s="11" t="str">
        <f t="shared" si="77"/>
        <v/>
      </c>
      <c r="EV255" s="11" t="str">
        <f t="shared" si="78"/>
        <v/>
      </c>
      <c r="EW255" s="11" t="str">
        <f t="shared" si="79"/>
        <v/>
      </c>
      <c r="EX255" s="11" t="str">
        <f t="shared" si="80"/>
        <v/>
      </c>
      <c r="EY255" s="11" t="str">
        <f t="shared" si="81"/>
        <v/>
      </c>
      <c r="EZ255" s="11" t="str">
        <f t="shared" si="82"/>
        <v/>
      </c>
      <c r="FA255" s="12" t="str">
        <f t="shared" si="83"/>
        <v/>
      </c>
      <c r="FB255" s="12" t="str">
        <f t="shared" si="84"/>
        <v/>
      </c>
      <c r="FC255" s="12" t="str">
        <f t="shared" si="85"/>
        <v/>
      </c>
      <c r="FD255" s="12" t="str">
        <f t="shared" si="86"/>
        <v/>
      </c>
      <c r="FE255" s="12" t="str">
        <f t="shared" si="87"/>
        <v/>
      </c>
      <c r="FF255" s="12" t="str">
        <f t="shared" si="88"/>
        <v/>
      </c>
      <c r="FG255" s="4" t="str">
        <f t="shared" si="89"/>
        <v>No</v>
      </c>
      <c r="FH255" s="4" t="str">
        <f t="shared" si="90"/>
        <v>No</v>
      </c>
      <c r="FI255" s="4" t="str">
        <f t="shared" si="91"/>
        <v>Not ready</v>
      </c>
    </row>
    <row r="256" spans="1:165" ht="16" customHeight="1">
      <c r="A256" s="3" t="s">
        <v>2573</v>
      </c>
      <c r="B256" s="3">
        <v>265</v>
      </c>
      <c r="C256" s="3" t="s">
        <v>178</v>
      </c>
      <c r="D256" s="3">
        <v>0</v>
      </c>
      <c r="E256" s="3" t="s">
        <v>179</v>
      </c>
      <c r="F256" s="3" t="s">
        <v>2574</v>
      </c>
      <c r="G256" s="3" t="s">
        <v>181</v>
      </c>
      <c r="H256" s="3" t="s">
        <v>181</v>
      </c>
      <c r="I256" s="3" t="s">
        <v>252</v>
      </c>
      <c r="J256" s="3">
        <v>2</v>
      </c>
      <c r="K256" s="3" t="s">
        <v>182</v>
      </c>
      <c r="L256" s="3" t="s">
        <v>183</v>
      </c>
      <c r="M256" s="3" t="s">
        <v>184</v>
      </c>
      <c r="N256" s="3"/>
      <c r="O256" s="6">
        <v>41787</v>
      </c>
      <c r="P256" s="6">
        <v>41790</v>
      </c>
      <c r="Q256" s="3">
        <v>2014</v>
      </c>
      <c r="R256" s="3" t="s">
        <v>2563</v>
      </c>
      <c r="S256" s="3" t="s">
        <v>186</v>
      </c>
      <c r="T256" s="5" t="s">
        <v>2575</v>
      </c>
      <c r="U256" s="3" t="s">
        <v>188</v>
      </c>
      <c r="V256" s="3" t="s">
        <v>189</v>
      </c>
      <c r="W256" s="3" t="s">
        <v>0</v>
      </c>
      <c r="X256" s="3" t="s">
        <v>254</v>
      </c>
      <c r="Y256" s="3" t="s">
        <v>0</v>
      </c>
      <c r="Z256" s="5"/>
      <c r="AA256" s="5"/>
      <c r="AB256" s="3" t="s">
        <v>1347</v>
      </c>
      <c r="AC256" s="3" t="s">
        <v>1348</v>
      </c>
      <c r="AD256" s="3" t="s">
        <v>2576</v>
      </c>
      <c r="AE256" s="3" t="s">
        <v>2577</v>
      </c>
      <c r="AF256" s="7">
        <v>5</v>
      </c>
      <c r="AG256" s="3">
        <v>5</v>
      </c>
      <c r="AH256" s="5" t="s">
        <v>2578</v>
      </c>
      <c r="AI256" s="5" t="s">
        <v>2579</v>
      </c>
      <c r="AJ256" s="3"/>
      <c r="AK256" s="3"/>
      <c r="AL256" s="3" t="s">
        <v>198</v>
      </c>
      <c r="AM256" s="3" t="s">
        <v>198</v>
      </c>
      <c r="AN256" s="3"/>
      <c r="AO256" s="3"/>
      <c r="AP256" s="3"/>
      <c r="AQ256" s="3"/>
      <c r="AR256" s="3"/>
      <c r="AS256" s="3" t="s">
        <v>1347</v>
      </c>
      <c r="AT256" s="3" t="s">
        <v>2576</v>
      </c>
      <c r="AU256" s="3" t="s">
        <v>199</v>
      </c>
      <c r="AV256" s="3" t="s">
        <v>200</v>
      </c>
      <c r="AW256" s="3" t="s">
        <v>198</v>
      </c>
      <c r="AX256" s="3" t="s">
        <v>198</v>
      </c>
      <c r="AY256" s="3" t="s">
        <v>198</v>
      </c>
      <c r="AZ256" s="3" t="s">
        <v>198</v>
      </c>
      <c r="BA256" s="3" t="s">
        <v>198</v>
      </c>
      <c r="BB256" s="3" t="s">
        <v>198</v>
      </c>
      <c r="BC256" s="5"/>
      <c r="BD256" s="3"/>
      <c r="BE256" s="3"/>
      <c r="BF256" s="3" t="s">
        <v>201</v>
      </c>
      <c r="BG256" s="3" t="s">
        <v>201</v>
      </c>
      <c r="BH256" s="3" t="s">
        <v>202</v>
      </c>
      <c r="BI256" s="4">
        <f t="shared" si="69"/>
        <v>2011</v>
      </c>
      <c r="BJ256" s="4">
        <f t="shared" si="70"/>
        <v>2012</v>
      </c>
      <c r="BK256" s="4">
        <f t="shared" si="71"/>
        <v>2013</v>
      </c>
      <c r="BL256" s="4">
        <f t="shared" si="72"/>
        <v>2014</v>
      </c>
      <c r="BM256" s="4">
        <f t="shared" si="73"/>
        <v>2015</v>
      </c>
      <c r="BN256" s="4">
        <f t="shared" si="74"/>
        <v>2016</v>
      </c>
      <c r="BO256" s="4">
        <f t="shared" si="75"/>
        <v>2017</v>
      </c>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1"/>
      <c r="DG256" s="21"/>
      <c r="DH256" s="21"/>
      <c r="DI256" s="21"/>
      <c r="DJ256" s="21"/>
      <c r="DK256" s="21"/>
      <c r="DL256" s="21"/>
      <c r="DM256" s="21"/>
      <c r="DN256" s="21"/>
      <c r="DO256" s="21"/>
      <c r="DP256" s="21"/>
      <c r="DQ256" s="21"/>
      <c r="DR256" s="21"/>
      <c r="DS256" s="21"/>
      <c r="DT256" s="21"/>
      <c r="DU256" s="21"/>
      <c r="DV256" s="21"/>
      <c r="DW256" s="21"/>
      <c r="DX256" s="21"/>
      <c r="DY256" s="21"/>
      <c r="DZ256" s="21"/>
      <c r="EA256" s="33"/>
      <c r="EB256" s="33"/>
      <c r="EC256" s="33"/>
      <c r="ED256" s="33"/>
      <c r="EE256" s="33"/>
      <c r="EF256" s="33"/>
      <c r="EG256" s="33"/>
      <c r="EH256" s="33"/>
      <c r="EI256" s="33"/>
      <c r="EJ256" s="33"/>
      <c r="EK256" s="33"/>
      <c r="EL256" s="33"/>
      <c r="EM256" s="33"/>
      <c r="EN256" s="33"/>
      <c r="EO256" s="8"/>
      <c r="EP256" s="8"/>
      <c r="EQ256" s="9" t="str">
        <f t="shared" si="76"/>
        <v/>
      </c>
      <c r="ER256" s="10"/>
      <c r="ES256" s="3" t="s">
        <v>198</v>
      </c>
      <c r="ET256" s="3" t="s">
        <v>198</v>
      </c>
      <c r="EU256" s="11" t="str">
        <f t="shared" si="77"/>
        <v/>
      </c>
      <c r="EV256" s="11" t="str">
        <f t="shared" si="78"/>
        <v/>
      </c>
      <c r="EW256" s="11" t="str">
        <f t="shared" si="79"/>
        <v/>
      </c>
      <c r="EX256" s="11" t="str">
        <f t="shared" si="80"/>
        <v/>
      </c>
      <c r="EY256" s="11" t="str">
        <f t="shared" si="81"/>
        <v/>
      </c>
      <c r="EZ256" s="11" t="str">
        <f t="shared" si="82"/>
        <v/>
      </c>
      <c r="FA256" s="12" t="str">
        <f t="shared" si="83"/>
        <v/>
      </c>
      <c r="FB256" s="12" t="str">
        <f t="shared" si="84"/>
        <v/>
      </c>
      <c r="FC256" s="12" t="str">
        <f t="shared" si="85"/>
        <v/>
      </c>
      <c r="FD256" s="12" t="str">
        <f t="shared" si="86"/>
        <v/>
      </c>
      <c r="FE256" s="12" t="str">
        <f t="shared" si="87"/>
        <v/>
      </c>
      <c r="FF256" s="12" t="str">
        <f t="shared" si="88"/>
        <v/>
      </c>
      <c r="FG256" s="4" t="str">
        <f t="shared" si="89"/>
        <v>No</v>
      </c>
      <c r="FH256" s="4" t="str">
        <f t="shared" si="90"/>
        <v>No</v>
      </c>
      <c r="FI256" s="4" t="str">
        <f t="shared" si="91"/>
        <v>Not ready</v>
      </c>
    </row>
    <row r="257" spans="1:165" ht="16" customHeight="1">
      <c r="A257" s="3" t="s">
        <v>2580</v>
      </c>
      <c r="B257" s="3">
        <v>266</v>
      </c>
      <c r="C257" s="3" t="s">
        <v>178</v>
      </c>
      <c r="D257" s="3">
        <v>0</v>
      </c>
      <c r="E257" s="3" t="s">
        <v>179</v>
      </c>
      <c r="F257" s="3" t="s">
        <v>2581</v>
      </c>
      <c r="G257" s="3" t="s">
        <v>181</v>
      </c>
      <c r="H257" s="3" t="s">
        <v>181</v>
      </c>
      <c r="I257" s="3" t="s">
        <v>181</v>
      </c>
      <c r="J257" s="3">
        <v>1</v>
      </c>
      <c r="K257" s="3" t="s">
        <v>182</v>
      </c>
      <c r="L257" s="3" t="s">
        <v>609</v>
      </c>
      <c r="M257" s="3" t="s">
        <v>184</v>
      </c>
      <c r="N257" s="3"/>
      <c r="O257" s="6">
        <v>41785</v>
      </c>
      <c r="P257" s="6">
        <v>41785</v>
      </c>
      <c r="Q257" s="3">
        <v>2014</v>
      </c>
      <c r="R257" s="3" t="s">
        <v>2563</v>
      </c>
      <c r="S257" s="3" t="s">
        <v>186</v>
      </c>
      <c r="T257" s="5" t="s">
        <v>2582</v>
      </c>
      <c r="U257" s="3" t="s">
        <v>188</v>
      </c>
      <c r="V257" s="3" t="s">
        <v>189</v>
      </c>
      <c r="W257" s="3" t="s">
        <v>1</v>
      </c>
      <c r="X257" s="3" t="s">
        <v>190</v>
      </c>
      <c r="Y257" s="3" t="s">
        <v>1</v>
      </c>
      <c r="Z257" s="5"/>
      <c r="AA257" s="5"/>
      <c r="AB257" s="3" t="s">
        <v>2583</v>
      </c>
      <c r="AC257" s="3" t="s">
        <v>2584</v>
      </c>
      <c r="AD257" s="3" t="s">
        <v>2585</v>
      </c>
      <c r="AE257" s="3" t="s">
        <v>2586</v>
      </c>
      <c r="AF257" s="7"/>
      <c r="AG257" s="3" t="s">
        <v>195</v>
      </c>
      <c r="AH257" s="5" t="s">
        <v>2587</v>
      </c>
      <c r="AI257" s="5" t="s">
        <v>2588</v>
      </c>
      <c r="AJ257" s="3"/>
      <c r="AK257" s="3"/>
      <c r="AL257" s="3" t="s">
        <v>198</v>
      </c>
      <c r="AM257" s="3" t="s">
        <v>198</v>
      </c>
      <c r="AN257" s="3"/>
      <c r="AO257" s="3"/>
      <c r="AP257" s="3"/>
      <c r="AQ257" s="3"/>
      <c r="AR257" s="3"/>
      <c r="AS257" s="3" t="s">
        <v>2583</v>
      </c>
      <c r="AT257" s="3" t="s">
        <v>2585</v>
      </c>
      <c r="AU257" s="3" t="s">
        <v>199</v>
      </c>
      <c r="AV257" s="3" t="s">
        <v>200</v>
      </c>
      <c r="AW257" s="3" t="s">
        <v>198</v>
      </c>
      <c r="AX257" s="3" t="s">
        <v>198</v>
      </c>
      <c r="AY257" s="3" t="s">
        <v>198</v>
      </c>
      <c r="AZ257" s="3" t="s">
        <v>198</v>
      </c>
      <c r="BA257" s="3" t="s">
        <v>198</v>
      </c>
      <c r="BB257" s="3" t="s">
        <v>198</v>
      </c>
      <c r="BC257" s="5"/>
      <c r="BD257" s="3"/>
      <c r="BE257" s="3"/>
      <c r="BF257" s="3" t="s">
        <v>201</v>
      </c>
      <c r="BG257" s="3" t="s">
        <v>201</v>
      </c>
      <c r="BH257" s="3" t="s">
        <v>202</v>
      </c>
      <c r="BI257" s="4">
        <f t="shared" si="69"/>
        <v>2011</v>
      </c>
      <c r="BJ257" s="4">
        <f t="shared" si="70"/>
        <v>2012</v>
      </c>
      <c r="BK257" s="4">
        <f t="shared" si="71"/>
        <v>2013</v>
      </c>
      <c r="BL257" s="4">
        <f t="shared" si="72"/>
        <v>2014</v>
      </c>
      <c r="BM257" s="4">
        <f t="shared" si="73"/>
        <v>2015</v>
      </c>
      <c r="BN257" s="4">
        <f t="shared" si="74"/>
        <v>2016</v>
      </c>
      <c r="BO257" s="4">
        <f t="shared" si="75"/>
        <v>2017</v>
      </c>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1"/>
      <c r="DG257" s="21"/>
      <c r="DH257" s="21"/>
      <c r="DI257" s="21"/>
      <c r="DJ257" s="21"/>
      <c r="DK257" s="21"/>
      <c r="DL257" s="21"/>
      <c r="DM257" s="21"/>
      <c r="DN257" s="21"/>
      <c r="DO257" s="21"/>
      <c r="DP257" s="21"/>
      <c r="DQ257" s="21"/>
      <c r="DR257" s="21"/>
      <c r="DS257" s="21"/>
      <c r="DT257" s="21"/>
      <c r="DU257" s="21"/>
      <c r="DV257" s="21"/>
      <c r="DW257" s="21"/>
      <c r="DX257" s="21"/>
      <c r="DY257" s="21"/>
      <c r="DZ257" s="21"/>
      <c r="EA257" s="33"/>
      <c r="EB257" s="33"/>
      <c r="EC257" s="33"/>
      <c r="ED257" s="33"/>
      <c r="EE257" s="33"/>
      <c r="EF257" s="33"/>
      <c r="EG257" s="33"/>
      <c r="EH257" s="33"/>
      <c r="EI257" s="33"/>
      <c r="EJ257" s="33"/>
      <c r="EK257" s="33"/>
      <c r="EL257" s="33"/>
      <c r="EM257" s="33"/>
      <c r="EN257" s="33"/>
      <c r="EO257" s="8"/>
      <c r="EP257" s="8"/>
      <c r="EQ257" s="9" t="str">
        <f t="shared" si="76"/>
        <v/>
      </c>
      <c r="ER257" s="10"/>
      <c r="ES257" s="3" t="s">
        <v>198</v>
      </c>
      <c r="ET257" s="3" t="s">
        <v>198</v>
      </c>
      <c r="EU257" s="11" t="str">
        <f t="shared" si="77"/>
        <v/>
      </c>
      <c r="EV257" s="11" t="str">
        <f t="shared" si="78"/>
        <v/>
      </c>
      <c r="EW257" s="11" t="str">
        <f t="shared" si="79"/>
        <v/>
      </c>
      <c r="EX257" s="11" t="str">
        <f t="shared" si="80"/>
        <v/>
      </c>
      <c r="EY257" s="11" t="str">
        <f t="shared" si="81"/>
        <v/>
      </c>
      <c r="EZ257" s="11" t="str">
        <f t="shared" si="82"/>
        <v/>
      </c>
      <c r="FA257" s="12" t="str">
        <f t="shared" si="83"/>
        <v/>
      </c>
      <c r="FB257" s="12" t="str">
        <f t="shared" si="84"/>
        <v/>
      </c>
      <c r="FC257" s="12" t="str">
        <f t="shared" si="85"/>
        <v/>
      </c>
      <c r="FD257" s="12" t="str">
        <f t="shared" si="86"/>
        <v/>
      </c>
      <c r="FE257" s="12" t="str">
        <f t="shared" si="87"/>
        <v/>
      </c>
      <c r="FF257" s="12" t="str">
        <f t="shared" si="88"/>
        <v/>
      </c>
      <c r="FG257" s="4" t="str">
        <f t="shared" si="89"/>
        <v>No</v>
      </c>
      <c r="FH257" s="4" t="str">
        <f t="shared" si="90"/>
        <v>No</v>
      </c>
      <c r="FI257" s="4" t="str">
        <f t="shared" si="91"/>
        <v>Not ready</v>
      </c>
    </row>
    <row r="258" spans="1:165" ht="16" customHeight="1">
      <c r="A258" s="3" t="s">
        <v>2589</v>
      </c>
      <c r="B258" s="3">
        <v>267</v>
      </c>
      <c r="C258" s="3" t="s">
        <v>178</v>
      </c>
      <c r="D258" s="3">
        <v>0</v>
      </c>
      <c r="E258" s="3" t="s">
        <v>179</v>
      </c>
      <c r="F258" s="3" t="s">
        <v>2590</v>
      </c>
      <c r="G258" s="3" t="s">
        <v>181</v>
      </c>
      <c r="H258" s="3" t="s">
        <v>181</v>
      </c>
      <c r="I258" s="3" t="s">
        <v>181</v>
      </c>
      <c r="J258" s="3">
        <v>1</v>
      </c>
      <c r="K258" s="3" t="s">
        <v>182</v>
      </c>
      <c r="L258" s="3" t="s">
        <v>609</v>
      </c>
      <c r="M258" s="3" t="s">
        <v>184</v>
      </c>
      <c r="N258" s="3"/>
      <c r="O258" s="6">
        <v>41775</v>
      </c>
      <c r="P258" s="6">
        <v>41908</v>
      </c>
      <c r="Q258" s="3">
        <v>2014</v>
      </c>
      <c r="R258" s="3" t="s">
        <v>2563</v>
      </c>
      <c r="S258" s="3" t="s">
        <v>186</v>
      </c>
      <c r="T258" s="5" t="s">
        <v>2591</v>
      </c>
      <c r="U258" s="3" t="s">
        <v>188</v>
      </c>
      <c r="V258" s="3" t="s">
        <v>189</v>
      </c>
      <c r="W258" s="3" t="s">
        <v>1</v>
      </c>
      <c r="X258" s="3" t="s">
        <v>2592</v>
      </c>
      <c r="Y258" s="3" t="s">
        <v>1</v>
      </c>
      <c r="Z258" s="5" t="s">
        <v>2593</v>
      </c>
      <c r="AA258" s="5"/>
      <c r="AB258" s="3" t="s">
        <v>2594</v>
      </c>
      <c r="AC258" s="3" t="s">
        <v>2595</v>
      </c>
      <c r="AD258" s="3" t="s">
        <v>2596</v>
      </c>
      <c r="AE258" s="3" t="s">
        <v>2597</v>
      </c>
      <c r="AF258" s="7">
        <v>2117</v>
      </c>
      <c r="AG258" s="3">
        <v>2117</v>
      </c>
      <c r="AH258" s="5" t="s">
        <v>2598</v>
      </c>
      <c r="AI258" s="5" t="s">
        <v>2599</v>
      </c>
      <c r="AJ258" s="3"/>
      <c r="AK258" s="3"/>
      <c r="AL258" s="3" t="s">
        <v>198</v>
      </c>
      <c r="AM258" s="3" t="s">
        <v>198</v>
      </c>
      <c r="AN258" s="3"/>
      <c r="AO258" s="3"/>
      <c r="AP258" s="3"/>
      <c r="AQ258" s="3"/>
      <c r="AR258" s="3"/>
      <c r="AS258" s="3" t="s">
        <v>2594</v>
      </c>
      <c r="AT258" s="3" t="s">
        <v>2596</v>
      </c>
      <c r="AU258" s="3" t="s">
        <v>199</v>
      </c>
      <c r="AV258" s="3" t="s">
        <v>200</v>
      </c>
      <c r="AW258" s="3" t="s">
        <v>198</v>
      </c>
      <c r="AX258" s="3" t="s">
        <v>198</v>
      </c>
      <c r="AY258" s="3" t="s">
        <v>198</v>
      </c>
      <c r="AZ258" s="3" t="s">
        <v>198</v>
      </c>
      <c r="BA258" s="3" t="s">
        <v>198</v>
      </c>
      <c r="BB258" s="3" t="s">
        <v>198</v>
      </c>
      <c r="BC258" s="5"/>
      <c r="BD258" s="3"/>
      <c r="BE258" s="3"/>
      <c r="BF258" s="3" t="s">
        <v>201</v>
      </c>
      <c r="BG258" s="3" t="s">
        <v>201</v>
      </c>
      <c r="BH258" s="3" t="s">
        <v>202</v>
      </c>
      <c r="BI258" s="4">
        <f t="shared" si="69"/>
        <v>2011</v>
      </c>
      <c r="BJ258" s="4">
        <f t="shared" si="70"/>
        <v>2012</v>
      </c>
      <c r="BK258" s="4">
        <f t="shared" si="71"/>
        <v>2013</v>
      </c>
      <c r="BL258" s="4">
        <f t="shared" si="72"/>
        <v>2014</v>
      </c>
      <c r="BM258" s="4">
        <f t="shared" si="73"/>
        <v>2015</v>
      </c>
      <c r="BN258" s="4">
        <f t="shared" si="74"/>
        <v>2016</v>
      </c>
      <c r="BO258" s="4">
        <f t="shared" si="75"/>
        <v>2017</v>
      </c>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1"/>
      <c r="DG258" s="21"/>
      <c r="DH258" s="21"/>
      <c r="DI258" s="21"/>
      <c r="DJ258" s="21"/>
      <c r="DK258" s="21"/>
      <c r="DL258" s="21"/>
      <c r="DM258" s="21"/>
      <c r="DN258" s="21"/>
      <c r="DO258" s="21"/>
      <c r="DP258" s="21"/>
      <c r="DQ258" s="21"/>
      <c r="DR258" s="21"/>
      <c r="DS258" s="21"/>
      <c r="DT258" s="21"/>
      <c r="DU258" s="21"/>
      <c r="DV258" s="21"/>
      <c r="DW258" s="21"/>
      <c r="DX258" s="21"/>
      <c r="DY258" s="21"/>
      <c r="DZ258" s="21"/>
      <c r="EA258" s="33"/>
      <c r="EB258" s="33"/>
      <c r="EC258" s="33"/>
      <c r="ED258" s="33"/>
      <c r="EE258" s="33"/>
      <c r="EF258" s="33"/>
      <c r="EG258" s="33"/>
      <c r="EH258" s="33"/>
      <c r="EI258" s="33"/>
      <c r="EJ258" s="33"/>
      <c r="EK258" s="33"/>
      <c r="EL258" s="33"/>
      <c r="EM258" s="33"/>
      <c r="EN258" s="33"/>
      <c r="EO258" s="8"/>
      <c r="EP258" s="8"/>
      <c r="EQ258" s="9" t="str">
        <f t="shared" si="76"/>
        <v/>
      </c>
      <c r="ER258" s="10"/>
      <c r="ES258" s="3" t="s">
        <v>198</v>
      </c>
      <c r="ET258" s="3" t="s">
        <v>198</v>
      </c>
      <c r="EU258" s="11" t="str">
        <f t="shared" si="77"/>
        <v/>
      </c>
      <c r="EV258" s="11" t="str">
        <f t="shared" si="78"/>
        <v/>
      </c>
      <c r="EW258" s="11" t="str">
        <f t="shared" si="79"/>
        <v/>
      </c>
      <c r="EX258" s="11" t="str">
        <f t="shared" si="80"/>
        <v/>
      </c>
      <c r="EY258" s="11" t="str">
        <f t="shared" si="81"/>
        <v/>
      </c>
      <c r="EZ258" s="11" t="str">
        <f t="shared" si="82"/>
        <v/>
      </c>
      <c r="FA258" s="12" t="str">
        <f t="shared" si="83"/>
        <v/>
      </c>
      <c r="FB258" s="12" t="str">
        <f t="shared" si="84"/>
        <v/>
      </c>
      <c r="FC258" s="12" t="str">
        <f t="shared" si="85"/>
        <v/>
      </c>
      <c r="FD258" s="12" t="str">
        <f t="shared" si="86"/>
        <v/>
      </c>
      <c r="FE258" s="12" t="str">
        <f t="shared" si="87"/>
        <v/>
      </c>
      <c r="FF258" s="12" t="str">
        <f t="shared" si="88"/>
        <v/>
      </c>
      <c r="FG258" s="4" t="str">
        <f t="shared" si="89"/>
        <v>No</v>
      </c>
      <c r="FH258" s="4" t="str">
        <f t="shared" si="90"/>
        <v>No</v>
      </c>
      <c r="FI258" s="4" t="str">
        <f t="shared" si="91"/>
        <v>Not ready</v>
      </c>
    </row>
    <row r="259" spans="1:165" ht="16" customHeight="1">
      <c r="A259" s="3" t="s">
        <v>2600</v>
      </c>
      <c r="B259" s="3">
        <v>268</v>
      </c>
      <c r="C259" s="3" t="s">
        <v>178</v>
      </c>
      <c r="D259" s="3">
        <v>0</v>
      </c>
      <c r="E259" s="3" t="s">
        <v>179</v>
      </c>
      <c r="F259" s="3" t="s">
        <v>2601</v>
      </c>
      <c r="G259" s="3" t="s">
        <v>181</v>
      </c>
      <c r="H259" s="3" t="s">
        <v>181</v>
      </c>
      <c r="I259" s="3" t="s">
        <v>181</v>
      </c>
      <c r="J259" s="3">
        <v>1</v>
      </c>
      <c r="K259" s="3" t="s">
        <v>182</v>
      </c>
      <c r="L259" s="3" t="s">
        <v>609</v>
      </c>
      <c r="M259" s="3" t="s">
        <v>184</v>
      </c>
      <c r="N259" s="3"/>
      <c r="O259" s="6">
        <v>41771</v>
      </c>
      <c r="P259" s="6">
        <v>41771</v>
      </c>
      <c r="Q259" s="3">
        <v>2014</v>
      </c>
      <c r="R259" s="3" t="s">
        <v>2563</v>
      </c>
      <c r="S259" s="3" t="s">
        <v>186</v>
      </c>
      <c r="T259" s="5" t="s">
        <v>2602</v>
      </c>
      <c r="U259" s="3" t="s">
        <v>188</v>
      </c>
      <c r="V259" s="3" t="s">
        <v>189</v>
      </c>
      <c r="W259" s="3" t="s">
        <v>1</v>
      </c>
      <c r="X259" s="3" t="s">
        <v>383</v>
      </c>
      <c r="Y259" s="3" t="s">
        <v>1</v>
      </c>
      <c r="Z259" s="5"/>
      <c r="AA259" s="5" t="s">
        <v>2603</v>
      </c>
      <c r="AB259" s="3" t="s">
        <v>2604</v>
      </c>
      <c r="AC259" s="3" t="s">
        <v>2605</v>
      </c>
      <c r="AD259" s="3" t="s">
        <v>2606</v>
      </c>
      <c r="AE259" s="3" t="s">
        <v>2607</v>
      </c>
      <c r="AF259" s="7"/>
      <c r="AG259" s="3" t="s">
        <v>195</v>
      </c>
      <c r="AH259" s="5" t="s">
        <v>2608</v>
      </c>
      <c r="AI259" s="5" t="s">
        <v>2609</v>
      </c>
      <c r="AJ259" s="3"/>
      <c r="AK259" s="3"/>
      <c r="AL259" s="3" t="s">
        <v>198</v>
      </c>
      <c r="AM259" s="3" t="s">
        <v>198</v>
      </c>
      <c r="AN259" s="3"/>
      <c r="AO259" s="3"/>
      <c r="AP259" s="3"/>
      <c r="AQ259" s="3"/>
      <c r="AR259" s="3"/>
      <c r="AS259" s="3" t="s">
        <v>2604</v>
      </c>
      <c r="AT259" s="3" t="s">
        <v>2606</v>
      </c>
      <c r="AU259" s="3" t="s">
        <v>199</v>
      </c>
      <c r="AV259" s="3" t="s">
        <v>200</v>
      </c>
      <c r="AW259" s="3" t="s">
        <v>198</v>
      </c>
      <c r="AX259" s="3" t="s">
        <v>198</v>
      </c>
      <c r="AY259" s="3" t="s">
        <v>198</v>
      </c>
      <c r="AZ259" s="3" t="s">
        <v>198</v>
      </c>
      <c r="BA259" s="3" t="s">
        <v>198</v>
      </c>
      <c r="BB259" s="3" t="s">
        <v>198</v>
      </c>
      <c r="BC259" s="5"/>
      <c r="BD259" s="3"/>
      <c r="BE259" s="3"/>
      <c r="BF259" s="3" t="s">
        <v>201</v>
      </c>
      <c r="BG259" s="3" t="s">
        <v>201</v>
      </c>
      <c r="BH259" s="3" t="s">
        <v>202</v>
      </c>
      <c r="BI259" s="4">
        <f t="shared" ref="BI259:BI308" si="92">IF($Q259="","",$Q259-3)</f>
        <v>2011</v>
      </c>
      <c r="BJ259" s="4">
        <f t="shared" ref="BJ259:BJ308" si="93">IF($Q259="","",$Q259-2)</f>
        <v>2012</v>
      </c>
      <c r="BK259" s="4">
        <f t="shared" ref="BK259:BK308" si="94">IF($Q259="","",$Q259-1)</f>
        <v>2013</v>
      </c>
      <c r="BL259" s="4">
        <f t="shared" ref="BL259:BL308" si="95">IF($Q259="","",$Q259+0)</f>
        <v>2014</v>
      </c>
      <c r="BM259" s="4">
        <f t="shared" ref="BM259:BM308" si="96">IF($Q259="","",$Q259+1)</f>
        <v>2015</v>
      </c>
      <c r="BN259" s="4">
        <f t="shared" ref="BN259:BN308" si="97">IF($Q259="","",$Q259+2)</f>
        <v>2016</v>
      </c>
      <c r="BO259" s="4">
        <f t="shared" ref="BO259:BO308" si="98">IF($Q259="","",$Q259+3)</f>
        <v>2017</v>
      </c>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1"/>
      <c r="DG259" s="21"/>
      <c r="DH259" s="21"/>
      <c r="DI259" s="21"/>
      <c r="DJ259" s="21"/>
      <c r="DK259" s="21"/>
      <c r="DL259" s="21"/>
      <c r="DM259" s="21"/>
      <c r="DN259" s="21"/>
      <c r="DO259" s="21"/>
      <c r="DP259" s="21"/>
      <c r="DQ259" s="21"/>
      <c r="DR259" s="21"/>
      <c r="DS259" s="21"/>
      <c r="DT259" s="21"/>
      <c r="DU259" s="21"/>
      <c r="DV259" s="21"/>
      <c r="DW259" s="21"/>
      <c r="DX259" s="21"/>
      <c r="DY259" s="21"/>
      <c r="DZ259" s="21"/>
      <c r="EA259" s="33"/>
      <c r="EB259" s="33"/>
      <c r="EC259" s="33"/>
      <c r="ED259" s="33"/>
      <c r="EE259" s="33"/>
      <c r="EF259" s="33"/>
      <c r="EG259" s="33"/>
      <c r="EH259" s="33"/>
      <c r="EI259" s="33"/>
      <c r="EJ259" s="33"/>
      <c r="EK259" s="33"/>
      <c r="EL259" s="33"/>
      <c r="EM259" s="33"/>
      <c r="EN259" s="33"/>
      <c r="EO259" s="8"/>
      <c r="EP259" s="8"/>
      <c r="EQ259" s="9" t="str">
        <f t="shared" ref="EQ259:EQ308" si="99">IF(OR($EO259="",$EP259="",$EO259=0),"",$EP259/$EO259)</f>
        <v/>
      </c>
      <c r="ER259" s="10"/>
      <c r="ES259" s="3" t="s">
        <v>198</v>
      </c>
      <c r="ET259" s="3" t="s">
        <v>198</v>
      </c>
      <c r="EU259" s="11" t="str">
        <f t="shared" ref="EU259:EU308" si="100">IF(COUNT($DF259,$DG259,$DH259)=0,"",AVERAGE($DF259,$DG259,$DH259))</f>
        <v/>
      </c>
      <c r="EV259" s="11" t="str">
        <f t="shared" ref="EV259:EV308" si="101">IF(COUNT($DJ259,$DK259,$DL259)=0,"",AVERAGE($DJ259,$DK259,$DL259))</f>
        <v/>
      </c>
      <c r="EW259" s="11" t="str">
        <f t="shared" ref="EW259:EW308" si="102">IF(OR($EU259="",$EV259=""),"",$EV259-$EU259)</f>
        <v/>
      </c>
      <c r="EX259" s="11" t="str">
        <f t="shared" ref="EX259:EX308" si="103">IF(COUNT($DM259,$DN259,$DO259)=0,"",AVERAGE($DM259,$DN259,$DO259))</f>
        <v/>
      </c>
      <c r="EY259" s="11" t="str">
        <f t="shared" ref="EY259:EY308" si="104">IF(COUNT($DQ259,$DR259,$DS259)=0,"",AVERAGE($DQ259,$DR259,$DS259))</f>
        <v/>
      </c>
      <c r="EZ259" s="11" t="str">
        <f t="shared" ref="EZ259:EZ308" si="105">IF(OR($EX259="",$EY259=""),"",$EY259-$EX259)</f>
        <v/>
      </c>
      <c r="FA259" s="12" t="str">
        <f t="shared" ref="FA259:FA308" si="106">IF(COUNT($EA259,$EB259,$EC259)=0,"",AVERAGE($EA259,$EB259,$EC259))</f>
        <v/>
      </c>
      <c r="FB259" s="12" t="str">
        <f t="shared" ref="FB259:FB308" si="107">IF(COUNT($EE259,$EF259,$EG259)=0,"",AVERAGE($EE259,$EF259,$EG259))</f>
        <v/>
      </c>
      <c r="FC259" s="12" t="str">
        <f t="shared" ref="FC259:FC308" si="108">IF(OR($FA259="",$FB259=""),"",$FB259-$FA259)</f>
        <v/>
      </c>
      <c r="FD259" s="12" t="str">
        <f t="shared" ref="FD259:FD308" si="109">IF(COUNT($EH259,$EI259,$EJ259)=0,"",AVERAGE($EH259,$EI259,$EJ259))</f>
        <v/>
      </c>
      <c r="FE259" s="12" t="str">
        <f t="shared" ref="FE259:FE308" si="110">IF(COUNT($EL259,$EM259,$EN259)=0,"",AVERAGE($EL259,$EM259,$EN259))</f>
        <v/>
      </c>
      <c r="FF259" s="12" t="str">
        <f t="shared" ref="FF259:FF308" si="111">IF(OR($FD259="",$FE259=""),"",$FE259-$FD259)</f>
        <v/>
      </c>
      <c r="FG259" s="4" t="str">
        <f t="shared" ref="FG259:FG308" si="112">IF(COUNT($DF259,$DG259,$DH259,$DJ259,$DK259,$DL259,$DM259,$DN259,$DO259,$DQ259,$DR259,$DS259)=12,"Yes","No")</f>
        <v>No</v>
      </c>
      <c r="FH259" s="4" t="str">
        <f t="shared" ref="FH259:FH308" si="113">IF(COUNT($EA259,$EB259,$EC259,$EE259,$EF259,$EG259,$EH259,$EI259,$EJ259,$EL259,$EM259,$EN259)=12,"Yes","No")</f>
        <v>No</v>
      </c>
      <c r="FI259" s="4" t="str">
        <f t="shared" ref="FI259:FI308" si="114">IF(AND($M259="Include",OR($FG259="Yes",$FH259="Yes")),"Ready","Not ready")</f>
        <v>Not ready</v>
      </c>
    </row>
    <row r="260" spans="1:165" ht="16" customHeight="1">
      <c r="A260" s="3" t="s">
        <v>2610</v>
      </c>
      <c r="B260" s="3">
        <v>269</v>
      </c>
      <c r="C260" s="3" t="s">
        <v>178</v>
      </c>
      <c r="D260" s="3">
        <v>0</v>
      </c>
      <c r="E260" s="3" t="s">
        <v>179</v>
      </c>
      <c r="F260" s="3" t="s">
        <v>2611</v>
      </c>
      <c r="G260" s="3" t="s">
        <v>181</v>
      </c>
      <c r="H260" s="3" t="s">
        <v>181</v>
      </c>
      <c r="I260" s="3" t="s">
        <v>181</v>
      </c>
      <c r="J260" s="3">
        <v>1</v>
      </c>
      <c r="K260" s="3" t="s">
        <v>182</v>
      </c>
      <c r="L260" s="3" t="s">
        <v>298</v>
      </c>
      <c r="M260" s="3" t="s">
        <v>184</v>
      </c>
      <c r="N260" s="3"/>
      <c r="O260" s="6">
        <v>41758</v>
      </c>
      <c r="P260" s="6">
        <v>41758</v>
      </c>
      <c r="Q260" s="3">
        <v>2014</v>
      </c>
      <c r="R260" s="3" t="s">
        <v>2563</v>
      </c>
      <c r="S260" s="3" t="s">
        <v>186</v>
      </c>
      <c r="T260" s="5" t="s">
        <v>2612</v>
      </c>
      <c r="U260" s="3" t="s">
        <v>188</v>
      </c>
      <c r="V260" s="3" t="s">
        <v>301</v>
      </c>
      <c r="W260" s="3"/>
      <c r="X260" s="3" t="s">
        <v>509</v>
      </c>
      <c r="Y260" s="3"/>
      <c r="Z260" s="5"/>
      <c r="AA260" s="5"/>
      <c r="AB260" s="3" t="s">
        <v>2613</v>
      </c>
      <c r="AC260" s="3" t="s">
        <v>2614</v>
      </c>
      <c r="AD260" s="3" t="s">
        <v>2615</v>
      </c>
      <c r="AE260" s="3" t="s">
        <v>2616</v>
      </c>
      <c r="AF260" s="7"/>
      <c r="AG260" s="3" t="s">
        <v>195</v>
      </c>
      <c r="AH260" s="5" t="s">
        <v>2617</v>
      </c>
      <c r="AI260" s="5"/>
      <c r="AJ260" s="3"/>
      <c r="AK260" s="3"/>
      <c r="AL260" s="3" t="s">
        <v>198</v>
      </c>
      <c r="AM260" s="3" t="s">
        <v>198</v>
      </c>
      <c r="AN260" s="3"/>
      <c r="AO260" s="3"/>
      <c r="AP260" s="3"/>
      <c r="AQ260" s="3"/>
      <c r="AR260" s="3"/>
      <c r="AS260" s="3" t="s">
        <v>2613</v>
      </c>
      <c r="AT260" s="3" t="s">
        <v>2615</v>
      </c>
      <c r="AU260" s="3" t="s">
        <v>199</v>
      </c>
      <c r="AV260" s="3" t="s">
        <v>200</v>
      </c>
      <c r="AW260" s="3" t="s">
        <v>198</v>
      </c>
      <c r="AX260" s="3" t="s">
        <v>198</v>
      </c>
      <c r="AY260" s="3" t="s">
        <v>198</v>
      </c>
      <c r="AZ260" s="3" t="s">
        <v>198</v>
      </c>
      <c r="BA260" s="3" t="s">
        <v>198</v>
      </c>
      <c r="BB260" s="3" t="s">
        <v>198</v>
      </c>
      <c r="BC260" s="5"/>
      <c r="BD260" s="3"/>
      <c r="BE260" s="3"/>
      <c r="BF260" s="3" t="s">
        <v>201</v>
      </c>
      <c r="BG260" s="3" t="s">
        <v>201</v>
      </c>
      <c r="BH260" s="3" t="s">
        <v>202</v>
      </c>
      <c r="BI260" s="4">
        <f t="shared" si="92"/>
        <v>2011</v>
      </c>
      <c r="BJ260" s="4">
        <f t="shared" si="93"/>
        <v>2012</v>
      </c>
      <c r="BK260" s="4">
        <f t="shared" si="94"/>
        <v>2013</v>
      </c>
      <c r="BL260" s="4">
        <f t="shared" si="95"/>
        <v>2014</v>
      </c>
      <c r="BM260" s="4">
        <f t="shared" si="96"/>
        <v>2015</v>
      </c>
      <c r="BN260" s="4">
        <f t="shared" si="97"/>
        <v>2016</v>
      </c>
      <c r="BO260" s="4">
        <f t="shared" si="98"/>
        <v>2017</v>
      </c>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1"/>
      <c r="DG260" s="21"/>
      <c r="DH260" s="21"/>
      <c r="DI260" s="21"/>
      <c r="DJ260" s="21"/>
      <c r="DK260" s="21"/>
      <c r="DL260" s="21"/>
      <c r="DM260" s="21"/>
      <c r="DN260" s="21"/>
      <c r="DO260" s="21"/>
      <c r="DP260" s="21"/>
      <c r="DQ260" s="21"/>
      <c r="DR260" s="21"/>
      <c r="DS260" s="21"/>
      <c r="DT260" s="21"/>
      <c r="DU260" s="21"/>
      <c r="DV260" s="21"/>
      <c r="DW260" s="21"/>
      <c r="DX260" s="21"/>
      <c r="DY260" s="21"/>
      <c r="DZ260" s="21"/>
      <c r="EA260" s="33"/>
      <c r="EB260" s="33"/>
      <c r="EC260" s="33"/>
      <c r="ED260" s="33"/>
      <c r="EE260" s="33"/>
      <c r="EF260" s="33"/>
      <c r="EG260" s="33"/>
      <c r="EH260" s="33"/>
      <c r="EI260" s="33"/>
      <c r="EJ260" s="33"/>
      <c r="EK260" s="33"/>
      <c r="EL260" s="33"/>
      <c r="EM260" s="33"/>
      <c r="EN260" s="33"/>
      <c r="EO260" s="8"/>
      <c r="EP260" s="8"/>
      <c r="EQ260" s="9" t="str">
        <f t="shared" si="99"/>
        <v/>
      </c>
      <c r="ER260" s="10"/>
      <c r="ES260" s="3" t="s">
        <v>198</v>
      </c>
      <c r="ET260" s="3" t="s">
        <v>198</v>
      </c>
      <c r="EU260" s="11" t="str">
        <f t="shared" si="100"/>
        <v/>
      </c>
      <c r="EV260" s="11" t="str">
        <f t="shared" si="101"/>
        <v/>
      </c>
      <c r="EW260" s="11" t="str">
        <f t="shared" si="102"/>
        <v/>
      </c>
      <c r="EX260" s="11" t="str">
        <f t="shared" si="103"/>
        <v/>
      </c>
      <c r="EY260" s="11" t="str">
        <f t="shared" si="104"/>
        <v/>
      </c>
      <c r="EZ260" s="11" t="str">
        <f t="shared" si="105"/>
        <v/>
      </c>
      <c r="FA260" s="12" t="str">
        <f t="shared" si="106"/>
        <v/>
      </c>
      <c r="FB260" s="12" t="str">
        <f t="shared" si="107"/>
        <v/>
      </c>
      <c r="FC260" s="12" t="str">
        <f t="shared" si="108"/>
        <v/>
      </c>
      <c r="FD260" s="12" t="str">
        <f t="shared" si="109"/>
        <v/>
      </c>
      <c r="FE260" s="12" t="str">
        <f t="shared" si="110"/>
        <v/>
      </c>
      <c r="FF260" s="12" t="str">
        <f t="shared" si="111"/>
        <v/>
      </c>
      <c r="FG260" s="4" t="str">
        <f t="shared" si="112"/>
        <v>No</v>
      </c>
      <c r="FH260" s="4" t="str">
        <f t="shared" si="113"/>
        <v>No</v>
      </c>
      <c r="FI260" s="4" t="str">
        <f t="shared" si="114"/>
        <v>Not ready</v>
      </c>
    </row>
    <row r="261" spans="1:165" ht="16" customHeight="1">
      <c r="A261" s="3" t="s">
        <v>2618</v>
      </c>
      <c r="B261" s="3">
        <v>270</v>
      </c>
      <c r="C261" s="3" t="s">
        <v>178</v>
      </c>
      <c r="D261" s="3">
        <v>0</v>
      </c>
      <c r="E261" s="3" t="s">
        <v>179</v>
      </c>
      <c r="F261" s="3" t="s">
        <v>2619</v>
      </c>
      <c r="G261" s="3" t="s">
        <v>181</v>
      </c>
      <c r="H261" s="3" t="s">
        <v>181</v>
      </c>
      <c r="I261" s="3" t="s">
        <v>181</v>
      </c>
      <c r="J261" s="3">
        <v>1</v>
      </c>
      <c r="K261" s="3" t="s">
        <v>182</v>
      </c>
      <c r="L261" s="3" t="s">
        <v>320</v>
      </c>
      <c r="M261" s="3" t="s">
        <v>184</v>
      </c>
      <c r="N261" s="3"/>
      <c r="O261" s="6">
        <v>41757</v>
      </c>
      <c r="P261" s="6">
        <v>41757</v>
      </c>
      <c r="Q261" s="3">
        <v>2014</v>
      </c>
      <c r="R261" s="3" t="s">
        <v>2563</v>
      </c>
      <c r="S261" s="3" t="s">
        <v>186</v>
      </c>
      <c r="T261" s="5" t="s">
        <v>2620</v>
      </c>
      <c r="U261" s="3" t="s">
        <v>188</v>
      </c>
      <c r="V261" s="3" t="s">
        <v>189</v>
      </c>
      <c r="W261" s="3" t="s">
        <v>2</v>
      </c>
      <c r="X261" s="3" t="s">
        <v>254</v>
      </c>
      <c r="Y261" s="3" t="s">
        <v>2</v>
      </c>
      <c r="Z261" s="5"/>
      <c r="AA261" s="5"/>
      <c r="AB261" s="3" t="s">
        <v>2621</v>
      </c>
      <c r="AC261" s="3" t="s">
        <v>2622</v>
      </c>
      <c r="AD261" s="3" t="s">
        <v>2623</v>
      </c>
      <c r="AE261" s="3" t="s">
        <v>2624</v>
      </c>
      <c r="AF261" s="7"/>
      <c r="AG261" s="3" t="s">
        <v>195</v>
      </c>
      <c r="AH261" s="5" t="s">
        <v>2625</v>
      </c>
      <c r="AI261" s="5" t="s">
        <v>2626</v>
      </c>
      <c r="AJ261" s="3"/>
      <c r="AK261" s="3"/>
      <c r="AL261" s="3" t="s">
        <v>198</v>
      </c>
      <c r="AM261" s="3" t="s">
        <v>198</v>
      </c>
      <c r="AN261" s="3"/>
      <c r="AO261" s="3"/>
      <c r="AP261" s="3"/>
      <c r="AQ261" s="3"/>
      <c r="AR261" s="3"/>
      <c r="AS261" s="3" t="s">
        <v>2621</v>
      </c>
      <c r="AT261" s="3" t="s">
        <v>2623</v>
      </c>
      <c r="AU261" s="3" t="s">
        <v>199</v>
      </c>
      <c r="AV261" s="3" t="s">
        <v>200</v>
      </c>
      <c r="AW261" s="3" t="s">
        <v>198</v>
      </c>
      <c r="AX261" s="3" t="s">
        <v>198</v>
      </c>
      <c r="AY261" s="3" t="s">
        <v>198</v>
      </c>
      <c r="AZ261" s="3" t="s">
        <v>198</v>
      </c>
      <c r="BA261" s="3" t="s">
        <v>198</v>
      </c>
      <c r="BB261" s="3" t="s">
        <v>198</v>
      </c>
      <c r="BC261" s="5"/>
      <c r="BD261" s="3"/>
      <c r="BE261" s="3"/>
      <c r="BF261" s="3" t="s">
        <v>201</v>
      </c>
      <c r="BG261" s="3" t="s">
        <v>201</v>
      </c>
      <c r="BH261" s="3" t="s">
        <v>202</v>
      </c>
      <c r="BI261" s="4">
        <f t="shared" si="92"/>
        <v>2011</v>
      </c>
      <c r="BJ261" s="4">
        <f t="shared" si="93"/>
        <v>2012</v>
      </c>
      <c r="BK261" s="4">
        <f t="shared" si="94"/>
        <v>2013</v>
      </c>
      <c r="BL261" s="4">
        <f t="shared" si="95"/>
        <v>2014</v>
      </c>
      <c r="BM261" s="4">
        <f t="shared" si="96"/>
        <v>2015</v>
      </c>
      <c r="BN261" s="4">
        <f t="shared" si="97"/>
        <v>2016</v>
      </c>
      <c r="BO261" s="4">
        <f t="shared" si="98"/>
        <v>2017</v>
      </c>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1"/>
      <c r="DG261" s="21"/>
      <c r="DH261" s="21"/>
      <c r="DI261" s="21"/>
      <c r="DJ261" s="21"/>
      <c r="DK261" s="21"/>
      <c r="DL261" s="21"/>
      <c r="DM261" s="21"/>
      <c r="DN261" s="21"/>
      <c r="DO261" s="21"/>
      <c r="DP261" s="21"/>
      <c r="DQ261" s="21"/>
      <c r="DR261" s="21"/>
      <c r="DS261" s="21"/>
      <c r="DT261" s="21"/>
      <c r="DU261" s="21"/>
      <c r="DV261" s="21"/>
      <c r="DW261" s="21"/>
      <c r="DX261" s="21"/>
      <c r="DY261" s="21"/>
      <c r="DZ261" s="21"/>
      <c r="EA261" s="33"/>
      <c r="EB261" s="33"/>
      <c r="EC261" s="33"/>
      <c r="ED261" s="33"/>
      <c r="EE261" s="33"/>
      <c r="EF261" s="33"/>
      <c r="EG261" s="33"/>
      <c r="EH261" s="33"/>
      <c r="EI261" s="33"/>
      <c r="EJ261" s="33"/>
      <c r="EK261" s="33"/>
      <c r="EL261" s="33"/>
      <c r="EM261" s="33"/>
      <c r="EN261" s="33"/>
      <c r="EO261" s="8"/>
      <c r="EP261" s="8"/>
      <c r="EQ261" s="9" t="str">
        <f t="shared" si="99"/>
        <v/>
      </c>
      <c r="ER261" s="10"/>
      <c r="ES261" s="3" t="s">
        <v>198</v>
      </c>
      <c r="ET261" s="3" t="s">
        <v>198</v>
      </c>
      <c r="EU261" s="11" t="str">
        <f t="shared" si="100"/>
        <v/>
      </c>
      <c r="EV261" s="11" t="str">
        <f t="shared" si="101"/>
        <v/>
      </c>
      <c r="EW261" s="11" t="str">
        <f t="shared" si="102"/>
        <v/>
      </c>
      <c r="EX261" s="11" t="str">
        <f t="shared" si="103"/>
        <v/>
      </c>
      <c r="EY261" s="11" t="str">
        <f t="shared" si="104"/>
        <v/>
      </c>
      <c r="EZ261" s="11" t="str">
        <f t="shared" si="105"/>
        <v/>
      </c>
      <c r="FA261" s="12" t="str">
        <f t="shared" si="106"/>
        <v/>
      </c>
      <c r="FB261" s="12" t="str">
        <f t="shared" si="107"/>
        <v/>
      </c>
      <c r="FC261" s="12" t="str">
        <f t="shared" si="108"/>
        <v/>
      </c>
      <c r="FD261" s="12" t="str">
        <f t="shared" si="109"/>
        <v/>
      </c>
      <c r="FE261" s="12" t="str">
        <f t="shared" si="110"/>
        <v/>
      </c>
      <c r="FF261" s="12" t="str">
        <f t="shared" si="111"/>
        <v/>
      </c>
      <c r="FG261" s="4" t="str">
        <f t="shared" si="112"/>
        <v>No</v>
      </c>
      <c r="FH261" s="4" t="str">
        <f t="shared" si="113"/>
        <v>No</v>
      </c>
      <c r="FI261" s="4" t="str">
        <f t="shared" si="114"/>
        <v>Not ready</v>
      </c>
    </row>
    <row r="262" spans="1:165" ht="16" customHeight="1">
      <c r="A262" s="3" t="s">
        <v>2627</v>
      </c>
      <c r="B262" s="3">
        <v>271</v>
      </c>
      <c r="C262" s="3" t="s">
        <v>178</v>
      </c>
      <c r="D262" s="3">
        <v>0</v>
      </c>
      <c r="E262" s="3" t="s">
        <v>179</v>
      </c>
      <c r="F262" s="3" t="s">
        <v>2628</v>
      </c>
      <c r="G262" s="3" t="s">
        <v>181</v>
      </c>
      <c r="H262" s="3" t="s">
        <v>181</v>
      </c>
      <c r="I262" s="3" t="s">
        <v>181</v>
      </c>
      <c r="J262" s="3">
        <v>1</v>
      </c>
      <c r="K262" s="3" t="s">
        <v>182</v>
      </c>
      <c r="L262" s="3" t="s">
        <v>320</v>
      </c>
      <c r="M262" s="3" t="s">
        <v>184</v>
      </c>
      <c r="N262" s="3"/>
      <c r="O262" s="6">
        <v>41729</v>
      </c>
      <c r="P262" s="6">
        <v>41729</v>
      </c>
      <c r="Q262" s="3">
        <v>2014</v>
      </c>
      <c r="R262" s="3" t="s">
        <v>2629</v>
      </c>
      <c r="S262" s="3" t="s">
        <v>186</v>
      </c>
      <c r="T262" s="5" t="s">
        <v>2630</v>
      </c>
      <c r="U262" s="3" t="s">
        <v>188</v>
      </c>
      <c r="V262" s="3" t="s">
        <v>189</v>
      </c>
      <c r="W262" s="3" t="s">
        <v>2</v>
      </c>
      <c r="X262" s="3" t="s">
        <v>2631</v>
      </c>
      <c r="Y262" s="3" t="s">
        <v>2</v>
      </c>
      <c r="Z262" s="5"/>
      <c r="AA262" s="5"/>
      <c r="AB262" s="3" t="s">
        <v>2632</v>
      </c>
      <c r="AC262" s="3" t="s">
        <v>2633</v>
      </c>
      <c r="AD262" s="3" t="s">
        <v>2634</v>
      </c>
      <c r="AE262" s="3" t="s">
        <v>2635</v>
      </c>
      <c r="AF262" s="7"/>
      <c r="AG262" s="3" t="s">
        <v>195</v>
      </c>
      <c r="AH262" s="5" t="s">
        <v>2636</v>
      </c>
      <c r="AI262" s="5" t="s">
        <v>2637</v>
      </c>
      <c r="AJ262" s="3"/>
      <c r="AK262" s="3"/>
      <c r="AL262" s="3" t="s">
        <v>198</v>
      </c>
      <c r="AM262" s="3" t="s">
        <v>198</v>
      </c>
      <c r="AN262" s="3"/>
      <c r="AO262" s="3"/>
      <c r="AP262" s="3"/>
      <c r="AQ262" s="3"/>
      <c r="AR262" s="3"/>
      <c r="AS262" s="3" t="s">
        <v>2632</v>
      </c>
      <c r="AT262" s="3" t="s">
        <v>2634</v>
      </c>
      <c r="AU262" s="3" t="s">
        <v>199</v>
      </c>
      <c r="AV262" s="3" t="s">
        <v>200</v>
      </c>
      <c r="AW262" s="3" t="s">
        <v>198</v>
      </c>
      <c r="AX262" s="3" t="s">
        <v>198</v>
      </c>
      <c r="AY262" s="3" t="s">
        <v>198</v>
      </c>
      <c r="AZ262" s="3" t="s">
        <v>198</v>
      </c>
      <c r="BA262" s="3" t="s">
        <v>198</v>
      </c>
      <c r="BB262" s="3" t="s">
        <v>198</v>
      </c>
      <c r="BC262" s="5"/>
      <c r="BD262" s="3"/>
      <c r="BE262" s="3"/>
      <c r="BF262" s="3" t="s">
        <v>201</v>
      </c>
      <c r="BG262" s="3" t="s">
        <v>201</v>
      </c>
      <c r="BH262" s="3" t="s">
        <v>202</v>
      </c>
      <c r="BI262" s="4">
        <f t="shared" si="92"/>
        <v>2011</v>
      </c>
      <c r="BJ262" s="4">
        <f t="shared" si="93"/>
        <v>2012</v>
      </c>
      <c r="BK262" s="4">
        <f t="shared" si="94"/>
        <v>2013</v>
      </c>
      <c r="BL262" s="4">
        <f t="shared" si="95"/>
        <v>2014</v>
      </c>
      <c r="BM262" s="4">
        <f t="shared" si="96"/>
        <v>2015</v>
      </c>
      <c r="BN262" s="4">
        <f t="shared" si="97"/>
        <v>2016</v>
      </c>
      <c r="BO262" s="4">
        <f t="shared" si="98"/>
        <v>2017</v>
      </c>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1"/>
      <c r="DG262" s="21"/>
      <c r="DH262" s="21"/>
      <c r="DI262" s="21"/>
      <c r="DJ262" s="21"/>
      <c r="DK262" s="21"/>
      <c r="DL262" s="21"/>
      <c r="DM262" s="21"/>
      <c r="DN262" s="21"/>
      <c r="DO262" s="21"/>
      <c r="DP262" s="21"/>
      <c r="DQ262" s="21"/>
      <c r="DR262" s="21"/>
      <c r="DS262" s="21"/>
      <c r="DT262" s="21"/>
      <c r="DU262" s="21"/>
      <c r="DV262" s="21"/>
      <c r="DW262" s="21"/>
      <c r="DX262" s="21"/>
      <c r="DY262" s="21"/>
      <c r="DZ262" s="21"/>
      <c r="EA262" s="33"/>
      <c r="EB262" s="33"/>
      <c r="EC262" s="33"/>
      <c r="ED262" s="33"/>
      <c r="EE262" s="33"/>
      <c r="EF262" s="33"/>
      <c r="EG262" s="33"/>
      <c r="EH262" s="33"/>
      <c r="EI262" s="33"/>
      <c r="EJ262" s="33"/>
      <c r="EK262" s="33"/>
      <c r="EL262" s="33"/>
      <c r="EM262" s="33"/>
      <c r="EN262" s="33"/>
      <c r="EO262" s="8"/>
      <c r="EP262" s="8"/>
      <c r="EQ262" s="9" t="str">
        <f t="shared" si="99"/>
        <v/>
      </c>
      <c r="ER262" s="10"/>
      <c r="ES262" s="3" t="s">
        <v>198</v>
      </c>
      <c r="ET262" s="3" t="s">
        <v>198</v>
      </c>
      <c r="EU262" s="11" t="str">
        <f t="shared" si="100"/>
        <v/>
      </c>
      <c r="EV262" s="11" t="str">
        <f t="shared" si="101"/>
        <v/>
      </c>
      <c r="EW262" s="11" t="str">
        <f t="shared" si="102"/>
        <v/>
      </c>
      <c r="EX262" s="11" t="str">
        <f t="shared" si="103"/>
        <v/>
      </c>
      <c r="EY262" s="11" t="str">
        <f t="shared" si="104"/>
        <v/>
      </c>
      <c r="EZ262" s="11" t="str">
        <f t="shared" si="105"/>
        <v/>
      </c>
      <c r="FA262" s="12" t="str">
        <f t="shared" si="106"/>
        <v/>
      </c>
      <c r="FB262" s="12" t="str">
        <f t="shared" si="107"/>
        <v/>
      </c>
      <c r="FC262" s="12" t="str">
        <f t="shared" si="108"/>
        <v/>
      </c>
      <c r="FD262" s="12" t="str">
        <f t="shared" si="109"/>
        <v/>
      </c>
      <c r="FE262" s="12" t="str">
        <f t="shared" si="110"/>
        <v/>
      </c>
      <c r="FF262" s="12" t="str">
        <f t="shared" si="111"/>
        <v/>
      </c>
      <c r="FG262" s="4" t="str">
        <f t="shared" si="112"/>
        <v>No</v>
      </c>
      <c r="FH262" s="4" t="str">
        <f t="shared" si="113"/>
        <v>No</v>
      </c>
      <c r="FI262" s="4" t="str">
        <f t="shared" si="114"/>
        <v>Not ready</v>
      </c>
    </row>
    <row r="263" spans="1:165" ht="16" customHeight="1">
      <c r="A263" s="3" t="s">
        <v>2638</v>
      </c>
      <c r="B263" s="3">
        <v>272</v>
      </c>
      <c r="C263" s="3" t="s">
        <v>178</v>
      </c>
      <c r="D263" s="3">
        <v>0</v>
      </c>
      <c r="E263" s="3" t="s">
        <v>179</v>
      </c>
      <c r="F263" s="3" t="s">
        <v>2639</v>
      </c>
      <c r="G263" s="3" t="s">
        <v>181</v>
      </c>
      <c r="H263" s="3" t="s">
        <v>181</v>
      </c>
      <c r="I263" s="3" t="s">
        <v>181</v>
      </c>
      <c r="J263" s="3">
        <v>1</v>
      </c>
      <c r="K263" s="3" t="s">
        <v>182</v>
      </c>
      <c r="L263" s="3" t="s">
        <v>609</v>
      </c>
      <c r="M263" s="3" t="s">
        <v>184</v>
      </c>
      <c r="N263" s="3"/>
      <c r="O263" s="6">
        <v>41716</v>
      </c>
      <c r="P263" s="6">
        <v>41901</v>
      </c>
      <c r="Q263" s="3">
        <v>2014</v>
      </c>
      <c r="R263" s="3" t="s">
        <v>2629</v>
      </c>
      <c r="S263" s="3" t="s">
        <v>186</v>
      </c>
      <c r="T263" s="5" t="s">
        <v>2640</v>
      </c>
      <c r="U263" s="3" t="s">
        <v>188</v>
      </c>
      <c r="V263" s="3" t="s">
        <v>189</v>
      </c>
      <c r="W263" s="3" t="s">
        <v>1</v>
      </c>
      <c r="X263" s="3" t="s">
        <v>689</v>
      </c>
      <c r="Y263" s="3" t="s">
        <v>1</v>
      </c>
      <c r="Z263" s="5" t="s">
        <v>2641</v>
      </c>
      <c r="AA263" s="5" t="s">
        <v>2642</v>
      </c>
      <c r="AB263" s="3" t="s">
        <v>2643</v>
      </c>
      <c r="AC263" s="3" t="s">
        <v>2644</v>
      </c>
      <c r="AD263" s="3" t="s">
        <v>2645</v>
      </c>
      <c r="AE263" s="3" t="s">
        <v>2646</v>
      </c>
      <c r="AF263" s="7">
        <v>660</v>
      </c>
      <c r="AG263" s="3">
        <v>660</v>
      </c>
      <c r="AH263" s="5" t="s">
        <v>2647</v>
      </c>
      <c r="AI263" s="5" t="s">
        <v>2648</v>
      </c>
      <c r="AJ263" s="3"/>
      <c r="AK263" s="3"/>
      <c r="AL263" s="3" t="s">
        <v>198</v>
      </c>
      <c r="AM263" s="3" t="s">
        <v>198</v>
      </c>
      <c r="AN263" s="3"/>
      <c r="AO263" s="3"/>
      <c r="AP263" s="3"/>
      <c r="AQ263" s="3"/>
      <c r="AR263" s="3"/>
      <c r="AS263" s="3" t="s">
        <v>2643</v>
      </c>
      <c r="AT263" s="3" t="s">
        <v>2645</v>
      </c>
      <c r="AU263" s="3" t="s">
        <v>199</v>
      </c>
      <c r="AV263" s="3" t="s">
        <v>200</v>
      </c>
      <c r="AW263" s="3" t="s">
        <v>198</v>
      </c>
      <c r="AX263" s="3" t="s">
        <v>198</v>
      </c>
      <c r="AY263" s="3" t="s">
        <v>198</v>
      </c>
      <c r="AZ263" s="3" t="s">
        <v>198</v>
      </c>
      <c r="BA263" s="3" t="s">
        <v>198</v>
      </c>
      <c r="BB263" s="3" t="s">
        <v>198</v>
      </c>
      <c r="BC263" s="5"/>
      <c r="BD263" s="3"/>
      <c r="BE263" s="3"/>
      <c r="BF263" s="3" t="s">
        <v>201</v>
      </c>
      <c r="BG263" s="3" t="s">
        <v>201</v>
      </c>
      <c r="BH263" s="3" t="s">
        <v>202</v>
      </c>
      <c r="BI263" s="4">
        <f t="shared" si="92"/>
        <v>2011</v>
      </c>
      <c r="BJ263" s="4">
        <f t="shared" si="93"/>
        <v>2012</v>
      </c>
      <c r="BK263" s="4">
        <f t="shared" si="94"/>
        <v>2013</v>
      </c>
      <c r="BL263" s="4">
        <f t="shared" si="95"/>
        <v>2014</v>
      </c>
      <c r="BM263" s="4">
        <f t="shared" si="96"/>
        <v>2015</v>
      </c>
      <c r="BN263" s="4">
        <f t="shared" si="97"/>
        <v>2016</v>
      </c>
      <c r="BO263" s="4">
        <f t="shared" si="98"/>
        <v>2017</v>
      </c>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1"/>
      <c r="DG263" s="21"/>
      <c r="DH263" s="21"/>
      <c r="DI263" s="21"/>
      <c r="DJ263" s="21"/>
      <c r="DK263" s="21"/>
      <c r="DL263" s="21"/>
      <c r="DM263" s="21"/>
      <c r="DN263" s="21"/>
      <c r="DO263" s="21"/>
      <c r="DP263" s="21"/>
      <c r="DQ263" s="21"/>
      <c r="DR263" s="21"/>
      <c r="DS263" s="21"/>
      <c r="DT263" s="21"/>
      <c r="DU263" s="21"/>
      <c r="DV263" s="21"/>
      <c r="DW263" s="21"/>
      <c r="DX263" s="21"/>
      <c r="DY263" s="21"/>
      <c r="DZ263" s="21"/>
      <c r="EA263" s="33"/>
      <c r="EB263" s="33"/>
      <c r="EC263" s="33"/>
      <c r="ED263" s="33"/>
      <c r="EE263" s="33"/>
      <c r="EF263" s="33"/>
      <c r="EG263" s="33"/>
      <c r="EH263" s="33"/>
      <c r="EI263" s="33"/>
      <c r="EJ263" s="33"/>
      <c r="EK263" s="33"/>
      <c r="EL263" s="33"/>
      <c r="EM263" s="33"/>
      <c r="EN263" s="33"/>
      <c r="EO263" s="8"/>
      <c r="EP263" s="8"/>
      <c r="EQ263" s="9" t="str">
        <f t="shared" si="99"/>
        <v/>
      </c>
      <c r="ER263" s="10"/>
      <c r="ES263" s="3" t="s">
        <v>198</v>
      </c>
      <c r="ET263" s="3" t="s">
        <v>198</v>
      </c>
      <c r="EU263" s="11" t="str">
        <f t="shared" si="100"/>
        <v/>
      </c>
      <c r="EV263" s="11" t="str">
        <f t="shared" si="101"/>
        <v/>
      </c>
      <c r="EW263" s="11" t="str">
        <f t="shared" si="102"/>
        <v/>
      </c>
      <c r="EX263" s="11" t="str">
        <f t="shared" si="103"/>
        <v/>
      </c>
      <c r="EY263" s="11" t="str">
        <f t="shared" si="104"/>
        <v/>
      </c>
      <c r="EZ263" s="11" t="str">
        <f t="shared" si="105"/>
        <v/>
      </c>
      <c r="FA263" s="12" t="str">
        <f t="shared" si="106"/>
        <v/>
      </c>
      <c r="FB263" s="12" t="str">
        <f t="shared" si="107"/>
        <v/>
      </c>
      <c r="FC263" s="12" t="str">
        <f t="shared" si="108"/>
        <v/>
      </c>
      <c r="FD263" s="12" t="str">
        <f t="shared" si="109"/>
        <v/>
      </c>
      <c r="FE263" s="12" t="str">
        <f t="shared" si="110"/>
        <v/>
      </c>
      <c r="FF263" s="12" t="str">
        <f t="shared" si="111"/>
        <v/>
      </c>
      <c r="FG263" s="4" t="str">
        <f t="shared" si="112"/>
        <v>No</v>
      </c>
      <c r="FH263" s="4" t="str">
        <f t="shared" si="113"/>
        <v>No</v>
      </c>
      <c r="FI263" s="4" t="str">
        <f t="shared" si="114"/>
        <v>Not ready</v>
      </c>
    </row>
    <row r="264" spans="1:165" ht="16" customHeight="1">
      <c r="A264" s="3" t="s">
        <v>2649</v>
      </c>
      <c r="B264" s="3">
        <v>273</v>
      </c>
      <c r="C264" s="3" t="s">
        <v>178</v>
      </c>
      <c r="D264" s="3">
        <v>0</v>
      </c>
      <c r="E264" s="3" t="s">
        <v>179</v>
      </c>
      <c r="F264" s="3" t="s">
        <v>2650</v>
      </c>
      <c r="G264" s="3" t="s">
        <v>181</v>
      </c>
      <c r="H264" s="3" t="s">
        <v>181</v>
      </c>
      <c r="I264" s="3" t="s">
        <v>252</v>
      </c>
      <c r="J264" s="3">
        <v>4</v>
      </c>
      <c r="K264" s="3" t="s">
        <v>182</v>
      </c>
      <c r="L264" s="3" t="s">
        <v>609</v>
      </c>
      <c r="M264" s="3" t="s">
        <v>184</v>
      </c>
      <c r="N264" s="3"/>
      <c r="O264" s="6">
        <v>41711</v>
      </c>
      <c r="P264" s="6">
        <v>41729</v>
      </c>
      <c r="Q264" s="3">
        <v>2014</v>
      </c>
      <c r="R264" s="3" t="s">
        <v>2629</v>
      </c>
      <c r="S264" s="3" t="s">
        <v>186</v>
      </c>
      <c r="T264" s="5" t="s">
        <v>2651</v>
      </c>
      <c r="U264" s="3" t="s">
        <v>188</v>
      </c>
      <c r="V264" s="3" t="s">
        <v>189</v>
      </c>
      <c r="W264" s="3" t="s">
        <v>1</v>
      </c>
      <c r="X264" s="3" t="s">
        <v>254</v>
      </c>
      <c r="Y264" s="3" t="s">
        <v>1</v>
      </c>
      <c r="Z264" s="5"/>
      <c r="AA264" s="5"/>
      <c r="AB264" s="3" t="s">
        <v>2004</v>
      </c>
      <c r="AC264" s="3" t="s">
        <v>796</v>
      </c>
      <c r="AD264" s="3" t="s">
        <v>2652</v>
      </c>
      <c r="AE264" s="3" t="s">
        <v>2653</v>
      </c>
      <c r="AF264" s="7">
        <v>186</v>
      </c>
      <c r="AG264" s="3">
        <v>186</v>
      </c>
      <c r="AH264" s="5" t="s">
        <v>2654</v>
      </c>
      <c r="AI264" s="5" t="s">
        <v>2655</v>
      </c>
      <c r="AJ264" s="3"/>
      <c r="AK264" s="3"/>
      <c r="AL264" s="3" t="s">
        <v>198</v>
      </c>
      <c r="AM264" s="3" t="s">
        <v>198</v>
      </c>
      <c r="AN264" s="3"/>
      <c r="AO264" s="3"/>
      <c r="AP264" s="3"/>
      <c r="AQ264" s="3"/>
      <c r="AR264" s="3"/>
      <c r="AS264" s="3" t="s">
        <v>2004</v>
      </c>
      <c r="AT264" s="3" t="s">
        <v>2652</v>
      </c>
      <c r="AU264" s="3" t="s">
        <v>199</v>
      </c>
      <c r="AV264" s="3" t="s">
        <v>200</v>
      </c>
      <c r="AW264" s="3" t="s">
        <v>198</v>
      </c>
      <c r="AX264" s="3" t="s">
        <v>198</v>
      </c>
      <c r="AY264" s="3" t="s">
        <v>198</v>
      </c>
      <c r="AZ264" s="3" t="s">
        <v>198</v>
      </c>
      <c r="BA264" s="3" t="s">
        <v>198</v>
      </c>
      <c r="BB264" s="3" t="s">
        <v>198</v>
      </c>
      <c r="BC264" s="5"/>
      <c r="BD264" s="3"/>
      <c r="BE264" s="3"/>
      <c r="BF264" s="3" t="s">
        <v>201</v>
      </c>
      <c r="BG264" s="3" t="s">
        <v>201</v>
      </c>
      <c r="BH264" s="3" t="s">
        <v>202</v>
      </c>
      <c r="BI264" s="4">
        <f t="shared" si="92"/>
        <v>2011</v>
      </c>
      <c r="BJ264" s="4">
        <f t="shared" si="93"/>
        <v>2012</v>
      </c>
      <c r="BK264" s="4">
        <f t="shared" si="94"/>
        <v>2013</v>
      </c>
      <c r="BL264" s="4">
        <f t="shared" si="95"/>
        <v>2014</v>
      </c>
      <c r="BM264" s="4">
        <f t="shared" si="96"/>
        <v>2015</v>
      </c>
      <c r="BN264" s="4">
        <f t="shared" si="97"/>
        <v>2016</v>
      </c>
      <c r="BO264" s="4">
        <f t="shared" si="98"/>
        <v>2017</v>
      </c>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1"/>
      <c r="DG264" s="21"/>
      <c r="DH264" s="21"/>
      <c r="DI264" s="21"/>
      <c r="DJ264" s="21"/>
      <c r="DK264" s="21"/>
      <c r="DL264" s="21"/>
      <c r="DM264" s="21"/>
      <c r="DN264" s="21"/>
      <c r="DO264" s="21"/>
      <c r="DP264" s="21"/>
      <c r="DQ264" s="21"/>
      <c r="DR264" s="21"/>
      <c r="DS264" s="21"/>
      <c r="DT264" s="21"/>
      <c r="DU264" s="21"/>
      <c r="DV264" s="21"/>
      <c r="DW264" s="21"/>
      <c r="DX264" s="21"/>
      <c r="DY264" s="21"/>
      <c r="DZ264" s="21"/>
      <c r="EA264" s="33"/>
      <c r="EB264" s="33"/>
      <c r="EC264" s="33"/>
      <c r="ED264" s="33"/>
      <c r="EE264" s="33"/>
      <c r="EF264" s="33"/>
      <c r="EG264" s="33"/>
      <c r="EH264" s="33"/>
      <c r="EI264" s="33"/>
      <c r="EJ264" s="33"/>
      <c r="EK264" s="33"/>
      <c r="EL264" s="33"/>
      <c r="EM264" s="33"/>
      <c r="EN264" s="33"/>
      <c r="EO264" s="8"/>
      <c r="EP264" s="8"/>
      <c r="EQ264" s="9" t="str">
        <f t="shared" si="99"/>
        <v/>
      </c>
      <c r="ER264" s="10"/>
      <c r="ES264" s="3" t="s">
        <v>198</v>
      </c>
      <c r="ET264" s="3" t="s">
        <v>198</v>
      </c>
      <c r="EU264" s="11" t="str">
        <f t="shared" si="100"/>
        <v/>
      </c>
      <c r="EV264" s="11" t="str">
        <f t="shared" si="101"/>
        <v/>
      </c>
      <c r="EW264" s="11" t="str">
        <f t="shared" si="102"/>
        <v/>
      </c>
      <c r="EX264" s="11" t="str">
        <f t="shared" si="103"/>
        <v/>
      </c>
      <c r="EY264" s="11" t="str">
        <f t="shared" si="104"/>
        <v/>
      </c>
      <c r="EZ264" s="11" t="str">
        <f t="shared" si="105"/>
        <v/>
      </c>
      <c r="FA264" s="12" t="str">
        <f t="shared" si="106"/>
        <v/>
      </c>
      <c r="FB264" s="12" t="str">
        <f t="shared" si="107"/>
        <v/>
      </c>
      <c r="FC264" s="12" t="str">
        <f t="shared" si="108"/>
        <v/>
      </c>
      <c r="FD264" s="12" t="str">
        <f t="shared" si="109"/>
        <v/>
      </c>
      <c r="FE264" s="12" t="str">
        <f t="shared" si="110"/>
        <v/>
      </c>
      <c r="FF264" s="12" t="str">
        <f t="shared" si="111"/>
        <v/>
      </c>
      <c r="FG264" s="4" t="str">
        <f t="shared" si="112"/>
        <v>No</v>
      </c>
      <c r="FH264" s="4" t="str">
        <f t="shared" si="113"/>
        <v>No</v>
      </c>
      <c r="FI264" s="4" t="str">
        <f t="shared" si="114"/>
        <v>Not ready</v>
      </c>
    </row>
    <row r="265" spans="1:165" ht="16" customHeight="1">
      <c r="A265" s="3" t="s">
        <v>2656</v>
      </c>
      <c r="B265" s="3">
        <v>274</v>
      </c>
      <c r="C265" s="3" t="s">
        <v>178</v>
      </c>
      <c r="D265" s="3">
        <v>0</v>
      </c>
      <c r="E265" s="3" t="s">
        <v>179</v>
      </c>
      <c r="F265" s="3" t="s">
        <v>2657</v>
      </c>
      <c r="G265" s="3" t="s">
        <v>181</v>
      </c>
      <c r="H265" s="3" t="s">
        <v>181</v>
      </c>
      <c r="I265" s="3" t="s">
        <v>252</v>
      </c>
      <c r="J265" s="3">
        <v>4</v>
      </c>
      <c r="K265" s="3" t="s">
        <v>182</v>
      </c>
      <c r="L265" s="3" t="s">
        <v>183</v>
      </c>
      <c r="M265" s="3" t="s">
        <v>184</v>
      </c>
      <c r="N265" s="3"/>
      <c r="O265" s="6">
        <v>41711</v>
      </c>
      <c r="P265" s="6">
        <v>41711</v>
      </c>
      <c r="Q265" s="3">
        <v>2014</v>
      </c>
      <c r="R265" s="3" t="s">
        <v>2629</v>
      </c>
      <c r="S265" s="3" t="s">
        <v>186</v>
      </c>
      <c r="T265" s="5" t="s">
        <v>2658</v>
      </c>
      <c r="U265" s="3" t="s">
        <v>188</v>
      </c>
      <c r="V265" s="3" t="s">
        <v>189</v>
      </c>
      <c r="W265" s="3" t="s">
        <v>0</v>
      </c>
      <c r="X265" s="3" t="s">
        <v>206</v>
      </c>
      <c r="Y265" s="3" t="s">
        <v>0</v>
      </c>
      <c r="Z265" s="5" t="s">
        <v>2659</v>
      </c>
      <c r="AA265" s="5"/>
      <c r="AB265" s="3" t="s">
        <v>1852</v>
      </c>
      <c r="AC265" s="3" t="s">
        <v>1841</v>
      </c>
      <c r="AD265" s="3" t="s">
        <v>2660</v>
      </c>
      <c r="AE265" s="3" t="s">
        <v>1841</v>
      </c>
      <c r="AF265" s="7">
        <v>181</v>
      </c>
      <c r="AG265" s="3">
        <v>181</v>
      </c>
      <c r="AH265" s="5" t="s">
        <v>2661</v>
      </c>
      <c r="AI265" s="5" t="s">
        <v>2662</v>
      </c>
      <c r="AJ265" s="3"/>
      <c r="AK265" s="3"/>
      <c r="AL265" s="3" t="s">
        <v>198</v>
      </c>
      <c r="AM265" s="3" t="s">
        <v>198</v>
      </c>
      <c r="AN265" s="3" t="s">
        <v>1846</v>
      </c>
      <c r="AO265" s="3"/>
      <c r="AP265" s="3"/>
      <c r="AQ265" s="3"/>
      <c r="AR265" s="3"/>
      <c r="AS265" s="3" t="s">
        <v>1852</v>
      </c>
      <c r="AT265" s="3" t="s">
        <v>2660</v>
      </c>
      <c r="AU265" s="3" t="s">
        <v>199</v>
      </c>
      <c r="AV265" s="3" t="s">
        <v>200</v>
      </c>
      <c r="AW265" s="3" t="s">
        <v>198</v>
      </c>
      <c r="AX265" s="3" t="s">
        <v>198</v>
      </c>
      <c r="AY265" s="3" t="s">
        <v>198</v>
      </c>
      <c r="AZ265" s="3" t="s">
        <v>198</v>
      </c>
      <c r="BA265" s="3" t="s">
        <v>198</v>
      </c>
      <c r="BB265" s="3" t="s">
        <v>198</v>
      </c>
      <c r="BC265" s="5"/>
      <c r="BD265" s="3"/>
      <c r="BE265" s="3" t="s">
        <v>246</v>
      </c>
      <c r="BF265" s="3" t="s">
        <v>247</v>
      </c>
      <c r="BG265" s="3" t="s">
        <v>248</v>
      </c>
      <c r="BH265" s="3" t="s">
        <v>1847</v>
      </c>
      <c r="BI265" s="4">
        <f t="shared" si="92"/>
        <v>2011</v>
      </c>
      <c r="BJ265" s="4">
        <f t="shared" si="93"/>
        <v>2012</v>
      </c>
      <c r="BK265" s="4">
        <f t="shared" si="94"/>
        <v>2013</v>
      </c>
      <c r="BL265" s="4">
        <f t="shared" si="95"/>
        <v>2014</v>
      </c>
      <c r="BM265" s="4">
        <f t="shared" si="96"/>
        <v>2015</v>
      </c>
      <c r="BN265" s="4">
        <f t="shared" si="97"/>
        <v>2016</v>
      </c>
      <c r="BO265" s="4">
        <f t="shared" si="98"/>
        <v>2017</v>
      </c>
      <c r="BP265" s="20">
        <v>50.494399999999999</v>
      </c>
      <c r="BQ265" s="20">
        <v>38.259300000000003</v>
      </c>
      <c r="BR265" s="20">
        <v>37.450299999999999</v>
      </c>
      <c r="BS265" s="20">
        <v>43.279000000000003</v>
      </c>
      <c r="BT265" s="20">
        <v>73.931700000000006</v>
      </c>
      <c r="BU265" s="20">
        <v>98.322000000000003</v>
      </c>
      <c r="BV265" s="20">
        <v>168.96250000000001</v>
      </c>
      <c r="BW265" s="20">
        <v>-12.7119</v>
      </c>
      <c r="BX265" s="20">
        <v>-16.115300000000001</v>
      </c>
      <c r="BY265" s="20">
        <v>-14.366199999999999</v>
      </c>
      <c r="BZ265" s="20">
        <v>-4.3872</v>
      </c>
      <c r="CA265" s="20">
        <v>-8.9228000000000005</v>
      </c>
      <c r="CB265" s="20">
        <v>0.68279999999999996</v>
      </c>
      <c r="CC265" s="20">
        <v>-94.756</v>
      </c>
      <c r="CD265" s="20">
        <v>-10.357799999999999</v>
      </c>
      <c r="CE265" s="20">
        <v>-5.1012000000000004</v>
      </c>
      <c r="CF265" s="20">
        <v>-7.2445000000000004</v>
      </c>
      <c r="CG265" s="20">
        <v>-2.7271999999999998</v>
      </c>
      <c r="CH265" s="20">
        <v>4.7163000000000004</v>
      </c>
      <c r="CI265" s="20">
        <v>6.8278999999999996</v>
      </c>
      <c r="CJ265" s="20">
        <v>-97.838399999999993</v>
      </c>
      <c r="CK265" s="20">
        <v>189.73410000000001</v>
      </c>
      <c r="CL265" s="20">
        <v>198.26820000000001</v>
      </c>
      <c r="CM265" s="20">
        <v>185.1516</v>
      </c>
      <c r="CN265" s="20">
        <v>373.66309999999999</v>
      </c>
      <c r="CO265" s="20">
        <v>406.0795</v>
      </c>
      <c r="CP265" s="20">
        <v>361.46249999999998</v>
      </c>
      <c r="CQ265" s="20">
        <v>808.26769999999999</v>
      </c>
      <c r="CR265" s="20">
        <v>0</v>
      </c>
      <c r="CS265" s="20">
        <v>0</v>
      </c>
      <c r="CT265" s="20">
        <v>0</v>
      </c>
      <c r="CU265" s="20">
        <v>0</v>
      </c>
      <c r="CV265" s="20">
        <v>0</v>
      </c>
      <c r="CW265" s="20">
        <v>0</v>
      </c>
      <c r="CX265" s="20">
        <v>0</v>
      </c>
      <c r="CY265" s="20">
        <v>41.4313</v>
      </c>
      <c r="CZ265" s="20">
        <v>38.0274</v>
      </c>
      <c r="DA265" s="20">
        <v>37.941400000000002</v>
      </c>
      <c r="DB265" s="20">
        <v>33.200299999999999</v>
      </c>
      <c r="DC265" s="20">
        <v>46.016100000000002</v>
      </c>
      <c r="DD265" s="20">
        <v>57.491100000000003</v>
      </c>
      <c r="DE265" s="20">
        <v>68.840800000000002</v>
      </c>
      <c r="DF265" s="21">
        <v>-5.1612999999999998</v>
      </c>
      <c r="DG265" s="21">
        <v>-2.6434000000000002</v>
      </c>
      <c r="DH265" s="21">
        <v>-3.6703000000000001</v>
      </c>
      <c r="DI265" s="21">
        <v>-0.9899</v>
      </c>
      <c r="DJ265" s="21">
        <v>1.2292000000000001</v>
      </c>
      <c r="DK265" s="21">
        <v>1.7262</v>
      </c>
      <c r="DL265" s="21">
        <v>-17.066600000000001</v>
      </c>
      <c r="DM265" s="21">
        <v>-25.174800000000001</v>
      </c>
      <c r="DN265" s="21">
        <v>-42.121200000000002</v>
      </c>
      <c r="DO265" s="21">
        <v>-38.360700000000001</v>
      </c>
      <c r="DP265" s="21">
        <v>-10.137</v>
      </c>
      <c r="DQ265" s="21">
        <v>-12.069000000000001</v>
      </c>
      <c r="DR265" s="21">
        <v>0.69440000000000002</v>
      </c>
      <c r="DS265" s="21">
        <v>-56.081099999999999</v>
      </c>
      <c r="DT265" s="21">
        <v>0</v>
      </c>
      <c r="DU265" s="21">
        <v>0</v>
      </c>
      <c r="DV265" s="21">
        <v>0</v>
      </c>
      <c r="DW265" s="21">
        <v>0</v>
      </c>
      <c r="DX265" s="21">
        <v>0</v>
      </c>
      <c r="DY265" s="21">
        <v>0</v>
      </c>
      <c r="DZ265" s="21">
        <v>0</v>
      </c>
      <c r="EA265" s="33">
        <v>4</v>
      </c>
      <c r="EB265" s="33">
        <v>6</v>
      </c>
      <c r="EC265" s="33">
        <v>5</v>
      </c>
      <c r="ED265" s="33">
        <v>6</v>
      </c>
      <c r="EE265" s="33">
        <v>4</v>
      </c>
      <c r="EF265" s="33">
        <v>3</v>
      </c>
      <c r="EG265" s="33">
        <v>7</v>
      </c>
      <c r="EH265" s="33">
        <v>35</v>
      </c>
      <c r="EI265" s="33">
        <v>19</v>
      </c>
      <c r="EJ265" s="33">
        <v>6</v>
      </c>
      <c r="EK265" s="33">
        <v>20</v>
      </c>
      <c r="EL265" s="33">
        <v>2</v>
      </c>
      <c r="EM265" s="33">
        <v>0</v>
      </c>
      <c r="EN265" s="33">
        <v>25</v>
      </c>
      <c r="EO265" s="8"/>
      <c r="EP265" s="8"/>
      <c r="EQ265" s="9" t="str">
        <f t="shared" si="99"/>
        <v/>
      </c>
      <c r="ER265" s="10"/>
      <c r="ES265" s="3" t="s">
        <v>198</v>
      </c>
      <c r="ET265" s="3" t="s">
        <v>198</v>
      </c>
      <c r="EU265" s="11">
        <f t="shared" si="100"/>
        <v>-3.8250000000000006</v>
      </c>
      <c r="EV265" s="11">
        <f t="shared" si="101"/>
        <v>-4.7037333333333331</v>
      </c>
      <c r="EW265" s="11">
        <f t="shared" si="102"/>
        <v>-0.87873333333333248</v>
      </c>
      <c r="EX265" s="11">
        <f t="shared" si="103"/>
        <v>-35.218899999999998</v>
      </c>
      <c r="EY265" s="11">
        <f t="shared" si="104"/>
        <v>-22.485233333333337</v>
      </c>
      <c r="EZ265" s="11">
        <f t="shared" si="105"/>
        <v>12.733666666666661</v>
      </c>
      <c r="FA265" s="12">
        <f t="shared" si="106"/>
        <v>5</v>
      </c>
      <c r="FB265" s="12">
        <f t="shared" si="107"/>
        <v>4.666666666666667</v>
      </c>
      <c r="FC265" s="12">
        <f t="shared" si="108"/>
        <v>-0.33333333333333304</v>
      </c>
      <c r="FD265" s="12">
        <f t="shared" si="109"/>
        <v>20</v>
      </c>
      <c r="FE265" s="12">
        <f t="shared" si="110"/>
        <v>9</v>
      </c>
      <c r="FF265" s="12">
        <f t="shared" si="111"/>
        <v>-11</v>
      </c>
      <c r="FG265" s="4" t="str">
        <f t="shared" si="112"/>
        <v>Yes</v>
      </c>
      <c r="FH265" s="4" t="str">
        <f t="shared" si="113"/>
        <v>Yes</v>
      </c>
      <c r="FI265" s="4" t="str">
        <f t="shared" si="114"/>
        <v>Not ready</v>
      </c>
    </row>
    <row r="266" spans="1:165" ht="16" customHeight="1">
      <c r="A266" s="3" t="s">
        <v>2663</v>
      </c>
      <c r="B266" s="3">
        <v>275</v>
      </c>
      <c r="C266" s="3" t="s">
        <v>178</v>
      </c>
      <c r="D266" s="3">
        <v>0</v>
      </c>
      <c r="E266" s="3" t="s">
        <v>179</v>
      </c>
      <c r="F266" s="3" t="s">
        <v>2664</v>
      </c>
      <c r="G266" s="3" t="s">
        <v>181</v>
      </c>
      <c r="H266" s="3" t="s">
        <v>181</v>
      </c>
      <c r="I266" s="3" t="s">
        <v>252</v>
      </c>
      <c r="J266" s="3">
        <v>4</v>
      </c>
      <c r="K266" s="3" t="s">
        <v>182</v>
      </c>
      <c r="L266" s="3" t="s">
        <v>609</v>
      </c>
      <c r="M266" s="3" t="s">
        <v>184</v>
      </c>
      <c r="N266" s="3"/>
      <c r="O266" s="6">
        <v>41711</v>
      </c>
      <c r="P266" s="6">
        <v>41711</v>
      </c>
      <c r="Q266" s="3">
        <v>2014</v>
      </c>
      <c r="R266" s="3" t="s">
        <v>2629</v>
      </c>
      <c r="S266" s="3" t="s">
        <v>186</v>
      </c>
      <c r="T266" s="5" t="s">
        <v>2665</v>
      </c>
      <c r="U266" s="3" t="s">
        <v>188</v>
      </c>
      <c r="V266" s="3" t="s">
        <v>189</v>
      </c>
      <c r="W266" s="3" t="s">
        <v>1</v>
      </c>
      <c r="X266" s="3" t="s">
        <v>206</v>
      </c>
      <c r="Y266" s="3" t="s">
        <v>1</v>
      </c>
      <c r="Z266" s="5" t="s">
        <v>2666</v>
      </c>
      <c r="AA266" s="5" t="s">
        <v>2667</v>
      </c>
      <c r="AB266" s="3" t="s">
        <v>1840</v>
      </c>
      <c r="AC266" s="3" t="s">
        <v>1841</v>
      </c>
      <c r="AD266" s="3" t="s">
        <v>2660</v>
      </c>
      <c r="AE266" s="3" t="s">
        <v>1841</v>
      </c>
      <c r="AF266" s="7">
        <v>180</v>
      </c>
      <c r="AG266" s="3">
        <v>180</v>
      </c>
      <c r="AH266" s="5" t="s">
        <v>2668</v>
      </c>
      <c r="AI266" s="5" t="s">
        <v>2669</v>
      </c>
      <c r="AJ266" s="3"/>
      <c r="AK266" s="3"/>
      <c r="AL266" s="3" t="s">
        <v>198</v>
      </c>
      <c r="AM266" s="3" t="s">
        <v>198</v>
      </c>
      <c r="AN266" s="3" t="s">
        <v>1846</v>
      </c>
      <c r="AO266" s="3"/>
      <c r="AP266" s="3"/>
      <c r="AQ266" s="3"/>
      <c r="AR266" s="3"/>
      <c r="AS266" s="3" t="s">
        <v>1840</v>
      </c>
      <c r="AT266" s="3" t="s">
        <v>2660</v>
      </c>
      <c r="AU266" s="3" t="s">
        <v>199</v>
      </c>
      <c r="AV266" s="3" t="s">
        <v>200</v>
      </c>
      <c r="AW266" s="3" t="s">
        <v>198</v>
      </c>
      <c r="AX266" s="3" t="s">
        <v>198</v>
      </c>
      <c r="AY266" s="3" t="s">
        <v>198</v>
      </c>
      <c r="AZ266" s="3" t="s">
        <v>198</v>
      </c>
      <c r="BA266" s="3" t="s">
        <v>198</v>
      </c>
      <c r="BB266" s="3" t="s">
        <v>198</v>
      </c>
      <c r="BC266" s="5"/>
      <c r="BD266" s="3"/>
      <c r="BE266" s="3" t="s">
        <v>246</v>
      </c>
      <c r="BF266" s="3" t="s">
        <v>247</v>
      </c>
      <c r="BG266" s="3" t="s">
        <v>248</v>
      </c>
      <c r="BH266" s="3" t="s">
        <v>1847</v>
      </c>
      <c r="BI266" s="4">
        <f t="shared" si="92"/>
        <v>2011</v>
      </c>
      <c r="BJ266" s="4">
        <f t="shared" si="93"/>
        <v>2012</v>
      </c>
      <c r="BK266" s="4">
        <f t="shared" si="94"/>
        <v>2013</v>
      </c>
      <c r="BL266" s="4">
        <f t="shared" si="95"/>
        <v>2014</v>
      </c>
      <c r="BM266" s="4">
        <f t="shared" si="96"/>
        <v>2015</v>
      </c>
      <c r="BN266" s="4">
        <f t="shared" si="97"/>
        <v>2016</v>
      </c>
      <c r="BO266" s="4">
        <f t="shared" si="98"/>
        <v>2017</v>
      </c>
      <c r="BP266" s="20">
        <v>50.494399999999999</v>
      </c>
      <c r="BQ266" s="20">
        <v>38.259300000000003</v>
      </c>
      <c r="BR266" s="20">
        <v>37.450299999999999</v>
      </c>
      <c r="BS266" s="20">
        <v>43.279000000000003</v>
      </c>
      <c r="BT266" s="20">
        <v>73.931700000000006</v>
      </c>
      <c r="BU266" s="20">
        <v>98.322000000000003</v>
      </c>
      <c r="BV266" s="20">
        <v>168.96250000000001</v>
      </c>
      <c r="BW266" s="20">
        <v>-12.7119</v>
      </c>
      <c r="BX266" s="20">
        <v>-16.115300000000001</v>
      </c>
      <c r="BY266" s="20">
        <v>-14.366199999999999</v>
      </c>
      <c r="BZ266" s="20">
        <v>-4.3872</v>
      </c>
      <c r="CA266" s="20">
        <v>-8.9228000000000005</v>
      </c>
      <c r="CB266" s="20">
        <v>0.68279999999999996</v>
      </c>
      <c r="CC266" s="20">
        <v>-94.756</v>
      </c>
      <c r="CD266" s="20">
        <v>-10.357799999999999</v>
      </c>
      <c r="CE266" s="20">
        <v>-5.1012000000000004</v>
      </c>
      <c r="CF266" s="20">
        <v>-7.2445000000000004</v>
      </c>
      <c r="CG266" s="20">
        <v>-2.7271999999999998</v>
      </c>
      <c r="CH266" s="20">
        <v>4.7163000000000004</v>
      </c>
      <c r="CI266" s="20">
        <v>6.8278999999999996</v>
      </c>
      <c r="CJ266" s="20">
        <v>-97.838399999999993</v>
      </c>
      <c r="CK266" s="20">
        <v>189.73410000000001</v>
      </c>
      <c r="CL266" s="20">
        <v>198.26820000000001</v>
      </c>
      <c r="CM266" s="20">
        <v>185.1516</v>
      </c>
      <c r="CN266" s="20">
        <v>373.66309999999999</v>
      </c>
      <c r="CO266" s="20">
        <v>406.0795</v>
      </c>
      <c r="CP266" s="20">
        <v>361.46249999999998</v>
      </c>
      <c r="CQ266" s="20">
        <v>808.26769999999999</v>
      </c>
      <c r="CR266" s="20">
        <v>0</v>
      </c>
      <c r="CS266" s="20">
        <v>0</v>
      </c>
      <c r="CT266" s="20">
        <v>0</v>
      </c>
      <c r="CU266" s="20">
        <v>0</v>
      </c>
      <c r="CV266" s="20">
        <v>0</v>
      </c>
      <c r="CW266" s="20">
        <v>0</v>
      </c>
      <c r="CX266" s="20">
        <v>0</v>
      </c>
      <c r="CY266" s="20">
        <v>41.4313</v>
      </c>
      <c r="CZ266" s="20">
        <v>38.0274</v>
      </c>
      <c r="DA266" s="20">
        <v>37.941400000000002</v>
      </c>
      <c r="DB266" s="20">
        <v>33.200299999999999</v>
      </c>
      <c r="DC266" s="20">
        <v>46.016100000000002</v>
      </c>
      <c r="DD266" s="20">
        <v>57.491100000000003</v>
      </c>
      <c r="DE266" s="20">
        <v>68.840800000000002</v>
      </c>
      <c r="DF266" s="21">
        <v>-5.1612999999999998</v>
      </c>
      <c r="DG266" s="21">
        <v>-2.6434000000000002</v>
      </c>
      <c r="DH266" s="21">
        <v>-3.6703000000000001</v>
      </c>
      <c r="DI266" s="21">
        <v>-0.9899</v>
      </c>
      <c r="DJ266" s="21">
        <v>1.2292000000000001</v>
      </c>
      <c r="DK266" s="21">
        <v>1.7262</v>
      </c>
      <c r="DL266" s="21">
        <v>-17.066600000000001</v>
      </c>
      <c r="DM266" s="21">
        <v>-25.174800000000001</v>
      </c>
      <c r="DN266" s="21">
        <v>-42.121200000000002</v>
      </c>
      <c r="DO266" s="21">
        <v>-38.360700000000001</v>
      </c>
      <c r="DP266" s="21">
        <v>-10.137</v>
      </c>
      <c r="DQ266" s="21">
        <v>-12.069000000000001</v>
      </c>
      <c r="DR266" s="21">
        <v>0.69440000000000002</v>
      </c>
      <c r="DS266" s="21">
        <v>-56.081099999999999</v>
      </c>
      <c r="DT266" s="21">
        <v>0</v>
      </c>
      <c r="DU266" s="21">
        <v>0</v>
      </c>
      <c r="DV266" s="21">
        <v>0</v>
      </c>
      <c r="DW266" s="21">
        <v>0</v>
      </c>
      <c r="DX266" s="21">
        <v>0</v>
      </c>
      <c r="DY266" s="21">
        <v>0</v>
      </c>
      <c r="DZ266" s="21">
        <v>0</v>
      </c>
      <c r="EA266" s="33">
        <v>4</v>
      </c>
      <c r="EB266" s="33">
        <v>6</v>
      </c>
      <c r="EC266" s="33">
        <v>5</v>
      </c>
      <c r="ED266" s="33">
        <v>6</v>
      </c>
      <c r="EE266" s="33">
        <v>4</v>
      </c>
      <c r="EF266" s="33">
        <v>3</v>
      </c>
      <c r="EG266" s="33">
        <v>7</v>
      </c>
      <c r="EH266" s="33">
        <v>35</v>
      </c>
      <c r="EI266" s="33">
        <v>19</v>
      </c>
      <c r="EJ266" s="33">
        <v>6</v>
      </c>
      <c r="EK266" s="33">
        <v>20</v>
      </c>
      <c r="EL266" s="33">
        <v>2</v>
      </c>
      <c r="EM266" s="33">
        <v>0</v>
      </c>
      <c r="EN266" s="33">
        <v>25</v>
      </c>
      <c r="EO266" s="8"/>
      <c r="EP266" s="8"/>
      <c r="EQ266" s="9" t="str">
        <f t="shared" si="99"/>
        <v/>
      </c>
      <c r="ER266" s="10"/>
      <c r="ES266" s="3" t="s">
        <v>198</v>
      </c>
      <c r="ET266" s="3" t="s">
        <v>198</v>
      </c>
      <c r="EU266" s="11">
        <f t="shared" si="100"/>
        <v>-3.8250000000000006</v>
      </c>
      <c r="EV266" s="11">
        <f t="shared" si="101"/>
        <v>-4.7037333333333331</v>
      </c>
      <c r="EW266" s="11">
        <f t="shared" si="102"/>
        <v>-0.87873333333333248</v>
      </c>
      <c r="EX266" s="11">
        <f t="shared" si="103"/>
        <v>-35.218899999999998</v>
      </c>
      <c r="EY266" s="11">
        <f t="shared" si="104"/>
        <v>-22.485233333333337</v>
      </c>
      <c r="EZ266" s="11">
        <f t="shared" si="105"/>
        <v>12.733666666666661</v>
      </c>
      <c r="FA266" s="12">
        <f t="shared" si="106"/>
        <v>5</v>
      </c>
      <c r="FB266" s="12">
        <f t="shared" si="107"/>
        <v>4.666666666666667</v>
      </c>
      <c r="FC266" s="12">
        <f t="shared" si="108"/>
        <v>-0.33333333333333304</v>
      </c>
      <c r="FD266" s="12">
        <f t="shared" si="109"/>
        <v>20</v>
      </c>
      <c r="FE266" s="12">
        <f t="shared" si="110"/>
        <v>9</v>
      </c>
      <c r="FF266" s="12">
        <f t="shared" si="111"/>
        <v>-11</v>
      </c>
      <c r="FG266" s="4" t="str">
        <f t="shared" si="112"/>
        <v>Yes</v>
      </c>
      <c r="FH266" s="4" t="str">
        <f t="shared" si="113"/>
        <v>Yes</v>
      </c>
      <c r="FI266" s="4" t="str">
        <f t="shared" si="114"/>
        <v>Not ready</v>
      </c>
    </row>
    <row r="267" spans="1:165" ht="16" customHeight="1">
      <c r="A267" s="3" t="s">
        <v>2670</v>
      </c>
      <c r="B267" s="3">
        <v>276</v>
      </c>
      <c r="C267" s="3" t="s">
        <v>178</v>
      </c>
      <c r="D267" s="3">
        <v>0</v>
      </c>
      <c r="E267" s="3" t="s">
        <v>179</v>
      </c>
      <c r="F267" s="3" t="s">
        <v>2671</v>
      </c>
      <c r="G267" s="3" t="s">
        <v>181</v>
      </c>
      <c r="H267" s="3" t="s">
        <v>181</v>
      </c>
      <c r="I267" s="3" t="s">
        <v>252</v>
      </c>
      <c r="J267" s="3">
        <v>2</v>
      </c>
      <c r="K267" s="3" t="s">
        <v>182</v>
      </c>
      <c r="L267" s="3" t="s">
        <v>609</v>
      </c>
      <c r="M267" s="3" t="s">
        <v>184</v>
      </c>
      <c r="N267" s="3"/>
      <c r="O267" s="6">
        <v>41708</v>
      </c>
      <c r="P267" s="6">
        <v>41708</v>
      </c>
      <c r="Q267" s="3">
        <v>2014</v>
      </c>
      <c r="R267" s="3" t="s">
        <v>2629</v>
      </c>
      <c r="S267" s="3" t="s">
        <v>186</v>
      </c>
      <c r="T267" s="5" t="s">
        <v>2672</v>
      </c>
      <c r="U267" s="3" t="s">
        <v>188</v>
      </c>
      <c r="V267" s="3" t="s">
        <v>189</v>
      </c>
      <c r="W267" s="3" t="s">
        <v>1</v>
      </c>
      <c r="X267" s="3" t="s">
        <v>254</v>
      </c>
      <c r="Y267" s="3" t="s">
        <v>1</v>
      </c>
      <c r="Z267" s="5"/>
      <c r="AA267" s="5"/>
      <c r="AB267" s="3" t="s">
        <v>2380</v>
      </c>
      <c r="AC267" s="3" t="s">
        <v>2381</v>
      </c>
      <c r="AD267" s="3" t="s">
        <v>2673</v>
      </c>
      <c r="AE267" s="3" t="s">
        <v>2674</v>
      </c>
      <c r="AF267" s="7"/>
      <c r="AG267" s="3" t="s">
        <v>195</v>
      </c>
      <c r="AH267" s="5" t="s">
        <v>2675</v>
      </c>
      <c r="AI267" s="5" t="s">
        <v>2676</v>
      </c>
      <c r="AJ267" s="3"/>
      <c r="AK267" s="3"/>
      <c r="AL267" s="3" t="s">
        <v>198</v>
      </c>
      <c r="AM267" s="3" t="s">
        <v>198</v>
      </c>
      <c r="AN267" s="3"/>
      <c r="AO267" s="3"/>
      <c r="AP267" s="3"/>
      <c r="AQ267" s="3"/>
      <c r="AR267" s="3"/>
      <c r="AS267" s="3" t="s">
        <v>2380</v>
      </c>
      <c r="AT267" s="3" t="s">
        <v>2673</v>
      </c>
      <c r="AU267" s="3" t="s">
        <v>199</v>
      </c>
      <c r="AV267" s="3" t="s">
        <v>200</v>
      </c>
      <c r="AW267" s="3" t="s">
        <v>198</v>
      </c>
      <c r="AX267" s="3" t="s">
        <v>198</v>
      </c>
      <c r="AY267" s="3" t="s">
        <v>198</v>
      </c>
      <c r="AZ267" s="3" t="s">
        <v>198</v>
      </c>
      <c r="BA267" s="3" t="s">
        <v>198</v>
      </c>
      <c r="BB267" s="3" t="s">
        <v>198</v>
      </c>
      <c r="BC267" s="5"/>
      <c r="BD267" s="3"/>
      <c r="BE267" s="3"/>
      <c r="BF267" s="3" t="s">
        <v>201</v>
      </c>
      <c r="BG267" s="3" t="s">
        <v>201</v>
      </c>
      <c r="BH267" s="3" t="s">
        <v>202</v>
      </c>
      <c r="BI267" s="4">
        <f t="shared" si="92"/>
        <v>2011</v>
      </c>
      <c r="BJ267" s="4">
        <f t="shared" si="93"/>
        <v>2012</v>
      </c>
      <c r="BK267" s="4">
        <f t="shared" si="94"/>
        <v>2013</v>
      </c>
      <c r="BL267" s="4">
        <f t="shared" si="95"/>
        <v>2014</v>
      </c>
      <c r="BM267" s="4">
        <f t="shared" si="96"/>
        <v>2015</v>
      </c>
      <c r="BN267" s="4">
        <f t="shared" si="97"/>
        <v>2016</v>
      </c>
      <c r="BO267" s="4">
        <f t="shared" si="98"/>
        <v>2017</v>
      </c>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1"/>
      <c r="DG267" s="21"/>
      <c r="DH267" s="21"/>
      <c r="DI267" s="21"/>
      <c r="DJ267" s="21"/>
      <c r="DK267" s="21"/>
      <c r="DL267" s="21"/>
      <c r="DM267" s="21"/>
      <c r="DN267" s="21"/>
      <c r="DO267" s="21"/>
      <c r="DP267" s="21"/>
      <c r="DQ267" s="21"/>
      <c r="DR267" s="21"/>
      <c r="DS267" s="21"/>
      <c r="DT267" s="21"/>
      <c r="DU267" s="21"/>
      <c r="DV267" s="21"/>
      <c r="DW267" s="21"/>
      <c r="DX267" s="21"/>
      <c r="DY267" s="21"/>
      <c r="DZ267" s="21"/>
      <c r="EA267" s="33"/>
      <c r="EB267" s="33"/>
      <c r="EC267" s="33"/>
      <c r="ED267" s="33"/>
      <c r="EE267" s="33"/>
      <c r="EF267" s="33"/>
      <c r="EG267" s="33"/>
      <c r="EH267" s="33"/>
      <c r="EI267" s="33"/>
      <c r="EJ267" s="33"/>
      <c r="EK267" s="33"/>
      <c r="EL267" s="33"/>
      <c r="EM267" s="33"/>
      <c r="EN267" s="33"/>
      <c r="EO267" s="8"/>
      <c r="EP267" s="8"/>
      <c r="EQ267" s="9" t="str">
        <f t="shared" si="99"/>
        <v/>
      </c>
      <c r="ER267" s="10"/>
      <c r="ES267" s="3" t="s">
        <v>198</v>
      </c>
      <c r="ET267" s="3" t="s">
        <v>198</v>
      </c>
      <c r="EU267" s="11" t="str">
        <f t="shared" si="100"/>
        <v/>
      </c>
      <c r="EV267" s="11" t="str">
        <f t="shared" si="101"/>
        <v/>
      </c>
      <c r="EW267" s="11" t="str">
        <f t="shared" si="102"/>
        <v/>
      </c>
      <c r="EX267" s="11" t="str">
        <f t="shared" si="103"/>
        <v/>
      </c>
      <c r="EY267" s="11" t="str">
        <f t="shared" si="104"/>
        <v/>
      </c>
      <c r="EZ267" s="11" t="str">
        <f t="shared" si="105"/>
        <v/>
      </c>
      <c r="FA267" s="12" t="str">
        <f t="shared" si="106"/>
        <v/>
      </c>
      <c r="FB267" s="12" t="str">
        <f t="shared" si="107"/>
        <v/>
      </c>
      <c r="FC267" s="12" t="str">
        <f t="shared" si="108"/>
        <v/>
      </c>
      <c r="FD267" s="12" t="str">
        <f t="shared" si="109"/>
        <v/>
      </c>
      <c r="FE267" s="12" t="str">
        <f t="shared" si="110"/>
        <v/>
      </c>
      <c r="FF267" s="12" t="str">
        <f t="shared" si="111"/>
        <v/>
      </c>
      <c r="FG267" s="4" t="str">
        <f t="shared" si="112"/>
        <v>No</v>
      </c>
      <c r="FH267" s="4" t="str">
        <f t="shared" si="113"/>
        <v>No</v>
      </c>
      <c r="FI267" s="4" t="str">
        <f t="shared" si="114"/>
        <v>Not ready</v>
      </c>
    </row>
    <row r="268" spans="1:165" ht="16" customHeight="1">
      <c r="A268" s="3" t="s">
        <v>2677</v>
      </c>
      <c r="B268" s="3">
        <v>277</v>
      </c>
      <c r="C268" s="3" t="s">
        <v>178</v>
      </c>
      <c r="D268" s="3">
        <v>0</v>
      </c>
      <c r="E268" s="3" t="s">
        <v>179</v>
      </c>
      <c r="F268" s="3" t="s">
        <v>2678</v>
      </c>
      <c r="G268" s="3" t="s">
        <v>181</v>
      </c>
      <c r="H268" s="3" t="s">
        <v>181</v>
      </c>
      <c r="I268" s="3" t="s">
        <v>181</v>
      </c>
      <c r="J268" s="3">
        <v>1</v>
      </c>
      <c r="K268" s="3" t="s">
        <v>182</v>
      </c>
      <c r="L268" s="3" t="s">
        <v>609</v>
      </c>
      <c r="M268" s="3" t="s">
        <v>184</v>
      </c>
      <c r="N268" s="3"/>
      <c r="O268" s="6">
        <v>41702</v>
      </c>
      <c r="P268" s="6">
        <v>41702</v>
      </c>
      <c r="Q268" s="3">
        <v>2014</v>
      </c>
      <c r="R268" s="3" t="s">
        <v>2629</v>
      </c>
      <c r="S268" s="3" t="s">
        <v>186</v>
      </c>
      <c r="T268" s="5" t="s">
        <v>2679</v>
      </c>
      <c r="U268" s="3" t="s">
        <v>188</v>
      </c>
      <c r="V268" s="3" t="s">
        <v>189</v>
      </c>
      <c r="W268" s="3" t="s">
        <v>1</v>
      </c>
      <c r="X268" s="3" t="s">
        <v>254</v>
      </c>
      <c r="Y268" s="3" t="s">
        <v>1</v>
      </c>
      <c r="Z268" s="5"/>
      <c r="AA268" s="5"/>
      <c r="AB268" s="3" t="s">
        <v>2680</v>
      </c>
      <c r="AC268" s="3" t="s">
        <v>2681</v>
      </c>
      <c r="AD268" s="3" t="s">
        <v>2682</v>
      </c>
      <c r="AE268" s="3" t="s">
        <v>2683</v>
      </c>
      <c r="AF268" s="7"/>
      <c r="AG268" s="3" t="s">
        <v>195</v>
      </c>
      <c r="AH268" s="5" t="s">
        <v>2684</v>
      </c>
      <c r="AI268" s="5" t="s">
        <v>2685</v>
      </c>
      <c r="AJ268" s="3"/>
      <c r="AK268" s="3"/>
      <c r="AL268" s="3" t="s">
        <v>198</v>
      </c>
      <c r="AM268" s="3" t="s">
        <v>198</v>
      </c>
      <c r="AN268" s="3"/>
      <c r="AO268" s="3"/>
      <c r="AP268" s="3"/>
      <c r="AQ268" s="3"/>
      <c r="AR268" s="3"/>
      <c r="AS268" s="3" t="s">
        <v>2680</v>
      </c>
      <c r="AT268" s="3" t="s">
        <v>2682</v>
      </c>
      <c r="AU268" s="3" t="s">
        <v>199</v>
      </c>
      <c r="AV268" s="3" t="s">
        <v>200</v>
      </c>
      <c r="AW268" s="3" t="s">
        <v>198</v>
      </c>
      <c r="AX268" s="3" t="s">
        <v>198</v>
      </c>
      <c r="AY268" s="3" t="s">
        <v>198</v>
      </c>
      <c r="AZ268" s="3" t="s">
        <v>198</v>
      </c>
      <c r="BA268" s="3" t="s">
        <v>198</v>
      </c>
      <c r="BB268" s="3" t="s">
        <v>198</v>
      </c>
      <c r="BC268" s="5"/>
      <c r="BD268" s="3"/>
      <c r="BE268" s="3"/>
      <c r="BF268" s="3" t="s">
        <v>201</v>
      </c>
      <c r="BG268" s="3" t="s">
        <v>201</v>
      </c>
      <c r="BH268" s="3" t="s">
        <v>202</v>
      </c>
      <c r="BI268" s="4">
        <f t="shared" si="92"/>
        <v>2011</v>
      </c>
      <c r="BJ268" s="4">
        <f t="shared" si="93"/>
        <v>2012</v>
      </c>
      <c r="BK268" s="4">
        <f t="shared" si="94"/>
        <v>2013</v>
      </c>
      <c r="BL268" s="4">
        <f t="shared" si="95"/>
        <v>2014</v>
      </c>
      <c r="BM268" s="4">
        <f t="shared" si="96"/>
        <v>2015</v>
      </c>
      <c r="BN268" s="4">
        <f t="shared" si="97"/>
        <v>2016</v>
      </c>
      <c r="BO268" s="4">
        <f t="shared" si="98"/>
        <v>2017</v>
      </c>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1"/>
      <c r="DG268" s="21"/>
      <c r="DH268" s="21"/>
      <c r="DI268" s="21"/>
      <c r="DJ268" s="21"/>
      <c r="DK268" s="21"/>
      <c r="DL268" s="21"/>
      <c r="DM268" s="21"/>
      <c r="DN268" s="21"/>
      <c r="DO268" s="21"/>
      <c r="DP268" s="21"/>
      <c r="DQ268" s="21"/>
      <c r="DR268" s="21"/>
      <c r="DS268" s="21"/>
      <c r="DT268" s="21"/>
      <c r="DU268" s="21"/>
      <c r="DV268" s="21"/>
      <c r="DW268" s="21"/>
      <c r="DX268" s="21"/>
      <c r="DY268" s="21"/>
      <c r="DZ268" s="21"/>
      <c r="EA268" s="33"/>
      <c r="EB268" s="33"/>
      <c r="EC268" s="33"/>
      <c r="ED268" s="33"/>
      <c r="EE268" s="33"/>
      <c r="EF268" s="33"/>
      <c r="EG268" s="33"/>
      <c r="EH268" s="33"/>
      <c r="EI268" s="33"/>
      <c r="EJ268" s="33"/>
      <c r="EK268" s="33"/>
      <c r="EL268" s="33"/>
      <c r="EM268" s="33"/>
      <c r="EN268" s="33"/>
      <c r="EO268" s="8"/>
      <c r="EP268" s="8"/>
      <c r="EQ268" s="9" t="str">
        <f t="shared" si="99"/>
        <v/>
      </c>
      <c r="ER268" s="10"/>
      <c r="ES268" s="3" t="s">
        <v>198</v>
      </c>
      <c r="ET268" s="3" t="s">
        <v>198</v>
      </c>
      <c r="EU268" s="11" t="str">
        <f t="shared" si="100"/>
        <v/>
      </c>
      <c r="EV268" s="11" t="str">
        <f t="shared" si="101"/>
        <v/>
      </c>
      <c r="EW268" s="11" t="str">
        <f t="shared" si="102"/>
        <v/>
      </c>
      <c r="EX268" s="11" t="str">
        <f t="shared" si="103"/>
        <v/>
      </c>
      <c r="EY268" s="11" t="str">
        <f t="shared" si="104"/>
        <v/>
      </c>
      <c r="EZ268" s="11" t="str">
        <f t="shared" si="105"/>
        <v/>
      </c>
      <c r="FA268" s="12" t="str">
        <f t="shared" si="106"/>
        <v/>
      </c>
      <c r="FB268" s="12" t="str">
        <f t="shared" si="107"/>
        <v/>
      </c>
      <c r="FC268" s="12" t="str">
        <f t="shared" si="108"/>
        <v/>
      </c>
      <c r="FD268" s="12" t="str">
        <f t="shared" si="109"/>
        <v/>
      </c>
      <c r="FE268" s="12" t="str">
        <f t="shared" si="110"/>
        <v/>
      </c>
      <c r="FF268" s="12" t="str">
        <f t="shared" si="111"/>
        <v/>
      </c>
      <c r="FG268" s="4" t="str">
        <f t="shared" si="112"/>
        <v>No</v>
      </c>
      <c r="FH268" s="4" t="str">
        <f t="shared" si="113"/>
        <v>No</v>
      </c>
      <c r="FI268" s="4" t="str">
        <f t="shared" si="114"/>
        <v>Not ready</v>
      </c>
    </row>
    <row r="269" spans="1:165" ht="16" customHeight="1">
      <c r="A269" s="3" t="s">
        <v>2686</v>
      </c>
      <c r="B269" s="3">
        <v>278</v>
      </c>
      <c r="C269" s="3" t="s">
        <v>178</v>
      </c>
      <c r="D269" s="3">
        <v>0</v>
      </c>
      <c r="E269" s="3" t="s">
        <v>179</v>
      </c>
      <c r="F269" s="3" t="s">
        <v>2687</v>
      </c>
      <c r="G269" s="3" t="s">
        <v>181</v>
      </c>
      <c r="H269" s="3" t="s">
        <v>181</v>
      </c>
      <c r="I269" s="3" t="s">
        <v>181</v>
      </c>
      <c r="J269" s="3">
        <v>1</v>
      </c>
      <c r="K269" s="3" t="s">
        <v>182</v>
      </c>
      <c r="L269" s="3" t="s">
        <v>183</v>
      </c>
      <c r="M269" s="3" t="s">
        <v>184</v>
      </c>
      <c r="N269" s="3"/>
      <c r="O269" s="6">
        <v>41698</v>
      </c>
      <c r="P269" s="6">
        <v>41698</v>
      </c>
      <c r="Q269" s="3">
        <v>2014</v>
      </c>
      <c r="R269" s="3" t="s">
        <v>2629</v>
      </c>
      <c r="S269" s="3" t="s">
        <v>186</v>
      </c>
      <c r="T269" s="5" t="s">
        <v>2688</v>
      </c>
      <c r="U269" s="3" t="s">
        <v>188</v>
      </c>
      <c r="V269" s="3" t="s">
        <v>189</v>
      </c>
      <c r="W269" s="3" t="s">
        <v>0</v>
      </c>
      <c r="X269" s="3" t="s">
        <v>266</v>
      </c>
      <c r="Y269" s="3" t="s">
        <v>0</v>
      </c>
      <c r="Z269" s="5"/>
      <c r="AA269" s="5"/>
      <c r="AB269" s="3" t="s">
        <v>2689</v>
      </c>
      <c r="AC269" s="3" t="s">
        <v>2690</v>
      </c>
      <c r="AD269" s="3" t="s">
        <v>2691</v>
      </c>
      <c r="AE269" s="3" t="s">
        <v>2692</v>
      </c>
      <c r="AF269" s="7"/>
      <c r="AG269" s="3" t="s">
        <v>195</v>
      </c>
      <c r="AH269" s="5" t="s">
        <v>2693</v>
      </c>
      <c r="AI269" s="5" t="s">
        <v>2694</v>
      </c>
      <c r="AJ269" s="3"/>
      <c r="AK269" s="3"/>
      <c r="AL269" s="3" t="s">
        <v>198</v>
      </c>
      <c r="AM269" s="3" t="s">
        <v>198</v>
      </c>
      <c r="AN269" s="3"/>
      <c r="AO269" s="3"/>
      <c r="AP269" s="3"/>
      <c r="AQ269" s="3"/>
      <c r="AR269" s="3"/>
      <c r="AS269" s="3" t="s">
        <v>2689</v>
      </c>
      <c r="AT269" s="3" t="s">
        <v>2691</v>
      </c>
      <c r="AU269" s="3" t="s">
        <v>199</v>
      </c>
      <c r="AV269" s="3" t="s">
        <v>200</v>
      </c>
      <c r="AW269" s="3" t="s">
        <v>198</v>
      </c>
      <c r="AX269" s="3" t="s">
        <v>198</v>
      </c>
      <c r="AY269" s="3" t="s">
        <v>198</v>
      </c>
      <c r="AZ269" s="3" t="s">
        <v>198</v>
      </c>
      <c r="BA269" s="3" t="s">
        <v>198</v>
      </c>
      <c r="BB269" s="3" t="s">
        <v>198</v>
      </c>
      <c r="BC269" s="5"/>
      <c r="BD269" s="3"/>
      <c r="BE269" s="3"/>
      <c r="BF269" s="3" t="s">
        <v>201</v>
      </c>
      <c r="BG269" s="3" t="s">
        <v>201</v>
      </c>
      <c r="BH269" s="3" t="s">
        <v>202</v>
      </c>
      <c r="BI269" s="4">
        <f t="shared" si="92"/>
        <v>2011</v>
      </c>
      <c r="BJ269" s="4">
        <f t="shared" si="93"/>
        <v>2012</v>
      </c>
      <c r="BK269" s="4">
        <f t="shared" si="94"/>
        <v>2013</v>
      </c>
      <c r="BL269" s="4">
        <f t="shared" si="95"/>
        <v>2014</v>
      </c>
      <c r="BM269" s="4">
        <f t="shared" si="96"/>
        <v>2015</v>
      </c>
      <c r="BN269" s="4">
        <f t="shared" si="97"/>
        <v>2016</v>
      </c>
      <c r="BO269" s="4">
        <f t="shared" si="98"/>
        <v>2017</v>
      </c>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1"/>
      <c r="DG269" s="21"/>
      <c r="DH269" s="21"/>
      <c r="DI269" s="21"/>
      <c r="DJ269" s="21"/>
      <c r="DK269" s="21"/>
      <c r="DL269" s="21"/>
      <c r="DM269" s="21"/>
      <c r="DN269" s="21"/>
      <c r="DO269" s="21"/>
      <c r="DP269" s="21"/>
      <c r="DQ269" s="21"/>
      <c r="DR269" s="21"/>
      <c r="DS269" s="21"/>
      <c r="DT269" s="21"/>
      <c r="DU269" s="21"/>
      <c r="DV269" s="21"/>
      <c r="DW269" s="21"/>
      <c r="DX269" s="21"/>
      <c r="DY269" s="21"/>
      <c r="DZ269" s="21"/>
      <c r="EA269" s="33"/>
      <c r="EB269" s="33"/>
      <c r="EC269" s="33"/>
      <c r="ED269" s="33"/>
      <c r="EE269" s="33"/>
      <c r="EF269" s="33"/>
      <c r="EG269" s="33"/>
      <c r="EH269" s="33"/>
      <c r="EI269" s="33"/>
      <c r="EJ269" s="33"/>
      <c r="EK269" s="33"/>
      <c r="EL269" s="33"/>
      <c r="EM269" s="33"/>
      <c r="EN269" s="33"/>
      <c r="EO269" s="8"/>
      <c r="EP269" s="8"/>
      <c r="EQ269" s="9" t="str">
        <f t="shared" si="99"/>
        <v/>
      </c>
      <c r="ER269" s="10"/>
      <c r="ES269" s="3" t="s">
        <v>198</v>
      </c>
      <c r="ET269" s="3" t="s">
        <v>198</v>
      </c>
      <c r="EU269" s="11" t="str">
        <f t="shared" si="100"/>
        <v/>
      </c>
      <c r="EV269" s="11" t="str">
        <f t="shared" si="101"/>
        <v/>
      </c>
      <c r="EW269" s="11" t="str">
        <f t="shared" si="102"/>
        <v/>
      </c>
      <c r="EX269" s="11" t="str">
        <f t="shared" si="103"/>
        <v/>
      </c>
      <c r="EY269" s="11" t="str">
        <f t="shared" si="104"/>
        <v/>
      </c>
      <c r="EZ269" s="11" t="str">
        <f t="shared" si="105"/>
        <v/>
      </c>
      <c r="FA269" s="12" t="str">
        <f t="shared" si="106"/>
        <v/>
      </c>
      <c r="FB269" s="12" t="str">
        <f t="shared" si="107"/>
        <v/>
      </c>
      <c r="FC269" s="12" t="str">
        <f t="shared" si="108"/>
        <v/>
      </c>
      <c r="FD269" s="12" t="str">
        <f t="shared" si="109"/>
        <v/>
      </c>
      <c r="FE269" s="12" t="str">
        <f t="shared" si="110"/>
        <v/>
      </c>
      <c r="FF269" s="12" t="str">
        <f t="shared" si="111"/>
        <v/>
      </c>
      <c r="FG269" s="4" t="str">
        <f t="shared" si="112"/>
        <v>No</v>
      </c>
      <c r="FH269" s="4" t="str">
        <f t="shared" si="113"/>
        <v>No</v>
      </c>
      <c r="FI269" s="4" t="str">
        <f t="shared" si="114"/>
        <v>Not ready</v>
      </c>
    </row>
    <row r="270" spans="1:165" ht="16" customHeight="1">
      <c r="A270" s="3" t="s">
        <v>2695</v>
      </c>
      <c r="B270" s="3">
        <v>279</v>
      </c>
      <c r="C270" s="3" t="s">
        <v>178</v>
      </c>
      <c r="D270" s="3">
        <v>0</v>
      </c>
      <c r="E270" s="3" t="s">
        <v>179</v>
      </c>
      <c r="F270" s="3" t="s">
        <v>2696</v>
      </c>
      <c r="G270" s="3" t="s">
        <v>252</v>
      </c>
      <c r="H270" s="3" t="s">
        <v>181</v>
      </c>
      <c r="I270" s="3" t="s">
        <v>181</v>
      </c>
      <c r="J270" s="3">
        <v>1</v>
      </c>
      <c r="K270" s="3" t="s">
        <v>182</v>
      </c>
      <c r="L270" s="3" t="s">
        <v>609</v>
      </c>
      <c r="M270" s="3" t="s">
        <v>184</v>
      </c>
      <c r="N270" s="3"/>
      <c r="O270" s="6">
        <v>41687</v>
      </c>
      <c r="P270" s="6">
        <v>41687</v>
      </c>
      <c r="Q270" s="3">
        <v>2014</v>
      </c>
      <c r="R270" s="3" t="s">
        <v>2629</v>
      </c>
      <c r="S270" s="3" t="s">
        <v>186</v>
      </c>
      <c r="T270" s="5" t="s">
        <v>2697</v>
      </c>
      <c r="U270" s="3" t="s">
        <v>188</v>
      </c>
      <c r="V270" s="3" t="s">
        <v>189</v>
      </c>
      <c r="W270" s="3" t="s">
        <v>1</v>
      </c>
      <c r="X270" s="3" t="s">
        <v>2698</v>
      </c>
      <c r="Y270" s="3" t="s">
        <v>1</v>
      </c>
      <c r="Z270" s="5"/>
      <c r="AA270" s="5"/>
      <c r="AB270" s="3" t="s">
        <v>2699</v>
      </c>
      <c r="AC270" s="3" t="s">
        <v>2700</v>
      </c>
      <c r="AD270" s="3" t="s">
        <v>2701</v>
      </c>
      <c r="AE270" s="3" t="s">
        <v>2702</v>
      </c>
      <c r="AF270" s="7"/>
      <c r="AG270" s="3" t="s">
        <v>195</v>
      </c>
      <c r="AH270" s="5" t="s">
        <v>2703</v>
      </c>
      <c r="AI270" s="5" t="s">
        <v>2704</v>
      </c>
      <c r="AJ270" s="3"/>
      <c r="AK270" s="3"/>
      <c r="AL270" s="3" t="s">
        <v>198</v>
      </c>
      <c r="AM270" s="3" t="s">
        <v>198</v>
      </c>
      <c r="AN270" s="3"/>
      <c r="AO270" s="3"/>
      <c r="AP270" s="3"/>
      <c r="AQ270" s="3"/>
      <c r="AR270" s="3"/>
      <c r="AS270" s="3" t="s">
        <v>2699</v>
      </c>
      <c r="AT270" s="3" t="s">
        <v>2701</v>
      </c>
      <c r="AU270" s="3" t="s">
        <v>199</v>
      </c>
      <c r="AV270" s="3" t="s">
        <v>200</v>
      </c>
      <c r="AW270" s="3" t="s">
        <v>198</v>
      </c>
      <c r="AX270" s="3" t="s">
        <v>198</v>
      </c>
      <c r="AY270" s="3" t="s">
        <v>198</v>
      </c>
      <c r="AZ270" s="3" t="s">
        <v>198</v>
      </c>
      <c r="BA270" s="3" t="s">
        <v>198</v>
      </c>
      <c r="BB270" s="3" t="s">
        <v>198</v>
      </c>
      <c r="BC270" s="5"/>
      <c r="BD270" s="3"/>
      <c r="BE270" s="3"/>
      <c r="BF270" s="3" t="s">
        <v>201</v>
      </c>
      <c r="BG270" s="3" t="s">
        <v>201</v>
      </c>
      <c r="BH270" s="3" t="s">
        <v>202</v>
      </c>
      <c r="BI270" s="4">
        <f t="shared" si="92"/>
        <v>2011</v>
      </c>
      <c r="BJ270" s="4">
        <f t="shared" si="93"/>
        <v>2012</v>
      </c>
      <c r="BK270" s="4">
        <f t="shared" si="94"/>
        <v>2013</v>
      </c>
      <c r="BL270" s="4">
        <f t="shared" si="95"/>
        <v>2014</v>
      </c>
      <c r="BM270" s="4">
        <f t="shared" si="96"/>
        <v>2015</v>
      </c>
      <c r="BN270" s="4">
        <f t="shared" si="97"/>
        <v>2016</v>
      </c>
      <c r="BO270" s="4">
        <f t="shared" si="98"/>
        <v>2017</v>
      </c>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1"/>
      <c r="DG270" s="21"/>
      <c r="DH270" s="21"/>
      <c r="DI270" s="21"/>
      <c r="DJ270" s="21"/>
      <c r="DK270" s="21"/>
      <c r="DL270" s="21"/>
      <c r="DM270" s="21"/>
      <c r="DN270" s="21"/>
      <c r="DO270" s="21"/>
      <c r="DP270" s="21"/>
      <c r="DQ270" s="21"/>
      <c r="DR270" s="21"/>
      <c r="DS270" s="21"/>
      <c r="DT270" s="21"/>
      <c r="DU270" s="21"/>
      <c r="DV270" s="21"/>
      <c r="DW270" s="21"/>
      <c r="DX270" s="21"/>
      <c r="DY270" s="21"/>
      <c r="DZ270" s="21"/>
      <c r="EA270" s="33"/>
      <c r="EB270" s="33"/>
      <c r="EC270" s="33"/>
      <c r="ED270" s="33"/>
      <c r="EE270" s="33"/>
      <c r="EF270" s="33"/>
      <c r="EG270" s="33"/>
      <c r="EH270" s="33"/>
      <c r="EI270" s="33"/>
      <c r="EJ270" s="33"/>
      <c r="EK270" s="33"/>
      <c r="EL270" s="33"/>
      <c r="EM270" s="33"/>
      <c r="EN270" s="33"/>
      <c r="EO270" s="8"/>
      <c r="EP270" s="8"/>
      <c r="EQ270" s="9" t="str">
        <f t="shared" si="99"/>
        <v/>
      </c>
      <c r="ER270" s="10"/>
      <c r="ES270" s="3" t="s">
        <v>198</v>
      </c>
      <c r="ET270" s="3" t="s">
        <v>198</v>
      </c>
      <c r="EU270" s="11" t="str">
        <f t="shared" si="100"/>
        <v/>
      </c>
      <c r="EV270" s="11" t="str">
        <f t="shared" si="101"/>
        <v/>
      </c>
      <c r="EW270" s="11" t="str">
        <f t="shared" si="102"/>
        <v/>
      </c>
      <c r="EX270" s="11" t="str">
        <f t="shared" si="103"/>
        <v/>
      </c>
      <c r="EY270" s="11" t="str">
        <f t="shared" si="104"/>
        <v/>
      </c>
      <c r="EZ270" s="11" t="str">
        <f t="shared" si="105"/>
        <v/>
      </c>
      <c r="FA270" s="12" t="str">
        <f t="shared" si="106"/>
        <v/>
      </c>
      <c r="FB270" s="12" t="str">
        <f t="shared" si="107"/>
        <v/>
      </c>
      <c r="FC270" s="12" t="str">
        <f t="shared" si="108"/>
        <v/>
      </c>
      <c r="FD270" s="12" t="str">
        <f t="shared" si="109"/>
        <v/>
      </c>
      <c r="FE270" s="12" t="str">
        <f t="shared" si="110"/>
        <v/>
      </c>
      <c r="FF270" s="12" t="str">
        <f t="shared" si="111"/>
        <v/>
      </c>
      <c r="FG270" s="4" t="str">
        <f t="shared" si="112"/>
        <v>No</v>
      </c>
      <c r="FH270" s="4" t="str">
        <f t="shared" si="113"/>
        <v>No</v>
      </c>
      <c r="FI270" s="4" t="str">
        <f t="shared" si="114"/>
        <v>Not ready</v>
      </c>
    </row>
    <row r="271" spans="1:165" ht="16" customHeight="1">
      <c r="A271" s="3" t="s">
        <v>2705</v>
      </c>
      <c r="B271" s="3">
        <v>280</v>
      </c>
      <c r="C271" s="3" t="s">
        <v>178</v>
      </c>
      <c r="D271" s="3">
        <v>0</v>
      </c>
      <c r="E271" s="3" t="s">
        <v>179</v>
      </c>
      <c r="F271" s="3" t="s">
        <v>2706</v>
      </c>
      <c r="G271" s="3" t="s">
        <v>181</v>
      </c>
      <c r="H271" s="3" t="s">
        <v>181</v>
      </c>
      <c r="I271" s="3" t="s">
        <v>252</v>
      </c>
      <c r="J271" s="3">
        <v>2</v>
      </c>
      <c r="K271" s="3" t="s">
        <v>182</v>
      </c>
      <c r="L271" s="3" t="s">
        <v>183</v>
      </c>
      <c r="M271" s="3" t="s">
        <v>184</v>
      </c>
      <c r="N271" s="3"/>
      <c r="O271" s="6">
        <v>41666</v>
      </c>
      <c r="P271" s="6">
        <v>41666</v>
      </c>
      <c r="Q271" s="3">
        <v>2014</v>
      </c>
      <c r="R271" s="3" t="s">
        <v>2629</v>
      </c>
      <c r="S271" s="3" t="s">
        <v>186</v>
      </c>
      <c r="T271" s="5" t="s">
        <v>2707</v>
      </c>
      <c r="U271" s="3" t="s">
        <v>188</v>
      </c>
      <c r="V271" s="3" t="s">
        <v>189</v>
      </c>
      <c r="W271" s="3" t="s">
        <v>0</v>
      </c>
      <c r="X271" s="3" t="s">
        <v>206</v>
      </c>
      <c r="Y271" s="3" t="s">
        <v>0</v>
      </c>
      <c r="Z271" s="5" t="s">
        <v>2708</v>
      </c>
      <c r="AA271" s="5" t="s">
        <v>2709</v>
      </c>
      <c r="AB271" s="3" t="s">
        <v>2710</v>
      </c>
      <c r="AC271" s="3" t="s">
        <v>2711</v>
      </c>
      <c r="AD271" s="3" t="s">
        <v>2712</v>
      </c>
      <c r="AE271" s="3" t="s">
        <v>2713</v>
      </c>
      <c r="AF271" s="7">
        <v>14</v>
      </c>
      <c r="AG271" s="3">
        <v>14</v>
      </c>
      <c r="AH271" s="5" t="s">
        <v>2714</v>
      </c>
      <c r="AI271" s="5" t="s">
        <v>2715</v>
      </c>
      <c r="AJ271" s="3"/>
      <c r="AK271" s="3"/>
      <c r="AL271" s="3" t="s">
        <v>198</v>
      </c>
      <c r="AM271" s="3" t="s">
        <v>198</v>
      </c>
      <c r="AN271" s="3"/>
      <c r="AO271" s="3"/>
      <c r="AP271" s="3"/>
      <c r="AQ271" s="3"/>
      <c r="AR271" s="3"/>
      <c r="AS271" s="3" t="s">
        <v>2710</v>
      </c>
      <c r="AT271" s="3" t="s">
        <v>2712</v>
      </c>
      <c r="AU271" s="3" t="s">
        <v>199</v>
      </c>
      <c r="AV271" s="3" t="s">
        <v>200</v>
      </c>
      <c r="AW271" s="3" t="s">
        <v>198</v>
      </c>
      <c r="AX271" s="3" t="s">
        <v>198</v>
      </c>
      <c r="AY271" s="3" t="s">
        <v>198</v>
      </c>
      <c r="AZ271" s="3" t="s">
        <v>198</v>
      </c>
      <c r="BA271" s="3" t="s">
        <v>198</v>
      </c>
      <c r="BB271" s="3" t="s">
        <v>198</v>
      </c>
      <c r="BC271" s="5"/>
      <c r="BD271" s="3"/>
      <c r="BE271" s="3"/>
      <c r="BF271" s="3" t="s">
        <v>201</v>
      </c>
      <c r="BG271" s="3" t="s">
        <v>201</v>
      </c>
      <c r="BH271" s="3" t="s">
        <v>202</v>
      </c>
      <c r="BI271" s="4">
        <f t="shared" si="92"/>
        <v>2011</v>
      </c>
      <c r="BJ271" s="4">
        <f t="shared" si="93"/>
        <v>2012</v>
      </c>
      <c r="BK271" s="4">
        <f t="shared" si="94"/>
        <v>2013</v>
      </c>
      <c r="BL271" s="4">
        <f t="shared" si="95"/>
        <v>2014</v>
      </c>
      <c r="BM271" s="4">
        <f t="shared" si="96"/>
        <v>2015</v>
      </c>
      <c r="BN271" s="4">
        <f t="shared" si="97"/>
        <v>2016</v>
      </c>
      <c r="BO271" s="4">
        <f t="shared" si="98"/>
        <v>2017</v>
      </c>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1"/>
      <c r="DG271" s="21"/>
      <c r="DH271" s="21"/>
      <c r="DI271" s="21"/>
      <c r="DJ271" s="21"/>
      <c r="DK271" s="21"/>
      <c r="DL271" s="21"/>
      <c r="DM271" s="21"/>
      <c r="DN271" s="21"/>
      <c r="DO271" s="21"/>
      <c r="DP271" s="21"/>
      <c r="DQ271" s="21"/>
      <c r="DR271" s="21"/>
      <c r="DS271" s="21"/>
      <c r="DT271" s="21"/>
      <c r="DU271" s="21"/>
      <c r="DV271" s="21"/>
      <c r="DW271" s="21"/>
      <c r="DX271" s="21"/>
      <c r="DY271" s="21"/>
      <c r="DZ271" s="21"/>
      <c r="EA271" s="33"/>
      <c r="EB271" s="33"/>
      <c r="EC271" s="33"/>
      <c r="ED271" s="33"/>
      <c r="EE271" s="33"/>
      <c r="EF271" s="33"/>
      <c r="EG271" s="33"/>
      <c r="EH271" s="33"/>
      <c r="EI271" s="33"/>
      <c r="EJ271" s="33"/>
      <c r="EK271" s="33"/>
      <c r="EL271" s="33"/>
      <c r="EM271" s="33"/>
      <c r="EN271" s="33"/>
      <c r="EO271" s="8"/>
      <c r="EP271" s="8"/>
      <c r="EQ271" s="9" t="str">
        <f t="shared" si="99"/>
        <v/>
      </c>
      <c r="ER271" s="10"/>
      <c r="ES271" s="3" t="s">
        <v>198</v>
      </c>
      <c r="ET271" s="3" t="s">
        <v>198</v>
      </c>
      <c r="EU271" s="11" t="str">
        <f t="shared" si="100"/>
        <v/>
      </c>
      <c r="EV271" s="11" t="str">
        <f t="shared" si="101"/>
        <v/>
      </c>
      <c r="EW271" s="11" t="str">
        <f t="shared" si="102"/>
        <v/>
      </c>
      <c r="EX271" s="11" t="str">
        <f t="shared" si="103"/>
        <v/>
      </c>
      <c r="EY271" s="11" t="str">
        <f t="shared" si="104"/>
        <v/>
      </c>
      <c r="EZ271" s="11" t="str">
        <f t="shared" si="105"/>
        <v/>
      </c>
      <c r="FA271" s="12" t="str">
        <f t="shared" si="106"/>
        <v/>
      </c>
      <c r="FB271" s="12" t="str">
        <f t="shared" si="107"/>
        <v/>
      </c>
      <c r="FC271" s="12" t="str">
        <f t="shared" si="108"/>
        <v/>
      </c>
      <c r="FD271" s="12" t="str">
        <f t="shared" si="109"/>
        <v/>
      </c>
      <c r="FE271" s="12" t="str">
        <f t="shared" si="110"/>
        <v/>
      </c>
      <c r="FF271" s="12" t="str">
        <f t="shared" si="111"/>
        <v/>
      </c>
      <c r="FG271" s="4" t="str">
        <f t="shared" si="112"/>
        <v>No</v>
      </c>
      <c r="FH271" s="4" t="str">
        <f t="shared" si="113"/>
        <v>No</v>
      </c>
      <c r="FI271" s="4" t="str">
        <f t="shared" si="114"/>
        <v>Not ready</v>
      </c>
    </row>
    <row r="272" spans="1:165" ht="16" customHeight="1">
      <c r="A272" s="3" t="s">
        <v>2716</v>
      </c>
      <c r="B272" s="3">
        <v>281</v>
      </c>
      <c r="C272" s="3" t="s">
        <v>178</v>
      </c>
      <c r="D272" s="3">
        <v>0</v>
      </c>
      <c r="E272" s="3" t="s">
        <v>179</v>
      </c>
      <c r="F272" s="3" t="s">
        <v>2717</v>
      </c>
      <c r="G272" s="3" t="s">
        <v>181</v>
      </c>
      <c r="H272" s="3" t="s">
        <v>181</v>
      </c>
      <c r="I272" s="3" t="s">
        <v>252</v>
      </c>
      <c r="J272" s="3">
        <v>2</v>
      </c>
      <c r="K272" s="3" t="s">
        <v>182</v>
      </c>
      <c r="L272" s="3" t="s">
        <v>183</v>
      </c>
      <c r="M272" s="3" t="s">
        <v>184</v>
      </c>
      <c r="N272" s="3"/>
      <c r="O272" s="6">
        <v>41666</v>
      </c>
      <c r="P272" s="6">
        <v>41666</v>
      </c>
      <c r="Q272" s="3">
        <v>2014</v>
      </c>
      <c r="R272" s="3" t="s">
        <v>2629</v>
      </c>
      <c r="S272" s="3" t="s">
        <v>186</v>
      </c>
      <c r="T272" s="5" t="s">
        <v>2718</v>
      </c>
      <c r="U272" s="3" t="s">
        <v>188</v>
      </c>
      <c r="V272" s="3" t="s">
        <v>189</v>
      </c>
      <c r="W272" s="3" t="s">
        <v>0</v>
      </c>
      <c r="X272" s="3" t="s">
        <v>206</v>
      </c>
      <c r="Y272" s="3" t="s">
        <v>0</v>
      </c>
      <c r="Z272" s="5"/>
      <c r="AA272" s="5"/>
      <c r="AB272" s="3" t="s">
        <v>2710</v>
      </c>
      <c r="AC272" s="3" t="s">
        <v>2711</v>
      </c>
      <c r="AD272" s="3" t="s">
        <v>2712</v>
      </c>
      <c r="AE272" s="3" t="s">
        <v>2713</v>
      </c>
      <c r="AF272" s="7">
        <v>14</v>
      </c>
      <c r="AG272" s="3">
        <v>14</v>
      </c>
      <c r="AH272" s="5" t="s">
        <v>2719</v>
      </c>
      <c r="AI272" s="5" t="s">
        <v>2720</v>
      </c>
      <c r="AJ272" s="3"/>
      <c r="AK272" s="3"/>
      <c r="AL272" s="3" t="s">
        <v>198</v>
      </c>
      <c r="AM272" s="3" t="s">
        <v>198</v>
      </c>
      <c r="AN272" s="3"/>
      <c r="AO272" s="3"/>
      <c r="AP272" s="3"/>
      <c r="AQ272" s="3"/>
      <c r="AR272" s="3"/>
      <c r="AS272" s="3" t="s">
        <v>2710</v>
      </c>
      <c r="AT272" s="3" t="s">
        <v>2712</v>
      </c>
      <c r="AU272" s="3" t="s">
        <v>199</v>
      </c>
      <c r="AV272" s="3" t="s">
        <v>200</v>
      </c>
      <c r="AW272" s="3" t="s">
        <v>198</v>
      </c>
      <c r="AX272" s="3" t="s">
        <v>198</v>
      </c>
      <c r="AY272" s="3" t="s">
        <v>198</v>
      </c>
      <c r="AZ272" s="3" t="s">
        <v>198</v>
      </c>
      <c r="BA272" s="3" t="s">
        <v>198</v>
      </c>
      <c r="BB272" s="3" t="s">
        <v>198</v>
      </c>
      <c r="BC272" s="5"/>
      <c r="BD272" s="3"/>
      <c r="BE272" s="3"/>
      <c r="BF272" s="3" t="s">
        <v>201</v>
      </c>
      <c r="BG272" s="3" t="s">
        <v>201</v>
      </c>
      <c r="BH272" s="3" t="s">
        <v>202</v>
      </c>
      <c r="BI272" s="4">
        <f t="shared" si="92"/>
        <v>2011</v>
      </c>
      <c r="BJ272" s="4">
        <f t="shared" si="93"/>
        <v>2012</v>
      </c>
      <c r="BK272" s="4">
        <f t="shared" si="94"/>
        <v>2013</v>
      </c>
      <c r="BL272" s="4">
        <f t="shared" si="95"/>
        <v>2014</v>
      </c>
      <c r="BM272" s="4">
        <f t="shared" si="96"/>
        <v>2015</v>
      </c>
      <c r="BN272" s="4">
        <f t="shared" si="97"/>
        <v>2016</v>
      </c>
      <c r="BO272" s="4">
        <f t="shared" si="98"/>
        <v>2017</v>
      </c>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1"/>
      <c r="DG272" s="21"/>
      <c r="DH272" s="21"/>
      <c r="DI272" s="21"/>
      <c r="DJ272" s="21"/>
      <c r="DK272" s="21"/>
      <c r="DL272" s="21"/>
      <c r="DM272" s="21"/>
      <c r="DN272" s="21"/>
      <c r="DO272" s="21"/>
      <c r="DP272" s="21"/>
      <c r="DQ272" s="21"/>
      <c r="DR272" s="21"/>
      <c r="DS272" s="21"/>
      <c r="DT272" s="21"/>
      <c r="DU272" s="21"/>
      <c r="DV272" s="21"/>
      <c r="DW272" s="21"/>
      <c r="DX272" s="21"/>
      <c r="DY272" s="21"/>
      <c r="DZ272" s="21"/>
      <c r="EA272" s="33"/>
      <c r="EB272" s="33"/>
      <c r="EC272" s="33"/>
      <c r="ED272" s="33"/>
      <c r="EE272" s="33"/>
      <c r="EF272" s="33"/>
      <c r="EG272" s="33"/>
      <c r="EH272" s="33"/>
      <c r="EI272" s="33"/>
      <c r="EJ272" s="33"/>
      <c r="EK272" s="33"/>
      <c r="EL272" s="33"/>
      <c r="EM272" s="33"/>
      <c r="EN272" s="33"/>
      <c r="EO272" s="8"/>
      <c r="EP272" s="8"/>
      <c r="EQ272" s="9" t="str">
        <f t="shared" si="99"/>
        <v/>
      </c>
      <c r="ER272" s="10"/>
      <c r="ES272" s="3" t="s">
        <v>198</v>
      </c>
      <c r="ET272" s="3" t="s">
        <v>198</v>
      </c>
      <c r="EU272" s="11" t="str">
        <f t="shared" si="100"/>
        <v/>
      </c>
      <c r="EV272" s="11" t="str">
        <f t="shared" si="101"/>
        <v/>
      </c>
      <c r="EW272" s="11" t="str">
        <f t="shared" si="102"/>
        <v/>
      </c>
      <c r="EX272" s="11" t="str">
        <f t="shared" si="103"/>
        <v/>
      </c>
      <c r="EY272" s="11" t="str">
        <f t="shared" si="104"/>
        <v/>
      </c>
      <c r="EZ272" s="11" t="str">
        <f t="shared" si="105"/>
        <v/>
      </c>
      <c r="FA272" s="12" t="str">
        <f t="shared" si="106"/>
        <v/>
      </c>
      <c r="FB272" s="12" t="str">
        <f t="shared" si="107"/>
        <v/>
      </c>
      <c r="FC272" s="12" t="str">
        <f t="shared" si="108"/>
        <v/>
      </c>
      <c r="FD272" s="12" t="str">
        <f t="shared" si="109"/>
        <v/>
      </c>
      <c r="FE272" s="12" t="str">
        <f t="shared" si="110"/>
        <v/>
      </c>
      <c r="FF272" s="12" t="str">
        <f t="shared" si="111"/>
        <v/>
      </c>
      <c r="FG272" s="4" t="str">
        <f t="shared" si="112"/>
        <v>No</v>
      </c>
      <c r="FH272" s="4" t="str">
        <f t="shared" si="113"/>
        <v>No</v>
      </c>
      <c r="FI272" s="4" t="str">
        <f t="shared" si="114"/>
        <v>Not ready</v>
      </c>
    </row>
    <row r="273" spans="1:165" ht="16" customHeight="1">
      <c r="A273" s="3" t="s">
        <v>2721</v>
      </c>
      <c r="B273" s="3">
        <v>282</v>
      </c>
      <c r="C273" s="3" t="s">
        <v>178</v>
      </c>
      <c r="D273" s="3">
        <v>0</v>
      </c>
      <c r="E273" s="3" t="s">
        <v>179</v>
      </c>
      <c r="F273" s="3" t="s">
        <v>2722</v>
      </c>
      <c r="G273" s="3" t="s">
        <v>181</v>
      </c>
      <c r="H273" s="3" t="s">
        <v>181</v>
      </c>
      <c r="I273" s="3" t="s">
        <v>181</v>
      </c>
      <c r="J273" s="3">
        <v>1</v>
      </c>
      <c r="K273" s="3" t="s">
        <v>182</v>
      </c>
      <c r="L273" s="3" t="s">
        <v>183</v>
      </c>
      <c r="M273" s="3" t="s">
        <v>184</v>
      </c>
      <c r="N273" s="3"/>
      <c r="O273" s="6">
        <v>41652</v>
      </c>
      <c r="P273" s="6">
        <v>41683</v>
      </c>
      <c r="Q273" s="3">
        <v>2014</v>
      </c>
      <c r="R273" s="3" t="s">
        <v>2629</v>
      </c>
      <c r="S273" s="3" t="s">
        <v>186</v>
      </c>
      <c r="T273" s="5" t="s">
        <v>2723</v>
      </c>
      <c r="U273" s="3" t="s">
        <v>188</v>
      </c>
      <c r="V273" s="3" t="s">
        <v>189</v>
      </c>
      <c r="W273" s="3" t="s">
        <v>0</v>
      </c>
      <c r="X273" s="3" t="s">
        <v>266</v>
      </c>
      <c r="Y273" s="3" t="s">
        <v>0</v>
      </c>
      <c r="Z273" s="5"/>
      <c r="AA273" s="5"/>
      <c r="AB273" s="3" t="s">
        <v>2724</v>
      </c>
      <c r="AC273" s="3" t="s">
        <v>2725</v>
      </c>
      <c r="AD273" s="3" t="s">
        <v>2726</v>
      </c>
      <c r="AE273" s="3" t="s">
        <v>2727</v>
      </c>
      <c r="AF273" s="7">
        <v>40</v>
      </c>
      <c r="AG273" s="3">
        <v>40</v>
      </c>
      <c r="AH273" s="5" t="s">
        <v>2728</v>
      </c>
      <c r="AI273" s="5" t="s">
        <v>2729</v>
      </c>
      <c r="AJ273" s="3"/>
      <c r="AK273" s="3"/>
      <c r="AL273" s="3" t="s">
        <v>198</v>
      </c>
      <c r="AM273" s="3" t="s">
        <v>198</v>
      </c>
      <c r="AN273" s="3"/>
      <c r="AO273" s="3"/>
      <c r="AP273" s="3"/>
      <c r="AQ273" s="3"/>
      <c r="AR273" s="3"/>
      <c r="AS273" s="3" t="s">
        <v>2724</v>
      </c>
      <c r="AT273" s="3" t="s">
        <v>2726</v>
      </c>
      <c r="AU273" s="3" t="s">
        <v>199</v>
      </c>
      <c r="AV273" s="3" t="s">
        <v>200</v>
      </c>
      <c r="AW273" s="3" t="s">
        <v>198</v>
      </c>
      <c r="AX273" s="3" t="s">
        <v>198</v>
      </c>
      <c r="AY273" s="3" t="s">
        <v>198</v>
      </c>
      <c r="AZ273" s="3" t="s">
        <v>198</v>
      </c>
      <c r="BA273" s="3" t="s">
        <v>198</v>
      </c>
      <c r="BB273" s="3" t="s">
        <v>198</v>
      </c>
      <c r="BC273" s="5"/>
      <c r="BD273" s="3"/>
      <c r="BE273" s="3"/>
      <c r="BF273" s="3" t="s">
        <v>201</v>
      </c>
      <c r="BG273" s="3" t="s">
        <v>201</v>
      </c>
      <c r="BH273" s="3" t="s">
        <v>202</v>
      </c>
      <c r="BI273" s="4">
        <f t="shared" si="92"/>
        <v>2011</v>
      </c>
      <c r="BJ273" s="4">
        <f t="shared" si="93"/>
        <v>2012</v>
      </c>
      <c r="BK273" s="4">
        <f t="shared" si="94"/>
        <v>2013</v>
      </c>
      <c r="BL273" s="4">
        <f t="shared" si="95"/>
        <v>2014</v>
      </c>
      <c r="BM273" s="4">
        <f t="shared" si="96"/>
        <v>2015</v>
      </c>
      <c r="BN273" s="4">
        <f t="shared" si="97"/>
        <v>2016</v>
      </c>
      <c r="BO273" s="4">
        <f t="shared" si="98"/>
        <v>2017</v>
      </c>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1"/>
      <c r="DG273" s="21"/>
      <c r="DH273" s="21"/>
      <c r="DI273" s="21"/>
      <c r="DJ273" s="21"/>
      <c r="DK273" s="21"/>
      <c r="DL273" s="21"/>
      <c r="DM273" s="21"/>
      <c r="DN273" s="21"/>
      <c r="DO273" s="21"/>
      <c r="DP273" s="21"/>
      <c r="DQ273" s="21"/>
      <c r="DR273" s="21"/>
      <c r="DS273" s="21"/>
      <c r="DT273" s="21"/>
      <c r="DU273" s="21"/>
      <c r="DV273" s="21"/>
      <c r="DW273" s="21"/>
      <c r="DX273" s="21"/>
      <c r="DY273" s="21"/>
      <c r="DZ273" s="21"/>
      <c r="EA273" s="33"/>
      <c r="EB273" s="33"/>
      <c r="EC273" s="33"/>
      <c r="ED273" s="33"/>
      <c r="EE273" s="33"/>
      <c r="EF273" s="33"/>
      <c r="EG273" s="33"/>
      <c r="EH273" s="33"/>
      <c r="EI273" s="33"/>
      <c r="EJ273" s="33"/>
      <c r="EK273" s="33"/>
      <c r="EL273" s="33"/>
      <c r="EM273" s="33"/>
      <c r="EN273" s="33"/>
      <c r="EO273" s="8"/>
      <c r="EP273" s="8"/>
      <c r="EQ273" s="9" t="str">
        <f t="shared" si="99"/>
        <v/>
      </c>
      <c r="ER273" s="10"/>
      <c r="ES273" s="3" t="s">
        <v>198</v>
      </c>
      <c r="ET273" s="3" t="s">
        <v>198</v>
      </c>
      <c r="EU273" s="11" t="str">
        <f t="shared" si="100"/>
        <v/>
      </c>
      <c r="EV273" s="11" t="str">
        <f t="shared" si="101"/>
        <v/>
      </c>
      <c r="EW273" s="11" t="str">
        <f t="shared" si="102"/>
        <v/>
      </c>
      <c r="EX273" s="11" t="str">
        <f t="shared" si="103"/>
        <v/>
      </c>
      <c r="EY273" s="11" t="str">
        <f t="shared" si="104"/>
        <v/>
      </c>
      <c r="EZ273" s="11" t="str">
        <f t="shared" si="105"/>
        <v/>
      </c>
      <c r="FA273" s="12" t="str">
        <f t="shared" si="106"/>
        <v/>
      </c>
      <c r="FB273" s="12" t="str">
        <f t="shared" si="107"/>
        <v/>
      </c>
      <c r="FC273" s="12" t="str">
        <f t="shared" si="108"/>
        <v/>
      </c>
      <c r="FD273" s="12" t="str">
        <f t="shared" si="109"/>
        <v/>
      </c>
      <c r="FE273" s="12" t="str">
        <f t="shared" si="110"/>
        <v/>
      </c>
      <c r="FF273" s="12" t="str">
        <f t="shared" si="111"/>
        <v/>
      </c>
      <c r="FG273" s="4" t="str">
        <f t="shared" si="112"/>
        <v>No</v>
      </c>
      <c r="FH273" s="4" t="str">
        <f t="shared" si="113"/>
        <v>No</v>
      </c>
      <c r="FI273" s="4" t="str">
        <f t="shared" si="114"/>
        <v>Not ready</v>
      </c>
    </row>
    <row r="274" spans="1:165" ht="16" customHeight="1">
      <c r="A274" s="3" t="s">
        <v>2730</v>
      </c>
      <c r="B274" s="3">
        <v>283</v>
      </c>
      <c r="C274" s="3" t="s">
        <v>178</v>
      </c>
      <c r="D274" s="3">
        <v>0</v>
      </c>
      <c r="E274" s="3" t="s">
        <v>179</v>
      </c>
      <c r="F274" s="3" t="s">
        <v>2731</v>
      </c>
      <c r="G274" s="3" t="s">
        <v>181</v>
      </c>
      <c r="H274" s="3" t="s">
        <v>181</v>
      </c>
      <c r="I274" s="3" t="s">
        <v>181</v>
      </c>
      <c r="J274" s="3">
        <v>1</v>
      </c>
      <c r="K274" s="3" t="s">
        <v>182</v>
      </c>
      <c r="L274" s="3" t="s">
        <v>609</v>
      </c>
      <c r="M274" s="3" t="s">
        <v>184</v>
      </c>
      <c r="N274" s="3"/>
      <c r="O274" s="6">
        <v>41645</v>
      </c>
      <c r="P274" s="6">
        <v>41645</v>
      </c>
      <c r="Q274" s="3">
        <v>2014</v>
      </c>
      <c r="R274" s="3" t="s">
        <v>2629</v>
      </c>
      <c r="S274" s="3" t="s">
        <v>186</v>
      </c>
      <c r="T274" s="5" t="s">
        <v>2732</v>
      </c>
      <c r="U274" s="3" t="s">
        <v>188</v>
      </c>
      <c r="V274" s="3" t="s">
        <v>189</v>
      </c>
      <c r="W274" s="3" t="s">
        <v>1</v>
      </c>
      <c r="X274" s="3" t="s">
        <v>238</v>
      </c>
      <c r="Y274" s="3" t="s">
        <v>1</v>
      </c>
      <c r="Z274" s="5"/>
      <c r="AA274" s="5" t="s">
        <v>1501</v>
      </c>
      <c r="AB274" s="3" t="s">
        <v>2733</v>
      </c>
      <c r="AC274" s="3" t="s">
        <v>2734</v>
      </c>
      <c r="AD274" s="3" t="s">
        <v>2735</v>
      </c>
      <c r="AE274" s="3" t="s">
        <v>2736</v>
      </c>
      <c r="AF274" s="7">
        <v>45</v>
      </c>
      <c r="AG274" s="3">
        <v>45</v>
      </c>
      <c r="AH274" s="5" t="s">
        <v>2737</v>
      </c>
      <c r="AI274" s="5" t="s">
        <v>2738</v>
      </c>
      <c r="AJ274" s="3"/>
      <c r="AK274" s="3"/>
      <c r="AL274" s="3" t="s">
        <v>198</v>
      </c>
      <c r="AM274" s="3" t="s">
        <v>198</v>
      </c>
      <c r="AN274" s="3"/>
      <c r="AO274" s="3"/>
      <c r="AP274" s="3"/>
      <c r="AQ274" s="3"/>
      <c r="AR274" s="3"/>
      <c r="AS274" s="3" t="s">
        <v>2733</v>
      </c>
      <c r="AT274" s="3" t="s">
        <v>2735</v>
      </c>
      <c r="AU274" s="3" t="s">
        <v>199</v>
      </c>
      <c r="AV274" s="3" t="s">
        <v>200</v>
      </c>
      <c r="AW274" s="3" t="s">
        <v>198</v>
      </c>
      <c r="AX274" s="3" t="s">
        <v>198</v>
      </c>
      <c r="AY274" s="3" t="s">
        <v>198</v>
      </c>
      <c r="AZ274" s="3" t="s">
        <v>198</v>
      </c>
      <c r="BA274" s="3" t="s">
        <v>198</v>
      </c>
      <c r="BB274" s="3" t="s">
        <v>198</v>
      </c>
      <c r="BC274" s="5"/>
      <c r="BD274" s="3"/>
      <c r="BE274" s="3"/>
      <c r="BF274" s="3" t="s">
        <v>201</v>
      </c>
      <c r="BG274" s="3" t="s">
        <v>201</v>
      </c>
      <c r="BH274" s="3" t="s">
        <v>202</v>
      </c>
      <c r="BI274" s="4">
        <f t="shared" si="92"/>
        <v>2011</v>
      </c>
      <c r="BJ274" s="4">
        <f t="shared" si="93"/>
        <v>2012</v>
      </c>
      <c r="BK274" s="4">
        <f t="shared" si="94"/>
        <v>2013</v>
      </c>
      <c r="BL274" s="4">
        <f t="shared" si="95"/>
        <v>2014</v>
      </c>
      <c r="BM274" s="4">
        <f t="shared" si="96"/>
        <v>2015</v>
      </c>
      <c r="BN274" s="4">
        <f t="shared" si="97"/>
        <v>2016</v>
      </c>
      <c r="BO274" s="4">
        <f t="shared" si="98"/>
        <v>2017</v>
      </c>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1"/>
      <c r="DG274" s="21"/>
      <c r="DH274" s="21"/>
      <c r="DI274" s="21"/>
      <c r="DJ274" s="21"/>
      <c r="DK274" s="21"/>
      <c r="DL274" s="21"/>
      <c r="DM274" s="21"/>
      <c r="DN274" s="21"/>
      <c r="DO274" s="21"/>
      <c r="DP274" s="21"/>
      <c r="DQ274" s="21"/>
      <c r="DR274" s="21"/>
      <c r="DS274" s="21"/>
      <c r="DT274" s="21"/>
      <c r="DU274" s="21"/>
      <c r="DV274" s="21"/>
      <c r="DW274" s="21"/>
      <c r="DX274" s="21"/>
      <c r="DY274" s="21"/>
      <c r="DZ274" s="21"/>
      <c r="EA274" s="33"/>
      <c r="EB274" s="33"/>
      <c r="EC274" s="33"/>
      <c r="ED274" s="33"/>
      <c r="EE274" s="33"/>
      <c r="EF274" s="33"/>
      <c r="EG274" s="33"/>
      <c r="EH274" s="33"/>
      <c r="EI274" s="33"/>
      <c r="EJ274" s="33"/>
      <c r="EK274" s="33"/>
      <c r="EL274" s="33"/>
      <c r="EM274" s="33"/>
      <c r="EN274" s="33"/>
      <c r="EO274" s="8"/>
      <c r="EP274" s="8"/>
      <c r="EQ274" s="9" t="str">
        <f t="shared" si="99"/>
        <v/>
      </c>
      <c r="ER274" s="10"/>
      <c r="ES274" s="3" t="s">
        <v>198</v>
      </c>
      <c r="ET274" s="3" t="s">
        <v>198</v>
      </c>
      <c r="EU274" s="11" t="str">
        <f t="shared" si="100"/>
        <v/>
      </c>
      <c r="EV274" s="11" t="str">
        <f t="shared" si="101"/>
        <v/>
      </c>
      <c r="EW274" s="11" t="str">
        <f t="shared" si="102"/>
        <v/>
      </c>
      <c r="EX274" s="11" t="str">
        <f t="shared" si="103"/>
        <v/>
      </c>
      <c r="EY274" s="11" t="str">
        <f t="shared" si="104"/>
        <v/>
      </c>
      <c r="EZ274" s="11" t="str">
        <f t="shared" si="105"/>
        <v/>
      </c>
      <c r="FA274" s="12" t="str">
        <f t="shared" si="106"/>
        <v/>
      </c>
      <c r="FB274" s="12" t="str">
        <f t="shared" si="107"/>
        <v/>
      </c>
      <c r="FC274" s="12" t="str">
        <f t="shared" si="108"/>
        <v/>
      </c>
      <c r="FD274" s="12" t="str">
        <f t="shared" si="109"/>
        <v/>
      </c>
      <c r="FE274" s="12" t="str">
        <f t="shared" si="110"/>
        <v/>
      </c>
      <c r="FF274" s="12" t="str">
        <f t="shared" si="111"/>
        <v/>
      </c>
      <c r="FG274" s="4" t="str">
        <f t="shared" si="112"/>
        <v>No</v>
      </c>
      <c r="FH274" s="4" t="str">
        <f t="shared" si="113"/>
        <v>No</v>
      </c>
      <c r="FI274" s="4" t="str">
        <f t="shared" si="114"/>
        <v>Not ready</v>
      </c>
    </row>
    <row r="275" spans="1:165" ht="16" customHeight="1">
      <c r="A275" s="3" t="s">
        <v>2739</v>
      </c>
      <c r="B275" s="3">
        <v>284</v>
      </c>
      <c r="C275" s="3" t="s">
        <v>178</v>
      </c>
      <c r="D275" s="3">
        <v>0</v>
      </c>
      <c r="E275" s="3" t="s">
        <v>179</v>
      </c>
      <c r="F275" s="3" t="s">
        <v>2740</v>
      </c>
      <c r="G275" s="3" t="s">
        <v>181</v>
      </c>
      <c r="H275" s="3" t="s">
        <v>181</v>
      </c>
      <c r="I275" s="3" t="s">
        <v>252</v>
      </c>
      <c r="J275" s="3">
        <v>3</v>
      </c>
      <c r="K275" s="3" t="s">
        <v>182</v>
      </c>
      <c r="L275" s="3" t="s">
        <v>609</v>
      </c>
      <c r="M275" s="3" t="s">
        <v>184</v>
      </c>
      <c r="N275" s="3"/>
      <c r="O275" s="6">
        <v>41614</v>
      </c>
      <c r="P275" s="6">
        <v>41614</v>
      </c>
      <c r="Q275" s="3">
        <v>2013</v>
      </c>
      <c r="R275" s="3" t="s">
        <v>2741</v>
      </c>
      <c r="S275" s="3" t="s">
        <v>186</v>
      </c>
      <c r="T275" s="5" t="s">
        <v>2742</v>
      </c>
      <c r="U275" s="3" t="s">
        <v>188</v>
      </c>
      <c r="V275" s="3" t="s">
        <v>189</v>
      </c>
      <c r="W275" s="3" t="s">
        <v>1</v>
      </c>
      <c r="X275" s="3" t="s">
        <v>216</v>
      </c>
      <c r="Y275" s="3" t="s">
        <v>1</v>
      </c>
      <c r="Z275" s="5"/>
      <c r="AA275" s="5"/>
      <c r="AB275" s="3" t="s">
        <v>2204</v>
      </c>
      <c r="AC275" s="3" t="s">
        <v>2205</v>
      </c>
      <c r="AD275" s="3" t="s">
        <v>2743</v>
      </c>
      <c r="AE275" s="3" t="s">
        <v>2744</v>
      </c>
      <c r="AF275" s="7"/>
      <c r="AG275" s="3" t="s">
        <v>195</v>
      </c>
      <c r="AH275" s="5" t="s">
        <v>2745</v>
      </c>
      <c r="AI275" s="5" t="s">
        <v>2746</v>
      </c>
      <c r="AJ275" s="3"/>
      <c r="AK275" s="3"/>
      <c r="AL275" s="3" t="s">
        <v>198</v>
      </c>
      <c r="AM275" s="3" t="s">
        <v>198</v>
      </c>
      <c r="AN275" s="3"/>
      <c r="AO275" s="3"/>
      <c r="AP275" s="3"/>
      <c r="AQ275" s="3"/>
      <c r="AR275" s="3"/>
      <c r="AS275" s="3" t="s">
        <v>2204</v>
      </c>
      <c r="AT275" s="3" t="s">
        <v>2743</v>
      </c>
      <c r="AU275" s="3" t="s">
        <v>199</v>
      </c>
      <c r="AV275" s="3" t="s">
        <v>200</v>
      </c>
      <c r="AW275" s="3" t="s">
        <v>198</v>
      </c>
      <c r="AX275" s="3" t="s">
        <v>198</v>
      </c>
      <c r="AY275" s="3" t="s">
        <v>198</v>
      </c>
      <c r="AZ275" s="3" t="s">
        <v>198</v>
      </c>
      <c r="BA275" s="3" t="s">
        <v>198</v>
      </c>
      <c r="BB275" s="3" t="s">
        <v>198</v>
      </c>
      <c r="BC275" s="5"/>
      <c r="BD275" s="3"/>
      <c r="BE275" s="3"/>
      <c r="BF275" s="3" t="s">
        <v>201</v>
      </c>
      <c r="BG275" s="3" t="s">
        <v>201</v>
      </c>
      <c r="BH275" s="3" t="s">
        <v>202</v>
      </c>
      <c r="BI275" s="4">
        <f t="shared" si="92"/>
        <v>2010</v>
      </c>
      <c r="BJ275" s="4">
        <f t="shared" si="93"/>
        <v>2011</v>
      </c>
      <c r="BK275" s="4">
        <f t="shared" si="94"/>
        <v>2012</v>
      </c>
      <c r="BL275" s="4">
        <f t="shared" si="95"/>
        <v>2013</v>
      </c>
      <c r="BM275" s="4">
        <f t="shared" si="96"/>
        <v>2014</v>
      </c>
      <c r="BN275" s="4">
        <f t="shared" si="97"/>
        <v>2015</v>
      </c>
      <c r="BO275" s="4">
        <f t="shared" si="98"/>
        <v>2016</v>
      </c>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1"/>
      <c r="DG275" s="21"/>
      <c r="DH275" s="21"/>
      <c r="DI275" s="21"/>
      <c r="DJ275" s="21"/>
      <c r="DK275" s="21"/>
      <c r="DL275" s="21"/>
      <c r="DM275" s="21"/>
      <c r="DN275" s="21"/>
      <c r="DO275" s="21"/>
      <c r="DP275" s="21"/>
      <c r="DQ275" s="21"/>
      <c r="DR275" s="21"/>
      <c r="DS275" s="21"/>
      <c r="DT275" s="21"/>
      <c r="DU275" s="21"/>
      <c r="DV275" s="21"/>
      <c r="DW275" s="21"/>
      <c r="DX275" s="21"/>
      <c r="DY275" s="21"/>
      <c r="DZ275" s="21"/>
      <c r="EA275" s="33"/>
      <c r="EB275" s="33"/>
      <c r="EC275" s="33"/>
      <c r="ED275" s="33"/>
      <c r="EE275" s="33"/>
      <c r="EF275" s="33"/>
      <c r="EG275" s="33"/>
      <c r="EH275" s="33"/>
      <c r="EI275" s="33"/>
      <c r="EJ275" s="33"/>
      <c r="EK275" s="33"/>
      <c r="EL275" s="33"/>
      <c r="EM275" s="33"/>
      <c r="EN275" s="33"/>
      <c r="EO275" s="8"/>
      <c r="EP275" s="8"/>
      <c r="EQ275" s="9" t="str">
        <f t="shared" si="99"/>
        <v/>
      </c>
      <c r="ER275" s="10"/>
      <c r="ES275" s="3" t="s">
        <v>198</v>
      </c>
      <c r="ET275" s="3" t="s">
        <v>198</v>
      </c>
      <c r="EU275" s="11" t="str">
        <f t="shared" si="100"/>
        <v/>
      </c>
      <c r="EV275" s="11" t="str">
        <f t="shared" si="101"/>
        <v/>
      </c>
      <c r="EW275" s="11" t="str">
        <f t="shared" si="102"/>
        <v/>
      </c>
      <c r="EX275" s="11" t="str">
        <f t="shared" si="103"/>
        <v/>
      </c>
      <c r="EY275" s="11" t="str">
        <f t="shared" si="104"/>
        <v/>
      </c>
      <c r="EZ275" s="11" t="str">
        <f t="shared" si="105"/>
        <v/>
      </c>
      <c r="FA275" s="12" t="str">
        <f t="shared" si="106"/>
        <v/>
      </c>
      <c r="FB275" s="12" t="str">
        <f t="shared" si="107"/>
        <v/>
      </c>
      <c r="FC275" s="12" t="str">
        <f t="shared" si="108"/>
        <v/>
      </c>
      <c r="FD275" s="12" t="str">
        <f t="shared" si="109"/>
        <v/>
      </c>
      <c r="FE275" s="12" t="str">
        <f t="shared" si="110"/>
        <v/>
      </c>
      <c r="FF275" s="12" t="str">
        <f t="shared" si="111"/>
        <v/>
      </c>
      <c r="FG275" s="4" t="str">
        <f t="shared" si="112"/>
        <v>No</v>
      </c>
      <c r="FH275" s="4" t="str">
        <f t="shared" si="113"/>
        <v>No</v>
      </c>
      <c r="FI275" s="4" t="str">
        <f t="shared" si="114"/>
        <v>Not ready</v>
      </c>
    </row>
    <row r="276" spans="1:165" ht="16" customHeight="1">
      <c r="A276" s="3" t="s">
        <v>2747</v>
      </c>
      <c r="B276" s="3">
        <v>285</v>
      </c>
      <c r="C276" s="3" t="s">
        <v>178</v>
      </c>
      <c r="D276" s="3">
        <v>0</v>
      </c>
      <c r="E276" s="3" t="s">
        <v>179</v>
      </c>
      <c r="F276" s="3" t="s">
        <v>2748</v>
      </c>
      <c r="G276" s="3" t="s">
        <v>181</v>
      </c>
      <c r="H276" s="3" t="s">
        <v>181</v>
      </c>
      <c r="I276" s="3" t="s">
        <v>252</v>
      </c>
      <c r="J276" s="3">
        <v>2</v>
      </c>
      <c r="K276" s="3" t="s">
        <v>182</v>
      </c>
      <c r="L276" s="3" t="s">
        <v>609</v>
      </c>
      <c r="M276" s="3" t="s">
        <v>184</v>
      </c>
      <c r="N276" s="3"/>
      <c r="O276" s="6">
        <v>41604</v>
      </c>
      <c r="P276" s="6">
        <v>41704</v>
      </c>
      <c r="Q276" s="3">
        <v>2014</v>
      </c>
      <c r="R276" s="3" t="s">
        <v>2741</v>
      </c>
      <c r="S276" s="3" t="s">
        <v>186</v>
      </c>
      <c r="T276" s="5" t="s">
        <v>2749</v>
      </c>
      <c r="U276" s="3" t="s">
        <v>188</v>
      </c>
      <c r="V276" s="3" t="s">
        <v>189</v>
      </c>
      <c r="W276" s="3" t="s">
        <v>1</v>
      </c>
      <c r="X276" s="3" t="s">
        <v>639</v>
      </c>
      <c r="Y276" s="3" t="s">
        <v>1</v>
      </c>
      <c r="Z276" s="5" t="s">
        <v>2750</v>
      </c>
      <c r="AA276" s="5" t="s">
        <v>2751</v>
      </c>
      <c r="AB276" s="3" t="s">
        <v>312</v>
      </c>
      <c r="AC276" s="3" t="s">
        <v>313</v>
      </c>
      <c r="AD276" s="3" t="s">
        <v>2752</v>
      </c>
      <c r="AE276" s="3" t="s">
        <v>2753</v>
      </c>
      <c r="AF276" s="7">
        <v>2882</v>
      </c>
      <c r="AG276" s="3">
        <v>2882</v>
      </c>
      <c r="AH276" s="5" t="s">
        <v>2754</v>
      </c>
      <c r="AI276" s="5" t="s">
        <v>2755</v>
      </c>
      <c r="AJ276" s="3"/>
      <c r="AK276" s="3"/>
      <c r="AL276" s="3" t="s">
        <v>198</v>
      </c>
      <c r="AM276" s="3" t="s">
        <v>198</v>
      </c>
      <c r="AN276" s="3"/>
      <c r="AO276" s="3"/>
      <c r="AP276" s="3"/>
      <c r="AQ276" s="3"/>
      <c r="AR276" s="3"/>
      <c r="AS276" s="3" t="s">
        <v>312</v>
      </c>
      <c r="AT276" s="3" t="s">
        <v>2752</v>
      </c>
      <c r="AU276" s="3" t="s">
        <v>199</v>
      </c>
      <c r="AV276" s="3" t="s">
        <v>200</v>
      </c>
      <c r="AW276" s="3" t="s">
        <v>198</v>
      </c>
      <c r="AX276" s="3" t="s">
        <v>198</v>
      </c>
      <c r="AY276" s="3" t="s">
        <v>198</v>
      </c>
      <c r="AZ276" s="3" t="s">
        <v>198</v>
      </c>
      <c r="BA276" s="3" t="s">
        <v>198</v>
      </c>
      <c r="BB276" s="3" t="s">
        <v>198</v>
      </c>
      <c r="BC276" s="5"/>
      <c r="BD276" s="3"/>
      <c r="BE276" s="3"/>
      <c r="BF276" s="3" t="s">
        <v>201</v>
      </c>
      <c r="BG276" s="3" t="s">
        <v>201</v>
      </c>
      <c r="BH276" s="3" t="s">
        <v>202</v>
      </c>
      <c r="BI276" s="4">
        <f t="shared" si="92"/>
        <v>2011</v>
      </c>
      <c r="BJ276" s="4">
        <f t="shared" si="93"/>
        <v>2012</v>
      </c>
      <c r="BK276" s="4">
        <f t="shared" si="94"/>
        <v>2013</v>
      </c>
      <c r="BL276" s="4">
        <f t="shared" si="95"/>
        <v>2014</v>
      </c>
      <c r="BM276" s="4">
        <f t="shared" si="96"/>
        <v>2015</v>
      </c>
      <c r="BN276" s="4">
        <f t="shared" si="97"/>
        <v>2016</v>
      </c>
      <c r="BO276" s="4">
        <f t="shared" si="98"/>
        <v>2017</v>
      </c>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1"/>
      <c r="DG276" s="21"/>
      <c r="DH276" s="21"/>
      <c r="DI276" s="21"/>
      <c r="DJ276" s="21"/>
      <c r="DK276" s="21"/>
      <c r="DL276" s="21"/>
      <c r="DM276" s="21"/>
      <c r="DN276" s="21"/>
      <c r="DO276" s="21"/>
      <c r="DP276" s="21"/>
      <c r="DQ276" s="21"/>
      <c r="DR276" s="21"/>
      <c r="DS276" s="21"/>
      <c r="DT276" s="21"/>
      <c r="DU276" s="21"/>
      <c r="DV276" s="21"/>
      <c r="DW276" s="21"/>
      <c r="DX276" s="21"/>
      <c r="DY276" s="21"/>
      <c r="DZ276" s="21"/>
      <c r="EA276" s="33"/>
      <c r="EB276" s="33"/>
      <c r="EC276" s="33"/>
      <c r="ED276" s="33"/>
      <c r="EE276" s="33"/>
      <c r="EF276" s="33"/>
      <c r="EG276" s="33"/>
      <c r="EH276" s="33"/>
      <c r="EI276" s="33"/>
      <c r="EJ276" s="33"/>
      <c r="EK276" s="33"/>
      <c r="EL276" s="33"/>
      <c r="EM276" s="33"/>
      <c r="EN276" s="33"/>
      <c r="EO276" s="8"/>
      <c r="EP276" s="8"/>
      <c r="EQ276" s="9" t="str">
        <f t="shared" si="99"/>
        <v/>
      </c>
      <c r="ER276" s="10"/>
      <c r="ES276" s="3" t="s">
        <v>198</v>
      </c>
      <c r="ET276" s="3" t="s">
        <v>198</v>
      </c>
      <c r="EU276" s="11" t="str">
        <f t="shared" si="100"/>
        <v/>
      </c>
      <c r="EV276" s="11" t="str">
        <f t="shared" si="101"/>
        <v/>
      </c>
      <c r="EW276" s="11" t="str">
        <f t="shared" si="102"/>
        <v/>
      </c>
      <c r="EX276" s="11" t="str">
        <f t="shared" si="103"/>
        <v/>
      </c>
      <c r="EY276" s="11" t="str">
        <f t="shared" si="104"/>
        <v/>
      </c>
      <c r="EZ276" s="11" t="str">
        <f t="shared" si="105"/>
        <v/>
      </c>
      <c r="FA276" s="12" t="str">
        <f t="shared" si="106"/>
        <v/>
      </c>
      <c r="FB276" s="12" t="str">
        <f t="shared" si="107"/>
        <v/>
      </c>
      <c r="FC276" s="12" t="str">
        <f t="shared" si="108"/>
        <v/>
      </c>
      <c r="FD276" s="12" t="str">
        <f t="shared" si="109"/>
        <v/>
      </c>
      <c r="FE276" s="12" t="str">
        <f t="shared" si="110"/>
        <v/>
      </c>
      <c r="FF276" s="12" t="str">
        <f t="shared" si="111"/>
        <v/>
      </c>
      <c r="FG276" s="4" t="str">
        <f t="shared" si="112"/>
        <v>No</v>
      </c>
      <c r="FH276" s="4" t="str">
        <f t="shared" si="113"/>
        <v>No</v>
      </c>
      <c r="FI276" s="4" t="str">
        <f t="shared" si="114"/>
        <v>Not ready</v>
      </c>
    </row>
    <row r="277" spans="1:165" ht="16" customHeight="1">
      <c r="A277" s="3" t="s">
        <v>2756</v>
      </c>
      <c r="B277" s="3">
        <v>286</v>
      </c>
      <c r="C277" s="3" t="s">
        <v>178</v>
      </c>
      <c r="D277" s="3">
        <v>0</v>
      </c>
      <c r="E277" s="3" t="s">
        <v>179</v>
      </c>
      <c r="F277" s="3" t="s">
        <v>2757</v>
      </c>
      <c r="G277" s="3" t="s">
        <v>252</v>
      </c>
      <c r="H277" s="3" t="s">
        <v>181</v>
      </c>
      <c r="I277" s="3" t="s">
        <v>181</v>
      </c>
      <c r="J277" s="3">
        <v>1</v>
      </c>
      <c r="K277" s="3" t="s">
        <v>182</v>
      </c>
      <c r="L277" s="3" t="s">
        <v>183</v>
      </c>
      <c r="M277" s="3" t="s">
        <v>184</v>
      </c>
      <c r="N277" s="3"/>
      <c r="O277" s="6">
        <v>41596</v>
      </c>
      <c r="P277" s="6">
        <v>41596</v>
      </c>
      <c r="Q277" s="3">
        <v>2013</v>
      </c>
      <c r="R277" s="3" t="s">
        <v>2741</v>
      </c>
      <c r="S277" s="3" t="s">
        <v>186</v>
      </c>
      <c r="T277" s="5" t="s">
        <v>2758</v>
      </c>
      <c r="U277" s="3" t="s">
        <v>188</v>
      </c>
      <c r="V277" s="3" t="s">
        <v>189</v>
      </c>
      <c r="W277" s="3" t="s">
        <v>0</v>
      </c>
      <c r="X277" s="3" t="s">
        <v>266</v>
      </c>
      <c r="Y277" s="3" t="s">
        <v>0</v>
      </c>
      <c r="Z277" s="5"/>
      <c r="AA277" s="5"/>
      <c r="AB277" s="3" t="s">
        <v>2759</v>
      </c>
      <c r="AC277" s="3" t="s">
        <v>2760</v>
      </c>
      <c r="AD277" s="3" t="s">
        <v>2761</v>
      </c>
      <c r="AE277" s="3" t="s">
        <v>2762</v>
      </c>
      <c r="AF277" s="7">
        <v>23</v>
      </c>
      <c r="AG277" s="3">
        <v>23</v>
      </c>
      <c r="AH277" s="5" t="s">
        <v>2763</v>
      </c>
      <c r="AI277" s="5" t="s">
        <v>2764</v>
      </c>
      <c r="AJ277" s="3"/>
      <c r="AK277" s="3"/>
      <c r="AL277" s="3" t="s">
        <v>198</v>
      </c>
      <c r="AM277" s="3" t="s">
        <v>198</v>
      </c>
      <c r="AN277" s="3" t="s">
        <v>2765</v>
      </c>
      <c r="AO277" s="3"/>
      <c r="AP277" s="3"/>
      <c r="AQ277" s="3"/>
      <c r="AR277" s="3"/>
      <c r="AS277" s="3" t="s">
        <v>2759</v>
      </c>
      <c r="AT277" s="3" t="s">
        <v>2761</v>
      </c>
      <c r="AU277" s="3" t="s">
        <v>199</v>
      </c>
      <c r="AV277" s="3" t="s">
        <v>200</v>
      </c>
      <c r="AW277" s="3" t="s">
        <v>198</v>
      </c>
      <c r="AX277" s="3" t="s">
        <v>198</v>
      </c>
      <c r="AY277" s="3" t="s">
        <v>198</v>
      </c>
      <c r="AZ277" s="3" t="s">
        <v>198</v>
      </c>
      <c r="BA277" s="3" t="s">
        <v>198</v>
      </c>
      <c r="BB277" s="3" t="s">
        <v>198</v>
      </c>
      <c r="BC277" s="5"/>
      <c r="BD277" s="3"/>
      <c r="BE277" s="3" t="s">
        <v>246</v>
      </c>
      <c r="BF277" s="3" t="s">
        <v>247</v>
      </c>
      <c r="BG277" s="3" t="s">
        <v>201</v>
      </c>
      <c r="BH277" s="3" t="s">
        <v>202</v>
      </c>
      <c r="BI277" s="4">
        <f t="shared" si="92"/>
        <v>2010</v>
      </c>
      <c r="BJ277" s="4">
        <f t="shared" si="93"/>
        <v>2011</v>
      </c>
      <c r="BK277" s="4">
        <f t="shared" si="94"/>
        <v>2012</v>
      </c>
      <c r="BL277" s="4">
        <f t="shared" si="95"/>
        <v>2013</v>
      </c>
      <c r="BM277" s="4">
        <f t="shared" si="96"/>
        <v>2014</v>
      </c>
      <c r="BN277" s="4">
        <f t="shared" si="97"/>
        <v>2015</v>
      </c>
      <c r="BO277" s="4">
        <f t="shared" si="98"/>
        <v>2016</v>
      </c>
      <c r="BP277" s="20">
        <v>49.900599999999997</v>
      </c>
      <c r="BQ277" s="20">
        <v>1.0821000000000001</v>
      </c>
      <c r="BR277" s="20">
        <v>0.61399999999999999</v>
      </c>
      <c r="BS277" s="20">
        <v>3.3974000000000002</v>
      </c>
      <c r="BT277" s="20">
        <v>22.651399999999999</v>
      </c>
      <c r="BU277" s="20">
        <v>18.8506</v>
      </c>
      <c r="BV277" s="20">
        <v>22.830400000000001</v>
      </c>
      <c r="BW277" s="20">
        <v>27.7178</v>
      </c>
      <c r="BX277" s="20">
        <v>-18.954799999999999</v>
      </c>
      <c r="BY277" s="20">
        <v>-12.504</v>
      </c>
      <c r="BZ277" s="20">
        <v>-10.5205</v>
      </c>
      <c r="CA277" s="20">
        <v>-12.504899999999999</v>
      </c>
      <c r="CB277" s="20">
        <v>-19.906300000000002</v>
      </c>
      <c r="CC277" s="20">
        <v>-13.153499999999999</v>
      </c>
      <c r="CD277" s="20">
        <v>26.813700000000001</v>
      </c>
      <c r="CE277" s="20">
        <v>-20.074200000000001</v>
      </c>
      <c r="CF277" s="20">
        <v>-14.252599999999999</v>
      </c>
      <c r="CG277" s="20">
        <v>3.5947</v>
      </c>
      <c r="CH277" s="20">
        <v>-13.743</v>
      </c>
      <c r="CI277" s="20">
        <v>-22.052800000000001</v>
      </c>
      <c r="CJ277" s="20">
        <v>-17.7348</v>
      </c>
      <c r="CK277" s="20">
        <v>61.592100000000002</v>
      </c>
      <c r="CL277" s="20">
        <v>41.6937</v>
      </c>
      <c r="CM277" s="20">
        <v>33.941800000000001</v>
      </c>
      <c r="CN277" s="20">
        <v>34.325899999999997</v>
      </c>
      <c r="CO277" s="20">
        <v>41.417400000000001</v>
      </c>
      <c r="CP277" s="20">
        <v>44.384300000000003</v>
      </c>
      <c r="CQ277" s="20">
        <v>63.5792</v>
      </c>
      <c r="CR277" s="20">
        <v>18.7042</v>
      </c>
      <c r="CS277" s="20">
        <v>19.290099999999999</v>
      </c>
      <c r="CT277" s="20">
        <v>24.626799999999999</v>
      </c>
      <c r="CU277" s="20">
        <v>0</v>
      </c>
      <c r="CV277" s="20">
        <v>9.9174000000000007</v>
      </c>
      <c r="CW277" s="20">
        <v>8.8331</v>
      </c>
      <c r="CX277" s="20">
        <v>18.385300000000001</v>
      </c>
      <c r="CY277" s="20">
        <v>11.5861</v>
      </c>
      <c r="CZ277" s="20">
        <v>10.9459</v>
      </c>
      <c r="DA277" s="20">
        <v>4.6824000000000003</v>
      </c>
      <c r="DB277" s="20">
        <v>0.35849999999999999</v>
      </c>
      <c r="DC277" s="20">
        <v>0.4803</v>
      </c>
      <c r="DD277" s="20">
        <v>2.9056000000000002</v>
      </c>
      <c r="DE277" s="20"/>
      <c r="DF277" s="21">
        <v>53.386800000000001</v>
      </c>
      <c r="DG277" s="21">
        <v>-40.950699999999998</v>
      </c>
      <c r="DH277" s="21">
        <v>-37.064399999999999</v>
      </c>
      <c r="DI277" s="21">
        <v>10.362</v>
      </c>
      <c r="DJ277" s="21">
        <v>-37.409100000000002</v>
      </c>
      <c r="DK277" s="21">
        <v>-49.7483</v>
      </c>
      <c r="DL277" s="21">
        <v>-34.035699999999999</v>
      </c>
      <c r="DM277" s="21">
        <v>55.546100000000003</v>
      </c>
      <c r="DN277" s="21">
        <v>-1751.6944000000001</v>
      </c>
      <c r="DO277" s="21">
        <v>-2036.5019</v>
      </c>
      <c r="DP277" s="21">
        <v>-309.6653</v>
      </c>
      <c r="DQ277" s="21">
        <v>-55.206000000000003</v>
      </c>
      <c r="DR277" s="21">
        <v>-105.6002</v>
      </c>
      <c r="DS277" s="21">
        <v>-57.613999999999997</v>
      </c>
      <c r="DT277" s="21">
        <v>30.367799999999999</v>
      </c>
      <c r="DU277" s="21">
        <v>46.266300000000001</v>
      </c>
      <c r="DV277" s="21">
        <v>72.555999999999997</v>
      </c>
      <c r="DW277" s="21">
        <v>0</v>
      </c>
      <c r="DX277" s="21">
        <v>23.944900000000001</v>
      </c>
      <c r="DY277" s="21">
        <v>19.901299999999999</v>
      </c>
      <c r="DZ277" s="21">
        <v>28.917200000000001</v>
      </c>
      <c r="EA277" s="33"/>
      <c r="EB277" s="33"/>
      <c r="EC277" s="33"/>
      <c r="ED277" s="33"/>
      <c r="EE277" s="33"/>
      <c r="EF277" s="33"/>
      <c r="EG277" s="33"/>
      <c r="EH277" s="33"/>
      <c r="EI277" s="33"/>
      <c r="EJ277" s="33"/>
      <c r="EK277" s="33"/>
      <c r="EL277" s="33"/>
      <c r="EM277" s="33"/>
      <c r="EN277" s="33"/>
      <c r="EO277" s="8"/>
      <c r="EP277" s="8"/>
      <c r="EQ277" s="9" t="str">
        <f t="shared" si="99"/>
        <v/>
      </c>
      <c r="ER277" s="10"/>
      <c r="ES277" s="3" t="s">
        <v>198</v>
      </c>
      <c r="ET277" s="3" t="s">
        <v>198</v>
      </c>
      <c r="EU277" s="11">
        <f t="shared" si="100"/>
        <v>-8.2094333333333314</v>
      </c>
      <c r="EV277" s="11">
        <f t="shared" si="101"/>
        <v>-40.397699999999993</v>
      </c>
      <c r="EW277" s="11">
        <f t="shared" si="102"/>
        <v>-32.188266666666664</v>
      </c>
      <c r="EX277" s="11">
        <f t="shared" si="103"/>
        <v>-1244.2167333333334</v>
      </c>
      <c r="EY277" s="11">
        <f t="shared" si="104"/>
        <v>-72.806733333333327</v>
      </c>
      <c r="EZ277" s="11">
        <f t="shared" si="105"/>
        <v>1171.4100000000001</v>
      </c>
      <c r="FA277" s="12" t="str">
        <f t="shared" si="106"/>
        <v/>
      </c>
      <c r="FB277" s="12" t="str">
        <f t="shared" si="107"/>
        <v/>
      </c>
      <c r="FC277" s="12" t="str">
        <f t="shared" si="108"/>
        <v/>
      </c>
      <c r="FD277" s="12" t="str">
        <f t="shared" si="109"/>
        <v/>
      </c>
      <c r="FE277" s="12" t="str">
        <f t="shared" si="110"/>
        <v/>
      </c>
      <c r="FF277" s="12" t="str">
        <f t="shared" si="111"/>
        <v/>
      </c>
      <c r="FG277" s="4" t="str">
        <f t="shared" si="112"/>
        <v>Yes</v>
      </c>
      <c r="FH277" s="4" t="str">
        <f t="shared" si="113"/>
        <v>No</v>
      </c>
      <c r="FI277" s="4" t="str">
        <f t="shared" si="114"/>
        <v>Not ready</v>
      </c>
    </row>
    <row r="278" spans="1:165" ht="16" customHeight="1">
      <c r="A278" s="3" t="s">
        <v>2766</v>
      </c>
      <c r="B278" s="3">
        <v>287</v>
      </c>
      <c r="C278" s="3" t="s">
        <v>178</v>
      </c>
      <c r="D278" s="3">
        <v>0</v>
      </c>
      <c r="E278" s="3" t="s">
        <v>179</v>
      </c>
      <c r="F278" s="3" t="s">
        <v>2767</v>
      </c>
      <c r="G278" s="3" t="s">
        <v>181</v>
      </c>
      <c r="H278" s="3" t="s">
        <v>181</v>
      </c>
      <c r="I278" s="3" t="s">
        <v>181</v>
      </c>
      <c r="J278" s="3">
        <v>1</v>
      </c>
      <c r="K278" s="3" t="s">
        <v>182</v>
      </c>
      <c r="L278" s="3" t="s">
        <v>183</v>
      </c>
      <c r="M278" s="3" t="s">
        <v>184</v>
      </c>
      <c r="N278" s="3"/>
      <c r="O278" s="6">
        <v>41568</v>
      </c>
      <c r="P278" s="6">
        <v>41631</v>
      </c>
      <c r="Q278" s="3">
        <v>2013</v>
      </c>
      <c r="R278" s="3" t="s">
        <v>2741</v>
      </c>
      <c r="S278" s="3" t="s">
        <v>186</v>
      </c>
      <c r="T278" s="5" t="s">
        <v>2768</v>
      </c>
      <c r="U278" s="3" t="s">
        <v>188</v>
      </c>
      <c r="V278" s="3" t="s">
        <v>189</v>
      </c>
      <c r="W278" s="3" t="s">
        <v>0</v>
      </c>
      <c r="X278" s="3" t="s">
        <v>254</v>
      </c>
      <c r="Y278" s="3" t="s">
        <v>0</v>
      </c>
      <c r="Z278" s="5" t="s">
        <v>2769</v>
      </c>
      <c r="AA278" s="5" t="s">
        <v>2770</v>
      </c>
      <c r="AB278" s="3" t="s">
        <v>2771</v>
      </c>
      <c r="AC278" s="3" t="s">
        <v>2772</v>
      </c>
      <c r="AD278" s="3" t="s">
        <v>2773</v>
      </c>
      <c r="AE278" s="3" t="s">
        <v>2774</v>
      </c>
      <c r="AF278" s="7">
        <v>39</v>
      </c>
      <c r="AG278" s="3">
        <v>39</v>
      </c>
      <c r="AH278" s="5" t="s">
        <v>2775</v>
      </c>
      <c r="AI278" s="5" t="s">
        <v>2776</v>
      </c>
      <c r="AJ278" s="3"/>
      <c r="AK278" s="3"/>
      <c r="AL278" s="3" t="s">
        <v>198</v>
      </c>
      <c r="AM278" s="3" t="s">
        <v>198</v>
      </c>
      <c r="AN278" s="3"/>
      <c r="AO278" s="3"/>
      <c r="AP278" s="3"/>
      <c r="AQ278" s="3"/>
      <c r="AR278" s="3"/>
      <c r="AS278" s="3" t="s">
        <v>2771</v>
      </c>
      <c r="AT278" s="3" t="s">
        <v>2773</v>
      </c>
      <c r="AU278" s="3" t="s">
        <v>199</v>
      </c>
      <c r="AV278" s="3" t="s">
        <v>200</v>
      </c>
      <c r="AW278" s="3" t="s">
        <v>198</v>
      </c>
      <c r="AX278" s="3" t="s">
        <v>198</v>
      </c>
      <c r="AY278" s="3" t="s">
        <v>198</v>
      </c>
      <c r="AZ278" s="3" t="s">
        <v>198</v>
      </c>
      <c r="BA278" s="3" t="s">
        <v>198</v>
      </c>
      <c r="BB278" s="3" t="s">
        <v>198</v>
      </c>
      <c r="BC278" s="5"/>
      <c r="BD278" s="3"/>
      <c r="BE278" s="3"/>
      <c r="BF278" s="3" t="s">
        <v>201</v>
      </c>
      <c r="BG278" s="3" t="s">
        <v>201</v>
      </c>
      <c r="BH278" s="3" t="s">
        <v>202</v>
      </c>
      <c r="BI278" s="4">
        <f t="shared" si="92"/>
        <v>2010</v>
      </c>
      <c r="BJ278" s="4">
        <f t="shared" si="93"/>
        <v>2011</v>
      </c>
      <c r="BK278" s="4">
        <f t="shared" si="94"/>
        <v>2012</v>
      </c>
      <c r="BL278" s="4">
        <f t="shared" si="95"/>
        <v>2013</v>
      </c>
      <c r="BM278" s="4">
        <f t="shared" si="96"/>
        <v>2014</v>
      </c>
      <c r="BN278" s="4">
        <f t="shared" si="97"/>
        <v>2015</v>
      </c>
      <c r="BO278" s="4">
        <f t="shared" si="98"/>
        <v>2016</v>
      </c>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1"/>
      <c r="DG278" s="21"/>
      <c r="DH278" s="21"/>
      <c r="DI278" s="21"/>
      <c r="DJ278" s="21"/>
      <c r="DK278" s="21"/>
      <c r="DL278" s="21"/>
      <c r="DM278" s="21"/>
      <c r="DN278" s="21"/>
      <c r="DO278" s="21"/>
      <c r="DP278" s="21"/>
      <c r="DQ278" s="21"/>
      <c r="DR278" s="21"/>
      <c r="DS278" s="21"/>
      <c r="DT278" s="21"/>
      <c r="DU278" s="21"/>
      <c r="DV278" s="21"/>
      <c r="DW278" s="21"/>
      <c r="DX278" s="21"/>
      <c r="DY278" s="21"/>
      <c r="DZ278" s="21"/>
      <c r="EA278" s="33"/>
      <c r="EB278" s="33"/>
      <c r="EC278" s="33"/>
      <c r="ED278" s="33"/>
      <c r="EE278" s="33"/>
      <c r="EF278" s="33"/>
      <c r="EG278" s="33"/>
      <c r="EH278" s="33"/>
      <c r="EI278" s="33"/>
      <c r="EJ278" s="33"/>
      <c r="EK278" s="33"/>
      <c r="EL278" s="33"/>
      <c r="EM278" s="33"/>
      <c r="EN278" s="33"/>
      <c r="EO278" s="8"/>
      <c r="EP278" s="8"/>
      <c r="EQ278" s="9" t="str">
        <f t="shared" si="99"/>
        <v/>
      </c>
      <c r="ER278" s="10"/>
      <c r="ES278" s="3" t="s">
        <v>198</v>
      </c>
      <c r="ET278" s="3" t="s">
        <v>198</v>
      </c>
      <c r="EU278" s="11" t="str">
        <f t="shared" si="100"/>
        <v/>
      </c>
      <c r="EV278" s="11" t="str">
        <f t="shared" si="101"/>
        <v/>
      </c>
      <c r="EW278" s="11" t="str">
        <f t="shared" si="102"/>
        <v/>
      </c>
      <c r="EX278" s="11" t="str">
        <f t="shared" si="103"/>
        <v/>
      </c>
      <c r="EY278" s="11" t="str">
        <f t="shared" si="104"/>
        <v/>
      </c>
      <c r="EZ278" s="11" t="str">
        <f t="shared" si="105"/>
        <v/>
      </c>
      <c r="FA278" s="12" t="str">
        <f t="shared" si="106"/>
        <v/>
      </c>
      <c r="FB278" s="12" t="str">
        <f t="shared" si="107"/>
        <v/>
      </c>
      <c r="FC278" s="12" t="str">
        <f t="shared" si="108"/>
        <v/>
      </c>
      <c r="FD278" s="12" t="str">
        <f t="shared" si="109"/>
        <v/>
      </c>
      <c r="FE278" s="12" t="str">
        <f t="shared" si="110"/>
        <v/>
      </c>
      <c r="FF278" s="12" t="str">
        <f t="shared" si="111"/>
        <v/>
      </c>
      <c r="FG278" s="4" t="str">
        <f t="shared" si="112"/>
        <v>No</v>
      </c>
      <c r="FH278" s="4" t="str">
        <f t="shared" si="113"/>
        <v>No</v>
      </c>
      <c r="FI278" s="4" t="str">
        <f t="shared" si="114"/>
        <v>Not ready</v>
      </c>
    </row>
    <row r="279" spans="1:165" ht="16" customHeight="1">
      <c r="A279" s="3" t="s">
        <v>2777</v>
      </c>
      <c r="B279" s="3">
        <v>288</v>
      </c>
      <c r="C279" s="3" t="s">
        <v>178</v>
      </c>
      <c r="D279" s="3">
        <v>0</v>
      </c>
      <c r="E279" s="3" t="s">
        <v>179</v>
      </c>
      <c r="F279" s="3" t="s">
        <v>2778</v>
      </c>
      <c r="G279" s="3" t="s">
        <v>181</v>
      </c>
      <c r="H279" s="3" t="s">
        <v>181</v>
      </c>
      <c r="I279" s="3" t="s">
        <v>181</v>
      </c>
      <c r="J279" s="3">
        <v>1</v>
      </c>
      <c r="K279" s="3" t="s">
        <v>182</v>
      </c>
      <c r="L279" s="3" t="s">
        <v>609</v>
      </c>
      <c r="M279" s="3" t="s">
        <v>184</v>
      </c>
      <c r="N279" s="3"/>
      <c r="O279" s="6">
        <v>41533</v>
      </c>
      <c r="P279" s="6">
        <v>41533</v>
      </c>
      <c r="Q279" s="3">
        <v>2013</v>
      </c>
      <c r="R279" s="3" t="s">
        <v>2779</v>
      </c>
      <c r="S279" s="3" t="s">
        <v>186</v>
      </c>
      <c r="T279" s="5" t="s">
        <v>2780</v>
      </c>
      <c r="U279" s="3" t="s">
        <v>188</v>
      </c>
      <c r="V279" s="3" t="s">
        <v>189</v>
      </c>
      <c r="W279" s="3" t="s">
        <v>1</v>
      </c>
      <c r="X279" s="3" t="s">
        <v>383</v>
      </c>
      <c r="Y279" s="3" t="s">
        <v>1</v>
      </c>
      <c r="Z279" s="5"/>
      <c r="AA279" s="5"/>
      <c r="AB279" s="3" t="s">
        <v>2781</v>
      </c>
      <c r="AC279" s="3" t="s">
        <v>2782</v>
      </c>
      <c r="AD279" s="3" t="s">
        <v>2783</v>
      </c>
      <c r="AE279" s="3" t="s">
        <v>2784</v>
      </c>
      <c r="AF279" s="7"/>
      <c r="AG279" s="3" t="s">
        <v>195</v>
      </c>
      <c r="AH279" s="5" t="s">
        <v>2785</v>
      </c>
      <c r="AI279" s="5" t="s">
        <v>2786</v>
      </c>
      <c r="AJ279" s="3"/>
      <c r="AK279" s="3"/>
      <c r="AL279" s="3" t="s">
        <v>198</v>
      </c>
      <c r="AM279" s="3" t="s">
        <v>198</v>
      </c>
      <c r="AN279" s="3"/>
      <c r="AO279" s="3"/>
      <c r="AP279" s="3"/>
      <c r="AQ279" s="3"/>
      <c r="AR279" s="3"/>
      <c r="AS279" s="3" t="s">
        <v>2781</v>
      </c>
      <c r="AT279" s="3" t="s">
        <v>2783</v>
      </c>
      <c r="AU279" s="3" t="s">
        <v>199</v>
      </c>
      <c r="AV279" s="3" t="s">
        <v>200</v>
      </c>
      <c r="AW279" s="3" t="s">
        <v>198</v>
      </c>
      <c r="AX279" s="3" t="s">
        <v>198</v>
      </c>
      <c r="AY279" s="3" t="s">
        <v>198</v>
      </c>
      <c r="AZ279" s="3" t="s">
        <v>198</v>
      </c>
      <c r="BA279" s="3" t="s">
        <v>198</v>
      </c>
      <c r="BB279" s="3" t="s">
        <v>198</v>
      </c>
      <c r="BC279" s="5"/>
      <c r="BD279" s="3"/>
      <c r="BE279" s="3"/>
      <c r="BF279" s="3" t="s">
        <v>201</v>
      </c>
      <c r="BG279" s="3" t="s">
        <v>201</v>
      </c>
      <c r="BH279" s="3" t="s">
        <v>202</v>
      </c>
      <c r="BI279" s="4">
        <f t="shared" si="92"/>
        <v>2010</v>
      </c>
      <c r="BJ279" s="4">
        <f t="shared" si="93"/>
        <v>2011</v>
      </c>
      <c r="BK279" s="4">
        <f t="shared" si="94"/>
        <v>2012</v>
      </c>
      <c r="BL279" s="4">
        <f t="shared" si="95"/>
        <v>2013</v>
      </c>
      <c r="BM279" s="4">
        <f t="shared" si="96"/>
        <v>2014</v>
      </c>
      <c r="BN279" s="4">
        <f t="shared" si="97"/>
        <v>2015</v>
      </c>
      <c r="BO279" s="4">
        <f t="shared" si="98"/>
        <v>2016</v>
      </c>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1"/>
      <c r="DG279" s="21"/>
      <c r="DH279" s="21"/>
      <c r="DI279" s="21"/>
      <c r="DJ279" s="21"/>
      <c r="DK279" s="21"/>
      <c r="DL279" s="21"/>
      <c r="DM279" s="21"/>
      <c r="DN279" s="21"/>
      <c r="DO279" s="21"/>
      <c r="DP279" s="21"/>
      <c r="DQ279" s="21"/>
      <c r="DR279" s="21"/>
      <c r="DS279" s="21"/>
      <c r="DT279" s="21"/>
      <c r="DU279" s="21"/>
      <c r="DV279" s="21"/>
      <c r="DW279" s="21"/>
      <c r="DX279" s="21"/>
      <c r="DY279" s="21"/>
      <c r="DZ279" s="21"/>
      <c r="EA279" s="33"/>
      <c r="EB279" s="33"/>
      <c r="EC279" s="33"/>
      <c r="ED279" s="33"/>
      <c r="EE279" s="33"/>
      <c r="EF279" s="33"/>
      <c r="EG279" s="33"/>
      <c r="EH279" s="33"/>
      <c r="EI279" s="33"/>
      <c r="EJ279" s="33"/>
      <c r="EK279" s="33"/>
      <c r="EL279" s="33"/>
      <c r="EM279" s="33"/>
      <c r="EN279" s="33"/>
      <c r="EO279" s="8"/>
      <c r="EP279" s="8"/>
      <c r="EQ279" s="9" t="str">
        <f t="shared" si="99"/>
        <v/>
      </c>
      <c r="ER279" s="10"/>
      <c r="ES279" s="3" t="s">
        <v>198</v>
      </c>
      <c r="ET279" s="3" t="s">
        <v>198</v>
      </c>
      <c r="EU279" s="11" t="str">
        <f t="shared" si="100"/>
        <v/>
      </c>
      <c r="EV279" s="11" t="str">
        <f t="shared" si="101"/>
        <v/>
      </c>
      <c r="EW279" s="11" t="str">
        <f t="shared" si="102"/>
        <v/>
      </c>
      <c r="EX279" s="11" t="str">
        <f t="shared" si="103"/>
        <v/>
      </c>
      <c r="EY279" s="11" t="str">
        <f t="shared" si="104"/>
        <v/>
      </c>
      <c r="EZ279" s="11" t="str">
        <f t="shared" si="105"/>
        <v/>
      </c>
      <c r="FA279" s="12" t="str">
        <f t="shared" si="106"/>
        <v/>
      </c>
      <c r="FB279" s="12" t="str">
        <f t="shared" si="107"/>
        <v/>
      </c>
      <c r="FC279" s="12" t="str">
        <f t="shared" si="108"/>
        <v/>
      </c>
      <c r="FD279" s="12" t="str">
        <f t="shared" si="109"/>
        <v/>
      </c>
      <c r="FE279" s="12" t="str">
        <f t="shared" si="110"/>
        <v/>
      </c>
      <c r="FF279" s="12" t="str">
        <f t="shared" si="111"/>
        <v/>
      </c>
      <c r="FG279" s="4" t="str">
        <f t="shared" si="112"/>
        <v>No</v>
      </c>
      <c r="FH279" s="4" t="str">
        <f t="shared" si="113"/>
        <v>No</v>
      </c>
      <c r="FI279" s="4" t="str">
        <f t="shared" si="114"/>
        <v>Not ready</v>
      </c>
    </row>
    <row r="280" spans="1:165" ht="16" customHeight="1">
      <c r="A280" s="3" t="s">
        <v>2787</v>
      </c>
      <c r="B280" s="3">
        <v>289</v>
      </c>
      <c r="C280" s="3" t="s">
        <v>178</v>
      </c>
      <c r="D280" s="3">
        <v>0</v>
      </c>
      <c r="E280" s="3" t="s">
        <v>179</v>
      </c>
      <c r="F280" s="3" t="s">
        <v>2788</v>
      </c>
      <c r="G280" s="3" t="s">
        <v>181</v>
      </c>
      <c r="H280" s="3" t="s">
        <v>181</v>
      </c>
      <c r="I280" s="3" t="s">
        <v>252</v>
      </c>
      <c r="J280" s="3">
        <v>2</v>
      </c>
      <c r="K280" s="3" t="s">
        <v>182</v>
      </c>
      <c r="L280" s="3" t="s">
        <v>183</v>
      </c>
      <c r="M280" s="3" t="s">
        <v>184</v>
      </c>
      <c r="N280" s="3"/>
      <c r="O280" s="6">
        <v>41526</v>
      </c>
      <c r="P280" s="6">
        <v>41568</v>
      </c>
      <c r="Q280" s="3">
        <v>2013</v>
      </c>
      <c r="R280" s="3" t="s">
        <v>2779</v>
      </c>
      <c r="S280" s="3" t="s">
        <v>186</v>
      </c>
      <c r="T280" s="5" t="s">
        <v>2789</v>
      </c>
      <c r="U280" s="3" t="s">
        <v>188</v>
      </c>
      <c r="V280" s="3" t="s">
        <v>189</v>
      </c>
      <c r="W280" s="3" t="s">
        <v>0</v>
      </c>
      <c r="X280" s="3" t="s">
        <v>497</v>
      </c>
      <c r="Y280" s="3" t="s">
        <v>0</v>
      </c>
      <c r="Z280" s="5" t="s">
        <v>2790</v>
      </c>
      <c r="AA280" s="5" t="s">
        <v>343</v>
      </c>
      <c r="AB280" s="3" t="s">
        <v>2791</v>
      </c>
      <c r="AC280" s="3" t="s">
        <v>2792</v>
      </c>
      <c r="AD280" s="3" t="s">
        <v>2793</v>
      </c>
      <c r="AE280" s="3" t="s">
        <v>2794</v>
      </c>
      <c r="AF280" s="7">
        <v>123</v>
      </c>
      <c r="AG280" s="3">
        <v>123</v>
      </c>
      <c r="AH280" s="5" t="s">
        <v>2795</v>
      </c>
      <c r="AI280" s="5" t="s">
        <v>2796</v>
      </c>
      <c r="AJ280" s="3"/>
      <c r="AK280" s="3"/>
      <c r="AL280" s="3" t="s">
        <v>198</v>
      </c>
      <c r="AM280" s="3" t="s">
        <v>198</v>
      </c>
      <c r="AN280" s="3"/>
      <c r="AO280" s="3"/>
      <c r="AP280" s="3"/>
      <c r="AQ280" s="3"/>
      <c r="AR280" s="3"/>
      <c r="AS280" s="3" t="s">
        <v>2791</v>
      </c>
      <c r="AT280" s="3" t="s">
        <v>2793</v>
      </c>
      <c r="AU280" s="3" t="s">
        <v>199</v>
      </c>
      <c r="AV280" s="3" t="s">
        <v>200</v>
      </c>
      <c r="AW280" s="3" t="s">
        <v>198</v>
      </c>
      <c r="AX280" s="3" t="s">
        <v>198</v>
      </c>
      <c r="AY280" s="3" t="s">
        <v>198</v>
      </c>
      <c r="AZ280" s="3" t="s">
        <v>198</v>
      </c>
      <c r="BA280" s="3" t="s">
        <v>198</v>
      </c>
      <c r="BB280" s="3" t="s">
        <v>198</v>
      </c>
      <c r="BC280" s="5"/>
      <c r="BD280" s="3"/>
      <c r="BE280" s="3"/>
      <c r="BF280" s="3" t="s">
        <v>201</v>
      </c>
      <c r="BG280" s="3" t="s">
        <v>201</v>
      </c>
      <c r="BH280" s="3" t="s">
        <v>202</v>
      </c>
      <c r="BI280" s="4">
        <f t="shared" si="92"/>
        <v>2010</v>
      </c>
      <c r="BJ280" s="4">
        <f t="shared" si="93"/>
        <v>2011</v>
      </c>
      <c r="BK280" s="4">
        <f t="shared" si="94"/>
        <v>2012</v>
      </c>
      <c r="BL280" s="4">
        <f t="shared" si="95"/>
        <v>2013</v>
      </c>
      <c r="BM280" s="4">
        <f t="shared" si="96"/>
        <v>2014</v>
      </c>
      <c r="BN280" s="4">
        <f t="shared" si="97"/>
        <v>2015</v>
      </c>
      <c r="BO280" s="4">
        <f t="shared" si="98"/>
        <v>2016</v>
      </c>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1"/>
      <c r="DG280" s="21"/>
      <c r="DH280" s="21"/>
      <c r="DI280" s="21"/>
      <c r="DJ280" s="21"/>
      <c r="DK280" s="21"/>
      <c r="DL280" s="21"/>
      <c r="DM280" s="21"/>
      <c r="DN280" s="21"/>
      <c r="DO280" s="21"/>
      <c r="DP280" s="21"/>
      <c r="DQ280" s="21"/>
      <c r="DR280" s="21"/>
      <c r="DS280" s="21"/>
      <c r="DT280" s="21"/>
      <c r="DU280" s="21"/>
      <c r="DV280" s="21"/>
      <c r="DW280" s="21"/>
      <c r="DX280" s="21"/>
      <c r="DY280" s="21"/>
      <c r="DZ280" s="21"/>
      <c r="EA280" s="33"/>
      <c r="EB280" s="33"/>
      <c r="EC280" s="33"/>
      <c r="ED280" s="33"/>
      <c r="EE280" s="33"/>
      <c r="EF280" s="33"/>
      <c r="EG280" s="33"/>
      <c r="EH280" s="33"/>
      <c r="EI280" s="33"/>
      <c r="EJ280" s="33"/>
      <c r="EK280" s="33"/>
      <c r="EL280" s="33"/>
      <c r="EM280" s="33"/>
      <c r="EN280" s="33"/>
      <c r="EO280" s="8"/>
      <c r="EP280" s="8"/>
      <c r="EQ280" s="9" t="str">
        <f t="shared" si="99"/>
        <v/>
      </c>
      <c r="ER280" s="10"/>
      <c r="ES280" s="3" t="s">
        <v>198</v>
      </c>
      <c r="ET280" s="3" t="s">
        <v>198</v>
      </c>
      <c r="EU280" s="11" t="str">
        <f t="shared" si="100"/>
        <v/>
      </c>
      <c r="EV280" s="11" t="str">
        <f t="shared" si="101"/>
        <v/>
      </c>
      <c r="EW280" s="11" t="str">
        <f t="shared" si="102"/>
        <v/>
      </c>
      <c r="EX280" s="11" t="str">
        <f t="shared" si="103"/>
        <v/>
      </c>
      <c r="EY280" s="11" t="str">
        <f t="shared" si="104"/>
        <v/>
      </c>
      <c r="EZ280" s="11" t="str">
        <f t="shared" si="105"/>
        <v/>
      </c>
      <c r="FA280" s="12" t="str">
        <f t="shared" si="106"/>
        <v/>
      </c>
      <c r="FB280" s="12" t="str">
        <f t="shared" si="107"/>
        <v/>
      </c>
      <c r="FC280" s="12" t="str">
        <f t="shared" si="108"/>
        <v/>
      </c>
      <c r="FD280" s="12" t="str">
        <f t="shared" si="109"/>
        <v/>
      </c>
      <c r="FE280" s="12" t="str">
        <f t="shared" si="110"/>
        <v/>
      </c>
      <c r="FF280" s="12" t="str">
        <f t="shared" si="111"/>
        <v/>
      </c>
      <c r="FG280" s="4" t="str">
        <f t="shared" si="112"/>
        <v>No</v>
      </c>
      <c r="FH280" s="4" t="str">
        <f t="shared" si="113"/>
        <v>No</v>
      </c>
      <c r="FI280" s="4" t="str">
        <f t="shared" si="114"/>
        <v>Not ready</v>
      </c>
    </row>
    <row r="281" spans="1:165" ht="16" customHeight="1">
      <c r="A281" s="3" t="s">
        <v>2797</v>
      </c>
      <c r="B281" s="3">
        <v>290</v>
      </c>
      <c r="C281" s="3" t="s">
        <v>178</v>
      </c>
      <c r="D281" s="3">
        <v>0</v>
      </c>
      <c r="E281" s="3" t="s">
        <v>179</v>
      </c>
      <c r="F281" s="3" t="s">
        <v>2798</v>
      </c>
      <c r="G281" s="3" t="s">
        <v>181</v>
      </c>
      <c r="H281" s="3" t="s">
        <v>181</v>
      </c>
      <c r="I281" s="3" t="s">
        <v>181</v>
      </c>
      <c r="J281" s="3">
        <v>1</v>
      </c>
      <c r="K281" s="3" t="s">
        <v>182</v>
      </c>
      <c r="L281" s="3" t="s">
        <v>609</v>
      </c>
      <c r="M281" s="3" t="s">
        <v>184</v>
      </c>
      <c r="N281" s="3"/>
      <c r="O281" s="6">
        <v>41486</v>
      </c>
      <c r="P281" s="6">
        <v>41486</v>
      </c>
      <c r="Q281" s="3">
        <v>2013</v>
      </c>
      <c r="R281" s="3" t="s">
        <v>2779</v>
      </c>
      <c r="S281" s="3" t="s">
        <v>186</v>
      </c>
      <c r="T281" s="5" t="s">
        <v>2799</v>
      </c>
      <c r="U281" s="3" t="s">
        <v>188</v>
      </c>
      <c r="V281" s="3" t="s">
        <v>189</v>
      </c>
      <c r="W281" s="3" t="s">
        <v>1</v>
      </c>
      <c r="X281" s="3" t="s">
        <v>266</v>
      </c>
      <c r="Y281" s="3" t="s">
        <v>1</v>
      </c>
      <c r="Z281" s="5"/>
      <c r="AA281" s="5" t="s">
        <v>2800</v>
      </c>
      <c r="AB281" s="3" t="s">
        <v>2801</v>
      </c>
      <c r="AC281" s="3" t="s">
        <v>2802</v>
      </c>
      <c r="AD281" s="3" t="s">
        <v>2803</v>
      </c>
      <c r="AE281" s="3" t="s">
        <v>2804</v>
      </c>
      <c r="AF281" s="7"/>
      <c r="AG281" s="3" t="s">
        <v>195</v>
      </c>
      <c r="AH281" s="5" t="s">
        <v>2805</v>
      </c>
      <c r="AI281" s="5" t="s">
        <v>2806</v>
      </c>
      <c r="AJ281" s="3"/>
      <c r="AK281" s="3"/>
      <c r="AL281" s="3" t="s">
        <v>198</v>
      </c>
      <c r="AM281" s="3" t="s">
        <v>198</v>
      </c>
      <c r="AN281" s="3" t="s">
        <v>2807</v>
      </c>
      <c r="AO281" s="3"/>
      <c r="AP281" s="3"/>
      <c r="AQ281" s="3"/>
      <c r="AR281" s="3"/>
      <c r="AS281" s="3" t="s">
        <v>2801</v>
      </c>
      <c r="AT281" s="3" t="s">
        <v>2803</v>
      </c>
      <c r="AU281" s="3" t="s">
        <v>199</v>
      </c>
      <c r="AV281" s="3" t="s">
        <v>200</v>
      </c>
      <c r="AW281" s="3" t="s">
        <v>198</v>
      </c>
      <c r="AX281" s="3" t="s">
        <v>198</v>
      </c>
      <c r="AY281" s="3" t="s">
        <v>198</v>
      </c>
      <c r="AZ281" s="3" t="s">
        <v>198</v>
      </c>
      <c r="BA281" s="3" t="s">
        <v>198</v>
      </c>
      <c r="BB281" s="3" t="s">
        <v>198</v>
      </c>
      <c r="BC281" s="5"/>
      <c r="BD281" s="3"/>
      <c r="BE281" s="3" t="s">
        <v>246</v>
      </c>
      <c r="BF281" s="3" t="s">
        <v>490</v>
      </c>
      <c r="BG281" s="3" t="s">
        <v>851</v>
      </c>
      <c r="BH281" s="3" t="s">
        <v>2808</v>
      </c>
      <c r="BI281" s="4">
        <f t="shared" si="92"/>
        <v>2010</v>
      </c>
      <c r="BJ281" s="4">
        <f t="shared" si="93"/>
        <v>2011</v>
      </c>
      <c r="BK281" s="4">
        <f t="shared" si="94"/>
        <v>2012</v>
      </c>
      <c r="BL281" s="4">
        <f t="shared" si="95"/>
        <v>2013</v>
      </c>
      <c r="BM281" s="4">
        <f t="shared" si="96"/>
        <v>2014</v>
      </c>
      <c r="BN281" s="4">
        <f t="shared" si="97"/>
        <v>2015</v>
      </c>
      <c r="BO281" s="4">
        <f t="shared" si="98"/>
        <v>2016</v>
      </c>
      <c r="BP281" s="20">
        <v>673.46199999999999</v>
      </c>
      <c r="BQ281" s="20">
        <v>780.39200000000005</v>
      </c>
      <c r="BR281" s="20">
        <v>913.10900000000004</v>
      </c>
      <c r="BS281" s="20">
        <v>980.22500000000002</v>
      </c>
      <c r="BT281" s="20"/>
      <c r="BU281" s="20"/>
      <c r="BV281" s="20"/>
      <c r="BW281" s="20">
        <v>152.98500000000001</v>
      </c>
      <c r="BX281" s="20">
        <v>168.16900000000001</v>
      </c>
      <c r="BY281" s="20">
        <v>263.45999999999998</v>
      </c>
      <c r="BZ281" s="20">
        <v>336.11399999999998</v>
      </c>
      <c r="CA281" s="20"/>
      <c r="CB281" s="20"/>
      <c r="CC281" s="20"/>
      <c r="CD281" s="20">
        <v>106.303</v>
      </c>
      <c r="CE281" s="20">
        <v>-15.483000000000001</v>
      </c>
      <c r="CF281" s="20">
        <v>-6.8680000000000003</v>
      </c>
      <c r="CG281" s="20">
        <v>1.7969999999999999</v>
      </c>
      <c r="CH281" s="20"/>
      <c r="CI281" s="20"/>
      <c r="CJ281" s="20"/>
      <c r="CK281" s="20">
        <v>743.16300000000001</v>
      </c>
      <c r="CL281" s="20">
        <v>624.50800000000004</v>
      </c>
      <c r="CM281" s="20">
        <v>736.428</v>
      </c>
      <c r="CN281" s="20">
        <v>804.46500000000003</v>
      </c>
      <c r="CO281" s="20"/>
      <c r="CP281" s="20"/>
      <c r="CQ281" s="20"/>
      <c r="CR281" s="20"/>
      <c r="CS281" s="20"/>
      <c r="CT281" s="20"/>
      <c r="CU281" s="20"/>
      <c r="CV281" s="20"/>
      <c r="CW281" s="20"/>
      <c r="CX281" s="20"/>
      <c r="CY281" s="20"/>
      <c r="CZ281" s="20"/>
      <c r="DA281" s="20"/>
      <c r="DB281" s="20"/>
      <c r="DC281" s="20"/>
      <c r="DD281" s="20"/>
      <c r="DE281" s="20"/>
      <c r="DF281" s="21"/>
      <c r="DG281" s="21">
        <v>-2.2641</v>
      </c>
      <c r="DH281" s="21">
        <v>-1.0093000000000001</v>
      </c>
      <c r="DI281" s="21">
        <v>0.23319999999999999</v>
      </c>
      <c r="DJ281" s="21"/>
      <c r="DK281" s="21"/>
      <c r="DL281" s="21"/>
      <c r="DM281" s="21">
        <v>22.716200000000001</v>
      </c>
      <c r="DN281" s="21">
        <v>21.549299999999999</v>
      </c>
      <c r="DO281" s="21">
        <v>28.853100000000001</v>
      </c>
      <c r="DP281" s="21">
        <v>34.289499999999997</v>
      </c>
      <c r="DQ281" s="21"/>
      <c r="DR281" s="21"/>
      <c r="DS281" s="21"/>
      <c r="DT281" s="21"/>
      <c r="DU281" s="21"/>
      <c r="DV281" s="21"/>
      <c r="DW281" s="21"/>
      <c r="DX281" s="21"/>
      <c r="DY281" s="21"/>
      <c r="DZ281" s="21"/>
      <c r="EA281" s="33"/>
      <c r="EB281" s="33">
        <v>10</v>
      </c>
      <c r="EC281" s="33">
        <v>7</v>
      </c>
      <c r="ED281" s="33">
        <v>3</v>
      </c>
      <c r="EE281" s="33">
        <v>12</v>
      </c>
      <c r="EF281" s="33">
        <v>8</v>
      </c>
      <c r="EG281" s="33">
        <v>6</v>
      </c>
      <c r="EH281" s="33"/>
      <c r="EI281" s="33">
        <v>24</v>
      </c>
      <c r="EJ281" s="33">
        <v>37</v>
      </c>
      <c r="EK281" s="33">
        <v>6</v>
      </c>
      <c r="EL281" s="33">
        <v>15</v>
      </c>
      <c r="EM281" s="33">
        <v>13</v>
      </c>
      <c r="EN281" s="33">
        <v>4</v>
      </c>
      <c r="EO281" s="8"/>
      <c r="EP281" s="8"/>
      <c r="EQ281" s="9" t="str">
        <f t="shared" si="99"/>
        <v/>
      </c>
      <c r="ER281" s="10"/>
      <c r="ES281" s="3" t="s">
        <v>198</v>
      </c>
      <c r="ET281" s="3" t="s">
        <v>198</v>
      </c>
      <c r="EU281" s="11">
        <f t="shared" si="100"/>
        <v>-1.6367</v>
      </c>
      <c r="EV281" s="11" t="str">
        <f t="shared" si="101"/>
        <v/>
      </c>
      <c r="EW281" s="11" t="str">
        <f t="shared" si="102"/>
        <v/>
      </c>
      <c r="EX281" s="11">
        <f t="shared" si="103"/>
        <v>24.372866666666667</v>
      </c>
      <c r="EY281" s="11" t="str">
        <f t="shared" si="104"/>
        <v/>
      </c>
      <c r="EZ281" s="11" t="str">
        <f t="shared" si="105"/>
        <v/>
      </c>
      <c r="FA281" s="12">
        <f t="shared" si="106"/>
        <v>8.5</v>
      </c>
      <c r="FB281" s="12">
        <f t="shared" si="107"/>
        <v>8.6666666666666661</v>
      </c>
      <c r="FC281" s="12">
        <f t="shared" si="108"/>
        <v>0.16666666666666607</v>
      </c>
      <c r="FD281" s="12">
        <f t="shared" si="109"/>
        <v>30.5</v>
      </c>
      <c r="FE281" s="12">
        <f t="shared" si="110"/>
        <v>10.666666666666666</v>
      </c>
      <c r="FF281" s="12">
        <f t="shared" si="111"/>
        <v>-19.833333333333336</v>
      </c>
      <c r="FG281" s="4" t="str">
        <f t="shared" si="112"/>
        <v>No</v>
      </c>
      <c r="FH281" s="4" t="str">
        <f t="shared" si="113"/>
        <v>No</v>
      </c>
      <c r="FI281" s="4" t="str">
        <f t="shared" si="114"/>
        <v>Not ready</v>
      </c>
    </row>
    <row r="282" spans="1:165" ht="16" customHeight="1">
      <c r="A282" s="3" t="s">
        <v>2809</v>
      </c>
      <c r="B282" s="3">
        <v>291</v>
      </c>
      <c r="C282" s="3" t="s">
        <v>178</v>
      </c>
      <c r="D282" s="3">
        <v>0</v>
      </c>
      <c r="E282" s="3" t="s">
        <v>179</v>
      </c>
      <c r="F282" s="3" t="s">
        <v>2810</v>
      </c>
      <c r="G282" s="3" t="s">
        <v>181</v>
      </c>
      <c r="H282" s="3" t="s">
        <v>181</v>
      </c>
      <c r="I282" s="3" t="s">
        <v>252</v>
      </c>
      <c r="J282" s="3">
        <v>2</v>
      </c>
      <c r="K282" s="3" t="s">
        <v>182</v>
      </c>
      <c r="L282" s="3" t="s">
        <v>609</v>
      </c>
      <c r="M282" s="3" t="s">
        <v>184</v>
      </c>
      <c r="N282" s="3"/>
      <c r="O282" s="6">
        <v>41484</v>
      </c>
      <c r="P282" s="6">
        <v>41626</v>
      </c>
      <c r="Q282" s="3">
        <v>2013</v>
      </c>
      <c r="R282" s="3" t="s">
        <v>2779</v>
      </c>
      <c r="S282" s="3" t="s">
        <v>186</v>
      </c>
      <c r="T282" s="5" t="s">
        <v>2811</v>
      </c>
      <c r="U282" s="3" t="s">
        <v>188</v>
      </c>
      <c r="V282" s="3" t="s">
        <v>189</v>
      </c>
      <c r="W282" s="3" t="s">
        <v>1</v>
      </c>
      <c r="X282" s="3" t="s">
        <v>689</v>
      </c>
      <c r="Y282" s="3" t="s">
        <v>1</v>
      </c>
      <c r="Z282" s="5" t="s">
        <v>2812</v>
      </c>
      <c r="AA282" s="5" t="s">
        <v>2813</v>
      </c>
      <c r="AB282" s="3" t="s">
        <v>2469</v>
      </c>
      <c r="AC282" s="3" t="s">
        <v>2470</v>
      </c>
      <c r="AD282" s="3" t="s">
        <v>2814</v>
      </c>
      <c r="AE282" s="3" t="s">
        <v>2815</v>
      </c>
      <c r="AF282" s="7">
        <v>8600</v>
      </c>
      <c r="AG282" s="3">
        <v>8600</v>
      </c>
      <c r="AH282" s="5" t="s">
        <v>2816</v>
      </c>
      <c r="AI282" s="5" t="s">
        <v>2817</v>
      </c>
      <c r="AJ282" s="3"/>
      <c r="AK282" s="3"/>
      <c r="AL282" s="3" t="s">
        <v>198</v>
      </c>
      <c r="AM282" s="3" t="s">
        <v>198</v>
      </c>
      <c r="AN282" s="3"/>
      <c r="AO282" s="3"/>
      <c r="AP282" s="3"/>
      <c r="AQ282" s="3"/>
      <c r="AR282" s="3"/>
      <c r="AS282" s="3" t="s">
        <v>2469</v>
      </c>
      <c r="AT282" s="3" t="s">
        <v>2814</v>
      </c>
      <c r="AU282" s="3" t="s">
        <v>199</v>
      </c>
      <c r="AV282" s="3" t="s">
        <v>200</v>
      </c>
      <c r="AW282" s="3" t="s">
        <v>198</v>
      </c>
      <c r="AX282" s="3" t="s">
        <v>198</v>
      </c>
      <c r="AY282" s="3" t="s">
        <v>198</v>
      </c>
      <c r="AZ282" s="3" t="s">
        <v>198</v>
      </c>
      <c r="BA282" s="3" t="s">
        <v>198</v>
      </c>
      <c r="BB282" s="3" t="s">
        <v>198</v>
      </c>
      <c r="BC282" s="5"/>
      <c r="BD282" s="3"/>
      <c r="BE282" s="3"/>
      <c r="BF282" s="3" t="s">
        <v>201</v>
      </c>
      <c r="BG282" s="3" t="s">
        <v>201</v>
      </c>
      <c r="BH282" s="3" t="s">
        <v>202</v>
      </c>
      <c r="BI282" s="4">
        <f t="shared" si="92"/>
        <v>2010</v>
      </c>
      <c r="BJ282" s="4">
        <f t="shared" si="93"/>
        <v>2011</v>
      </c>
      <c r="BK282" s="4">
        <f t="shared" si="94"/>
        <v>2012</v>
      </c>
      <c r="BL282" s="4">
        <f t="shared" si="95"/>
        <v>2013</v>
      </c>
      <c r="BM282" s="4">
        <f t="shared" si="96"/>
        <v>2014</v>
      </c>
      <c r="BN282" s="4">
        <f t="shared" si="97"/>
        <v>2015</v>
      </c>
      <c r="BO282" s="4">
        <f t="shared" si="98"/>
        <v>2016</v>
      </c>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1"/>
      <c r="DG282" s="21"/>
      <c r="DH282" s="21"/>
      <c r="DI282" s="21"/>
      <c r="DJ282" s="21"/>
      <c r="DK282" s="21"/>
      <c r="DL282" s="21"/>
      <c r="DM282" s="21"/>
      <c r="DN282" s="21"/>
      <c r="DO282" s="21"/>
      <c r="DP282" s="21"/>
      <c r="DQ282" s="21"/>
      <c r="DR282" s="21"/>
      <c r="DS282" s="21"/>
      <c r="DT282" s="21"/>
      <c r="DU282" s="21"/>
      <c r="DV282" s="21"/>
      <c r="DW282" s="21"/>
      <c r="DX282" s="21"/>
      <c r="DY282" s="21"/>
      <c r="DZ282" s="21"/>
      <c r="EA282" s="33"/>
      <c r="EB282" s="33"/>
      <c r="EC282" s="33"/>
      <c r="ED282" s="33"/>
      <c r="EE282" s="33"/>
      <c r="EF282" s="33"/>
      <c r="EG282" s="33"/>
      <c r="EH282" s="33"/>
      <c r="EI282" s="33"/>
      <c r="EJ282" s="33"/>
      <c r="EK282" s="33"/>
      <c r="EL282" s="33"/>
      <c r="EM282" s="33"/>
      <c r="EN282" s="33"/>
      <c r="EO282" s="8"/>
      <c r="EP282" s="8"/>
      <c r="EQ282" s="9" t="str">
        <f t="shared" si="99"/>
        <v/>
      </c>
      <c r="ER282" s="10"/>
      <c r="ES282" s="3" t="s">
        <v>198</v>
      </c>
      <c r="ET282" s="3" t="s">
        <v>198</v>
      </c>
      <c r="EU282" s="11" t="str">
        <f t="shared" si="100"/>
        <v/>
      </c>
      <c r="EV282" s="11" t="str">
        <f t="shared" si="101"/>
        <v/>
      </c>
      <c r="EW282" s="11" t="str">
        <f t="shared" si="102"/>
        <v/>
      </c>
      <c r="EX282" s="11" t="str">
        <f t="shared" si="103"/>
        <v/>
      </c>
      <c r="EY282" s="11" t="str">
        <f t="shared" si="104"/>
        <v/>
      </c>
      <c r="EZ282" s="11" t="str">
        <f t="shared" si="105"/>
        <v/>
      </c>
      <c r="FA282" s="12" t="str">
        <f t="shared" si="106"/>
        <v/>
      </c>
      <c r="FB282" s="12" t="str">
        <f t="shared" si="107"/>
        <v/>
      </c>
      <c r="FC282" s="12" t="str">
        <f t="shared" si="108"/>
        <v/>
      </c>
      <c r="FD282" s="12" t="str">
        <f t="shared" si="109"/>
        <v/>
      </c>
      <c r="FE282" s="12" t="str">
        <f t="shared" si="110"/>
        <v/>
      </c>
      <c r="FF282" s="12" t="str">
        <f t="shared" si="111"/>
        <v/>
      </c>
      <c r="FG282" s="4" t="str">
        <f t="shared" si="112"/>
        <v>No</v>
      </c>
      <c r="FH282" s="4" t="str">
        <f t="shared" si="113"/>
        <v>No</v>
      </c>
      <c r="FI282" s="4" t="str">
        <f t="shared" si="114"/>
        <v>Not ready</v>
      </c>
    </row>
    <row r="283" spans="1:165" ht="16" customHeight="1">
      <c r="A283" s="3" t="s">
        <v>2818</v>
      </c>
      <c r="B283" s="3">
        <v>292</v>
      </c>
      <c r="C283" s="3" t="s">
        <v>178</v>
      </c>
      <c r="D283" s="3">
        <v>0</v>
      </c>
      <c r="E283" s="3" t="s">
        <v>179</v>
      </c>
      <c r="F283" s="3" t="s">
        <v>2819</v>
      </c>
      <c r="G283" s="3" t="s">
        <v>181</v>
      </c>
      <c r="H283" s="3" t="s">
        <v>181</v>
      </c>
      <c r="I283" s="3" t="s">
        <v>181</v>
      </c>
      <c r="J283" s="3">
        <v>1</v>
      </c>
      <c r="K283" s="3" t="s">
        <v>182</v>
      </c>
      <c r="L283" s="3" t="s">
        <v>609</v>
      </c>
      <c r="M283" s="3" t="s">
        <v>184</v>
      </c>
      <c r="N283" s="3"/>
      <c r="O283" s="6">
        <v>41470</v>
      </c>
      <c r="P283" s="6">
        <v>41470</v>
      </c>
      <c r="Q283" s="3">
        <v>2013</v>
      </c>
      <c r="R283" s="3" t="s">
        <v>2779</v>
      </c>
      <c r="S283" s="3" t="s">
        <v>186</v>
      </c>
      <c r="T283" s="5" t="s">
        <v>2820</v>
      </c>
      <c r="U283" s="3" t="s">
        <v>188</v>
      </c>
      <c r="V283" s="3" t="s">
        <v>189</v>
      </c>
      <c r="W283" s="3" t="s">
        <v>1</v>
      </c>
      <c r="X283" s="3" t="s">
        <v>254</v>
      </c>
      <c r="Y283" s="3" t="s">
        <v>1</v>
      </c>
      <c r="Z283" s="5" t="s">
        <v>2821</v>
      </c>
      <c r="AA283" s="5" t="s">
        <v>2822</v>
      </c>
      <c r="AB283" s="3" t="s">
        <v>2823</v>
      </c>
      <c r="AC283" s="3" t="s">
        <v>2824</v>
      </c>
      <c r="AD283" s="3" t="s">
        <v>2825</v>
      </c>
      <c r="AE283" s="3" t="s">
        <v>2826</v>
      </c>
      <c r="AF283" s="7">
        <v>207</v>
      </c>
      <c r="AG283" s="3">
        <v>207</v>
      </c>
      <c r="AH283" s="5" t="s">
        <v>2827</v>
      </c>
      <c r="AI283" s="5" t="s">
        <v>2828</v>
      </c>
      <c r="AJ283" s="3"/>
      <c r="AK283" s="3"/>
      <c r="AL283" s="3" t="s">
        <v>198</v>
      </c>
      <c r="AM283" s="3" t="s">
        <v>198</v>
      </c>
      <c r="AN283" s="3" t="s">
        <v>2829</v>
      </c>
      <c r="AO283" s="3"/>
      <c r="AP283" s="3"/>
      <c r="AQ283" s="3"/>
      <c r="AR283" s="3"/>
      <c r="AS283" s="3" t="s">
        <v>2823</v>
      </c>
      <c r="AT283" s="3" t="s">
        <v>2825</v>
      </c>
      <c r="AU283" s="3" t="s">
        <v>199</v>
      </c>
      <c r="AV283" s="3" t="s">
        <v>200</v>
      </c>
      <c r="AW283" s="3" t="s">
        <v>198</v>
      </c>
      <c r="AX283" s="3" t="s">
        <v>198</v>
      </c>
      <c r="AY283" s="3" t="s">
        <v>198</v>
      </c>
      <c r="AZ283" s="3" t="s">
        <v>198</v>
      </c>
      <c r="BA283" s="3" t="s">
        <v>198</v>
      </c>
      <c r="BB283" s="3" t="s">
        <v>198</v>
      </c>
      <c r="BC283" s="5"/>
      <c r="BD283" s="3"/>
      <c r="BE283" s="3" t="s">
        <v>246</v>
      </c>
      <c r="BF283" s="3" t="s">
        <v>247</v>
      </c>
      <c r="BG283" s="3" t="s">
        <v>851</v>
      </c>
      <c r="BH283" s="3" t="s">
        <v>2830</v>
      </c>
      <c r="BI283" s="4">
        <f t="shared" si="92"/>
        <v>2010</v>
      </c>
      <c r="BJ283" s="4">
        <f t="shared" si="93"/>
        <v>2011</v>
      </c>
      <c r="BK283" s="4">
        <f t="shared" si="94"/>
        <v>2012</v>
      </c>
      <c r="BL283" s="4">
        <f t="shared" si="95"/>
        <v>2013</v>
      </c>
      <c r="BM283" s="4">
        <f t="shared" si="96"/>
        <v>2014</v>
      </c>
      <c r="BN283" s="4">
        <f t="shared" si="97"/>
        <v>2015</v>
      </c>
      <c r="BO283" s="4">
        <f t="shared" si="98"/>
        <v>2016</v>
      </c>
      <c r="BP283" s="20">
        <v>1170.298</v>
      </c>
      <c r="BQ283" s="20">
        <v>1210.17</v>
      </c>
      <c r="BR283" s="20">
        <v>1277.405</v>
      </c>
      <c r="BS283" s="20">
        <v>1281.8</v>
      </c>
      <c r="BT283" s="20">
        <v>1332.4</v>
      </c>
      <c r="BU283" s="20">
        <v>1520.2</v>
      </c>
      <c r="BV283" s="20">
        <v>1671.2</v>
      </c>
      <c r="BW283" s="20">
        <v>223.90299999999999</v>
      </c>
      <c r="BX283" s="20">
        <v>194.43299999999999</v>
      </c>
      <c r="BY283" s="20">
        <v>195.82900000000001</v>
      </c>
      <c r="BZ283" s="20">
        <v>228</v>
      </c>
      <c r="CA283" s="20">
        <v>260.5</v>
      </c>
      <c r="CB283" s="20">
        <v>322.5</v>
      </c>
      <c r="CC283" s="20">
        <v>403.95530000000002</v>
      </c>
      <c r="CD283" s="20">
        <v>95.271000000000001</v>
      </c>
      <c r="CE283" s="20">
        <v>0.42399999999999999</v>
      </c>
      <c r="CF283" s="20">
        <v>-27.931999999999999</v>
      </c>
      <c r="CG283" s="20">
        <v>152.5</v>
      </c>
      <c r="CH283" s="20">
        <v>153.5</v>
      </c>
      <c r="CI283" s="20">
        <v>189.9</v>
      </c>
      <c r="CJ283" s="20">
        <v>225.9</v>
      </c>
      <c r="CK283" s="20">
        <v>1678.194</v>
      </c>
      <c r="CL283" s="20">
        <v>1633.3910000000001</v>
      </c>
      <c r="CM283" s="20">
        <v>1561.874</v>
      </c>
      <c r="CN283" s="20">
        <v>1565.3</v>
      </c>
      <c r="CO283" s="20">
        <v>1713.3</v>
      </c>
      <c r="CP283" s="20">
        <v>1938</v>
      </c>
      <c r="CQ283" s="20">
        <v>2423.5</v>
      </c>
      <c r="CR283" s="20">
        <v>22.097000000000001</v>
      </c>
      <c r="CS283" s="20">
        <v>22.718</v>
      </c>
      <c r="CT283" s="20">
        <v>23.667000000000002</v>
      </c>
      <c r="CU283" s="20">
        <v>25.2</v>
      </c>
      <c r="CV283" s="20">
        <v>25.2</v>
      </c>
      <c r="CW283" s="20">
        <v>39.200000000000003</v>
      </c>
      <c r="CX283" s="20">
        <v>358.2</v>
      </c>
      <c r="CY283" s="20">
        <v>214.03299999999999</v>
      </c>
      <c r="CZ283" s="20">
        <v>234.61</v>
      </c>
      <c r="DA283" s="20">
        <v>248.154</v>
      </c>
      <c r="DB283" s="20">
        <v>195.8</v>
      </c>
      <c r="DC283" s="20">
        <v>186.9</v>
      </c>
      <c r="DD283" s="20">
        <v>192.6</v>
      </c>
      <c r="DE283" s="20">
        <v>231.3</v>
      </c>
      <c r="DF283" s="21">
        <v>5.8536999999999999</v>
      </c>
      <c r="DG283" s="21">
        <v>2.5600000000000001E-2</v>
      </c>
      <c r="DH283" s="21">
        <v>-1.7483</v>
      </c>
      <c r="DI283" s="21">
        <v>9.7531999999999996</v>
      </c>
      <c r="DJ283" s="21">
        <v>9.3637999999999995</v>
      </c>
      <c r="DK283" s="21">
        <v>10.4018</v>
      </c>
      <c r="DL283" s="21">
        <v>10.3588</v>
      </c>
      <c r="DM283" s="21">
        <v>19.132100000000001</v>
      </c>
      <c r="DN283" s="21">
        <v>16.066600000000001</v>
      </c>
      <c r="DO283" s="21">
        <v>15.3302</v>
      </c>
      <c r="DP283" s="21">
        <v>17.787500000000001</v>
      </c>
      <c r="DQ283" s="21">
        <v>19.551200000000001</v>
      </c>
      <c r="DR283" s="21">
        <v>21.214300000000001</v>
      </c>
      <c r="DS283" s="21">
        <v>24.171600000000002</v>
      </c>
      <c r="DT283" s="21">
        <v>1.3167</v>
      </c>
      <c r="DU283" s="21">
        <v>1.3908</v>
      </c>
      <c r="DV283" s="21">
        <v>1.5153000000000001</v>
      </c>
      <c r="DW283" s="21">
        <v>1.6099000000000001</v>
      </c>
      <c r="DX283" s="21">
        <v>1.4708000000000001</v>
      </c>
      <c r="DY283" s="21">
        <v>2.0226999999999999</v>
      </c>
      <c r="DZ283" s="21">
        <v>14.7803</v>
      </c>
      <c r="EA283" s="33"/>
      <c r="EB283" s="33">
        <v>2</v>
      </c>
      <c r="EC283" s="33">
        <v>3</v>
      </c>
      <c r="ED283" s="33">
        <v>5</v>
      </c>
      <c r="EE283" s="33">
        <v>1</v>
      </c>
      <c r="EF283" s="33">
        <v>3</v>
      </c>
      <c r="EG283" s="33">
        <v>8</v>
      </c>
      <c r="EH283" s="33"/>
      <c r="EI283" s="33">
        <v>6</v>
      </c>
      <c r="EJ283" s="33">
        <v>0</v>
      </c>
      <c r="EK283" s="33">
        <v>10</v>
      </c>
      <c r="EL283" s="33">
        <v>1</v>
      </c>
      <c r="EM283" s="33">
        <v>4</v>
      </c>
      <c r="EN283" s="33">
        <v>1</v>
      </c>
      <c r="EO283" s="8"/>
      <c r="EP283" s="8"/>
      <c r="EQ283" s="9" t="str">
        <f t="shared" si="99"/>
        <v/>
      </c>
      <c r="ER283" s="10"/>
      <c r="ES283" s="3" t="s">
        <v>198</v>
      </c>
      <c r="ET283" s="3" t="s">
        <v>198</v>
      </c>
      <c r="EU283" s="11">
        <f t="shared" si="100"/>
        <v>1.377</v>
      </c>
      <c r="EV283" s="11">
        <f t="shared" si="101"/>
        <v>10.041466666666667</v>
      </c>
      <c r="EW283" s="11">
        <f t="shared" si="102"/>
        <v>8.6644666666666659</v>
      </c>
      <c r="EX283" s="11">
        <f t="shared" si="103"/>
        <v>16.842966666666666</v>
      </c>
      <c r="EY283" s="11">
        <f t="shared" si="104"/>
        <v>21.645700000000001</v>
      </c>
      <c r="EZ283" s="11">
        <f t="shared" si="105"/>
        <v>4.802733333333336</v>
      </c>
      <c r="FA283" s="12">
        <f t="shared" si="106"/>
        <v>2.5</v>
      </c>
      <c r="FB283" s="12">
        <f t="shared" si="107"/>
        <v>4</v>
      </c>
      <c r="FC283" s="12">
        <f t="shared" si="108"/>
        <v>1.5</v>
      </c>
      <c r="FD283" s="12">
        <f t="shared" si="109"/>
        <v>3</v>
      </c>
      <c r="FE283" s="12">
        <f t="shared" si="110"/>
        <v>2</v>
      </c>
      <c r="FF283" s="12">
        <f t="shared" si="111"/>
        <v>-1</v>
      </c>
      <c r="FG283" s="4" t="str">
        <f t="shared" si="112"/>
        <v>Yes</v>
      </c>
      <c r="FH283" s="4" t="str">
        <f t="shared" si="113"/>
        <v>No</v>
      </c>
      <c r="FI283" s="4" t="str">
        <f t="shared" si="114"/>
        <v>Not ready</v>
      </c>
    </row>
    <row r="284" spans="1:165" ht="16" customHeight="1">
      <c r="A284" s="3" t="s">
        <v>2831</v>
      </c>
      <c r="B284" s="3">
        <v>293</v>
      </c>
      <c r="C284" s="3" t="s">
        <v>178</v>
      </c>
      <c r="D284" s="3">
        <v>0</v>
      </c>
      <c r="E284" s="3" t="s">
        <v>179</v>
      </c>
      <c r="F284" s="3" t="s">
        <v>2832</v>
      </c>
      <c r="G284" s="3" t="s">
        <v>181</v>
      </c>
      <c r="H284" s="3" t="s">
        <v>181</v>
      </c>
      <c r="I284" s="3" t="s">
        <v>181</v>
      </c>
      <c r="J284" s="3">
        <v>1</v>
      </c>
      <c r="K284" s="3" t="s">
        <v>182</v>
      </c>
      <c r="L284" s="3" t="s">
        <v>609</v>
      </c>
      <c r="M284" s="3" t="s">
        <v>184</v>
      </c>
      <c r="N284" s="3"/>
      <c r="O284" s="6">
        <v>41453</v>
      </c>
      <c r="P284" s="6">
        <v>41453</v>
      </c>
      <c r="Q284" s="3">
        <v>2013</v>
      </c>
      <c r="R284" s="3" t="s">
        <v>2833</v>
      </c>
      <c r="S284" s="3" t="s">
        <v>186</v>
      </c>
      <c r="T284" s="5" t="s">
        <v>2834</v>
      </c>
      <c r="U284" s="3" t="s">
        <v>188</v>
      </c>
      <c r="V284" s="3" t="s">
        <v>189</v>
      </c>
      <c r="W284" s="3" t="s">
        <v>1</v>
      </c>
      <c r="X284" s="3" t="s">
        <v>206</v>
      </c>
      <c r="Y284" s="3" t="s">
        <v>1</v>
      </c>
      <c r="Z284" s="5"/>
      <c r="AA284" s="5" t="s">
        <v>2835</v>
      </c>
      <c r="AB284" s="3" t="s">
        <v>2836</v>
      </c>
      <c r="AC284" s="3" t="s">
        <v>2837</v>
      </c>
      <c r="AD284" s="3" t="s">
        <v>2838</v>
      </c>
      <c r="AE284" s="3" t="s">
        <v>2839</v>
      </c>
      <c r="AF284" s="7"/>
      <c r="AG284" s="3" t="s">
        <v>195</v>
      </c>
      <c r="AH284" s="5" t="s">
        <v>2840</v>
      </c>
      <c r="AI284" s="5" t="s">
        <v>2841</v>
      </c>
      <c r="AJ284" s="3"/>
      <c r="AK284" s="3"/>
      <c r="AL284" s="3" t="s">
        <v>198</v>
      </c>
      <c r="AM284" s="3" t="s">
        <v>198</v>
      </c>
      <c r="AN284" s="3"/>
      <c r="AO284" s="3"/>
      <c r="AP284" s="3"/>
      <c r="AQ284" s="3"/>
      <c r="AR284" s="3"/>
      <c r="AS284" s="3" t="s">
        <v>2836</v>
      </c>
      <c r="AT284" s="3" t="s">
        <v>2838</v>
      </c>
      <c r="AU284" s="3" t="s">
        <v>199</v>
      </c>
      <c r="AV284" s="3" t="s">
        <v>200</v>
      </c>
      <c r="AW284" s="3" t="s">
        <v>198</v>
      </c>
      <c r="AX284" s="3" t="s">
        <v>198</v>
      </c>
      <c r="AY284" s="3" t="s">
        <v>198</v>
      </c>
      <c r="AZ284" s="3" t="s">
        <v>198</v>
      </c>
      <c r="BA284" s="3" t="s">
        <v>198</v>
      </c>
      <c r="BB284" s="3" t="s">
        <v>198</v>
      </c>
      <c r="BC284" s="5"/>
      <c r="BD284" s="3"/>
      <c r="BE284" s="3"/>
      <c r="BF284" s="3" t="s">
        <v>201</v>
      </c>
      <c r="BG284" s="3" t="s">
        <v>201</v>
      </c>
      <c r="BH284" s="3" t="s">
        <v>202</v>
      </c>
      <c r="BI284" s="4">
        <f t="shared" si="92"/>
        <v>2010</v>
      </c>
      <c r="BJ284" s="4">
        <f t="shared" si="93"/>
        <v>2011</v>
      </c>
      <c r="BK284" s="4">
        <f t="shared" si="94"/>
        <v>2012</v>
      </c>
      <c r="BL284" s="4">
        <f t="shared" si="95"/>
        <v>2013</v>
      </c>
      <c r="BM284" s="4">
        <f t="shared" si="96"/>
        <v>2014</v>
      </c>
      <c r="BN284" s="4">
        <f t="shared" si="97"/>
        <v>2015</v>
      </c>
      <c r="BO284" s="4">
        <f t="shared" si="98"/>
        <v>2016</v>
      </c>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1"/>
      <c r="DG284" s="21"/>
      <c r="DH284" s="21"/>
      <c r="DI284" s="21"/>
      <c r="DJ284" s="21"/>
      <c r="DK284" s="21"/>
      <c r="DL284" s="21"/>
      <c r="DM284" s="21"/>
      <c r="DN284" s="21"/>
      <c r="DO284" s="21"/>
      <c r="DP284" s="21"/>
      <c r="DQ284" s="21"/>
      <c r="DR284" s="21"/>
      <c r="DS284" s="21"/>
      <c r="DT284" s="21"/>
      <c r="DU284" s="21"/>
      <c r="DV284" s="21"/>
      <c r="DW284" s="21"/>
      <c r="DX284" s="21"/>
      <c r="DY284" s="21"/>
      <c r="DZ284" s="21"/>
      <c r="EA284" s="33"/>
      <c r="EB284" s="33"/>
      <c r="EC284" s="33"/>
      <c r="ED284" s="33"/>
      <c r="EE284" s="33"/>
      <c r="EF284" s="33"/>
      <c r="EG284" s="33"/>
      <c r="EH284" s="33"/>
      <c r="EI284" s="33"/>
      <c r="EJ284" s="33"/>
      <c r="EK284" s="33"/>
      <c r="EL284" s="33"/>
      <c r="EM284" s="33"/>
      <c r="EN284" s="33"/>
      <c r="EO284" s="8"/>
      <c r="EP284" s="8"/>
      <c r="EQ284" s="9" t="str">
        <f t="shared" si="99"/>
        <v/>
      </c>
      <c r="ER284" s="10"/>
      <c r="ES284" s="3" t="s">
        <v>198</v>
      </c>
      <c r="ET284" s="3" t="s">
        <v>198</v>
      </c>
      <c r="EU284" s="11" t="str">
        <f t="shared" si="100"/>
        <v/>
      </c>
      <c r="EV284" s="11" t="str">
        <f t="shared" si="101"/>
        <v/>
      </c>
      <c r="EW284" s="11" t="str">
        <f t="shared" si="102"/>
        <v/>
      </c>
      <c r="EX284" s="11" t="str">
        <f t="shared" si="103"/>
        <v/>
      </c>
      <c r="EY284" s="11" t="str">
        <f t="shared" si="104"/>
        <v/>
      </c>
      <c r="EZ284" s="11" t="str">
        <f t="shared" si="105"/>
        <v/>
      </c>
      <c r="FA284" s="12" t="str">
        <f t="shared" si="106"/>
        <v/>
      </c>
      <c r="FB284" s="12" t="str">
        <f t="shared" si="107"/>
        <v/>
      </c>
      <c r="FC284" s="12" t="str">
        <f t="shared" si="108"/>
        <v/>
      </c>
      <c r="FD284" s="12" t="str">
        <f t="shared" si="109"/>
        <v/>
      </c>
      <c r="FE284" s="12" t="str">
        <f t="shared" si="110"/>
        <v/>
      </c>
      <c r="FF284" s="12" t="str">
        <f t="shared" si="111"/>
        <v/>
      </c>
      <c r="FG284" s="4" t="str">
        <f t="shared" si="112"/>
        <v>No</v>
      </c>
      <c r="FH284" s="4" t="str">
        <f t="shared" si="113"/>
        <v>No</v>
      </c>
      <c r="FI284" s="4" t="str">
        <f t="shared" si="114"/>
        <v>Not ready</v>
      </c>
    </row>
    <row r="285" spans="1:165" ht="16" customHeight="1">
      <c r="A285" s="3" t="s">
        <v>2842</v>
      </c>
      <c r="B285" s="3">
        <v>294</v>
      </c>
      <c r="C285" s="3" t="s">
        <v>178</v>
      </c>
      <c r="D285" s="3">
        <v>0</v>
      </c>
      <c r="E285" s="3" t="s">
        <v>179</v>
      </c>
      <c r="F285" s="3" t="s">
        <v>2843</v>
      </c>
      <c r="G285" s="3" t="s">
        <v>181</v>
      </c>
      <c r="H285" s="3" t="s">
        <v>181</v>
      </c>
      <c r="I285" s="3" t="s">
        <v>181</v>
      </c>
      <c r="J285" s="3">
        <v>1</v>
      </c>
      <c r="K285" s="3" t="s">
        <v>182</v>
      </c>
      <c r="L285" s="3" t="s">
        <v>183</v>
      </c>
      <c r="M285" s="3" t="s">
        <v>184</v>
      </c>
      <c r="N285" s="3"/>
      <c r="O285" s="6">
        <v>41429</v>
      </c>
      <c r="P285" s="6">
        <v>41491</v>
      </c>
      <c r="Q285" s="3">
        <v>2013</v>
      </c>
      <c r="R285" s="3" t="s">
        <v>2833</v>
      </c>
      <c r="S285" s="3" t="s">
        <v>186</v>
      </c>
      <c r="T285" s="5" t="s">
        <v>2844</v>
      </c>
      <c r="U285" s="3" t="s">
        <v>188</v>
      </c>
      <c r="V285" s="3" t="s">
        <v>189</v>
      </c>
      <c r="W285" s="3" t="s">
        <v>0</v>
      </c>
      <c r="X285" s="3" t="s">
        <v>226</v>
      </c>
      <c r="Y285" s="3" t="s">
        <v>0</v>
      </c>
      <c r="Z285" s="5" t="s">
        <v>2845</v>
      </c>
      <c r="AA285" s="5" t="s">
        <v>2846</v>
      </c>
      <c r="AB285" s="3" t="s">
        <v>2847</v>
      </c>
      <c r="AC285" s="3" t="s">
        <v>2848</v>
      </c>
      <c r="AD285" s="3" t="s">
        <v>2849</v>
      </c>
      <c r="AE285" s="3" t="s">
        <v>2850</v>
      </c>
      <c r="AF285" s="7">
        <v>140</v>
      </c>
      <c r="AG285" s="3">
        <v>140</v>
      </c>
      <c r="AH285" s="5" t="s">
        <v>2851</v>
      </c>
      <c r="AI285" s="5" t="s">
        <v>2852</v>
      </c>
      <c r="AJ285" s="3"/>
      <c r="AK285" s="3"/>
      <c r="AL285" s="3" t="s">
        <v>198</v>
      </c>
      <c r="AM285" s="3" t="s">
        <v>198</v>
      </c>
      <c r="AN285" s="3"/>
      <c r="AO285" s="3"/>
      <c r="AP285" s="3"/>
      <c r="AQ285" s="3"/>
      <c r="AR285" s="3"/>
      <c r="AS285" s="3" t="s">
        <v>2847</v>
      </c>
      <c r="AT285" s="3" t="s">
        <v>2849</v>
      </c>
      <c r="AU285" s="3" t="s">
        <v>199</v>
      </c>
      <c r="AV285" s="3" t="s">
        <v>200</v>
      </c>
      <c r="AW285" s="3" t="s">
        <v>198</v>
      </c>
      <c r="AX285" s="3" t="s">
        <v>198</v>
      </c>
      <c r="AY285" s="3" t="s">
        <v>198</v>
      </c>
      <c r="AZ285" s="3" t="s">
        <v>198</v>
      </c>
      <c r="BA285" s="3" t="s">
        <v>198</v>
      </c>
      <c r="BB285" s="3" t="s">
        <v>198</v>
      </c>
      <c r="BC285" s="5"/>
      <c r="BD285" s="3"/>
      <c r="BE285" s="3"/>
      <c r="BF285" s="3" t="s">
        <v>201</v>
      </c>
      <c r="BG285" s="3" t="s">
        <v>201</v>
      </c>
      <c r="BH285" s="3" t="s">
        <v>202</v>
      </c>
      <c r="BI285" s="4">
        <f t="shared" si="92"/>
        <v>2010</v>
      </c>
      <c r="BJ285" s="4">
        <f t="shared" si="93"/>
        <v>2011</v>
      </c>
      <c r="BK285" s="4">
        <f t="shared" si="94"/>
        <v>2012</v>
      </c>
      <c r="BL285" s="4">
        <f t="shared" si="95"/>
        <v>2013</v>
      </c>
      <c r="BM285" s="4">
        <f t="shared" si="96"/>
        <v>2014</v>
      </c>
      <c r="BN285" s="4">
        <f t="shared" si="97"/>
        <v>2015</v>
      </c>
      <c r="BO285" s="4">
        <f t="shared" si="98"/>
        <v>2016</v>
      </c>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1"/>
      <c r="DG285" s="21"/>
      <c r="DH285" s="21"/>
      <c r="DI285" s="21"/>
      <c r="DJ285" s="21"/>
      <c r="DK285" s="21"/>
      <c r="DL285" s="21"/>
      <c r="DM285" s="21"/>
      <c r="DN285" s="21"/>
      <c r="DO285" s="21"/>
      <c r="DP285" s="21"/>
      <c r="DQ285" s="21"/>
      <c r="DR285" s="21"/>
      <c r="DS285" s="21"/>
      <c r="DT285" s="21"/>
      <c r="DU285" s="21"/>
      <c r="DV285" s="21"/>
      <c r="DW285" s="21"/>
      <c r="DX285" s="21"/>
      <c r="DY285" s="21"/>
      <c r="DZ285" s="21"/>
      <c r="EA285" s="33"/>
      <c r="EB285" s="33"/>
      <c r="EC285" s="33"/>
      <c r="ED285" s="33"/>
      <c r="EE285" s="33"/>
      <c r="EF285" s="33"/>
      <c r="EG285" s="33"/>
      <c r="EH285" s="33"/>
      <c r="EI285" s="33"/>
      <c r="EJ285" s="33"/>
      <c r="EK285" s="33"/>
      <c r="EL285" s="33"/>
      <c r="EM285" s="33"/>
      <c r="EN285" s="33"/>
      <c r="EO285" s="8"/>
      <c r="EP285" s="8"/>
      <c r="EQ285" s="9" t="str">
        <f t="shared" si="99"/>
        <v/>
      </c>
      <c r="ER285" s="10"/>
      <c r="ES285" s="3" t="s">
        <v>198</v>
      </c>
      <c r="ET285" s="3" t="s">
        <v>198</v>
      </c>
      <c r="EU285" s="11" t="str">
        <f t="shared" si="100"/>
        <v/>
      </c>
      <c r="EV285" s="11" t="str">
        <f t="shared" si="101"/>
        <v/>
      </c>
      <c r="EW285" s="11" t="str">
        <f t="shared" si="102"/>
        <v/>
      </c>
      <c r="EX285" s="11" t="str">
        <f t="shared" si="103"/>
        <v/>
      </c>
      <c r="EY285" s="11" t="str">
        <f t="shared" si="104"/>
        <v/>
      </c>
      <c r="EZ285" s="11" t="str">
        <f t="shared" si="105"/>
        <v/>
      </c>
      <c r="FA285" s="12" t="str">
        <f t="shared" si="106"/>
        <v/>
      </c>
      <c r="FB285" s="12" t="str">
        <f t="shared" si="107"/>
        <v/>
      </c>
      <c r="FC285" s="12" t="str">
        <f t="shared" si="108"/>
        <v/>
      </c>
      <c r="FD285" s="12" t="str">
        <f t="shared" si="109"/>
        <v/>
      </c>
      <c r="FE285" s="12" t="str">
        <f t="shared" si="110"/>
        <v/>
      </c>
      <c r="FF285" s="12" t="str">
        <f t="shared" si="111"/>
        <v/>
      </c>
      <c r="FG285" s="4" t="str">
        <f t="shared" si="112"/>
        <v>No</v>
      </c>
      <c r="FH285" s="4" t="str">
        <f t="shared" si="113"/>
        <v>No</v>
      </c>
      <c r="FI285" s="4" t="str">
        <f t="shared" si="114"/>
        <v>Not ready</v>
      </c>
    </row>
    <row r="286" spans="1:165" ht="16" customHeight="1">
      <c r="A286" s="3" t="s">
        <v>2853</v>
      </c>
      <c r="B286" s="3">
        <v>295</v>
      </c>
      <c r="C286" s="3" t="s">
        <v>178</v>
      </c>
      <c r="D286" s="3">
        <v>0</v>
      </c>
      <c r="E286" s="3" t="s">
        <v>179</v>
      </c>
      <c r="F286" s="3" t="s">
        <v>2854</v>
      </c>
      <c r="G286" s="3" t="s">
        <v>252</v>
      </c>
      <c r="H286" s="3" t="s">
        <v>181</v>
      </c>
      <c r="I286" s="3" t="s">
        <v>252</v>
      </c>
      <c r="J286" s="3">
        <v>2</v>
      </c>
      <c r="K286" s="3" t="s">
        <v>182</v>
      </c>
      <c r="L286" s="3" t="s">
        <v>609</v>
      </c>
      <c r="M286" s="3" t="s">
        <v>184</v>
      </c>
      <c r="N286" s="3"/>
      <c r="O286" s="6">
        <v>41423</v>
      </c>
      <c r="P286" s="6">
        <v>41423</v>
      </c>
      <c r="Q286" s="3">
        <v>2013</v>
      </c>
      <c r="R286" s="3" t="s">
        <v>2833</v>
      </c>
      <c r="S286" s="3" t="s">
        <v>186</v>
      </c>
      <c r="T286" s="5" t="s">
        <v>2855</v>
      </c>
      <c r="U286" s="3" t="s">
        <v>188</v>
      </c>
      <c r="V286" s="3" t="s">
        <v>189</v>
      </c>
      <c r="W286" s="3" t="s">
        <v>1</v>
      </c>
      <c r="X286" s="3" t="s">
        <v>288</v>
      </c>
      <c r="Y286" s="3" t="s">
        <v>1</v>
      </c>
      <c r="Z286" s="5"/>
      <c r="AA286" s="5"/>
      <c r="AB286" s="3" t="s">
        <v>2856</v>
      </c>
      <c r="AC286" s="3" t="s">
        <v>2342</v>
      </c>
      <c r="AD286" s="3" t="s">
        <v>2857</v>
      </c>
      <c r="AE286" s="3" t="s">
        <v>2858</v>
      </c>
      <c r="AF286" s="7">
        <v>325</v>
      </c>
      <c r="AG286" s="3">
        <v>325</v>
      </c>
      <c r="AH286" s="5" t="s">
        <v>2859</v>
      </c>
      <c r="AI286" s="5" t="s">
        <v>2860</v>
      </c>
      <c r="AJ286" s="3"/>
      <c r="AK286" s="3"/>
      <c r="AL286" s="3" t="s">
        <v>198</v>
      </c>
      <c r="AM286" s="3" t="s">
        <v>198</v>
      </c>
      <c r="AN286" s="3" t="s">
        <v>2347</v>
      </c>
      <c r="AO286" s="3"/>
      <c r="AP286" s="3"/>
      <c r="AQ286" s="3"/>
      <c r="AR286" s="3"/>
      <c r="AS286" s="3" t="s">
        <v>2856</v>
      </c>
      <c r="AT286" s="3" t="s">
        <v>2857</v>
      </c>
      <c r="AU286" s="3" t="s">
        <v>199</v>
      </c>
      <c r="AV286" s="3" t="s">
        <v>200</v>
      </c>
      <c r="AW286" s="3" t="s">
        <v>198</v>
      </c>
      <c r="AX286" s="3" t="s">
        <v>198</v>
      </c>
      <c r="AY286" s="3" t="s">
        <v>198</v>
      </c>
      <c r="AZ286" s="3" t="s">
        <v>198</v>
      </c>
      <c r="BA286" s="3" t="s">
        <v>198</v>
      </c>
      <c r="BB286" s="3" t="s">
        <v>198</v>
      </c>
      <c r="BC286" s="5"/>
      <c r="BD286" s="3"/>
      <c r="BE286" s="3" t="s">
        <v>246</v>
      </c>
      <c r="BF286" s="3" t="s">
        <v>247</v>
      </c>
      <c r="BG286" s="3" t="s">
        <v>851</v>
      </c>
      <c r="BH286" s="3" t="s">
        <v>2348</v>
      </c>
      <c r="BI286" s="4">
        <f t="shared" si="92"/>
        <v>2010</v>
      </c>
      <c r="BJ286" s="4">
        <f t="shared" si="93"/>
        <v>2011</v>
      </c>
      <c r="BK286" s="4">
        <f t="shared" si="94"/>
        <v>2012</v>
      </c>
      <c r="BL286" s="4">
        <f t="shared" si="95"/>
        <v>2013</v>
      </c>
      <c r="BM286" s="4">
        <f t="shared" si="96"/>
        <v>2014</v>
      </c>
      <c r="BN286" s="4">
        <f t="shared" si="97"/>
        <v>2015</v>
      </c>
      <c r="BO286" s="4">
        <f t="shared" si="98"/>
        <v>2016</v>
      </c>
      <c r="BP286" s="20">
        <v>33112.480900000002</v>
      </c>
      <c r="BQ286" s="20">
        <v>31564.124599999999</v>
      </c>
      <c r="BR286" s="20">
        <v>32595.1901</v>
      </c>
      <c r="BS286" s="20">
        <v>31221.027999999998</v>
      </c>
      <c r="BT286" s="20">
        <v>28547.647099999998</v>
      </c>
      <c r="BU286" s="20">
        <v>32954.9709</v>
      </c>
      <c r="BV286" s="20">
        <v>34143.305899999999</v>
      </c>
      <c r="BW286" s="20">
        <v>6050.5618000000004</v>
      </c>
      <c r="BX286" s="20">
        <v>9666.2034000000003</v>
      </c>
      <c r="BY286" s="20">
        <v>9646.2327000000005</v>
      </c>
      <c r="BZ286" s="20">
        <v>8845.0745000000006</v>
      </c>
      <c r="CA286" s="20">
        <v>7446.5109000000002</v>
      </c>
      <c r="CB286" s="20">
        <v>7646.7434000000003</v>
      </c>
      <c r="CC286" s="20">
        <v>9044.8114000000005</v>
      </c>
      <c r="CD286" s="20">
        <v>1905.6704</v>
      </c>
      <c r="CE286" s="20">
        <v>6063.4191000000001</v>
      </c>
      <c r="CF286" s="20">
        <v>5548.2487000000001</v>
      </c>
      <c r="CG286" s="20">
        <v>6403.2260999999999</v>
      </c>
      <c r="CH286" s="20">
        <v>3419.8607000000002</v>
      </c>
      <c r="CI286" s="20">
        <v>11601.670599999999</v>
      </c>
      <c r="CJ286" s="20">
        <v>1116.5225</v>
      </c>
      <c r="CK286" s="20">
        <v>49259.908000000003</v>
      </c>
      <c r="CL286" s="20">
        <v>49159.700599999996</v>
      </c>
      <c r="CM286" s="20">
        <v>51052.087699999996</v>
      </c>
      <c r="CN286" s="20">
        <v>50561.801099999997</v>
      </c>
      <c r="CO286" s="20">
        <v>52345.721599999997</v>
      </c>
      <c r="CP286" s="20">
        <v>72471.320099999997</v>
      </c>
      <c r="CQ286" s="20">
        <v>69152.834499999997</v>
      </c>
      <c r="CR286" s="20">
        <v>17613.653999999999</v>
      </c>
      <c r="CS286" s="20">
        <v>17831.759999999998</v>
      </c>
      <c r="CT286" s="20">
        <v>22524.898399999998</v>
      </c>
      <c r="CU286" s="20">
        <v>21919.404600000002</v>
      </c>
      <c r="CV286" s="20">
        <v>24187.892899999999</v>
      </c>
      <c r="CW286" s="20">
        <v>22552.5389</v>
      </c>
      <c r="CX286" s="20">
        <v>21993.225600000002</v>
      </c>
      <c r="CY286" s="20">
        <v>4623.0583999999999</v>
      </c>
      <c r="CZ286" s="20">
        <v>4396.8720999999996</v>
      </c>
      <c r="DA286" s="20">
        <v>4419.8540000000003</v>
      </c>
      <c r="DB286" s="20">
        <v>4119.2203</v>
      </c>
      <c r="DC286" s="20">
        <v>3952.1975000000002</v>
      </c>
      <c r="DD286" s="20">
        <v>4321.3536999999997</v>
      </c>
      <c r="DE286" s="20">
        <v>4295.9180999999999</v>
      </c>
      <c r="DF286" s="21">
        <v>3.8405</v>
      </c>
      <c r="DG286" s="21">
        <v>12.629899999999999</v>
      </c>
      <c r="DH286" s="21">
        <v>10.8986</v>
      </c>
      <c r="DI286" s="21">
        <v>13.0099</v>
      </c>
      <c r="DJ286" s="21">
        <v>6.6620999999999997</v>
      </c>
      <c r="DK286" s="21">
        <v>17.900700000000001</v>
      </c>
      <c r="DL286" s="21">
        <v>1.6209</v>
      </c>
      <c r="DM286" s="21">
        <v>18.2728</v>
      </c>
      <c r="DN286" s="21">
        <v>30.623999999999999</v>
      </c>
      <c r="DO286" s="21">
        <v>29.594000000000001</v>
      </c>
      <c r="DP286" s="21">
        <v>28.330500000000001</v>
      </c>
      <c r="DQ286" s="21">
        <v>26.084499999999998</v>
      </c>
      <c r="DR286" s="21">
        <v>23.203600000000002</v>
      </c>
      <c r="DS286" s="21">
        <v>26.4907</v>
      </c>
      <c r="DT286" s="21">
        <v>35.756599999999999</v>
      </c>
      <c r="DU286" s="21">
        <v>36.273099999999999</v>
      </c>
      <c r="DV286" s="21">
        <v>44.121400000000001</v>
      </c>
      <c r="DW286" s="21">
        <v>43.351700000000001</v>
      </c>
      <c r="DX286" s="21">
        <v>46.207999999999998</v>
      </c>
      <c r="DY286" s="21">
        <v>31.119299999999999</v>
      </c>
      <c r="DZ286" s="21">
        <v>31.803799999999999</v>
      </c>
      <c r="EA286" s="33"/>
      <c r="EB286" s="33">
        <v>1</v>
      </c>
      <c r="EC286" s="33">
        <v>0</v>
      </c>
      <c r="ED286" s="33">
        <v>7</v>
      </c>
      <c r="EE286" s="33">
        <v>1</v>
      </c>
      <c r="EF286" s="33">
        <v>2</v>
      </c>
      <c r="EG286" s="33">
        <v>6</v>
      </c>
      <c r="EH286" s="33"/>
      <c r="EI286" s="33">
        <v>0</v>
      </c>
      <c r="EJ286" s="33">
        <v>0</v>
      </c>
      <c r="EK286" s="33">
        <v>37</v>
      </c>
      <c r="EL286" s="33">
        <v>0</v>
      </c>
      <c r="EM286" s="33">
        <v>1</v>
      </c>
      <c r="EN286" s="33">
        <v>18</v>
      </c>
      <c r="EO286" s="8"/>
      <c r="EP286" s="8"/>
      <c r="EQ286" s="9" t="str">
        <f t="shared" si="99"/>
        <v/>
      </c>
      <c r="ER286" s="10"/>
      <c r="ES286" s="3" t="s">
        <v>198</v>
      </c>
      <c r="ET286" s="3" t="s">
        <v>198</v>
      </c>
      <c r="EU286" s="11">
        <f t="shared" si="100"/>
        <v>9.1229999999999993</v>
      </c>
      <c r="EV286" s="11">
        <f t="shared" si="101"/>
        <v>8.7279</v>
      </c>
      <c r="EW286" s="11">
        <f t="shared" si="102"/>
        <v>-0.39509999999999934</v>
      </c>
      <c r="EX286" s="11">
        <f t="shared" si="103"/>
        <v>26.163600000000002</v>
      </c>
      <c r="EY286" s="11">
        <f t="shared" si="104"/>
        <v>25.259600000000002</v>
      </c>
      <c r="EZ286" s="11">
        <f t="shared" si="105"/>
        <v>-0.90399999999999991</v>
      </c>
      <c r="FA286" s="12">
        <f t="shared" si="106"/>
        <v>0.5</v>
      </c>
      <c r="FB286" s="12">
        <f t="shared" si="107"/>
        <v>3</v>
      </c>
      <c r="FC286" s="12">
        <f t="shared" si="108"/>
        <v>2.5</v>
      </c>
      <c r="FD286" s="12">
        <f t="shared" si="109"/>
        <v>0</v>
      </c>
      <c r="FE286" s="12">
        <f t="shared" si="110"/>
        <v>6.333333333333333</v>
      </c>
      <c r="FF286" s="12">
        <f t="shared" si="111"/>
        <v>6.333333333333333</v>
      </c>
      <c r="FG286" s="4" t="str">
        <f t="shared" si="112"/>
        <v>Yes</v>
      </c>
      <c r="FH286" s="4" t="str">
        <f t="shared" si="113"/>
        <v>No</v>
      </c>
      <c r="FI286" s="4" t="str">
        <f t="shared" si="114"/>
        <v>Not ready</v>
      </c>
    </row>
    <row r="287" spans="1:165" ht="16" customHeight="1">
      <c r="A287" s="3" t="s">
        <v>2861</v>
      </c>
      <c r="B287" s="3">
        <v>296</v>
      </c>
      <c r="C287" s="3" t="s">
        <v>178</v>
      </c>
      <c r="D287" s="3">
        <v>0</v>
      </c>
      <c r="E287" s="3" t="s">
        <v>179</v>
      </c>
      <c r="F287" s="3" t="s">
        <v>2862</v>
      </c>
      <c r="G287" s="3" t="s">
        <v>181</v>
      </c>
      <c r="H287" s="3" t="s">
        <v>181</v>
      </c>
      <c r="I287" s="3" t="s">
        <v>181</v>
      </c>
      <c r="J287" s="3">
        <v>1</v>
      </c>
      <c r="K287" s="3" t="s">
        <v>182</v>
      </c>
      <c r="L287" s="3" t="s">
        <v>320</v>
      </c>
      <c r="M287" s="3" t="s">
        <v>184</v>
      </c>
      <c r="N287" s="3"/>
      <c r="O287" s="6">
        <v>41422</v>
      </c>
      <c r="P287" s="6">
        <v>41422</v>
      </c>
      <c r="Q287" s="3">
        <v>2013</v>
      </c>
      <c r="R287" s="3" t="s">
        <v>2833</v>
      </c>
      <c r="S287" s="3" t="s">
        <v>186</v>
      </c>
      <c r="T287" s="5" t="s">
        <v>2863</v>
      </c>
      <c r="U287" s="3" t="s">
        <v>188</v>
      </c>
      <c r="V287" s="3" t="s">
        <v>189</v>
      </c>
      <c r="W287" s="3" t="s">
        <v>2</v>
      </c>
      <c r="X287" s="3" t="s">
        <v>2864</v>
      </c>
      <c r="Y287" s="3" t="s">
        <v>2</v>
      </c>
      <c r="Z287" s="5"/>
      <c r="AA287" s="5"/>
      <c r="AB287" s="3" t="s">
        <v>1734</v>
      </c>
      <c r="AC287" s="3" t="s">
        <v>1735</v>
      </c>
      <c r="AD287" s="3" t="s">
        <v>2865</v>
      </c>
      <c r="AE287" s="3" t="s">
        <v>2866</v>
      </c>
      <c r="AF287" s="7"/>
      <c r="AG287" s="3" t="s">
        <v>195</v>
      </c>
      <c r="AH287" s="5" t="s">
        <v>2867</v>
      </c>
      <c r="AI287" s="5" t="s">
        <v>2868</v>
      </c>
      <c r="AJ287" s="3"/>
      <c r="AK287" s="3"/>
      <c r="AL287" s="3" t="s">
        <v>198</v>
      </c>
      <c r="AM287" s="3" t="s">
        <v>198</v>
      </c>
      <c r="AN287" s="3"/>
      <c r="AO287" s="3"/>
      <c r="AP287" s="3"/>
      <c r="AQ287" s="3"/>
      <c r="AR287" s="3"/>
      <c r="AS287" s="3" t="s">
        <v>1734</v>
      </c>
      <c r="AT287" s="3" t="s">
        <v>2865</v>
      </c>
      <c r="AU287" s="3" t="s">
        <v>199</v>
      </c>
      <c r="AV287" s="3" t="s">
        <v>200</v>
      </c>
      <c r="AW287" s="3" t="s">
        <v>198</v>
      </c>
      <c r="AX287" s="3" t="s">
        <v>198</v>
      </c>
      <c r="AY287" s="3" t="s">
        <v>198</v>
      </c>
      <c r="AZ287" s="3" t="s">
        <v>198</v>
      </c>
      <c r="BA287" s="3" t="s">
        <v>198</v>
      </c>
      <c r="BB287" s="3" t="s">
        <v>198</v>
      </c>
      <c r="BC287" s="5"/>
      <c r="BD287" s="3"/>
      <c r="BE287" s="3"/>
      <c r="BF287" s="3" t="s">
        <v>201</v>
      </c>
      <c r="BG287" s="3" t="s">
        <v>201</v>
      </c>
      <c r="BH287" s="3" t="s">
        <v>202</v>
      </c>
      <c r="BI287" s="4">
        <f t="shared" si="92"/>
        <v>2010</v>
      </c>
      <c r="BJ287" s="4">
        <f t="shared" si="93"/>
        <v>2011</v>
      </c>
      <c r="BK287" s="4">
        <f t="shared" si="94"/>
        <v>2012</v>
      </c>
      <c r="BL287" s="4">
        <f t="shared" si="95"/>
        <v>2013</v>
      </c>
      <c r="BM287" s="4">
        <f t="shared" si="96"/>
        <v>2014</v>
      </c>
      <c r="BN287" s="4">
        <f t="shared" si="97"/>
        <v>2015</v>
      </c>
      <c r="BO287" s="4">
        <f t="shared" si="98"/>
        <v>2016</v>
      </c>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1"/>
      <c r="DG287" s="21"/>
      <c r="DH287" s="21"/>
      <c r="DI287" s="21"/>
      <c r="DJ287" s="21"/>
      <c r="DK287" s="21"/>
      <c r="DL287" s="21"/>
      <c r="DM287" s="21"/>
      <c r="DN287" s="21"/>
      <c r="DO287" s="21"/>
      <c r="DP287" s="21"/>
      <c r="DQ287" s="21"/>
      <c r="DR287" s="21"/>
      <c r="DS287" s="21"/>
      <c r="DT287" s="21"/>
      <c r="DU287" s="21"/>
      <c r="DV287" s="21"/>
      <c r="DW287" s="21"/>
      <c r="DX287" s="21"/>
      <c r="DY287" s="21"/>
      <c r="DZ287" s="21"/>
      <c r="EA287" s="33"/>
      <c r="EB287" s="33"/>
      <c r="EC287" s="33"/>
      <c r="ED287" s="33"/>
      <c r="EE287" s="33"/>
      <c r="EF287" s="33"/>
      <c r="EG287" s="33"/>
      <c r="EH287" s="33"/>
      <c r="EI287" s="33"/>
      <c r="EJ287" s="33"/>
      <c r="EK287" s="33"/>
      <c r="EL287" s="33"/>
      <c r="EM287" s="33"/>
      <c r="EN287" s="33"/>
      <c r="EO287" s="8"/>
      <c r="EP287" s="8"/>
      <c r="EQ287" s="9" t="str">
        <f t="shared" si="99"/>
        <v/>
      </c>
      <c r="ER287" s="10"/>
      <c r="ES287" s="3" t="s">
        <v>198</v>
      </c>
      <c r="ET287" s="3" t="s">
        <v>198</v>
      </c>
      <c r="EU287" s="11" t="str">
        <f t="shared" si="100"/>
        <v/>
      </c>
      <c r="EV287" s="11" t="str">
        <f t="shared" si="101"/>
        <v/>
      </c>
      <c r="EW287" s="11" t="str">
        <f t="shared" si="102"/>
        <v/>
      </c>
      <c r="EX287" s="11" t="str">
        <f t="shared" si="103"/>
        <v/>
      </c>
      <c r="EY287" s="11" t="str">
        <f t="shared" si="104"/>
        <v/>
      </c>
      <c r="EZ287" s="11" t="str">
        <f t="shared" si="105"/>
        <v/>
      </c>
      <c r="FA287" s="12" t="str">
        <f t="shared" si="106"/>
        <v/>
      </c>
      <c r="FB287" s="12" t="str">
        <f t="shared" si="107"/>
        <v/>
      </c>
      <c r="FC287" s="12" t="str">
        <f t="shared" si="108"/>
        <v/>
      </c>
      <c r="FD287" s="12" t="str">
        <f t="shared" si="109"/>
        <v/>
      </c>
      <c r="FE287" s="12" t="str">
        <f t="shared" si="110"/>
        <v/>
      </c>
      <c r="FF287" s="12" t="str">
        <f t="shared" si="111"/>
        <v/>
      </c>
      <c r="FG287" s="4" t="str">
        <f t="shared" si="112"/>
        <v>No</v>
      </c>
      <c r="FH287" s="4" t="str">
        <f t="shared" si="113"/>
        <v>No</v>
      </c>
      <c r="FI287" s="4" t="str">
        <f t="shared" si="114"/>
        <v>Not ready</v>
      </c>
    </row>
    <row r="288" spans="1:165" ht="16" customHeight="1">
      <c r="A288" s="3" t="s">
        <v>2869</v>
      </c>
      <c r="B288" s="3">
        <v>297</v>
      </c>
      <c r="C288" s="3" t="s">
        <v>178</v>
      </c>
      <c r="D288" s="3">
        <v>0</v>
      </c>
      <c r="E288" s="3" t="s">
        <v>179</v>
      </c>
      <c r="F288" s="3" t="s">
        <v>2870</v>
      </c>
      <c r="G288" s="3" t="s">
        <v>181</v>
      </c>
      <c r="H288" s="3" t="s">
        <v>181</v>
      </c>
      <c r="I288" s="3" t="s">
        <v>181</v>
      </c>
      <c r="J288" s="3">
        <v>1</v>
      </c>
      <c r="K288" s="3" t="s">
        <v>182</v>
      </c>
      <c r="L288" s="3" t="s">
        <v>320</v>
      </c>
      <c r="M288" s="3" t="s">
        <v>184</v>
      </c>
      <c r="N288" s="3"/>
      <c r="O288" s="6">
        <v>41382</v>
      </c>
      <c r="P288" s="6">
        <v>41382</v>
      </c>
      <c r="Q288" s="3">
        <v>2013</v>
      </c>
      <c r="R288" s="3" t="s">
        <v>2833</v>
      </c>
      <c r="S288" s="3" t="s">
        <v>186</v>
      </c>
      <c r="T288" s="5" t="s">
        <v>2871</v>
      </c>
      <c r="U288" s="3" t="s">
        <v>188</v>
      </c>
      <c r="V288" s="3" t="s">
        <v>189</v>
      </c>
      <c r="W288" s="3" t="s">
        <v>2</v>
      </c>
      <c r="X288" s="3" t="s">
        <v>433</v>
      </c>
      <c r="Y288" s="3" t="s">
        <v>2</v>
      </c>
      <c r="Z288" s="5"/>
      <c r="AA288" s="5"/>
      <c r="AB288" s="3" t="s">
        <v>2872</v>
      </c>
      <c r="AC288" s="3" t="s">
        <v>2873</v>
      </c>
      <c r="AD288" s="3" t="s">
        <v>2874</v>
      </c>
      <c r="AE288" s="3" t="s">
        <v>2875</v>
      </c>
      <c r="AF288" s="7">
        <v>10</v>
      </c>
      <c r="AG288" s="3">
        <v>10</v>
      </c>
      <c r="AH288" s="5" t="s">
        <v>2876</v>
      </c>
      <c r="AI288" s="5" t="s">
        <v>2877</v>
      </c>
      <c r="AJ288" s="3"/>
      <c r="AK288" s="3"/>
      <c r="AL288" s="3" t="s">
        <v>198</v>
      </c>
      <c r="AM288" s="3" t="s">
        <v>198</v>
      </c>
      <c r="AN288" s="3"/>
      <c r="AO288" s="3"/>
      <c r="AP288" s="3"/>
      <c r="AQ288" s="3"/>
      <c r="AR288" s="3"/>
      <c r="AS288" s="3" t="s">
        <v>2872</v>
      </c>
      <c r="AT288" s="3" t="s">
        <v>2874</v>
      </c>
      <c r="AU288" s="3" t="s">
        <v>199</v>
      </c>
      <c r="AV288" s="3" t="s">
        <v>200</v>
      </c>
      <c r="AW288" s="3" t="s">
        <v>198</v>
      </c>
      <c r="AX288" s="3" t="s">
        <v>198</v>
      </c>
      <c r="AY288" s="3" t="s">
        <v>198</v>
      </c>
      <c r="AZ288" s="3" t="s">
        <v>198</v>
      </c>
      <c r="BA288" s="3" t="s">
        <v>198</v>
      </c>
      <c r="BB288" s="3" t="s">
        <v>198</v>
      </c>
      <c r="BC288" s="5"/>
      <c r="BD288" s="3"/>
      <c r="BE288" s="3"/>
      <c r="BF288" s="3" t="s">
        <v>201</v>
      </c>
      <c r="BG288" s="3" t="s">
        <v>201</v>
      </c>
      <c r="BH288" s="3" t="s">
        <v>202</v>
      </c>
      <c r="BI288" s="4">
        <f t="shared" si="92"/>
        <v>2010</v>
      </c>
      <c r="BJ288" s="4">
        <f t="shared" si="93"/>
        <v>2011</v>
      </c>
      <c r="BK288" s="4">
        <f t="shared" si="94"/>
        <v>2012</v>
      </c>
      <c r="BL288" s="4">
        <f t="shared" si="95"/>
        <v>2013</v>
      </c>
      <c r="BM288" s="4">
        <f t="shared" si="96"/>
        <v>2014</v>
      </c>
      <c r="BN288" s="4">
        <f t="shared" si="97"/>
        <v>2015</v>
      </c>
      <c r="BO288" s="4">
        <f t="shared" si="98"/>
        <v>2016</v>
      </c>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1"/>
      <c r="DG288" s="21"/>
      <c r="DH288" s="21"/>
      <c r="DI288" s="21"/>
      <c r="DJ288" s="21"/>
      <c r="DK288" s="21"/>
      <c r="DL288" s="21"/>
      <c r="DM288" s="21"/>
      <c r="DN288" s="21"/>
      <c r="DO288" s="21"/>
      <c r="DP288" s="21"/>
      <c r="DQ288" s="21"/>
      <c r="DR288" s="21"/>
      <c r="DS288" s="21"/>
      <c r="DT288" s="21"/>
      <c r="DU288" s="21"/>
      <c r="DV288" s="21"/>
      <c r="DW288" s="21"/>
      <c r="DX288" s="21"/>
      <c r="DY288" s="21"/>
      <c r="DZ288" s="21"/>
      <c r="EA288" s="33"/>
      <c r="EB288" s="33"/>
      <c r="EC288" s="33"/>
      <c r="ED288" s="33"/>
      <c r="EE288" s="33"/>
      <c r="EF288" s="33"/>
      <c r="EG288" s="33"/>
      <c r="EH288" s="33"/>
      <c r="EI288" s="33"/>
      <c r="EJ288" s="33"/>
      <c r="EK288" s="33"/>
      <c r="EL288" s="33"/>
      <c r="EM288" s="33"/>
      <c r="EN288" s="33"/>
      <c r="EO288" s="8"/>
      <c r="EP288" s="8"/>
      <c r="EQ288" s="9" t="str">
        <f t="shared" si="99"/>
        <v/>
      </c>
      <c r="ER288" s="10"/>
      <c r="ES288" s="3" t="s">
        <v>198</v>
      </c>
      <c r="ET288" s="3" t="s">
        <v>198</v>
      </c>
      <c r="EU288" s="11" t="str">
        <f t="shared" si="100"/>
        <v/>
      </c>
      <c r="EV288" s="11" t="str">
        <f t="shared" si="101"/>
        <v/>
      </c>
      <c r="EW288" s="11" t="str">
        <f t="shared" si="102"/>
        <v/>
      </c>
      <c r="EX288" s="11" t="str">
        <f t="shared" si="103"/>
        <v/>
      </c>
      <c r="EY288" s="11" t="str">
        <f t="shared" si="104"/>
        <v/>
      </c>
      <c r="EZ288" s="11" t="str">
        <f t="shared" si="105"/>
        <v/>
      </c>
      <c r="FA288" s="12" t="str">
        <f t="shared" si="106"/>
        <v/>
      </c>
      <c r="FB288" s="12" t="str">
        <f t="shared" si="107"/>
        <v/>
      </c>
      <c r="FC288" s="12" t="str">
        <f t="shared" si="108"/>
        <v/>
      </c>
      <c r="FD288" s="12" t="str">
        <f t="shared" si="109"/>
        <v/>
      </c>
      <c r="FE288" s="12" t="str">
        <f t="shared" si="110"/>
        <v/>
      </c>
      <c r="FF288" s="12" t="str">
        <f t="shared" si="111"/>
        <v/>
      </c>
      <c r="FG288" s="4" t="str">
        <f t="shared" si="112"/>
        <v>No</v>
      </c>
      <c r="FH288" s="4" t="str">
        <f t="shared" si="113"/>
        <v>No</v>
      </c>
      <c r="FI288" s="4" t="str">
        <f t="shared" si="114"/>
        <v>Not ready</v>
      </c>
    </row>
    <row r="289" spans="1:165" ht="16" customHeight="1">
      <c r="A289" s="3" t="s">
        <v>2878</v>
      </c>
      <c r="B289" s="3">
        <v>298</v>
      </c>
      <c r="C289" s="3" t="s">
        <v>178</v>
      </c>
      <c r="D289" s="3">
        <v>0</v>
      </c>
      <c r="E289" s="3" t="s">
        <v>179</v>
      </c>
      <c r="F289" s="3" t="s">
        <v>2879</v>
      </c>
      <c r="G289" s="3" t="s">
        <v>181</v>
      </c>
      <c r="H289" s="3" t="s">
        <v>181</v>
      </c>
      <c r="I289" s="3" t="s">
        <v>252</v>
      </c>
      <c r="J289" s="3">
        <v>3</v>
      </c>
      <c r="K289" s="3" t="s">
        <v>182</v>
      </c>
      <c r="L289" s="3" t="s">
        <v>298</v>
      </c>
      <c r="M289" s="3" t="s">
        <v>184</v>
      </c>
      <c r="N289" s="3"/>
      <c r="O289" s="6">
        <v>41348</v>
      </c>
      <c r="P289" s="6">
        <v>41348</v>
      </c>
      <c r="Q289" s="3">
        <v>2013</v>
      </c>
      <c r="R289" s="3" t="s">
        <v>2880</v>
      </c>
      <c r="S289" s="3" t="s">
        <v>186</v>
      </c>
      <c r="T289" s="5" t="s">
        <v>2881</v>
      </c>
      <c r="U289" s="3" t="s">
        <v>188</v>
      </c>
      <c r="V289" s="3" t="s">
        <v>301</v>
      </c>
      <c r="W289" s="3"/>
      <c r="X289" s="3" t="s">
        <v>254</v>
      </c>
      <c r="Y289" s="3"/>
      <c r="Z289" s="5"/>
      <c r="AA289" s="5"/>
      <c r="AB289" s="3" t="s">
        <v>2204</v>
      </c>
      <c r="AC289" s="3" t="s">
        <v>2205</v>
      </c>
      <c r="AD289" s="3" t="s">
        <v>2882</v>
      </c>
      <c r="AE289" s="3" t="s">
        <v>2883</v>
      </c>
      <c r="AF289" s="7"/>
      <c r="AG289" s="3" t="s">
        <v>195</v>
      </c>
      <c r="AH289" s="5" t="s">
        <v>2884</v>
      </c>
      <c r="AI289" s="5" t="s">
        <v>2885</v>
      </c>
      <c r="AJ289" s="3"/>
      <c r="AK289" s="3"/>
      <c r="AL289" s="3" t="s">
        <v>198</v>
      </c>
      <c r="AM289" s="3" t="s">
        <v>198</v>
      </c>
      <c r="AN289" s="3"/>
      <c r="AO289" s="3"/>
      <c r="AP289" s="3"/>
      <c r="AQ289" s="3"/>
      <c r="AR289" s="3"/>
      <c r="AS289" s="3" t="s">
        <v>2204</v>
      </c>
      <c r="AT289" s="3" t="s">
        <v>2882</v>
      </c>
      <c r="AU289" s="3" t="s">
        <v>199</v>
      </c>
      <c r="AV289" s="3" t="s">
        <v>200</v>
      </c>
      <c r="AW289" s="3" t="s">
        <v>198</v>
      </c>
      <c r="AX289" s="3" t="s">
        <v>198</v>
      </c>
      <c r="AY289" s="3" t="s">
        <v>198</v>
      </c>
      <c r="AZ289" s="3" t="s">
        <v>198</v>
      </c>
      <c r="BA289" s="3" t="s">
        <v>198</v>
      </c>
      <c r="BB289" s="3" t="s">
        <v>198</v>
      </c>
      <c r="BC289" s="5"/>
      <c r="BD289" s="3"/>
      <c r="BE289" s="3"/>
      <c r="BF289" s="3" t="s">
        <v>201</v>
      </c>
      <c r="BG289" s="3" t="s">
        <v>201</v>
      </c>
      <c r="BH289" s="3" t="s">
        <v>202</v>
      </c>
      <c r="BI289" s="4">
        <f t="shared" si="92"/>
        <v>2010</v>
      </c>
      <c r="BJ289" s="4">
        <f t="shared" si="93"/>
        <v>2011</v>
      </c>
      <c r="BK289" s="4">
        <f t="shared" si="94"/>
        <v>2012</v>
      </c>
      <c r="BL289" s="4">
        <f t="shared" si="95"/>
        <v>2013</v>
      </c>
      <c r="BM289" s="4">
        <f t="shared" si="96"/>
        <v>2014</v>
      </c>
      <c r="BN289" s="4">
        <f t="shared" si="97"/>
        <v>2015</v>
      </c>
      <c r="BO289" s="4">
        <f t="shared" si="98"/>
        <v>2016</v>
      </c>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1"/>
      <c r="DG289" s="21"/>
      <c r="DH289" s="21"/>
      <c r="DI289" s="21"/>
      <c r="DJ289" s="21"/>
      <c r="DK289" s="21"/>
      <c r="DL289" s="21"/>
      <c r="DM289" s="21"/>
      <c r="DN289" s="21"/>
      <c r="DO289" s="21"/>
      <c r="DP289" s="21"/>
      <c r="DQ289" s="21"/>
      <c r="DR289" s="21"/>
      <c r="DS289" s="21"/>
      <c r="DT289" s="21"/>
      <c r="DU289" s="21"/>
      <c r="DV289" s="21"/>
      <c r="DW289" s="21"/>
      <c r="DX289" s="21"/>
      <c r="DY289" s="21"/>
      <c r="DZ289" s="21"/>
      <c r="EA289" s="33"/>
      <c r="EB289" s="33"/>
      <c r="EC289" s="33"/>
      <c r="ED289" s="33"/>
      <c r="EE289" s="33"/>
      <c r="EF289" s="33"/>
      <c r="EG289" s="33"/>
      <c r="EH289" s="33"/>
      <c r="EI289" s="33"/>
      <c r="EJ289" s="33"/>
      <c r="EK289" s="33"/>
      <c r="EL289" s="33"/>
      <c r="EM289" s="33"/>
      <c r="EN289" s="33"/>
      <c r="EO289" s="8"/>
      <c r="EP289" s="8"/>
      <c r="EQ289" s="9" t="str">
        <f t="shared" si="99"/>
        <v/>
      </c>
      <c r="ER289" s="10"/>
      <c r="ES289" s="3" t="s">
        <v>198</v>
      </c>
      <c r="ET289" s="3" t="s">
        <v>198</v>
      </c>
      <c r="EU289" s="11" t="str">
        <f t="shared" si="100"/>
        <v/>
      </c>
      <c r="EV289" s="11" t="str">
        <f t="shared" si="101"/>
        <v/>
      </c>
      <c r="EW289" s="11" t="str">
        <f t="shared" si="102"/>
        <v/>
      </c>
      <c r="EX289" s="11" t="str">
        <f t="shared" si="103"/>
        <v/>
      </c>
      <c r="EY289" s="11" t="str">
        <f t="shared" si="104"/>
        <v/>
      </c>
      <c r="EZ289" s="11" t="str">
        <f t="shared" si="105"/>
        <v/>
      </c>
      <c r="FA289" s="12" t="str">
        <f t="shared" si="106"/>
        <v/>
      </c>
      <c r="FB289" s="12" t="str">
        <f t="shared" si="107"/>
        <v/>
      </c>
      <c r="FC289" s="12" t="str">
        <f t="shared" si="108"/>
        <v/>
      </c>
      <c r="FD289" s="12" t="str">
        <f t="shared" si="109"/>
        <v/>
      </c>
      <c r="FE289" s="12" t="str">
        <f t="shared" si="110"/>
        <v/>
      </c>
      <c r="FF289" s="12" t="str">
        <f t="shared" si="111"/>
        <v/>
      </c>
      <c r="FG289" s="4" t="str">
        <f t="shared" si="112"/>
        <v>No</v>
      </c>
      <c r="FH289" s="4" t="str">
        <f t="shared" si="113"/>
        <v>No</v>
      </c>
      <c r="FI289" s="4" t="str">
        <f t="shared" si="114"/>
        <v>Not ready</v>
      </c>
    </row>
    <row r="290" spans="1:165" ht="16" customHeight="1">
      <c r="A290" s="3" t="s">
        <v>2886</v>
      </c>
      <c r="B290" s="3">
        <v>299</v>
      </c>
      <c r="C290" s="3" t="s">
        <v>178</v>
      </c>
      <c r="D290" s="3">
        <v>0</v>
      </c>
      <c r="E290" s="3" t="s">
        <v>179</v>
      </c>
      <c r="F290" s="3" t="s">
        <v>2887</v>
      </c>
      <c r="G290" s="3" t="s">
        <v>181</v>
      </c>
      <c r="H290" s="3" t="s">
        <v>181</v>
      </c>
      <c r="I290" s="3" t="s">
        <v>181</v>
      </c>
      <c r="J290" s="3">
        <v>1</v>
      </c>
      <c r="K290" s="3" t="s">
        <v>182</v>
      </c>
      <c r="L290" s="3" t="s">
        <v>609</v>
      </c>
      <c r="M290" s="3" t="s">
        <v>184</v>
      </c>
      <c r="N290" s="3"/>
      <c r="O290" s="6">
        <v>41345</v>
      </c>
      <c r="P290" s="6">
        <v>41345</v>
      </c>
      <c r="Q290" s="3">
        <v>2013</v>
      </c>
      <c r="R290" s="3" t="s">
        <v>2880</v>
      </c>
      <c r="S290" s="3" t="s">
        <v>186</v>
      </c>
      <c r="T290" s="5" t="s">
        <v>2888</v>
      </c>
      <c r="U290" s="3" t="s">
        <v>188</v>
      </c>
      <c r="V290" s="3" t="s">
        <v>189</v>
      </c>
      <c r="W290" s="3" t="s">
        <v>1</v>
      </c>
      <c r="X290" s="3" t="s">
        <v>216</v>
      </c>
      <c r="Y290" s="3" t="s">
        <v>1</v>
      </c>
      <c r="Z290" s="5" t="s">
        <v>2889</v>
      </c>
      <c r="AA290" s="5" t="s">
        <v>2890</v>
      </c>
      <c r="AB290" s="3" t="s">
        <v>2891</v>
      </c>
      <c r="AC290" s="3" t="s">
        <v>2892</v>
      </c>
      <c r="AD290" s="3" t="s">
        <v>2893</v>
      </c>
      <c r="AE290" s="3" t="s">
        <v>2894</v>
      </c>
      <c r="AF290" s="7"/>
      <c r="AG290" s="3" t="s">
        <v>195</v>
      </c>
      <c r="AH290" s="5" t="s">
        <v>2895</v>
      </c>
      <c r="AI290" s="5" t="s">
        <v>2896</v>
      </c>
      <c r="AJ290" s="3"/>
      <c r="AK290" s="3"/>
      <c r="AL290" s="3" t="s">
        <v>198</v>
      </c>
      <c r="AM290" s="3" t="s">
        <v>198</v>
      </c>
      <c r="AN290" s="3" t="s">
        <v>2897</v>
      </c>
      <c r="AO290" s="3"/>
      <c r="AP290" s="3"/>
      <c r="AQ290" s="3"/>
      <c r="AR290" s="3"/>
      <c r="AS290" s="3" t="s">
        <v>2891</v>
      </c>
      <c r="AT290" s="3" t="s">
        <v>2893</v>
      </c>
      <c r="AU290" s="3" t="s">
        <v>199</v>
      </c>
      <c r="AV290" s="3" t="s">
        <v>200</v>
      </c>
      <c r="AW290" s="3" t="s">
        <v>198</v>
      </c>
      <c r="AX290" s="3" t="s">
        <v>198</v>
      </c>
      <c r="AY290" s="3" t="s">
        <v>198</v>
      </c>
      <c r="AZ290" s="3" t="s">
        <v>198</v>
      </c>
      <c r="BA290" s="3" t="s">
        <v>198</v>
      </c>
      <c r="BB290" s="3" t="s">
        <v>198</v>
      </c>
      <c r="BC290" s="5"/>
      <c r="BD290" s="3"/>
      <c r="BE290" s="3" t="s">
        <v>246</v>
      </c>
      <c r="BF290" s="3" t="s">
        <v>247</v>
      </c>
      <c r="BG290" s="3" t="s">
        <v>851</v>
      </c>
      <c r="BH290" s="3" t="s">
        <v>2898</v>
      </c>
      <c r="BI290" s="4">
        <f t="shared" si="92"/>
        <v>2010</v>
      </c>
      <c r="BJ290" s="4">
        <f t="shared" si="93"/>
        <v>2011</v>
      </c>
      <c r="BK290" s="4">
        <f t="shared" si="94"/>
        <v>2012</v>
      </c>
      <c r="BL290" s="4">
        <f t="shared" si="95"/>
        <v>2013</v>
      </c>
      <c r="BM290" s="4">
        <f t="shared" si="96"/>
        <v>2014</v>
      </c>
      <c r="BN290" s="4">
        <f t="shared" si="97"/>
        <v>2015</v>
      </c>
      <c r="BO290" s="4">
        <f t="shared" si="98"/>
        <v>2016</v>
      </c>
      <c r="BP290" s="20">
        <v>2621.8485999999998</v>
      </c>
      <c r="BQ290" s="20">
        <v>3065.3447999999999</v>
      </c>
      <c r="BR290" s="20">
        <v>3642.8879999999999</v>
      </c>
      <c r="BS290" s="20">
        <v>3716.1930000000002</v>
      </c>
      <c r="BT290" s="20">
        <v>4540.6040000000003</v>
      </c>
      <c r="BU290" s="20">
        <v>5784.7372999999998</v>
      </c>
      <c r="BV290" s="20">
        <v>10302.075000000001</v>
      </c>
      <c r="BW290" s="20">
        <v>674.51549999999997</v>
      </c>
      <c r="BX290" s="20">
        <v>848.76850000000002</v>
      </c>
      <c r="BY290" s="20">
        <v>978.03589999999997</v>
      </c>
      <c r="BZ290" s="20">
        <v>1286.1283000000001</v>
      </c>
      <c r="CA290" s="20">
        <v>1692.557</v>
      </c>
      <c r="CB290" s="20">
        <v>2033.6325999999999</v>
      </c>
      <c r="CC290" s="20">
        <v>1888.6443999999999</v>
      </c>
      <c r="CD290" s="20">
        <v>444.1379</v>
      </c>
      <c r="CE290" s="20">
        <v>621.92690000000005</v>
      </c>
      <c r="CF290" s="20">
        <v>580.06679999999994</v>
      </c>
      <c r="CG290" s="20">
        <v>500.90989999999999</v>
      </c>
      <c r="CH290" s="20">
        <v>2567.7134000000001</v>
      </c>
      <c r="CI290" s="20">
        <v>1175.0318</v>
      </c>
      <c r="CJ290" s="20">
        <v>295.95659999999998</v>
      </c>
      <c r="CK290" s="20">
        <v>4030.8245000000002</v>
      </c>
      <c r="CL290" s="20">
        <v>4922.9938000000002</v>
      </c>
      <c r="CM290" s="20">
        <v>5544.5934999999999</v>
      </c>
      <c r="CN290" s="20">
        <v>6035.9706999999999</v>
      </c>
      <c r="CO290" s="20">
        <v>11266.1983</v>
      </c>
      <c r="CP290" s="20">
        <v>15286.0298</v>
      </c>
      <c r="CQ290" s="20">
        <v>63558.737099999998</v>
      </c>
      <c r="CR290" s="20">
        <v>828.89419999999996</v>
      </c>
      <c r="CS290" s="20">
        <v>848.7654</v>
      </c>
      <c r="CT290" s="20">
        <v>833.52279999999996</v>
      </c>
      <c r="CU290" s="20">
        <v>0</v>
      </c>
      <c r="CV290" s="20">
        <v>702.47929999999997</v>
      </c>
      <c r="CW290" s="20">
        <v>1455.3653999999999</v>
      </c>
      <c r="CX290" s="20">
        <v>21776.618900000001</v>
      </c>
      <c r="CY290" s="20">
        <v>499.6551</v>
      </c>
      <c r="CZ290" s="20">
        <v>542.6223</v>
      </c>
      <c r="DA290" s="20">
        <v>695.94010000000003</v>
      </c>
      <c r="DB290" s="20">
        <v>687.98860000000002</v>
      </c>
      <c r="DC290" s="20">
        <v>575.06830000000002</v>
      </c>
      <c r="DD290" s="20">
        <v>816.59029999999996</v>
      </c>
      <c r="DE290" s="20">
        <v>1293.4768999999999</v>
      </c>
      <c r="DF290" s="21">
        <v>11.754</v>
      </c>
      <c r="DG290" s="21">
        <v>14.7011</v>
      </c>
      <c r="DH290" s="21">
        <v>10.883800000000001</v>
      </c>
      <c r="DI290" s="21">
        <v>8.5050000000000008</v>
      </c>
      <c r="DJ290" s="21">
        <v>31.022400000000001</v>
      </c>
      <c r="DK290" s="21">
        <v>8.6197999999999997</v>
      </c>
      <c r="DL290" s="21">
        <v>0.78280000000000005</v>
      </c>
      <c r="DM290" s="21">
        <v>25.726700000000001</v>
      </c>
      <c r="DN290" s="21">
        <v>27.6892</v>
      </c>
      <c r="DO290" s="21">
        <v>26.847799999999999</v>
      </c>
      <c r="DP290" s="21">
        <v>34.608800000000002</v>
      </c>
      <c r="DQ290" s="21">
        <v>37.276000000000003</v>
      </c>
      <c r="DR290" s="21">
        <v>35.155099999999997</v>
      </c>
      <c r="DS290" s="21">
        <v>18.332699999999999</v>
      </c>
      <c r="DT290" s="21">
        <v>20.5639</v>
      </c>
      <c r="DU290" s="21">
        <v>17.2408</v>
      </c>
      <c r="DV290" s="21">
        <v>15.033099999999999</v>
      </c>
      <c r="DW290" s="21">
        <v>0</v>
      </c>
      <c r="DX290" s="21">
        <v>6.2352999999999996</v>
      </c>
      <c r="DY290" s="21">
        <v>9.5208999999999993</v>
      </c>
      <c r="DZ290" s="21">
        <v>34.2622</v>
      </c>
      <c r="EA290" s="33"/>
      <c r="EB290" s="33">
        <v>15</v>
      </c>
      <c r="EC290" s="33">
        <v>13</v>
      </c>
      <c r="ED290" s="33">
        <v>23</v>
      </c>
      <c r="EE290" s="33">
        <v>18</v>
      </c>
      <c r="EF290" s="33">
        <v>8</v>
      </c>
      <c r="EG290" s="33">
        <v>6</v>
      </c>
      <c r="EH290" s="33"/>
      <c r="EI290" s="33">
        <v>159</v>
      </c>
      <c r="EJ290" s="33">
        <v>241</v>
      </c>
      <c r="EK290" s="33">
        <v>416</v>
      </c>
      <c r="EL290" s="33">
        <v>245</v>
      </c>
      <c r="EM290" s="33">
        <v>20</v>
      </c>
      <c r="EN290" s="33">
        <v>22</v>
      </c>
      <c r="EO290" s="8"/>
      <c r="EP290" s="8"/>
      <c r="EQ290" s="9" t="str">
        <f t="shared" si="99"/>
        <v/>
      </c>
      <c r="ER290" s="10"/>
      <c r="ES290" s="3" t="s">
        <v>198</v>
      </c>
      <c r="ET290" s="3" t="s">
        <v>198</v>
      </c>
      <c r="EU290" s="11">
        <f t="shared" si="100"/>
        <v>12.446300000000001</v>
      </c>
      <c r="EV290" s="11">
        <f t="shared" si="101"/>
        <v>13.475000000000001</v>
      </c>
      <c r="EW290" s="11">
        <f t="shared" si="102"/>
        <v>1.0287000000000006</v>
      </c>
      <c r="EX290" s="11">
        <f t="shared" si="103"/>
        <v>26.754566666666665</v>
      </c>
      <c r="EY290" s="11">
        <f t="shared" si="104"/>
        <v>30.2546</v>
      </c>
      <c r="EZ290" s="11">
        <f t="shared" si="105"/>
        <v>3.5000333333333344</v>
      </c>
      <c r="FA290" s="12">
        <f t="shared" si="106"/>
        <v>14</v>
      </c>
      <c r="FB290" s="12">
        <f t="shared" si="107"/>
        <v>10.666666666666666</v>
      </c>
      <c r="FC290" s="12">
        <f t="shared" si="108"/>
        <v>-3.3333333333333339</v>
      </c>
      <c r="FD290" s="12">
        <f t="shared" si="109"/>
        <v>200</v>
      </c>
      <c r="FE290" s="12">
        <f t="shared" si="110"/>
        <v>95.666666666666671</v>
      </c>
      <c r="FF290" s="12">
        <f t="shared" si="111"/>
        <v>-104.33333333333333</v>
      </c>
      <c r="FG290" s="4" t="str">
        <f t="shared" si="112"/>
        <v>Yes</v>
      </c>
      <c r="FH290" s="4" t="str">
        <f t="shared" si="113"/>
        <v>No</v>
      </c>
      <c r="FI290" s="4" t="str">
        <f t="shared" si="114"/>
        <v>Not ready</v>
      </c>
    </row>
    <row r="291" spans="1:165" ht="16" customHeight="1">
      <c r="A291" s="3" t="s">
        <v>2899</v>
      </c>
      <c r="B291" s="3">
        <v>300</v>
      </c>
      <c r="C291" s="3" t="s">
        <v>178</v>
      </c>
      <c r="D291" s="3">
        <v>0</v>
      </c>
      <c r="E291" s="3" t="s">
        <v>179</v>
      </c>
      <c r="F291" s="3" t="s">
        <v>2900</v>
      </c>
      <c r="G291" s="3" t="s">
        <v>181</v>
      </c>
      <c r="H291" s="3" t="s">
        <v>181</v>
      </c>
      <c r="I291" s="3" t="s">
        <v>181</v>
      </c>
      <c r="J291" s="3">
        <v>1</v>
      </c>
      <c r="K291" s="3" t="s">
        <v>182</v>
      </c>
      <c r="L291" s="3" t="s">
        <v>609</v>
      </c>
      <c r="M291" s="3" t="s">
        <v>184</v>
      </c>
      <c r="N291" s="3"/>
      <c r="O291" s="6">
        <v>41326</v>
      </c>
      <c r="P291" s="6">
        <v>41326</v>
      </c>
      <c r="Q291" s="3">
        <v>2013</v>
      </c>
      <c r="R291" s="3" t="s">
        <v>2880</v>
      </c>
      <c r="S291" s="3" t="s">
        <v>186</v>
      </c>
      <c r="T291" s="5" t="s">
        <v>2901</v>
      </c>
      <c r="U291" s="3" t="s">
        <v>188</v>
      </c>
      <c r="V291" s="3" t="s">
        <v>189</v>
      </c>
      <c r="W291" s="3" t="s">
        <v>1</v>
      </c>
      <c r="X291" s="3" t="s">
        <v>254</v>
      </c>
      <c r="Y291" s="3" t="s">
        <v>1</v>
      </c>
      <c r="Z291" s="5"/>
      <c r="AA291" s="5"/>
      <c r="AB291" s="3" t="s">
        <v>2902</v>
      </c>
      <c r="AC291" s="3" t="s">
        <v>2903</v>
      </c>
      <c r="AD291" s="3" t="s">
        <v>2904</v>
      </c>
      <c r="AE291" s="3" t="s">
        <v>2905</v>
      </c>
      <c r="AF291" s="7"/>
      <c r="AG291" s="3" t="s">
        <v>195</v>
      </c>
      <c r="AH291" s="5" t="s">
        <v>2906</v>
      </c>
      <c r="AI291" s="5" t="s">
        <v>2907</v>
      </c>
      <c r="AJ291" s="3"/>
      <c r="AK291" s="3"/>
      <c r="AL291" s="3" t="s">
        <v>198</v>
      </c>
      <c r="AM291" s="3" t="s">
        <v>198</v>
      </c>
      <c r="AN291" s="3"/>
      <c r="AO291" s="3"/>
      <c r="AP291" s="3"/>
      <c r="AQ291" s="3"/>
      <c r="AR291" s="3"/>
      <c r="AS291" s="3" t="s">
        <v>2902</v>
      </c>
      <c r="AT291" s="3" t="s">
        <v>2904</v>
      </c>
      <c r="AU291" s="3" t="s">
        <v>199</v>
      </c>
      <c r="AV291" s="3" t="s">
        <v>200</v>
      </c>
      <c r="AW291" s="3" t="s">
        <v>198</v>
      </c>
      <c r="AX291" s="3" t="s">
        <v>198</v>
      </c>
      <c r="AY291" s="3" t="s">
        <v>198</v>
      </c>
      <c r="AZ291" s="3" t="s">
        <v>198</v>
      </c>
      <c r="BA291" s="3" t="s">
        <v>198</v>
      </c>
      <c r="BB291" s="3" t="s">
        <v>198</v>
      </c>
      <c r="BC291" s="5"/>
      <c r="BD291" s="3"/>
      <c r="BE291" s="3"/>
      <c r="BF291" s="3" t="s">
        <v>201</v>
      </c>
      <c r="BG291" s="3" t="s">
        <v>201</v>
      </c>
      <c r="BH291" s="3" t="s">
        <v>202</v>
      </c>
      <c r="BI291" s="4">
        <f t="shared" si="92"/>
        <v>2010</v>
      </c>
      <c r="BJ291" s="4">
        <f t="shared" si="93"/>
        <v>2011</v>
      </c>
      <c r="BK291" s="4">
        <f t="shared" si="94"/>
        <v>2012</v>
      </c>
      <c r="BL291" s="4">
        <f t="shared" si="95"/>
        <v>2013</v>
      </c>
      <c r="BM291" s="4">
        <f t="shared" si="96"/>
        <v>2014</v>
      </c>
      <c r="BN291" s="4">
        <f t="shared" si="97"/>
        <v>2015</v>
      </c>
      <c r="BO291" s="4">
        <f t="shared" si="98"/>
        <v>2016</v>
      </c>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1"/>
      <c r="DG291" s="21"/>
      <c r="DH291" s="21"/>
      <c r="DI291" s="21"/>
      <c r="DJ291" s="21"/>
      <c r="DK291" s="21"/>
      <c r="DL291" s="21"/>
      <c r="DM291" s="21"/>
      <c r="DN291" s="21"/>
      <c r="DO291" s="21"/>
      <c r="DP291" s="21"/>
      <c r="DQ291" s="21"/>
      <c r="DR291" s="21"/>
      <c r="DS291" s="21"/>
      <c r="DT291" s="21"/>
      <c r="DU291" s="21"/>
      <c r="DV291" s="21"/>
      <c r="DW291" s="21"/>
      <c r="DX291" s="21"/>
      <c r="DY291" s="21"/>
      <c r="DZ291" s="21"/>
      <c r="EA291" s="33"/>
      <c r="EB291" s="33"/>
      <c r="EC291" s="33"/>
      <c r="ED291" s="33"/>
      <c r="EE291" s="33"/>
      <c r="EF291" s="33"/>
      <c r="EG291" s="33"/>
      <c r="EH291" s="33"/>
      <c r="EI291" s="33"/>
      <c r="EJ291" s="33"/>
      <c r="EK291" s="33"/>
      <c r="EL291" s="33"/>
      <c r="EM291" s="33"/>
      <c r="EN291" s="33"/>
      <c r="EO291" s="8"/>
      <c r="EP291" s="8"/>
      <c r="EQ291" s="9" t="str">
        <f t="shared" si="99"/>
        <v/>
      </c>
      <c r="ER291" s="10"/>
      <c r="ES291" s="3" t="s">
        <v>198</v>
      </c>
      <c r="ET291" s="3" t="s">
        <v>198</v>
      </c>
      <c r="EU291" s="11" t="str">
        <f t="shared" si="100"/>
        <v/>
      </c>
      <c r="EV291" s="11" t="str">
        <f t="shared" si="101"/>
        <v/>
      </c>
      <c r="EW291" s="11" t="str">
        <f t="shared" si="102"/>
        <v/>
      </c>
      <c r="EX291" s="11" t="str">
        <f t="shared" si="103"/>
        <v/>
      </c>
      <c r="EY291" s="11" t="str">
        <f t="shared" si="104"/>
        <v/>
      </c>
      <c r="EZ291" s="11" t="str">
        <f t="shared" si="105"/>
        <v/>
      </c>
      <c r="FA291" s="12" t="str">
        <f t="shared" si="106"/>
        <v/>
      </c>
      <c r="FB291" s="12" t="str">
        <f t="shared" si="107"/>
        <v/>
      </c>
      <c r="FC291" s="12" t="str">
        <f t="shared" si="108"/>
        <v/>
      </c>
      <c r="FD291" s="12" t="str">
        <f t="shared" si="109"/>
        <v/>
      </c>
      <c r="FE291" s="12" t="str">
        <f t="shared" si="110"/>
        <v/>
      </c>
      <c r="FF291" s="12" t="str">
        <f t="shared" si="111"/>
        <v/>
      </c>
      <c r="FG291" s="4" t="str">
        <f t="shared" si="112"/>
        <v>No</v>
      </c>
      <c r="FH291" s="4" t="str">
        <f t="shared" si="113"/>
        <v>No</v>
      </c>
      <c r="FI291" s="4" t="str">
        <f t="shared" si="114"/>
        <v>Not ready</v>
      </c>
    </row>
    <row r="292" spans="1:165" ht="16" customHeight="1">
      <c r="A292" s="3" t="s">
        <v>2908</v>
      </c>
      <c r="B292" s="3">
        <v>301</v>
      </c>
      <c r="C292" s="3" t="s">
        <v>178</v>
      </c>
      <c r="D292" s="3">
        <v>0</v>
      </c>
      <c r="E292" s="3" t="s">
        <v>179</v>
      </c>
      <c r="F292" s="3" t="s">
        <v>2909</v>
      </c>
      <c r="G292" s="3" t="s">
        <v>252</v>
      </c>
      <c r="H292" s="3" t="s">
        <v>181</v>
      </c>
      <c r="I292" s="3" t="s">
        <v>252</v>
      </c>
      <c r="J292" s="3">
        <v>2</v>
      </c>
      <c r="K292" s="3" t="s">
        <v>182</v>
      </c>
      <c r="L292" s="3" t="s">
        <v>609</v>
      </c>
      <c r="M292" s="3" t="s">
        <v>184</v>
      </c>
      <c r="N292" s="3"/>
      <c r="O292" s="6">
        <v>41326</v>
      </c>
      <c r="P292" s="6">
        <v>41326</v>
      </c>
      <c r="Q292" s="3">
        <v>2013</v>
      </c>
      <c r="R292" s="3" t="s">
        <v>2880</v>
      </c>
      <c r="S292" s="3" t="s">
        <v>186</v>
      </c>
      <c r="T292" s="5" t="s">
        <v>2910</v>
      </c>
      <c r="U292" s="3" t="s">
        <v>188</v>
      </c>
      <c r="V292" s="3" t="s">
        <v>189</v>
      </c>
      <c r="W292" s="3" t="s">
        <v>1</v>
      </c>
      <c r="X292" s="3" t="s">
        <v>420</v>
      </c>
      <c r="Y292" s="3" t="s">
        <v>1</v>
      </c>
      <c r="Z292" s="5"/>
      <c r="AA292" s="5"/>
      <c r="AB292" s="3" t="s">
        <v>1146</v>
      </c>
      <c r="AC292" s="3" t="s">
        <v>1147</v>
      </c>
      <c r="AD292" s="3" t="s">
        <v>2911</v>
      </c>
      <c r="AE292" s="3" t="s">
        <v>2912</v>
      </c>
      <c r="AF292" s="7"/>
      <c r="AG292" s="3" t="s">
        <v>195</v>
      </c>
      <c r="AH292" s="5" t="s">
        <v>2913</v>
      </c>
      <c r="AI292" s="5" t="s">
        <v>2914</v>
      </c>
      <c r="AJ292" s="3"/>
      <c r="AK292" s="3"/>
      <c r="AL292" s="3" t="s">
        <v>198</v>
      </c>
      <c r="AM292" s="3" t="s">
        <v>198</v>
      </c>
      <c r="AN292" s="3"/>
      <c r="AO292" s="3"/>
      <c r="AP292" s="3"/>
      <c r="AQ292" s="3"/>
      <c r="AR292" s="3"/>
      <c r="AS292" s="3" t="s">
        <v>1146</v>
      </c>
      <c r="AT292" s="3" t="s">
        <v>2911</v>
      </c>
      <c r="AU292" s="3" t="s">
        <v>199</v>
      </c>
      <c r="AV292" s="3" t="s">
        <v>200</v>
      </c>
      <c r="AW292" s="3" t="s">
        <v>198</v>
      </c>
      <c r="AX292" s="3" t="s">
        <v>198</v>
      </c>
      <c r="AY292" s="3" t="s">
        <v>198</v>
      </c>
      <c r="AZ292" s="3" t="s">
        <v>198</v>
      </c>
      <c r="BA292" s="3" t="s">
        <v>198</v>
      </c>
      <c r="BB292" s="3" t="s">
        <v>198</v>
      </c>
      <c r="BC292" s="5"/>
      <c r="BD292" s="3"/>
      <c r="BE292" s="3"/>
      <c r="BF292" s="3" t="s">
        <v>201</v>
      </c>
      <c r="BG292" s="3" t="s">
        <v>201</v>
      </c>
      <c r="BH292" s="3" t="s">
        <v>202</v>
      </c>
      <c r="BI292" s="4">
        <f t="shared" si="92"/>
        <v>2010</v>
      </c>
      <c r="BJ292" s="4">
        <f t="shared" si="93"/>
        <v>2011</v>
      </c>
      <c r="BK292" s="4">
        <f t="shared" si="94"/>
        <v>2012</v>
      </c>
      <c r="BL292" s="4">
        <f t="shared" si="95"/>
        <v>2013</v>
      </c>
      <c r="BM292" s="4">
        <f t="shared" si="96"/>
        <v>2014</v>
      </c>
      <c r="BN292" s="4">
        <f t="shared" si="97"/>
        <v>2015</v>
      </c>
      <c r="BO292" s="4">
        <f t="shared" si="98"/>
        <v>2016</v>
      </c>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1"/>
      <c r="DG292" s="21"/>
      <c r="DH292" s="21"/>
      <c r="DI292" s="21"/>
      <c r="DJ292" s="21"/>
      <c r="DK292" s="21"/>
      <c r="DL292" s="21"/>
      <c r="DM292" s="21"/>
      <c r="DN292" s="21"/>
      <c r="DO292" s="21"/>
      <c r="DP292" s="21"/>
      <c r="DQ292" s="21"/>
      <c r="DR292" s="21"/>
      <c r="DS292" s="21"/>
      <c r="DT292" s="21"/>
      <c r="DU292" s="21"/>
      <c r="DV292" s="21"/>
      <c r="DW292" s="21"/>
      <c r="DX292" s="21"/>
      <c r="DY292" s="21"/>
      <c r="DZ292" s="21"/>
      <c r="EA292" s="33"/>
      <c r="EB292" s="33"/>
      <c r="EC292" s="33"/>
      <c r="ED292" s="33"/>
      <c r="EE292" s="33"/>
      <c r="EF292" s="33"/>
      <c r="EG292" s="33"/>
      <c r="EH292" s="33"/>
      <c r="EI292" s="33"/>
      <c r="EJ292" s="33"/>
      <c r="EK292" s="33"/>
      <c r="EL292" s="33"/>
      <c r="EM292" s="33"/>
      <c r="EN292" s="33"/>
      <c r="EO292" s="8"/>
      <c r="EP292" s="8"/>
      <c r="EQ292" s="9" t="str">
        <f t="shared" si="99"/>
        <v/>
      </c>
      <c r="ER292" s="10"/>
      <c r="ES292" s="3" t="s">
        <v>198</v>
      </c>
      <c r="ET292" s="3" t="s">
        <v>198</v>
      </c>
      <c r="EU292" s="11" t="str">
        <f t="shared" si="100"/>
        <v/>
      </c>
      <c r="EV292" s="11" t="str">
        <f t="shared" si="101"/>
        <v/>
      </c>
      <c r="EW292" s="11" t="str">
        <f t="shared" si="102"/>
        <v/>
      </c>
      <c r="EX292" s="11" t="str">
        <f t="shared" si="103"/>
        <v/>
      </c>
      <c r="EY292" s="11" t="str">
        <f t="shared" si="104"/>
        <v/>
      </c>
      <c r="EZ292" s="11" t="str">
        <f t="shared" si="105"/>
        <v/>
      </c>
      <c r="FA292" s="12" t="str">
        <f t="shared" si="106"/>
        <v/>
      </c>
      <c r="FB292" s="12" t="str">
        <f t="shared" si="107"/>
        <v/>
      </c>
      <c r="FC292" s="12" t="str">
        <f t="shared" si="108"/>
        <v/>
      </c>
      <c r="FD292" s="12" t="str">
        <f t="shared" si="109"/>
        <v/>
      </c>
      <c r="FE292" s="12" t="str">
        <f t="shared" si="110"/>
        <v/>
      </c>
      <c r="FF292" s="12" t="str">
        <f t="shared" si="111"/>
        <v/>
      </c>
      <c r="FG292" s="4" t="str">
        <f t="shared" si="112"/>
        <v>No</v>
      </c>
      <c r="FH292" s="4" t="str">
        <f t="shared" si="113"/>
        <v>No</v>
      </c>
      <c r="FI292" s="4" t="str">
        <f t="shared" si="114"/>
        <v>Not ready</v>
      </c>
    </row>
    <row r="293" spans="1:165" ht="16" customHeight="1">
      <c r="A293" s="3" t="s">
        <v>2915</v>
      </c>
      <c r="B293" s="3">
        <v>302</v>
      </c>
      <c r="C293" s="3" t="s">
        <v>178</v>
      </c>
      <c r="D293" s="3">
        <v>0</v>
      </c>
      <c r="E293" s="3" t="s">
        <v>179</v>
      </c>
      <c r="F293" s="3" t="s">
        <v>2916</v>
      </c>
      <c r="G293" s="3" t="s">
        <v>181</v>
      </c>
      <c r="H293" s="3" t="s">
        <v>181</v>
      </c>
      <c r="I293" s="3" t="s">
        <v>252</v>
      </c>
      <c r="J293" s="3">
        <v>13</v>
      </c>
      <c r="K293" s="3" t="s">
        <v>182</v>
      </c>
      <c r="L293" s="3" t="s">
        <v>298</v>
      </c>
      <c r="M293" s="3" t="s">
        <v>184</v>
      </c>
      <c r="N293" s="3"/>
      <c r="O293" s="6">
        <v>41310</v>
      </c>
      <c r="P293" s="6">
        <v>41540</v>
      </c>
      <c r="Q293" s="3">
        <v>2013</v>
      </c>
      <c r="R293" s="3" t="s">
        <v>2880</v>
      </c>
      <c r="S293" s="3" t="s">
        <v>186</v>
      </c>
      <c r="T293" s="5" t="s">
        <v>2917</v>
      </c>
      <c r="U293" s="3" t="s">
        <v>188</v>
      </c>
      <c r="V293" s="3" t="s">
        <v>301</v>
      </c>
      <c r="W293" s="3"/>
      <c r="X293" s="3" t="s">
        <v>1614</v>
      </c>
      <c r="Y293" s="3"/>
      <c r="Z293" s="5"/>
      <c r="AA293" s="5"/>
      <c r="AB293" s="3"/>
      <c r="AC293" s="3"/>
      <c r="AD293" s="3" t="s">
        <v>2918</v>
      </c>
      <c r="AE293" s="3" t="s">
        <v>2919</v>
      </c>
      <c r="AF293" s="7"/>
      <c r="AG293" s="3" t="s">
        <v>195</v>
      </c>
      <c r="AH293" s="5" t="s">
        <v>2920</v>
      </c>
      <c r="AI293" s="5" t="s">
        <v>2921</v>
      </c>
      <c r="AJ293" s="3"/>
      <c r="AK293" s="3"/>
      <c r="AL293" s="3" t="s">
        <v>198</v>
      </c>
      <c r="AM293" s="3" t="s">
        <v>198</v>
      </c>
      <c r="AN293" s="3"/>
      <c r="AO293" s="3"/>
      <c r="AP293" s="3"/>
      <c r="AQ293" s="3"/>
      <c r="AR293" s="3"/>
      <c r="AS293" s="3"/>
      <c r="AT293" s="3" t="s">
        <v>2918</v>
      </c>
      <c r="AU293" s="3" t="s">
        <v>199</v>
      </c>
      <c r="AV293" s="3" t="s">
        <v>200</v>
      </c>
      <c r="AW293" s="3" t="s">
        <v>198</v>
      </c>
      <c r="AX293" s="3" t="s">
        <v>198</v>
      </c>
      <c r="AY293" s="3" t="s">
        <v>198</v>
      </c>
      <c r="AZ293" s="3" t="s">
        <v>198</v>
      </c>
      <c r="BA293" s="3" t="s">
        <v>198</v>
      </c>
      <c r="BB293" s="3" t="s">
        <v>198</v>
      </c>
      <c r="BC293" s="5"/>
      <c r="BD293" s="3"/>
      <c r="BE293" s="3"/>
      <c r="BF293" s="3" t="s">
        <v>201</v>
      </c>
      <c r="BG293" s="3" t="s">
        <v>201</v>
      </c>
      <c r="BH293" s="3" t="s">
        <v>202</v>
      </c>
      <c r="BI293" s="4">
        <f t="shared" si="92"/>
        <v>2010</v>
      </c>
      <c r="BJ293" s="4">
        <f t="shared" si="93"/>
        <v>2011</v>
      </c>
      <c r="BK293" s="4">
        <f t="shared" si="94"/>
        <v>2012</v>
      </c>
      <c r="BL293" s="4">
        <f t="shared" si="95"/>
        <v>2013</v>
      </c>
      <c r="BM293" s="4">
        <f t="shared" si="96"/>
        <v>2014</v>
      </c>
      <c r="BN293" s="4">
        <f t="shared" si="97"/>
        <v>2015</v>
      </c>
      <c r="BO293" s="4">
        <f t="shared" si="98"/>
        <v>2016</v>
      </c>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1"/>
      <c r="DG293" s="21"/>
      <c r="DH293" s="21"/>
      <c r="DI293" s="21"/>
      <c r="DJ293" s="21"/>
      <c r="DK293" s="21"/>
      <c r="DL293" s="21"/>
      <c r="DM293" s="21"/>
      <c r="DN293" s="21"/>
      <c r="DO293" s="21"/>
      <c r="DP293" s="21"/>
      <c r="DQ293" s="21"/>
      <c r="DR293" s="21"/>
      <c r="DS293" s="21"/>
      <c r="DT293" s="21"/>
      <c r="DU293" s="21"/>
      <c r="DV293" s="21"/>
      <c r="DW293" s="21"/>
      <c r="DX293" s="21"/>
      <c r="DY293" s="21"/>
      <c r="DZ293" s="21"/>
      <c r="EA293" s="33"/>
      <c r="EB293" s="33"/>
      <c r="EC293" s="33"/>
      <c r="ED293" s="33"/>
      <c r="EE293" s="33"/>
      <c r="EF293" s="33"/>
      <c r="EG293" s="33"/>
      <c r="EH293" s="33"/>
      <c r="EI293" s="33"/>
      <c r="EJ293" s="33"/>
      <c r="EK293" s="33"/>
      <c r="EL293" s="33"/>
      <c r="EM293" s="33"/>
      <c r="EN293" s="33"/>
      <c r="EO293" s="8"/>
      <c r="EP293" s="8"/>
      <c r="EQ293" s="9" t="str">
        <f t="shared" si="99"/>
        <v/>
      </c>
      <c r="ER293" s="10"/>
      <c r="ES293" s="3" t="s">
        <v>198</v>
      </c>
      <c r="ET293" s="3" t="s">
        <v>198</v>
      </c>
      <c r="EU293" s="11" t="str">
        <f t="shared" si="100"/>
        <v/>
      </c>
      <c r="EV293" s="11" t="str">
        <f t="shared" si="101"/>
        <v/>
      </c>
      <c r="EW293" s="11" t="str">
        <f t="shared" si="102"/>
        <v/>
      </c>
      <c r="EX293" s="11" t="str">
        <f t="shared" si="103"/>
        <v/>
      </c>
      <c r="EY293" s="11" t="str">
        <f t="shared" si="104"/>
        <v/>
      </c>
      <c r="EZ293" s="11" t="str">
        <f t="shared" si="105"/>
        <v/>
      </c>
      <c r="FA293" s="12" t="str">
        <f t="shared" si="106"/>
        <v/>
      </c>
      <c r="FB293" s="12" t="str">
        <f t="shared" si="107"/>
        <v/>
      </c>
      <c r="FC293" s="12" t="str">
        <f t="shared" si="108"/>
        <v/>
      </c>
      <c r="FD293" s="12" t="str">
        <f t="shared" si="109"/>
        <v/>
      </c>
      <c r="FE293" s="12" t="str">
        <f t="shared" si="110"/>
        <v/>
      </c>
      <c r="FF293" s="12" t="str">
        <f t="shared" si="111"/>
        <v/>
      </c>
      <c r="FG293" s="4" t="str">
        <f t="shared" si="112"/>
        <v>No</v>
      </c>
      <c r="FH293" s="4" t="str">
        <f t="shared" si="113"/>
        <v>No</v>
      </c>
      <c r="FI293" s="4" t="str">
        <f t="shared" si="114"/>
        <v>Not ready</v>
      </c>
    </row>
    <row r="294" spans="1:165" ht="16" customHeight="1">
      <c r="A294" s="3" t="s">
        <v>2922</v>
      </c>
      <c r="B294" s="3">
        <v>303</v>
      </c>
      <c r="C294" s="3" t="s">
        <v>178</v>
      </c>
      <c r="D294" s="3">
        <v>0</v>
      </c>
      <c r="E294" s="3" t="s">
        <v>179</v>
      </c>
      <c r="F294" s="3" t="s">
        <v>2923</v>
      </c>
      <c r="G294" s="3" t="s">
        <v>181</v>
      </c>
      <c r="H294" s="3" t="s">
        <v>181</v>
      </c>
      <c r="I294" s="3" t="s">
        <v>181</v>
      </c>
      <c r="J294" s="3">
        <v>1</v>
      </c>
      <c r="K294" s="3" t="s">
        <v>182</v>
      </c>
      <c r="L294" s="3" t="s">
        <v>183</v>
      </c>
      <c r="M294" s="3" t="s">
        <v>184</v>
      </c>
      <c r="N294" s="3"/>
      <c r="O294" s="6">
        <v>41303</v>
      </c>
      <c r="P294" s="6">
        <v>41303</v>
      </c>
      <c r="Q294" s="3">
        <v>2013</v>
      </c>
      <c r="R294" s="3" t="s">
        <v>2880</v>
      </c>
      <c r="S294" s="3" t="s">
        <v>186</v>
      </c>
      <c r="T294" s="5" t="s">
        <v>2924</v>
      </c>
      <c r="U294" s="3" t="s">
        <v>188</v>
      </c>
      <c r="V294" s="3" t="s">
        <v>189</v>
      </c>
      <c r="W294" s="3" t="s">
        <v>0</v>
      </c>
      <c r="X294" s="3" t="s">
        <v>497</v>
      </c>
      <c r="Y294" s="3" t="s">
        <v>0</v>
      </c>
      <c r="Z294" s="5"/>
      <c r="AA294" s="5"/>
      <c r="AB294" s="3" t="s">
        <v>1278</v>
      </c>
      <c r="AC294" s="3" t="s">
        <v>1279</v>
      </c>
      <c r="AD294" s="3" t="s">
        <v>2925</v>
      </c>
      <c r="AE294" s="3" t="s">
        <v>2926</v>
      </c>
      <c r="AF294" s="7"/>
      <c r="AG294" s="3" t="s">
        <v>195</v>
      </c>
      <c r="AH294" s="5" t="s">
        <v>2927</v>
      </c>
      <c r="AI294" s="5" t="s">
        <v>2928</v>
      </c>
      <c r="AJ294" s="3"/>
      <c r="AK294" s="3"/>
      <c r="AL294" s="3" t="s">
        <v>198</v>
      </c>
      <c r="AM294" s="3" t="s">
        <v>198</v>
      </c>
      <c r="AN294" s="3"/>
      <c r="AO294" s="3"/>
      <c r="AP294" s="3"/>
      <c r="AQ294" s="3"/>
      <c r="AR294" s="3"/>
      <c r="AS294" s="3" t="s">
        <v>1278</v>
      </c>
      <c r="AT294" s="3" t="s">
        <v>2925</v>
      </c>
      <c r="AU294" s="3" t="s">
        <v>199</v>
      </c>
      <c r="AV294" s="3" t="s">
        <v>200</v>
      </c>
      <c r="AW294" s="3" t="s">
        <v>198</v>
      </c>
      <c r="AX294" s="3" t="s">
        <v>198</v>
      </c>
      <c r="AY294" s="3" t="s">
        <v>198</v>
      </c>
      <c r="AZ294" s="3" t="s">
        <v>198</v>
      </c>
      <c r="BA294" s="3" t="s">
        <v>198</v>
      </c>
      <c r="BB294" s="3" t="s">
        <v>198</v>
      </c>
      <c r="BC294" s="5"/>
      <c r="BD294" s="3"/>
      <c r="BE294" s="3"/>
      <c r="BF294" s="3" t="s">
        <v>201</v>
      </c>
      <c r="BG294" s="3" t="s">
        <v>201</v>
      </c>
      <c r="BH294" s="3" t="s">
        <v>202</v>
      </c>
      <c r="BI294" s="4">
        <f t="shared" si="92"/>
        <v>2010</v>
      </c>
      <c r="BJ294" s="4">
        <f t="shared" si="93"/>
        <v>2011</v>
      </c>
      <c r="BK294" s="4">
        <f t="shared" si="94"/>
        <v>2012</v>
      </c>
      <c r="BL294" s="4">
        <f t="shared" si="95"/>
        <v>2013</v>
      </c>
      <c r="BM294" s="4">
        <f t="shared" si="96"/>
        <v>2014</v>
      </c>
      <c r="BN294" s="4">
        <f t="shared" si="97"/>
        <v>2015</v>
      </c>
      <c r="BO294" s="4">
        <f t="shared" si="98"/>
        <v>2016</v>
      </c>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1"/>
      <c r="DG294" s="21"/>
      <c r="DH294" s="21"/>
      <c r="DI294" s="21"/>
      <c r="DJ294" s="21"/>
      <c r="DK294" s="21"/>
      <c r="DL294" s="21"/>
      <c r="DM294" s="21"/>
      <c r="DN294" s="21"/>
      <c r="DO294" s="21"/>
      <c r="DP294" s="21"/>
      <c r="DQ294" s="21"/>
      <c r="DR294" s="21"/>
      <c r="DS294" s="21"/>
      <c r="DT294" s="21"/>
      <c r="DU294" s="21"/>
      <c r="DV294" s="21"/>
      <c r="DW294" s="21"/>
      <c r="DX294" s="21"/>
      <c r="DY294" s="21"/>
      <c r="DZ294" s="21"/>
      <c r="EA294" s="33"/>
      <c r="EB294" s="33"/>
      <c r="EC294" s="33"/>
      <c r="ED294" s="33"/>
      <c r="EE294" s="33"/>
      <c r="EF294" s="33"/>
      <c r="EG294" s="33"/>
      <c r="EH294" s="33"/>
      <c r="EI294" s="33"/>
      <c r="EJ294" s="33"/>
      <c r="EK294" s="33"/>
      <c r="EL294" s="33"/>
      <c r="EM294" s="33"/>
      <c r="EN294" s="33"/>
      <c r="EO294" s="8"/>
      <c r="EP294" s="8"/>
      <c r="EQ294" s="9" t="str">
        <f t="shared" si="99"/>
        <v/>
      </c>
      <c r="ER294" s="10"/>
      <c r="ES294" s="3" t="s">
        <v>198</v>
      </c>
      <c r="ET294" s="3" t="s">
        <v>198</v>
      </c>
      <c r="EU294" s="11" t="str">
        <f t="shared" si="100"/>
        <v/>
      </c>
      <c r="EV294" s="11" t="str">
        <f t="shared" si="101"/>
        <v/>
      </c>
      <c r="EW294" s="11" t="str">
        <f t="shared" si="102"/>
        <v/>
      </c>
      <c r="EX294" s="11" t="str">
        <f t="shared" si="103"/>
        <v/>
      </c>
      <c r="EY294" s="11" t="str">
        <f t="shared" si="104"/>
        <v/>
      </c>
      <c r="EZ294" s="11" t="str">
        <f t="shared" si="105"/>
        <v/>
      </c>
      <c r="FA294" s="12" t="str">
        <f t="shared" si="106"/>
        <v/>
      </c>
      <c r="FB294" s="12" t="str">
        <f t="shared" si="107"/>
        <v/>
      </c>
      <c r="FC294" s="12" t="str">
        <f t="shared" si="108"/>
        <v/>
      </c>
      <c r="FD294" s="12" t="str">
        <f t="shared" si="109"/>
        <v/>
      </c>
      <c r="FE294" s="12" t="str">
        <f t="shared" si="110"/>
        <v/>
      </c>
      <c r="FF294" s="12" t="str">
        <f t="shared" si="111"/>
        <v/>
      </c>
      <c r="FG294" s="4" t="str">
        <f t="shared" si="112"/>
        <v>No</v>
      </c>
      <c r="FH294" s="4" t="str">
        <f t="shared" si="113"/>
        <v>No</v>
      </c>
      <c r="FI294" s="4" t="str">
        <f t="shared" si="114"/>
        <v>Not ready</v>
      </c>
    </row>
    <row r="295" spans="1:165" ht="16" customHeight="1">
      <c r="A295" s="3" t="s">
        <v>2929</v>
      </c>
      <c r="B295" s="3">
        <v>304</v>
      </c>
      <c r="C295" s="3" t="s">
        <v>178</v>
      </c>
      <c r="D295" s="3">
        <v>0</v>
      </c>
      <c r="E295" s="3" t="s">
        <v>179</v>
      </c>
      <c r="F295" s="3" t="s">
        <v>2930</v>
      </c>
      <c r="G295" s="3" t="s">
        <v>252</v>
      </c>
      <c r="H295" s="3" t="s">
        <v>181</v>
      </c>
      <c r="I295" s="3" t="s">
        <v>252</v>
      </c>
      <c r="J295" s="3">
        <v>2</v>
      </c>
      <c r="K295" s="3" t="s">
        <v>182</v>
      </c>
      <c r="L295" s="3" t="s">
        <v>609</v>
      </c>
      <c r="M295" s="3" t="s">
        <v>184</v>
      </c>
      <c r="N295" s="3"/>
      <c r="O295" s="6">
        <v>41289</v>
      </c>
      <c r="P295" s="6">
        <v>41274</v>
      </c>
      <c r="Q295" s="3">
        <v>2012</v>
      </c>
      <c r="R295" s="3" t="s">
        <v>2880</v>
      </c>
      <c r="S295" s="3" t="s">
        <v>186</v>
      </c>
      <c r="T295" s="5" t="s">
        <v>2931</v>
      </c>
      <c r="U295" s="3" t="s">
        <v>188</v>
      </c>
      <c r="V295" s="3" t="s">
        <v>189</v>
      </c>
      <c r="W295" s="3" t="s">
        <v>1</v>
      </c>
      <c r="X295" s="3" t="s">
        <v>586</v>
      </c>
      <c r="Y295" s="3" t="s">
        <v>1</v>
      </c>
      <c r="Z295" s="5"/>
      <c r="AA295" s="5"/>
      <c r="AB295" s="3" t="s">
        <v>1430</v>
      </c>
      <c r="AC295" s="3" t="s">
        <v>1431</v>
      </c>
      <c r="AD295" s="3" t="s">
        <v>591</v>
      </c>
      <c r="AE295" s="3" t="s">
        <v>592</v>
      </c>
      <c r="AF295" s="7"/>
      <c r="AG295" s="3" t="s">
        <v>195</v>
      </c>
      <c r="AH295" s="5" t="s">
        <v>2932</v>
      </c>
      <c r="AI295" s="5" t="s">
        <v>2933</v>
      </c>
      <c r="AJ295" s="3"/>
      <c r="AK295" s="3"/>
      <c r="AL295" s="3" t="s">
        <v>198</v>
      </c>
      <c r="AM295" s="3" t="s">
        <v>198</v>
      </c>
      <c r="AN295" s="3"/>
      <c r="AO295" s="3"/>
      <c r="AP295" s="3"/>
      <c r="AQ295" s="3"/>
      <c r="AR295" s="3"/>
      <c r="AS295" s="3" t="s">
        <v>1430</v>
      </c>
      <c r="AT295" s="3" t="s">
        <v>591</v>
      </c>
      <c r="AU295" s="3" t="s">
        <v>199</v>
      </c>
      <c r="AV295" s="3" t="s">
        <v>200</v>
      </c>
      <c r="AW295" s="3" t="s">
        <v>198</v>
      </c>
      <c r="AX295" s="3" t="s">
        <v>198</v>
      </c>
      <c r="AY295" s="3" t="s">
        <v>198</v>
      </c>
      <c r="AZ295" s="3" t="s">
        <v>198</v>
      </c>
      <c r="BA295" s="3" t="s">
        <v>198</v>
      </c>
      <c r="BB295" s="3" t="s">
        <v>198</v>
      </c>
      <c r="BC295" s="5"/>
      <c r="BD295" s="3"/>
      <c r="BE295" s="3"/>
      <c r="BF295" s="3" t="s">
        <v>201</v>
      </c>
      <c r="BG295" s="3" t="s">
        <v>201</v>
      </c>
      <c r="BH295" s="3" t="s">
        <v>202</v>
      </c>
      <c r="BI295" s="4">
        <f t="shared" si="92"/>
        <v>2009</v>
      </c>
      <c r="BJ295" s="4">
        <f t="shared" si="93"/>
        <v>2010</v>
      </c>
      <c r="BK295" s="4">
        <f t="shared" si="94"/>
        <v>2011</v>
      </c>
      <c r="BL295" s="4">
        <f t="shared" si="95"/>
        <v>2012</v>
      </c>
      <c r="BM295" s="4">
        <f t="shared" si="96"/>
        <v>2013</v>
      </c>
      <c r="BN295" s="4">
        <f t="shared" si="97"/>
        <v>2014</v>
      </c>
      <c r="BO295" s="4">
        <f t="shared" si="98"/>
        <v>2015</v>
      </c>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1"/>
      <c r="DG295" s="21"/>
      <c r="DH295" s="21"/>
      <c r="DI295" s="21"/>
      <c r="DJ295" s="21"/>
      <c r="DK295" s="21"/>
      <c r="DL295" s="21"/>
      <c r="DM295" s="21"/>
      <c r="DN295" s="21"/>
      <c r="DO295" s="21"/>
      <c r="DP295" s="21"/>
      <c r="DQ295" s="21"/>
      <c r="DR295" s="21"/>
      <c r="DS295" s="21"/>
      <c r="DT295" s="21"/>
      <c r="DU295" s="21"/>
      <c r="DV295" s="21"/>
      <c r="DW295" s="21"/>
      <c r="DX295" s="21"/>
      <c r="DY295" s="21"/>
      <c r="DZ295" s="21"/>
      <c r="EA295" s="33"/>
      <c r="EB295" s="33"/>
      <c r="EC295" s="33"/>
      <c r="ED295" s="33"/>
      <c r="EE295" s="33"/>
      <c r="EF295" s="33"/>
      <c r="EG295" s="33"/>
      <c r="EH295" s="33"/>
      <c r="EI295" s="33"/>
      <c r="EJ295" s="33"/>
      <c r="EK295" s="33"/>
      <c r="EL295" s="33"/>
      <c r="EM295" s="33"/>
      <c r="EN295" s="33"/>
      <c r="EO295" s="8"/>
      <c r="EP295" s="8"/>
      <c r="EQ295" s="9" t="str">
        <f t="shared" si="99"/>
        <v/>
      </c>
      <c r="ER295" s="10"/>
      <c r="ES295" s="3" t="s">
        <v>198</v>
      </c>
      <c r="ET295" s="3" t="s">
        <v>198</v>
      </c>
      <c r="EU295" s="11" t="str">
        <f t="shared" si="100"/>
        <v/>
      </c>
      <c r="EV295" s="11" t="str">
        <f t="shared" si="101"/>
        <v/>
      </c>
      <c r="EW295" s="11" t="str">
        <f t="shared" si="102"/>
        <v/>
      </c>
      <c r="EX295" s="11" t="str">
        <f t="shared" si="103"/>
        <v/>
      </c>
      <c r="EY295" s="11" t="str">
        <f t="shared" si="104"/>
        <v/>
      </c>
      <c r="EZ295" s="11" t="str">
        <f t="shared" si="105"/>
        <v/>
      </c>
      <c r="FA295" s="12" t="str">
        <f t="shared" si="106"/>
        <v/>
      </c>
      <c r="FB295" s="12" t="str">
        <f t="shared" si="107"/>
        <v/>
      </c>
      <c r="FC295" s="12" t="str">
        <f t="shared" si="108"/>
        <v/>
      </c>
      <c r="FD295" s="12" t="str">
        <f t="shared" si="109"/>
        <v/>
      </c>
      <c r="FE295" s="12" t="str">
        <f t="shared" si="110"/>
        <v/>
      </c>
      <c r="FF295" s="12" t="str">
        <f t="shared" si="111"/>
        <v/>
      </c>
      <c r="FG295" s="4" t="str">
        <f t="shared" si="112"/>
        <v>No</v>
      </c>
      <c r="FH295" s="4" t="str">
        <f t="shared" si="113"/>
        <v>No</v>
      </c>
      <c r="FI295" s="4" t="str">
        <f t="shared" si="114"/>
        <v>Not ready</v>
      </c>
    </row>
    <row r="296" spans="1:165" ht="16" customHeight="1">
      <c r="A296" s="3" t="s">
        <v>2934</v>
      </c>
      <c r="B296" s="3">
        <v>305</v>
      </c>
      <c r="C296" s="3" t="s">
        <v>178</v>
      </c>
      <c r="D296" s="3">
        <v>0</v>
      </c>
      <c r="E296" s="3" t="s">
        <v>179</v>
      </c>
      <c r="F296" s="3" t="s">
        <v>2935</v>
      </c>
      <c r="G296" s="3" t="s">
        <v>181</v>
      </c>
      <c r="H296" s="3" t="s">
        <v>181</v>
      </c>
      <c r="I296" s="3" t="s">
        <v>252</v>
      </c>
      <c r="J296" s="3">
        <v>13</v>
      </c>
      <c r="K296" s="3" t="s">
        <v>182</v>
      </c>
      <c r="L296" s="3" t="s">
        <v>298</v>
      </c>
      <c r="M296" s="3" t="s">
        <v>184</v>
      </c>
      <c r="N296" s="3"/>
      <c r="O296" s="6">
        <v>41275</v>
      </c>
      <c r="P296" s="6">
        <v>41275</v>
      </c>
      <c r="Q296" s="3">
        <v>2013</v>
      </c>
      <c r="R296" s="3" t="s">
        <v>2880</v>
      </c>
      <c r="S296" s="3" t="s">
        <v>186</v>
      </c>
      <c r="T296" s="5" t="s">
        <v>2936</v>
      </c>
      <c r="U296" s="3" t="s">
        <v>188</v>
      </c>
      <c r="V296" s="3" t="s">
        <v>301</v>
      </c>
      <c r="W296" s="3"/>
      <c r="X296" s="3" t="s">
        <v>2311</v>
      </c>
      <c r="Y296" s="3"/>
      <c r="Z296" s="5"/>
      <c r="AA296" s="5"/>
      <c r="AB296" s="3"/>
      <c r="AC296" s="3"/>
      <c r="AD296" s="3" t="s">
        <v>2937</v>
      </c>
      <c r="AE296" s="3" t="s">
        <v>2938</v>
      </c>
      <c r="AF296" s="7"/>
      <c r="AG296" s="3" t="s">
        <v>195</v>
      </c>
      <c r="AH296" s="5" t="s">
        <v>2939</v>
      </c>
      <c r="AI296" s="5" t="s">
        <v>2940</v>
      </c>
      <c r="AJ296" s="3"/>
      <c r="AK296" s="3"/>
      <c r="AL296" s="3" t="s">
        <v>198</v>
      </c>
      <c r="AM296" s="3" t="s">
        <v>198</v>
      </c>
      <c r="AN296" s="3"/>
      <c r="AO296" s="3"/>
      <c r="AP296" s="3"/>
      <c r="AQ296" s="3"/>
      <c r="AR296" s="3"/>
      <c r="AS296" s="3"/>
      <c r="AT296" s="3" t="s">
        <v>2937</v>
      </c>
      <c r="AU296" s="3" t="s">
        <v>199</v>
      </c>
      <c r="AV296" s="3" t="s">
        <v>200</v>
      </c>
      <c r="AW296" s="3" t="s">
        <v>198</v>
      </c>
      <c r="AX296" s="3" t="s">
        <v>198</v>
      </c>
      <c r="AY296" s="3" t="s">
        <v>198</v>
      </c>
      <c r="AZ296" s="3" t="s">
        <v>198</v>
      </c>
      <c r="BA296" s="3" t="s">
        <v>198</v>
      </c>
      <c r="BB296" s="3" t="s">
        <v>198</v>
      </c>
      <c r="BC296" s="5"/>
      <c r="BD296" s="3"/>
      <c r="BE296" s="3"/>
      <c r="BF296" s="3" t="s">
        <v>201</v>
      </c>
      <c r="BG296" s="3" t="s">
        <v>201</v>
      </c>
      <c r="BH296" s="3" t="s">
        <v>202</v>
      </c>
      <c r="BI296" s="4">
        <f t="shared" si="92"/>
        <v>2010</v>
      </c>
      <c r="BJ296" s="4">
        <f t="shared" si="93"/>
        <v>2011</v>
      </c>
      <c r="BK296" s="4">
        <f t="shared" si="94"/>
        <v>2012</v>
      </c>
      <c r="BL296" s="4">
        <f t="shared" si="95"/>
        <v>2013</v>
      </c>
      <c r="BM296" s="4">
        <f t="shared" si="96"/>
        <v>2014</v>
      </c>
      <c r="BN296" s="4">
        <f t="shared" si="97"/>
        <v>2015</v>
      </c>
      <c r="BO296" s="4">
        <f t="shared" si="98"/>
        <v>2016</v>
      </c>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1"/>
      <c r="DG296" s="21"/>
      <c r="DH296" s="21"/>
      <c r="DI296" s="21"/>
      <c r="DJ296" s="21"/>
      <c r="DK296" s="21"/>
      <c r="DL296" s="21"/>
      <c r="DM296" s="21"/>
      <c r="DN296" s="21"/>
      <c r="DO296" s="21"/>
      <c r="DP296" s="21"/>
      <c r="DQ296" s="21"/>
      <c r="DR296" s="21"/>
      <c r="DS296" s="21"/>
      <c r="DT296" s="21"/>
      <c r="DU296" s="21"/>
      <c r="DV296" s="21"/>
      <c r="DW296" s="21"/>
      <c r="DX296" s="21"/>
      <c r="DY296" s="21"/>
      <c r="DZ296" s="21"/>
      <c r="EA296" s="33"/>
      <c r="EB296" s="33"/>
      <c r="EC296" s="33"/>
      <c r="ED296" s="33"/>
      <c r="EE296" s="33"/>
      <c r="EF296" s="33"/>
      <c r="EG296" s="33"/>
      <c r="EH296" s="33"/>
      <c r="EI296" s="33"/>
      <c r="EJ296" s="33"/>
      <c r="EK296" s="33"/>
      <c r="EL296" s="33"/>
      <c r="EM296" s="33"/>
      <c r="EN296" s="33"/>
      <c r="EO296" s="8"/>
      <c r="EP296" s="8"/>
      <c r="EQ296" s="9" t="str">
        <f t="shared" si="99"/>
        <v/>
      </c>
      <c r="ER296" s="10"/>
      <c r="ES296" s="3" t="s">
        <v>198</v>
      </c>
      <c r="ET296" s="3" t="s">
        <v>198</v>
      </c>
      <c r="EU296" s="11" t="str">
        <f t="shared" si="100"/>
        <v/>
      </c>
      <c r="EV296" s="11" t="str">
        <f t="shared" si="101"/>
        <v/>
      </c>
      <c r="EW296" s="11" t="str">
        <f t="shared" si="102"/>
        <v/>
      </c>
      <c r="EX296" s="11" t="str">
        <f t="shared" si="103"/>
        <v/>
      </c>
      <c r="EY296" s="11" t="str">
        <f t="shared" si="104"/>
        <v/>
      </c>
      <c r="EZ296" s="11" t="str">
        <f t="shared" si="105"/>
        <v/>
      </c>
      <c r="FA296" s="12" t="str">
        <f t="shared" si="106"/>
        <v/>
      </c>
      <c r="FB296" s="12" t="str">
        <f t="shared" si="107"/>
        <v/>
      </c>
      <c r="FC296" s="12" t="str">
        <f t="shared" si="108"/>
        <v/>
      </c>
      <c r="FD296" s="12" t="str">
        <f t="shared" si="109"/>
        <v/>
      </c>
      <c r="FE296" s="12" t="str">
        <f t="shared" si="110"/>
        <v/>
      </c>
      <c r="FF296" s="12" t="str">
        <f t="shared" si="111"/>
        <v/>
      </c>
      <c r="FG296" s="4" t="str">
        <f t="shared" si="112"/>
        <v>No</v>
      </c>
      <c r="FH296" s="4" t="str">
        <f t="shared" si="113"/>
        <v>No</v>
      </c>
      <c r="FI296" s="4" t="str">
        <f t="shared" si="114"/>
        <v>Not ready</v>
      </c>
    </row>
    <row r="297" spans="1:165" ht="16" customHeight="1">
      <c r="A297" s="3" t="s">
        <v>2941</v>
      </c>
      <c r="B297" s="3">
        <v>306</v>
      </c>
      <c r="C297" s="3" t="s">
        <v>178</v>
      </c>
      <c r="D297" s="3">
        <v>0</v>
      </c>
      <c r="E297" s="3" t="s">
        <v>179</v>
      </c>
      <c r="F297" s="3" t="s">
        <v>2942</v>
      </c>
      <c r="G297" s="3" t="s">
        <v>181</v>
      </c>
      <c r="H297" s="3" t="s">
        <v>181</v>
      </c>
      <c r="I297" s="3" t="s">
        <v>181</v>
      </c>
      <c r="J297" s="3">
        <v>1</v>
      </c>
      <c r="K297" s="3" t="s">
        <v>182</v>
      </c>
      <c r="L297" s="3" t="s">
        <v>320</v>
      </c>
      <c r="M297" s="3" t="s">
        <v>184</v>
      </c>
      <c r="N297" s="3"/>
      <c r="O297" s="6">
        <v>41269</v>
      </c>
      <c r="P297" s="6">
        <v>41269</v>
      </c>
      <c r="Q297" s="3">
        <v>2012</v>
      </c>
      <c r="R297" s="3" t="s">
        <v>2943</v>
      </c>
      <c r="S297" s="3" t="s">
        <v>186</v>
      </c>
      <c r="T297" s="5" t="s">
        <v>2944</v>
      </c>
      <c r="U297" s="3" t="s">
        <v>188</v>
      </c>
      <c r="V297" s="3" t="s">
        <v>189</v>
      </c>
      <c r="W297" s="3" t="s">
        <v>2</v>
      </c>
      <c r="X297" s="3" t="s">
        <v>497</v>
      </c>
      <c r="Y297" s="3" t="s">
        <v>2</v>
      </c>
      <c r="Z297" s="5"/>
      <c r="AA297" s="5"/>
      <c r="AB297" s="3" t="s">
        <v>2945</v>
      </c>
      <c r="AC297" s="3" t="s">
        <v>2946</v>
      </c>
      <c r="AD297" s="3" t="s">
        <v>2947</v>
      </c>
      <c r="AE297" s="3" t="s">
        <v>2948</v>
      </c>
      <c r="AF297" s="7"/>
      <c r="AG297" s="3" t="s">
        <v>195</v>
      </c>
      <c r="AH297" s="5" t="s">
        <v>2949</v>
      </c>
      <c r="AI297" s="5" t="s">
        <v>2950</v>
      </c>
      <c r="AJ297" s="3"/>
      <c r="AK297" s="3"/>
      <c r="AL297" s="3" t="s">
        <v>198</v>
      </c>
      <c r="AM297" s="3" t="s">
        <v>198</v>
      </c>
      <c r="AN297" s="3"/>
      <c r="AO297" s="3"/>
      <c r="AP297" s="3"/>
      <c r="AQ297" s="3"/>
      <c r="AR297" s="3"/>
      <c r="AS297" s="3" t="s">
        <v>2945</v>
      </c>
      <c r="AT297" s="3" t="s">
        <v>2947</v>
      </c>
      <c r="AU297" s="3" t="s">
        <v>199</v>
      </c>
      <c r="AV297" s="3" t="s">
        <v>200</v>
      </c>
      <c r="AW297" s="3" t="s">
        <v>198</v>
      </c>
      <c r="AX297" s="3" t="s">
        <v>198</v>
      </c>
      <c r="AY297" s="3" t="s">
        <v>198</v>
      </c>
      <c r="AZ297" s="3" t="s">
        <v>198</v>
      </c>
      <c r="BA297" s="3" t="s">
        <v>198</v>
      </c>
      <c r="BB297" s="3" t="s">
        <v>198</v>
      </c>
      <c r="BC297" s="5"/>
      <c r="BD297" s="3"/>
      <c r="BE297" s="3"/>
      <c r="BF297" s="3" t="s">
        <v>201</v>
      </c>
      <c r="BG297" s="3" t="s">
        <v>201</v>
      </c>
      <c r="BH297" s="3" t="s">
        <v>202</v>
      </c>
      <c r="BI297" s="4">
        <f t="shared" si="92"/>
        <v>2009</v>
      </c>
      <c r="BJ297" s="4">
        <f t="shared" si="93"/>
        <v>2010</v>
      </c>
      <c r="BK297" s="4">
        <f t="shared" si="94"/>
        <v>2011</v>
      </c>
      <c r="BL297" s="4">
        <f t="shared" si="95"/>
        <v>2012</v>
      </c>
      <c r="BM297" s="4">
        <f t="shared" si="96"/>
        <v>2013</v>
      </c>
      <c r="BN297" s="4">
        <f t="shared" si="97"/>
        <v>2014</v>
      </c>
      <c r="BO297" s="4">
        <f t="shared" si="98"/>
        <v>2015</v>
      </c>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1"/>
      <c r="DG297" s="21"/>
      <c r="DH297" s="21"/>
      <c r="DI297" s="21"/>
      <c r="DJ297" s="21"/>
      <c r="DK297" s="21"/>
      <c r="DL297" s="21"/>
      <c r="DM297" s="21"/>
      <c r="DN297" s="21"/>
      <c r="DO297" s="21"/>
      <c r="DP297" s="21"/>
      <c r="DQ297" s="21"/>
      <c r="DR297" s="21"/>
      <c r="DS297" s="21"/>
      <c r="DT297" s="21"/>
      <c r="DU297" s="21"/>
      <c r="DV297" s="21"/>
      <c r="DW297" s="21"/>
      <c r="DX297" s="21"/>
      <c r="DY297" s="21"/>
      <c r="DZ297" s="21"/>
      <c r="EA297" s="33"/>
      <c r="EB297" s="33"/>
      <c r="EC297" s="33"/>
      <c r="ED297" s="33"/>
      <c r="EE297" s="33"/>
      <c r="EF297" s="33"/>
      <c r="EG297" s="33"/>
      <c r="EH297" s="33"/>
      <c r="EI297" s="33"/>
      <c r="EJ297" s="33"/>
      <c r="EK297" s="33"/>
      <c r="EL297" s="33"/>
      <c r="EM297" s="33"/>
      <c r="EN297" s="33"/>
      <c r="EO297" s="8"/>
      <c r="EP297" s="8"/>
      <c r="EQ297" s="9" t="str">
        <f t="shared" si="99"/>
        <v/>
      </c>
      <c r="ER297" s="10"/>
      <c r="ES297" s="3" t="s">
        <v>198</v>
      </c>
      <c r="ET297" s="3" t="s">
        <v>198</v>
      </c>
      <c r="EU297" s="11" t="str">
        <f t="shared" si="100"/>
        <v/>
      </c>
      <c r="EV297" s="11" t="str">
        <f t="shared" si="101"/>
        <v/>
      </c>
      <c r="EW297" s="11" t="str">
        <f t="shared" si="102"/>
        <v/>
      </c>
      <c r="EX297" s="11" t="str">
        <f t="shared" si="103"/>
        <v/>
      </c>
      <c r="EY297" s="11" t="str">
        <f t="shared" si="104"/>
        <v/>
      </c>
      <c r="EZ297" s="11" t="str">
        <f t="shared" si="105"/>
        <v/>
      </c>
      <c r="FA297" s="12" t="str">
        <f t="shared" si="106"/>
        <v/>
      </c>
      <c r="FB297" s="12" t="str">
        <f t="shared" si="107"/>
        <v/>
      </c>
      <c r="FC297" s="12" t="str">
        <f t="shared" si="108"/>
        <v/>
      </c>
      <c r="FD297" s="12" t="str">
        <f t="shared" si="109"/>
        <v/>
      </c>
      <c r="FE297" s="12" t="str">
        <f t="shared" si="110"/>
        <v/>
      </c>
      <c r="FF297" s="12" t="str">
        <f t="shared" si="111"/>
        <v/>
      </c>
      <c r="FG297" s="4" t="str">
        <f t="shared" si="112"/>
        <v>No</v>
      </c>
      <c r="FH297" s="4" t="str">
        <f t="shared" si="113"/>
        <v>No</v>
      </c>
      <c r="FI297" s="4" t="str">
        <f t="shared" si="114"/>
        <v>Not ready</v>
      </c>
    </row>
    <row r="298" spans="1:165" ht="16" customHeight="1">
      <c r="A298" s="3" t="s">
        <v>2951</v>
      </c>
      <c r="B298" s="3">
        <v>307</v>
      </c>
      <c r="C298" s="3" t="s">
        <v>178</v>
      </c>
      <c r="D298" s="3">
        <v>0</v>
      </c>
      <c r="E298" s="3" t="s">
        <v>179</v>
      </c>
      <c r="F298" s="3" t="s">
        <v>2952</v>
      </c>
      <c r="G298" s="3" t="s">
        <v>181</v>
      </c>
      <c r="H298" s="3" t="s">
        <v>181</v>
      </c>
      <c r="I298" s="3" t="s">
        <v>181</v>
      </c>
      <c r="J298" s="3">
        <v>1</v>
      </c>
      <c r="K298" s="3" t="s">
        <v>182</v>
      </c>
      <c r="L298" s="3" t="s">
        <v>609</v>
      </c>
      <c r="M298" s="3" t="s">
        <v>184</v>
      </c>
      <c r="N298" s="3"/>
      <c r="O298" s="6">
        <v>41234</v>
      </c>
      <c r="P298" s="6">
        <v>41305</v>
      </c>
      <c r="Q298" s="3">
        <v>2013</v>
      </c>
      <c r="R298" s="3" t="s">
        <v>2943</v>
      </c>
      <c r="S298" s="3" t="s">
        <v>186</v>
      </c>
      <c r="T298" s="5" t="s">
        <v>2953</v>
      </c>
      <c r="U298" s="3" t="s">
        <v>188</v>
      </c>
      <c r="V298" s="3" t="s">
        <v>189</v>
      </c>
      <c r="W298" s="3" t="s">
        <v>1</v>
      </c>
      <c r="X298" s="3" t="s">
        <v>639</v>
      </c>
      <c r="Y298" s="3" t="s">
        <v>1</v>
      </c>
      <c r="Z298" s="5" t="s">
        <v>2954</v>
      </c>
      <c r="AA298" s="5"/>
      <c r="AB298" s="3" t="s">
        <v>2955</v>
      </c>
      <c r="AC298" s="3" t="s">
        <v>2956</v>
      </c>
      <c r="AD298" s="3" t="s">
        <v>2957</v>
      </c>
      <c r="AE298" s="3" t="s">
        <v>2958</v>
      </c>
      <c r="AF298" s="7">
        <v>903</v>
      </c>
      <c r="AG298" s="3">
        <v>903</v>
      </c>
      <c r="AH298" s="5" t="s">
        <v>2959</v>
      </c>
      <c r="AI298" s="5" t="s">
        <v>2960</v>
      </c>
      <c r="AJ298" s="3"/>
      <c r="AK298" s="3"/>
      <c r="AL298" s="3" t="s">
        <v>198</v>
      </c>
      <c r="AM298" s="3" t="s">
        <v>198</v>
      </c>
      <c r="AN298" s="3"/>
      <c r="AO298" s="3"/>
      <c r="AP298" s="3"/>
      <c r="AQ298" s="3"/>
      <c r="AR298" s="3"/>
      <c r="AS298" s="3" t="s">
        <v>2955</v>
      </c>
      <c r="AT298" s="3" t="s">
        <v>2957</v>
      </c>
      <c r="AU298" s="3" t="s">
        <v>199</v>
      </c>
      <c r="AV298" s="3" t="s">
        <v>200</v>
      </c>
      <c r="AW298" s="3" t="s">
        <v>198</v>
      </c>
      <c r="AX298" s="3" t="s">
        <v>198</v>
      </c>
      <c r="AY298" s="3" t="s">
        <v>198</v>
      </c>
      <c r="AZ298" s="3" t="s">
        <v>198</v>
      </c>
      <c r="BA298" s="3" t="s">
        <v>198</v>
      </c>
      <c r="BB298" s="3" t="s">
        <v>198</v>
      </c>
      <c r="BC298" s="5"/>
      <c r="BD298" s="3"/>
      <c r="BE298" s="3"/>
      <c r="BF298" s="3" t="s">
        <v>201</v>
      </c>
      <c r="BG298" s="3" t="s">
        <v>201</v>
      </c>
      <c r="BH298" s="3" t="s">
        <v>202</v>
      </c>
      <c r="BI298" s="4">
        <f t="shared" si="92"/>
        <v>2010</v>
      </c>
      <c r="BJ298" s="4">
        <f t="shared" si="93"/>
        <v>2011</v>
      </c>
      <c r="BK298" s="4">
        <f t="shared" si="94"/>
        <v>2012</v>
      </c>
      <c r="BL298" s="4">
        <f t="shared" si="95"/>
        <v>2013</v>
      </c>
      <c r="BM298" s="4">
        <f t="shared" si="96"/>
        <v>2014</v>
      </c>
      <c r="BN298" s="4">
        <f t="shared" si="97"/>
        <v>2015</v>
      </c>
      <c r="BO298" s="4">
        <f t="shared" si="98"/>
        <v>2016</v>
      </c>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1"/>
      <c r="DG298" s="21"/>
      <c r="DH298" s="21"/>
      <c r="DI298" s="21"/>
      <c r="DJ298" s="21"/>
      <c r="DK298" s="21"/>
      <c r="DL298" s="21"/>
      <c r="DM298" s="21"/>
      <c r="DN298" s="21"/>
      <c r="DO298" s="21"/>
      <c r="DP298" s="21"/>
      <c r="DQ298" s="21"/>
      <c r="DR298" s="21"/>
      <c r="DS298" s="21"/>
      <c r="DT298" s="21"/>
      <c r="DU298" s="21"/>
      <c r="DV298" s="21"/>
      <c r="DW298" s="21"/>
      <c r="DX298" s="21"/>
      <c r="DY298" s="21"/>
      <c r="DZ298" s="21"/>
      <c r="EA298" s="33"/>
      <c r="EB298" s="33"/>
      <c r="EC298" s="33"/>
      <c r="ED298" s="33"/>
      <c r="EE298" s="33"/>
      <c r="EF298" s="33"/>
      <c r="EG298" s="33"/>
      <c r="EH298" s="33"/>
      <c r="EI298" s="33"/>
      <c r="EJ298" s="33"/>
      <c r="EK298" s="33"/>
      <c r="EL298" s="33"/>
      <c r="EM298" s="33"/>
      <c r="EN298" s="33"/>
      <c r="EO298" s="8"/>
      <c r="EP298" s="8"/>
      <c r="EQ298" s="9" t="str">
        <f t="shared" si="99"/>
        <v/>
      </c>
      <c r="ER298" s="10"/>
      <c r="ES298" s="3" t="s">
        <v>198</v>
      </c>
      <c r="ET298" s="3" t="s">
        <v>198</v>
      </c>
      <c r="EU298" s="11" t="str">
        <f t="shared" si="100"/>
        <v/>
      </c>
      <c r="EV298" s="11" t="str">
        <f t="shared" si="101"/>
        <v/>
      </c>
      <c r="EW298" s="11" t="str">
        <f t="shared" si="102"/>
        <v/>
      </c>
      <c r="EX298" s="11" t="str">
        <f t="shared" si="103"/>
        <v/>
      </c>
      <c r="EY298" s="11" t="str">
        <f t="shared" si="104"/>
        <v/>
      </c>
      <c r="EZ298" s="11" t="str">
        <f t="shared" si="105"/>
        <v/>
      </c>
      <c r="FA298" s="12" t="str">
        <f t="shared" si="106"/>
        <v/>
      </c>
      <c r="FB298" s="12" t="str">
        <f t="shared" si="107"/>
        <v/>
      </c>
      <c r="FC298" s="12" t="str">
        <f t="shared" si="108"/>
        <v/>
      </c>
      <c r="FD298" s="12" t="str">
        <f t="shared" si="109"/>
        <v/>
      </c>
      <c r="FE298" s="12" t="str">
        <f t="shared" si="110"/>
        <v/>
      </c>
      <c r="FF298" s="12" t="str">
        <f t="shared" si="111"/>
        <v/>
      </c>
      <c r="FG298" s="4" t="str">
        <f t="shared" si="112"/>
        <v>No</v>
      </c>
      <c r="FH298" s="4" t="str">
        <f t="shared" si="113"/>
        <v>No</v>
      </c>
      <c r="FI298" s="4" t="str">
        <f t="shared" si="114"/>
        <v>Not ready</v>
      </c>
    </row>
    <row r="299" spans="1:165" ht="16" customHeight="1">
      <c r="A299" s="3" t="s">
        <v>2961</v>
      </c>
      <c r="B299" s="3">
        <v>308</v>
      </c>
      <c r="C299" s="3" t="s">
        <v>178</v>
      </c>
      <c r="D299" s="3">
        <v>0</v>
      </c>
      <c r="E299" s="3" t="s">
        <v>179</v>
      </c>
      <c r="F299" s="3" t="s">
        <v>2962</v>
      </c>
      <c r="G299" s="3" t="s">
        <v>181</v>
      </c>
      <c r="H299" s="3" t="s">
        <v>181</v>
      </c>
      <c r="I299" s="3" t="s">
        <v>181</v>
      </c>
      <c r="J299" s="3">
        <v>1</v>
      </c>
      <c r="K299" s="3" t="s">
        <v>182</v>
      </c>
      <c r="L299" s="3" t="s">
        <v>183</v>
      </c>
      <c r="M299" s="3" t="s">
        <v>184</v>
      </c>
      <c r="N299" s="3"/>
      <c r="O299" s="6">
        <v>41171</v>
      </c>
      <c r="P299" s="6">
        <v>41171</v>
      </c>
      <c r="Q299" s="3">
        <v>2012</v>
      </c>
      <c r="R299" s="3" t="s">
        <v>2963</v>
      </c>
      <c r="S299" s="3" t="s">
        <v>186</v>
      </c>
      <c r="T299" s="5" t="s">
        <v>2964</v>
      </c>
      <c r="U299" s="3" t="s">
        <v>188</v>
      </c>
      <c r="V299" s="3" t="s">
        <v>189</v>
      </c>
      <c r="W299" s="3" t="s">
        <v>0</v>
      </c>
      <c r="X299" s="3" t="s">
        <v>254</v>
      </c>
      <c r="Y299" s="3" t="s">
        <v>0</v>
      </c>
      <c r="Z299" s="5"/>
      <c r="AA299" s="5"/>
      <c r="AB299" s="3" t="s">
        <v>2965</v>
      </c>
      <c r="AC299" s="3" t="s">
        <v>2966</v>
      </c>
      <c r="AD299" s="3" t="s">
        <v>2967</v>
      </c>
      <c r="AE299" s="3" t="s">
        <v>2968</v>
      </c>
      <c r="AF299" s="7"/>
      <c r="AG299" s="3" t="s">
        <v>195</v>
      </c>
      <c r="AH299" s="5" t="s">
        <v>2969</v>
      </c>
      <c r="AI299" s="5" t="s">
        <v>2970</v>
      </c>
      <c r="AJ299" s="3"/>
      <c r="AK299" s="3"/>
      <c r="AL299" s="3" t="s">
        <v>198</v>
      </c>
      <c r="AM299" s="3" t="s">
        <v>198</v>
      </c>
      <c r="AN299" s="3"/>
      <c r="AO299" s="3"/>
      <c r="AP299" s="3"/>
      <c r="AQ299" s="3"/>
      <c r="AR299" s="3"/>
      <c r="AS299" s="3" t="s">
        <v>2965</v>
      </c>
      <c r="AT299" s="3" t="s">
        <v>2967</v>
      </c>
      <c r="AU299" s="3" t="s">
        <v>199</v>
      </c>
      <c r="AV299" s="3" t="s">
        <v>200</v>
      </c>
      <c r="AW299" s="3" t="s">
        <v>198</v>
      </c>
      <c r="AX299" s="3" t="s">
        <v>198</v>
      </c>
      <c r="AY299" s="3" t="s">
        <v>198</v>
      </c>
      <c r="AZ299" s="3" t="s">
        <v>198</v>
      </c>
      <c r="BA299" s="3" t="s">
        <v>198</v>
      </c>
      <c r="BB299" s="3" t="s">
        <v>198</v>
      </c>
      <c r="BC299" s="5"/>
      <c r="BD299" s="3"/>
      <c r="BE299" s="3"/>
      <c r="BF299" s="3" t="s">
        <v>201</v>
      </c>
      <c r="BG299" s="3" t="s">
        <v>201</v>
      </c>
      <c r="BH299" s="3" t="s">
        <v>202</v>
      </c>
      <c r="BI299" s="4">
        <f t="shared" si="92"/>
        <v>2009</v>
      </c>
      <c r="BJ299" s="4">
        <f t="shared" si="93"/>
        <v>2010</v>
      </c>
      <c r="BK299" s="4">
        <f t="shared" si="94"/>
        <v>2011</v>
      </c>
      <c r="BL299" s="4">
        <f t="shared" si="95"/>
        <v>2012</v>
      </c>
      <c r="BM299" s="4">
        <f t="shared" si="96"/>
        <v>2013</v>
      </c>
      <c r="BN299" s="4">
        <f t="shared" si="97"/>
        <v>2014</v>
      </c>
      <c r="BO299" s="4">
        <f t="shared" si="98"/>
        <v>2015</v>
      </c>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1"/>
      <c r="DG299" s="21"/>
      <c r="DH299" s="21"/>
      <c r="DI299" s="21"/>
      <c r="DJ299" s="21"/>
      <c r="DK299" s="21"/>
      <c r="DL299" s="21"/>
      <c r="DM299" s="21"/>
      <c r="DN299" s="21"/>
      <c r="DO299" s="21"/>
      <c r="DP299" s="21"/>
      <c r="DQ299" s="21"/>
      <c r="DR299" s="21"/>
      <c r="DS299" s="21"/>
      <c r="DT299" s="21"/>
      <c r="DU299" s="21"/>
      <c r="DV299" s="21"/>
      <c r="DW299" s="21"/>
      <c r="DX299" s="21"/>
      <c r="DY299" s="21"/>
      <c r="DZ299" s="21"/>
      <c r="EA299" s="33"/>
      <c r="EB299" s="33"/>
      <c r="EC299" s="33"/>
      <c r="ED299" s="33"/>
      <c r="EE299" s="33"/>
      <c r="EF299" s="33"/>
      <c r="EG299" s="33"/>
      <c r="EH299" s="33"/>
      <c r="EI299" s="33"/>
      <c r="EJ299" s="33"/>
      <c r="EK299" s="33"/>
      <c r="EL299" s="33"/>
      <c r="EM299" s="33"/>
      <c r="EN299" s="33"/>
      <c r="EO299" s="8"/>
      <c r="EP299" s="8"/>
      <c r="EQ299" s="9" t="str">
        <f t="shared" si="99"/>
        <v/>
      </c>
      <c r="ER299" s="10"/>
      <c r="ES299" s="3" t="s">
        <v>198</v>
      </c>
      <c r="ET299" s="3" t="s">
        <v>198</v>
      </c>
      <c r="EU299" s="11" t="str">
        <f t="shared" si="100"/>
        <v/>
      </c>
      <c r="EV299" s="11" t="str">
        <f t="shared" si="101"/>
        <v/>
      </c>
      <c r="EW299" s="11" t="str">
        <f t="shared" si="102"/>
        <v/>
      </c>
      <c r="EX299" s="11" t="str">
        <f t="shared" si="103"/>
        <v/>
      </c>
      <c r="EY299" s="11" t="str">
        <f t="shared" si="104"/>
        <v/>
      </c>
      <c r="EZ299" s="11" t="str">
        <f t="shared" si="105"/>
        <v/>
      </c>
      <c r="FA299" s="12" t="str">
        <f t="shared" si="106"/>
        <v/>
      </c>
      <c r="FB299" s="12" t="str">
        <f t="shared" si="107"/>
        <v/>
      </c>
      <c r="FC299" s="12" t="str">
        <f t="shared" si="108"/>
        <v/>
      </c>
      <c r="FD299" s="12" t="str">
        <f t="shared" si="109"/>
        <v/>
      </c>
      <c r="FE299" s="12" t="str">
        <f t="shared" si="110"/>
        <v/>
      </c>
      <c r="FF299" s="12" t="str">
        <f t="shared" si="111"/>
        <v/>
      </c>
      <c r="FG299" s="4" t="str">
        <f t="shared" si="112"/>
        <v>No</v>
      </c>
      <c r="FH299" s="4" t="str">
        <f t="shared" si="113"/>
        <v>No</v>
      </c>
      <c r="FI299" s="4" t="str">
        <f t="shared" si="114"/>
        <v>Not ready</v>
      </c>
    </row>
    <row r="300" spans="1:165" ht="16" customHeight="1">
      <c r="A300" s="3" t="s">
        <v>2971</v>
      </c>
      <c r="B300" s="3">
        <v>309</v>
      </c>
      <c r="C300" s="3" t="s">
        <v>178</v>
      </c>
      <c r="D300" s="3">
        <v>0</v>
      </c>
      <c r="E300" s="3" t="s">
        <v>179</v>
      </c>
      <c r="F300" s="3" t="s">
        <v>2972</v>
      </c>
      <c r="G300" s="3" t="s">
        <v>181</v>
      </c>
      <c r="H300" s="3" t="s">
        <v>181</v>
      </c>
      <c r="I300" s="3" t="s">
        <v>252</v>
      </c>
      <c r="J300" s="3">
        <v>2</v>
      </c>
      <c r="K300" s="3" t="s">
        <v>182</v>
      </c>
      <c r="L300" s="3" t="s">
        <v>183</v>
      </c>
      <c r="M300" s="3" t="s">
        <v>184</v>
      </c>
      <c r="N300" s="3"/>
      <c r="O300" s="6">
        <v>41123</v>
      </c>
      <c r="P300" s="6">
        <v>41123</v>
      </c>
      <c r="Q300" s="3">
        <v>2012</v>
      </c>
      <c r="R300" s="3" t="s">
        <v>2963</v>
      </c>
      <c r="S300" s="3" t="s">
        <v>186</v>
      </c>
      <c r="T300" s="5" t="s">
        <v>2973</v>
      </c>
      <c r="U300" s="3" t="s">
        <v>188</v>
      </c>
      <c r="V300" s="3" t="s">
        <v>189</v>
      </c>
      <c r="W300" s="3" t="s">
        <v>0</v>
      </c>
      <c r="X300" s="3" t="s">
        <v>323</v>
      </c>
      <c r="Y300" s="3" t="s">
        <v>0</v>
      </c>
      <c r="Z300" s="5"/>
      <c r="AA300" s="5"/>
      <c r="AB300" s="3" t="s">
        <v>2791</v>
      </c>
      <c r="AC300" s="3" t="s">
        <v>2792</v>
      </c>
      <c r="AD300" s="3" t="s">
        <v>2974</v>
      </c>
      <c r="AE300" s="3" t="s">
        <v>2975</v>
      </c>
      <c r="AF300" s="7">
        <v>21</v>
      </c>
      <c r="AG300" s="3">
        <v>21</v>
      </c>
      <c r="AH300" s="5" t="s">
        <v>2976</v>
      </c>
      <c r="AI300" s="5" t="s">
        <v>2977</v>
      </c>
      <c r="AJ300" s="3"/>
      <c r="AK300" s="3"/>
      <c r="AL300" s="3" t="s">
        <v>198</v>
      </c>
      <c r="AM300" s="3" t="s">
        <v>198</v>
      </c>
      <c r="AN300" s="3" t="s">
        <v>850</v>
      </c>
      <c r="AO300" s="3"/>
      <c r="AP300" s="3"/>
      <c r="AQ300" s="3"/>
      <c r="AR300" s="3"/>
      <c r="AS300" s="3" t="s">
        <v>2791</v>
      </c>
      <c r="AT300" s="3" t="s">
        <v>2974</v>
      </c>
      <c r="AU300" s="3" t="s">
        <v>199</v>
      </c>
      <c r="AV300" s="3" t="s">
        <v>200</v>
      </c>
      <c r="AW300" s="3" t="s">
        <v>198</v>
      </c>
      <c r="AX300" s="3" t="s">
        <v>198</v>
      </c>
      <c r="AY300" s="3" t="s">
        <v>198</v>
      </c>
      <c r="AZ300" s="3" t="s">
        <v>198</v>
      </c>
      <c r="BA300" s="3" t="s">
        <v>198</v>
      </c>
      <c r="BB300" s="3" t="s">
        <v>198</v>
      </c>
      <c r="BC300" s="5"/>
      <c r="BD300" s="3"/>
      <c r="BE300" s="3" t="s">
        <v>246</v>
      </c>
      <c r="BF300" s="3" t="s">
        <v>247</v>
      </c>
      <c r="BG300" s="3" t="s">
        <v>2978</v>
      </c>
      <c r="BH300" s="3" t="s">
        <v>852</v>
      </c>
      <c r="BI300" s="4">
        <f t="shared" si="92"/>
        <v>2009</v>
      </c>
      <c r="BJ300" s="4">
        <f t="shared" si="93"/>
        <v>2010</v>
      </c>
      <c r="BK300" s="4">
        <f t="shared" si="94"/>
        <v>2011</v>
      </c>
      <c r="BL300" s="4">
        <f t="shared" si="95"/>
        <v>2012</v>
      </c>
      <c r="BM300" s="4">
        <f t="shared" si="96"/>
        <v>2013</v>
      </c>
      <c r="BN300" s="4">
        <f t="shared" si="97"/>
        <v>2014</v>
      </c>
      <c r="BO300" s="4">
        <f t="shared" si="98"/>
        <v>2015</v>
      </c>
      <c r="BP300" s="20">
        <v>747.524</v>
      </c>
      <c r="BQ300" s="20">
        <v>728.13400000000001</v>
      </c>
      <c r="BR300" s="20">
        <v>762.03599999999994</v>
      </c>
      <c r="BS300" s="20">
        <v>828.31700000000001</v>
      </c>
      <c r="BT300" s="20">
        <v>941.63</v>
      </c>
      <c r="BU300" s="20">
        <v>987.35599999999999</v>
      </c>
      <c r="BV300" s="20">
        <v>1047.6759999999999</v>
      </c>
      <c r="BW300" s="20">
        <v>169.363</v>
      </c>
      <c r="BX300" s="20">
        <v>155.084</v>
      </c>
      <c r="BY300" s="20">
        <v>166.15</v>
      </c>
      <c r="BZ300" s="20">
        <v>181.203</v>
      </c>
      <c r="CA300" s="20">
        <v>209.23500000000001</v>
      </c>
      <c r="CB300" s="20">
        <v>234.94200000000001</v>
      </c>
      <c r="CC300" s="20">
        <v>282.22800000000001</v>
      </c>
      <c r="CD300" s="20">
        <v>110.56</v>
      </c>
      <c r="CE300" s="20">
        <v>108.571</v>
      </c>
      <c r="CF300" s="20">
        <v>116.434</v>
      </c>
      <c r="CG300" s="20">
        <v>118.48399999999999</v>
      </c>
      <c r="CH300" s="20">
        <v>133.678</v>
      </c>
      <c r="CI300" s="20">
        <v>161.18700000000001</v>
      </c>
      <c r="CJ300" s="20">
        <v>198.792</v>
      </c>
      <c r="CK300" s="20">
        <v>823.47900000000004</v>
      </c>
      <c r="CL300" s="20">
        <v>901.07399999999996</v>
      </c>
      <c r="CM300" s="20">
        <v>977.46400000000006</v>
      </c>
      <c r="CN300" s="20">
        <v>1086.8879999999999</v>
      </c>
      <c r="CO300" s="20">
        <v>1283.8109999999999</v>
      </c>
      <c r="CP300" s="20">
        <v>1375.2249999999999</v>
      </c>
      <c r="CQ300" s="20">
        <v>1468.886</v>
      </c>
      <c r="CR300" s="20">
        <v>111.261</v>
      </c>
      <c r="CS300" s="20">
        <v>116.877</v>
      </c>
      <c r="CT300" s="20">
        <v>162.68899999999999</v>
      </c>
      <c r="CU300" s="20">
        <v>193.245</v>
      </c>
      <c r="CV300" s="20">
        <v>311.09199999999998</v>
      </c>
      <c r="CW300" s="20">
        <v>323.03500000000003</v>
      </c>
      <c r="CX300" s="20">
        <v>326.93299999999999</v>
      </c>
      <c r="CY300" s="20">
        <v>69.444999999999993</v>
      </c>
      <c r="CZ300" s="20">
        <v>68.840999999999994</v>
      </c>
      <c r="DA300" s="20">
        <v>55.956000000000003</v>
      </c>
      <c r="DB300" s="20">
        <v>63.406999999999996</v>
      </c>
      <c r="DC300" s="20">
        <v>74.724999999999994</v>
      </c>
      <c r="DD300" s="20">
        <v>85.266999999999996</v>
      </c>
      <c r="DE300" s="20">
        <v>76.736000000000004</v>
      </c>
      <c r="DF300" s="21">
        <v>13.4876</v>
      </c>
      <c r="DG300" s="21">
        <v>12.591200000000001</v>
      </c>
      <c r="DH300" s="21">
        <v>12.3962</v>
      </c>
      <c r="DI300" s="21">
        <v>11.479100000000001</v>
      </c>
      <c r="DJ300" s="21">
        <v>11.2775</v>
      </c>
      <c r="DK300" s="21">
        <v>12.123699999999999</v>
      </c>
      <c r="DL300" s="21">
        <v>13.979200000000001</v>
      </c>
      <c r="DM300" s="21">
        <v>22.656500000000001</v>
      </c>
      <c r="DN300" s="21">
        <v>21.2988</v>
      </c>
      <c r="DO300" s="21">
        <v>21.8034</v>
      </c>
      <c r="DP300" s="21">
        <v>21.876000000000001</v>
      </c>
      <c r="DQ300" s="21">
        <v>22.220500000000001</v>
      </c>
      <c r="DR300" s="21">
        <v>23.795100000000001</v>
      </c>
      <c r="DS300" s="21">
        <v>26.938500000000001</v>
      </c>
      <c r="DT300" s="21">
        <v>13.511100000000001</v>
      </c>
      <c r="DU300" s="21">
        <v>12.9709</v>
      </c>
      <c r="DV300" s="21">
        <v>16.643999999999998</v>
      </c>
      <c r="DW300" s="21">
        <v>17.779699999999998</v>
      </c>
      <c r="DX300" s="21">
        <v>24.2319</v>
      </c>
      <c r="DY300" s="21">
        <v>23.489599999999999</v>
      </c>
      <c r="DZ300" s="21">
        <v>22.257200000000001</v>
      </c>
      <c r="EA300" s="33"/>
      <c r="EB300" s="33"/>
      <c r="EC300" s="33"/>
      <c r="ED300" s="33"/>
      <c r="EE300" s="33"/>
      <c r="EF300" s="33"/>
      <c r="EG300" s="33"/>
      <c r="EH300" s="33"/>
      <c r="EI300" s="33"/>
      <c r="EJ300" s="33"/>
      <c r="EK300" s="33"/>
      <c r="EL300" s="33"/>
      <c r="EM300" s="33"/>
      <c r="EN300" s="33"/>
      <c r="EO300" s="8"/>
      <c r="EP300" s="8"/>
      <c r="EQ300" s="9" t="str">
        <f t="shared" si="99"/>
        <v/>
      </c>
      <c r="ER300" s="10"/>
      <c r="ES300" s="3" t="s">
        <v>198</v>
      </c>
      <c r="ET300" s="3" t="s">
        <v>198</v>
      </c>
      <c r="EU300" s="11">
        <f t="shared" si="100"/>
        <v>12.825000000000001</v>
      </c>
      <c r="EV300" s="11">
        <f t="shared" si="101"/>
        <v>12.460133333333333</v>
      </c>
      <c r="EW300" s="11">
        <f t="shared" si="102"/>
        <v>-0.36486666666666778</v>
      </c>
      <c r="EX300" s="11">
        <f t="shared" si="103"/>
        <v>21.919566666666668</v>
      </c>
      <c r="EY300" s="11">
        <f t="shared" si="104"/>
        <v>24.318033333333336</v>
      </c>
      <c r="EZ300" s="11">
        <f t="shared" si="105"/>
        <v>2.3984666666666676</v>
      </c>
      <c r="FA300" s="12" t="str">
        <f t="shared" si="106"/>
        <v/>
      </c>
      <c r="FB300" s="12" t="str">
        <f t="shared" si="107"/>
        <v/>
      </c>
      <c r="FC300" s="12" t="str">
        <f t="shared" si="108"/>
        <v/>
      </c>
      <c r="FD300" s="12" t="str">
        <f t="shared" si="109"/>
        <v/>
      </c>
      <c r="FE300" s="12" t="str">
        <f t="shared" si="110"/>
        <v/>
      </c>
      <c r="FF300" s="12" t="str">
        <f t="shared" si="111"/>
        <v/>
      </c>
      <c r="FG300" s="4" t="str">
        <f t="shared" si="112"/>
        <v>Yes</v>
      </c>
      <c r="FH300" s="4" t="str">
        <f t="shared" si="113"/>
        <v>No</v>
      </c>
      <c r="FI300" s="4" t="str">
        <f t="shared" si="114"/>
        <v>Not ready</v>
      </c>
    </row>
    <row r="301" spans="1:165" ht="16" customHeight="1">
      <c r="A301" s="3" t="s">
        <v>2979</v>
      </c>
      <c r="B301" s="3">
        <v>310</v>
      </c>
      <c r="C301" s="3" t="s">
        <v>178</v>
      </c>
      <c r="D301" s="3">
        <v>0</v>
      </c>
      <c r="E301" s="3" t="s">
        <v>179</v>
      </c>
      <c r="F301" s="3" t="s">
        <v>2980</v>
      </c>
      <c r="G301" s="3" t="s">
        <v>252</v>
      </c>
      <c r="H301" s="3" t="s">
        <v>181</v>
      </c>
      <c r="I301" s="3" t="s">
        <v>181</v>
      </c>
      <c r="J301" s="3">
        <v>1</v>
      </c>
      <c r="K301" s="3" t="s">
        <v>182</v>
      </c>
      <c r="L301" s="3" t="s">
        <v>609</v>
      </c>
      <c r="M301" s="3" t="s">
        <v>184</v>
      </c>
      <c r="N301" s="3"/>
      <c r="O301" s="6">
        <v>41110</v>
      </c>
      <c r="P301" s="6">
        <v>41110</v>
      </c>
      <c r="Q301" s="3">
        <v>2012</v>
      </c>
      <c r="R301" s="3" t="s">
        <v>2963</v>
      </c>
      <c r="S301" s="3" t="s">
        <v>186</v>
      </c>
      <c r="T301" s="5" t="s">
        <v>2981</v>
      </c>
      <c r="U301" s="3" t="s">
        <v>188</v>
      </c>
      <c r="V301" s="3" t="s">
        <v>189</v>
      </c>
      <c r="W301" s="3" t="s">
        <v>1</v>
      </c>
      <c r="X301" s="3" t="s">
        <v>254</v>
      </c>
      <c r="Y301" s="3" t="s">
        <v>1</v>
      </c>
      <c r="Z301" s="5"/>
      <c r="AA301" s="5"/>
      <c r="AB301" s="3" t="s">
        <v>2982</v>
      </c>
      <c r="AC301" s="3" t="s">
        <v>2983</v>
      </c>
      <c r="AD301" s="3" t="s">
        <v>2984</v>
      </c>
      <c r="AE301" s="3" t="s">
        <v>2985</v>
      </c>
      <c r="AF301" s="7"/>
      <c r="AG301" s="3" t="s">
        <v>195</v>
      </c>
      <c r="AH301" s="5" t="s">
        <v>2986</v>
      </c>
      <c r="AI301" s="5" t="s">
        <v>2987</v>
      </c>
      <c r="AJ301" s="3"/>
      <c r="AK301" s="3"/>
      <c r="AL301" s="3" t="s">
        <v>198</v>
      </c>
      <c r="AM301" s="3" t="s">
        <v>198</v>
      </c>
      <c r="AN301" s="3"/>
      <c r="AO301" s="3"/>
      <c r="AP301" s="3"/>
      <c r="AQ301" s="3"/>
      <c r="AR301" s="3"/>
      <c r="AS301" s="3" t="s">
        <v>2982</v>
      </c>
      <c r="AT301" s="3" t="s">
        <v>2984</v>
      </c>
      <c r="AU301" s="3" t="s">
        <v>199</v>
      </c>
      <c r="AV301" s="3" t="s">
        <v>200</v>
      </c>
      <c r="AW301" s="3" t="s">
        <v>198</v>
      </c>
      <c r="AX301" s="3" t="s">
        <v>198</v>
      </c>
      <c r="AY301" s="3" t="s">
        <v>198</v>
      </c>
      <c r="AZ301" s="3" t="s">
        <v>198</v>
      </c>
      <c r="BA301" s="3" t="s">
        <v>198</v>
      </c>
      <c r="BB301" s="3" t="s">
        <v>198</v>
      </c>
      <c r="BC301" s="5"/>
      <c r="BD301" s="3"/>
      <c r="BE301" s="3"/>
      <c r="BF301" s="3" t="s">
        <v>201</v>
      </c>
      <c r="BG301" s="3" t="s">
        <v>201</v>
      </c>
      <c r="BH301" s="3" t="s">
        <v>202</v>
      </c>
      <c r="BI301" s="4">
        <f t="shared" si="92"/>
        <v>2009</v>
      </c>
      <c r="BJ301" s="4">
        <f t="shared" si="93"/>
        <v>2010</v>
      </c>
      <c r="BK301" s="4">
        <f t="shared" si="94"/>
        <v>2011</v>
      </c>
      <c r="BL301" s="4">
        <f t="shared" si="95"/>
        <v>2012</v>
      </c>
      <c r="BM301" s="4">
        <f t="shared" si="96"/>
        <v>2013</v>
      </c>
      <c r="BN301" s="4">
        <f t="shared" si="97"/>
        <v>2014</v>
      </c>
      <c r="BO301" s="4">
        <f t="shared" si="98"/>
        <v>2015</v>
      </c>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1"/>
      <c r="DG301" s="21"/>
      <c r="DH301" s="21"/>
      <c r="DI301" s="21"/>
      <c r="DJ301" s="21"/>
      <c r="DK301" s="21"/>
      <c r="DL301" s="21"/>
      <c r="DM301" s="21"/>
      <c r="DN301" s="21"/>
      <c r="DO301" s="21"/>
      <c r="DP301" s="21"/>
      <c r="DQ301" s="21"/>
      <c r="DR301" s="21"/>
      <c r="DS301" s="21"/>
      <c r="DT301" s="21"/>
      <c r="DU301" s="21"/>
      <c r="DV301" s="21"/>
      <c r="DW301" s="21"/>
      <c r="DX301" s="21"/>
      <c r="DY301" s="21"/>
      <c r="DZ301" s="21"/>
      <c r="EA301" s="33"/>
      <c r="EB301" s="33"/>
      <c r="EC301" s="33"/>
      <c r="ED301" s="33"/>
      <c r="EE301" s="33"/>
      <c r="EF301" s="33"/>
      <c r="EG301" s="33"/>
      <c r="EH301" s="33"/>
      <c r="EI301" s="33"/>
      <c r="EJ301" s="33"/>
      <c r="EK301" s="33"/>
      <c r="EL301" s="33"/>
      <c r="EM301" s="33"/>
      <c r="EN301" s="33"/>
      <c r="EO301" s="8"/>
      <c r="EP301" s="8"/>
      <c r="EQ301" s="9" t="str">
        <f t="shared" si="99"/>
        <v/>
      </c>
      <c r="ER301" s="10"/>
      <c r="ES301" s="3" t="s">
        <v>198</v>
      </c>
      <c r="ET301" s="3" t="s">
        <v>198</v>
      </c>
      <c r="EU301" s="11" t="str">
        <f t="shared" si="100"/>
        <v/>
      </c>
      <c r="EV301" s="11" t="str">
        <f t="shared" si="101"/>
        <v/>
      </c>
      <c r="EW301" s="11" t="str">
        <f t="shared" si="102"/>
        <v/>
      </c>
      <c r="EX301" s="11" t="str">
        <f t="shared" si="103"/>
        <v/>
      </c>
      <c r="EY301" s="11" t="str">
        <f t="shared" si="104"/>
        <v/>
      </c>
      <c r="EZ301" s="11" t="str">
        <f t="shared" si="105"/>
        <v/>
      </c>
      <c r="FA301" s="12" t="str">
        <f t="shared" si="106"/>
        <v/>
      </c>
      <c r="FB301" s="12" t="str">
        <f t="shared" si="107"/>
        <v/>
      </c>
      <c r="FC301" s="12" t="str">
        <f t="shared" si="108"/>
        <v/>
      </c>
      <c r="FD301" s="12" t="str">
        <f t="shared" si="109"/>
        <v/>
      </c>
      <c r="FE301" s="12" t="str">
        <f t="shared" si="110"/>
        <v/>
      </c>
      <c r="FF301" s="12" t="str">
        <f t="shared" si="111"/>
        <v/>
      </c>
      <c r="FG301" s="4" t="str">
        <f t="shared" si="112"/>
        <v>No</v>
      </c>
      <c r="FH301" s="4" t="str">
        <f t="shared" si="113"/>
        <v>No</v>
      </c>
      <c r="FI301" s="4" t="str">
        <f t="shared" si="114"/>
        <v>Not ready</v>
      </c>
    </row>
    <row r="302" spans="1:165" ht="16" customHeight="1">
      <c r="A302" s="3" t="s">
        <v>2988</v>
      </c>
      <c r="B302" s="3">
        <v>311</v>
      </c>
      <c r="C302" s="3" t="s">
        <v>178</v>
      </c>
      <c r="D302" s="3">
        <v>0</v>
      </c>
      <c r="E302" s="3" t="s">
        <v>179</v>
      </c>
      <c r="F302" s="3" t="s">
        <v>2989</v>
      </c>
      <c r="G302" s="3" t="s">
        <v>181</v>
      </c>
      <c r="H302" s="3" t="s">
        <v>181</v>
      </c>
      <c r="I302" s="3" t="s">
        <v>181</v>
      </c>
      <c r="J302" s="3">
        <v>1</v>
      </c>
      <c r="K302" s="3" t="s">
        <v>182</v>
      </c>
      <c r="L302" s="3" t="s">
        <v>609</v>
      </c>
      <c r="M302" s="3" t="s">
        <v>184</v>
      </c>
      <c r="N302" s="3"/>
      <c r="O302" s="6">
        <v>41108</v>
      </c>
      <c r="P302" s="6">
        <v>41108</v>
      </c>
      <c r="Q302" s="3">
        <v>2012</v>
      </c>
      <c r="R302" s="3" t="s">
        <v>2963</v>
      </c>
      <c r="S302" s="3" t="s">
        <v>186</v>
      </c>
      <c r="T302" s="5" t="s">
        <v>2990</v>
      </c>
      <c r="U302" s="3" t="s">
        <v>188</v>
      </c>
      <c r="V302" s="3" t="s">
        <v>189</v>
      </c>
      <c r="W302" s="3" t="s">
        <v>1</v>
      </c>
      <c r="X302" s="3" t="s">
        <v>420</v>
      </c>
      <c r="Y302" s="3" t="s">
        <v>1</v>
      </c>
      <c r="Z302" s="5" t="s">
        <v>2991</v>
      </c>
      <c r="AA302" s="5"/>
      <c r="AB302" s="3" t="s">
        <v>2992</v>
      </c>
      <c r="AC302" s="3" t="s">
        <v>2993</v>
      </c>
      <c r="AD302" s="3" t="s">
        <v>2994</v>
      </c>
      <c r="AE302" s="3" t="s">
        <v>2995</v>
      </c>
      <c r="AF302" s="7"/>
      <c r="AG302" s="3" t="s">
        <v>195</v>
      </c>
      <c r="AH302" s="5" t="s">
        <v>2996</v>
      </c>
      <c r="AI302" s="5" t="s">
        <v>2997</v>
      </c>
      <c r="AJ302" s="3"/>
      <c r="AK302" s="3"/>
      <c r="AL302" s="3" t="s">
        <v>198</v>
      </c>
      <c r="AM302" s="3" t="s">
        <v>198</v>
      </c>
      <c r="AN302" s="3"/>
      <c r="AO302" s="3"/>
      <c r="AP302" s="3"/>
      <c r="AQ302" s="3"/>
      <c r="AR302" s="3"/>
      <c r="AS302" s="3" t="s">
        <v>2992</v>
      </c>
      <c r="AT302" s="3" t="s">
        <v>2994</v>
      </c>
      <c r="AU302" s="3" t="s">
        <v>199</v>
      </c>
      <c r="AV302" s="3" t="s">
        <v>200</v>
      </c>
      <c r="AW302" s="3" t="s">
        <v>198</v>
      </c>
      <c r="AX302" s="3" t="s">
        <v>198</v>
      </c>
      <c r="AY302" s="3" t="s">
        <v>198</v>
      </c>
      <c r="AZ302" s="3" t="s">
        <v>198</v>
      </c>
      <c r="BA302" s="3" t="s">
        <v>198</v>
      </c>
      <c r="BB302" s="3" t="s">
        <v>198</v>
      </c>
      <c r="BC302" s="5"/>
      <c r="BD302" s="3"/>
      <c r="BE302" s="3"/>
      <c r="BF302" s="3" t="s">
        <v>201</v>
      </c>
      <c r="BG302" s="3" t="s">
        <v>201</v>
      </c>
      <c r="BH302" s="3" t="s">
        <v>202</v>
      </c>
      <c r="BI302" s="4">
        <f t="shared" si="92"/>
        <v>2009</v>
      </c>
      <c r="BJ302" s="4">
        <f t="shared" si="93"/>
        <v>2010</v>
      </c>
      <c r="BK302" s="4">
        <f t="shared" si="94"/>
        <v>2011</v>
      </c>
      <c r="BL302" s="4">
        <f t="shared" si="95"/>
        <v>2012</v>
      </c>
      <c r="BM302" s="4">
        <f t="shared" si="96"/>
        <v>2013</v>
      </c>
      <c r="BN302" s="4">
        <f t="shared" si="97"/>
        <v>2014</v>
      </c>
      <c r="BO302" s="4">
        <f t="shared" si="98"/>
        <v>2015</v>
      </c>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1"/>
      <c r="DG302" s="21"/>
      <c r="DH302" s="21"/>
      <c r="DI302" s="21"/>
      <c r="DJ302" s="21"/>
      <c r="DK302" s="21"/>
      <c r="DL302" s="21"/>
      <c r="DM302" s="21"/>
      <c r="DN302" s="21"/>
      <c r="DO302" s="21"/>
      <c r="DP302" s="21"/>
      <c r="DQ302" s="21"/>
      <c r="DR302" s="21"/>
      <c r="DS302" s="21"/>
      <c r="DT302" s="21"/>
      <c r="DU302" s="21"/>
      <c r="DV302" s="21"/>
      <c r="DW302" s="21"/>
      <c r="DX302" s="21"/>
      <c r="DY302" s="21"/>
      <c r="DZ302" s="21"/>
      <c r="EA302" s="33"/>
      <c r="EB302" s="33"/>
      <c r="EC302" s="33"/>
      <c r="ED302" s="33"/>
      <c r="EE302" s="33"/>
      <c r="EF302" s="33"/>
      <c r="EG302" s="33"/>
      <c r="EH302" s="33"/>
      <c r="EI302" s="33"/>
      <c r="EJ302" s="33"/>
      <c r="EK302" s="33"/>
      <c r="EL302" s="33"/>
      <c r="EM302" s="33"/>
      <c r="EN302" s="33"/>
      <c r="EO302" s="8"/>
      <c r="EP302" s="8"/>
      <c r="EQ302" s="9" t="str">
        <f t="shared" si="99"/>
        <v/>
      </c>
      <c r="ER302" s="10"/>
      <c r="ES302" s="3" t="s">
        <v>198</v>
      </c>
      <c r="ET302" s="3" t="s">
        <v>198</v>
      </c>
      <c r="EU302" s="11" t="str">
        <f t="shared" si="100"/>
        <v/>
      </c>
      <c r="EV302" s="11" t="str">
        <f t="shared" si="101"/>
        <v/>
      </c>
      <c r="EW302" s="11" t="str">
        <f t="shared" si="102"/>
        <v/>
      </c>
      <c r="EX302" s="11" t="str">
        <f t="shared" si="103"/>
        <v/>
      </c>
      <c r="EY302" s="11" t="str">
        <f t="shared" si="104"/>
        <v/>
      </c>
      <c r="EZ302" s="11" t="str">
        <f t="shared" si="105"/>
        <v/>
      </c>
      <c r="FA302" s="12" t="str">
        <f t="shared" si="106"/>
        <v/>
      </c>
      <c r="FB302" s="12" t="str">
        <f t="shared" si="107"/>
        <v/>
      </c>
      <c r="FC302" s="12" t="str">
        <f t="shared" si="108"/>
        <v/>
      </c>
      <c r="FD302" s="12" t="str">
        <f t="shared" si="109"/>
        <v/>
      </c>
      <c r="FE302" s="12" t="str">
        <f t="shared" si="110"/>
        <v/>
      </c>
      <c r="FF302" s="12" t="str">
        <f t="shared" si="111"/>
        <v/>
      </c>
      <c r="FG302" s="4" t="str">
        <f t="shared" si="112"/>
        <v>No</v>
      </c>
      <c r="FH302" s="4" t="str">
        <f t="shared" si="113"/>
        <v>No</v>
      </c>
      <c r="FI302" s="4" t="str">
        <f t="shared" si="114"/>
        <v>Not ready</v>
      </c>
    </row>
    <row r="303" spans="1:165" ht="16" customHeight="1">
      <c r="A303" s="3" t="s">
        <v>2998</v>
      </c>
      <c r="B303" s="3">
        <v>312</v>
      </c>
      <c r="C303" s="3" t="s">
        <v>178</v>
      </c>
      <c r="D303" s="3">
        <v>0</v>
      </c>
      <c r="E303" s="3" t="s">
        <v>179</v>
      </c>
      <c r="F303" s="3" t="s">
        <v>2999</v>
      </c>
      <c r="G303" s="3" t="s">
        <v>181</v>
      </c>
      <c r="H303" s="3" t="s">
        <v>181</v>
      </c>
      <c r="I303" s="3" t="s">
        <v>252</v>
      </c>
      <c r="J303" s="3">
        <v>3</v>
      </c>
      <c r="K303" s="3" t="s">
        <v>182</v>
      </c>
      <c r="L303" s="3" t="s">
        <v>609</v>
      </c>
      <c r="M303" s="3" t="s">
        <v>184</v>
      </c>
      <c r="N303" s="3"/>
      <c r="O303" s="6">
        <v>41081</v>
      </c>
      <c r="P303" s="6">
        <v>41081</v>
      </c>
      <c r="Q303" s="3">
        <v>2012</v>
      </c>
      <c r="R303" s="3" t="s">
        <v>3000</v>
      </c>
      <c r="S303" s="3" t="s">
        <v>186</v>
      </c>
      <c r="T303" s="5" t="s">
        <v>3001</v>
      </c>
      <c r="U303" s="3" t="s">
        <v>188</v>
      </c>
      <c r="V303" s="3" t="s">
        <v>189</v>
      </c>
      <c r="W303" s="3" t="s">
        <v>1</v>
      </c>
      <c r="X303" s="3" t="s">
        <v>206</v>
      </c>
      <c r="Y303" s="3" t="s">
        <v>1</v>
      </c>
      <c r="Z303" s="5" t="s">
        <v>3002</v>
      </c>
      <c r="AA303" s="5" t="s">
        <v>2667</v>
      </c>
      <c r="AB303" s="3" t="s">
        <v>1182</v>
      </c>
      <c r="AC303" s="3" t="s">
        <v>456</v>
      </c>
      <c r="AD303" s="3" t="s">
        <v>3003</v>
      </c>
      <c r="AE303" s="3" t="s">
        <v>3004</v>
      </c>
      <c r="AF303" s="7"/>
      <c r="AG303" s="3" t="s">
        <v>195</v>
      </c>
      <c r="AH303" s="5" t="s">
        <v>3005</v>
      </c>
      <c r="AI303" s="5" t="s">
        <v>3006</v>
      </c>
      <c r="AJ303" s="3"/>
      <c r="AK303" s="3"/>
      <c r="AL303" s="3" t="s">
        <v>198</v>
      </c>
      <c r="AM303" s="3" t="s">
        <v>198</v>
      </c>
      <c r="AN303" s="3"/>
      <c r="AO303" s="3"/>
      <c r="AP303" s="3"/>
      <c r="AQ303" s="3"/>
      <c r="AR303" s="3"/>
      <c r="AS303" s="3" t="s">
        <v>1182</v>
      </c>
      <c r="AT303" s="3" t="s">
        <v>3003</v>
      </c>
      <c r="AU303" s="3" t="s">
        <v>199</v>
      </c>
      <c r="AV303" s="3" t="s">
        <v>200</v>
      </c>
      <c r="AW303" s="3" t="s">
        <v>198</v>
      </c>
      <c r="AX303" s="3" t="s">
        <v>198</v>
      </c>
      <c r="AY303" s="3" t="s">
        <v>198</v>
      </c>
      <c r="AZ303" s="3" t="s">
        <v>198</v>
      </c>
      <c r="BA303" s="3" t="s">
        <v>198</v>
      </c>
      <c r="BB303" s="3" t="s">
        <v>198</v>
      </c>
      <c r="BC303" s="5"/>
      <c r="BD303" s="3"/>
      <c r="BE303" s="3"/>
      <c r="BF303" s="3" t="s">
        <v>201</v>
      </c>
      <c r="BG303" s="3" t="s">
        <v>201</v>
      </c>
      <c r="BH303" s="3" t="s">
        <v>202</v>
      </c>
      <c r="BI303" s="4">
        <f t="shared" si="92"/>
        <v>2009</v>
      </c>
      <c r="BJ303" s="4">
        <f t="shared" si="93"/>
        <v>2010</v>
      </c>
      <c r="BK303" s="4">
        <f t="shared" si="94"/>
        <v>2011</v>
      </c>
      <c r="BL303" s="4">
        <f t="shared" si="95"/>
        <v>2012</v>
      </c>
      <c r="BM303" s="4">
        <f t="shared" si="96"/>
        <v>2013</v>
      </c>
      <c r="BN303" s="4">
        <f t="shared" si="97"/>
        <v>2014</v>
      </c>
      <c r="BO303" s="4">
        <f t="shared" si="98"/>
        <v>2015</v>
      </c>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1"/>
      <c r="DG303" s="21"/>
      <c r="DH303" s="21"/>
      <c r="DI303" s="21"/>
      <c r="DJ303" s="21"/>
      <c r="DK303" s="21"/>
      <c r="DL303" s="21"/>
      <c r="DM303" s="21"/>
      <c r="DN303" s="21"/>
      <c r="DO303" s="21"/>
      <c r="DP303" s="21"/>
      <c r="DQ303" s="21"/>
      <c r="DR303" s="21"/>
      <c r="DS303" s="21"/>
      <c r="DT303" s="21"/>
      <c r="DU303" s="21"/>
      <c r="DV303" s="21"/>
      <c r="DW303" s="21"/>
      <c r="DX303" s="21"/>
      <c r="DY303" s="21"/>
      <c r="DZ303" s="21"/>
      <c r="EA303" s="33"/>
      <c r="EB303" s="33"/>
      <c r="EC303" s="33"/>
      <c r="ED303" s="33"/>
      <c r="EE303" s="33"/>
      <c r="EF303" s="33"/>
      <c r="EG303" s="33"/>
      <c r="EH303" s="33"/>
      <c r="EI303" s="33"/>
      <c r="EJ303" s="33"/>
      <c r="EK303" s="33"/>
      <c r="EL303" s="33"/>
      <c r="EM303" s="33"/>
      <c r="EN303" s="33"/>
      <c r="EO303" s="8"/>
      <c r="EP303" s="8"/>
      <c r="EQ303" s="9" t="str">
        <f t="shared" si="99"/>
        <v/>
      </c>
      <c r="ER303" s="10"/>
      <c r="ES303" s="3" t="s">
        <v>198</v>
      </c>
      <c r="ET303" s="3" t="s">
        <v>198</v>
      </c>
      <c r="EU303" s="11" t="str">
        <f t="shared" si="100"/>
        <v/>
      </c>
      <c r="EV303" s="11" t="str">
        <f t="shared" si="101"/>
        <v/>
      </c>
      <c r="EW303" s="11" t="str">
        <f t="shared" si="102"/>
        <v/>
      </c>
      <c r="EX303" s="11" t="str">
        <f t="shared" si="103"/>
        <v/>
      </c>
      <c r="EY303" s="11" t="str">
        <f t="shared" si="104"/>
        <v/>
      </c>
      <c r="EZ303" s="11" t="str">
        <f t="shared" si="105"/>
        <v/>
      </c>
      <c r="FA303" s="12" t="str">
        <f t="shared" si="106"/>
        <v/>
      </c>
      <c r="FB303" s="12" t="str">
        <f t="shared" si="107"/>
        <v/>
      </c>
      <c r="FC303" s="12" t="str">
        <f t="shared" si="108"/>
        <v/>
      </c>
      <c r="FD303" s="12" t="str">
        <f t="shared" si="109"/>
        <v/>
      </c>
      <c r="FE303" s="12" t="str">
        <f t="shared" si="110"/>
        <v/>
      </c>
      <c r="FF303" s="12" t="str">
        <f t="shared" si="111"/>
        <v/>
      </c>
      <c r="FG303" s="4" t="str">
        <f t="shared" si="112"/>
        <v>No</v>
      </c>
      <c r="FH303" s="4" t="str">
        <f t="shared" si="113"/>
        <v>No</v>
      </c>
      <c r="FI303" s="4" t="str">
        <f t="shared" si="114"/>
        <v>Not ready</v>
      </c>
    </row>
    <row r="304" spans="1:165" ht="16" customHeight="1">
      <c r="A304" s="3" t="s">
        <v>3007</v>
      </c>
      <c r="B304" s="3">
        <v>313</v>
      </c>
      <c r="C304" s="3" t="s">
        <v>178</v>
      </c>
      <c r="D304" s="3">
        <v>0</v>
      </c>
      <c r="E304" s="3" t="s">
        <v>179</v>
      </c>
      <c r="F304" s="3" t="s">
        <v>3008</v>
      </c>
      <c r="G304" s="3" t="s">
        <v>181</v>
      </c>
      <c r="H304" s="3" t="s">
        <v>181</v>
      </c>
      <c r="I304" s="3" t="s">
        <v>181</v>
      </c>
      <c r="J304" s="3">
        <v>1</v>
      </c>
      <c r="K304" s="3" t="s">
        <v>182</v>
      </c>
      <c r="L304" s="3" t="s">
        <v>183</v>
      </c>
      <c r="M304" s="3" t="s">
        <v>184</v>
      </c>
      <c r="N304" s="3"/>
      <c r="O304" s="6">
        <v>41073</v>
      </c>
      <c r="P304" s="6">
        <v>41135</v>
      </c>
      <c r="Q304" s="3">
        <v>2012</v>
      </c>
      <c r="R304" s="3" t="s">
        <v>3000</v>
      </c>
      <c r="S304" s="3" t="s">
        <v>186</v>
      </c>
      <c r="T304" s="5" t="s">
        <v>3009</v>
      </c>
      <c r="U304" s="3" t="s">
        <v>188</v>
      </c>
      <c r="V304" s="3" t="s">
        <v>189</v>
      </c>
      <c r="W304" s="3" t="s">
        <v>0</v>
      </c>
      <c r="X304" s="3" t="s">
        <v>254</v>
      </c>
      <c r="Y304" s="3" t="s">
        <v>0</v>
      </c>
      <c r="Z304" s="5" t="s">
        <v>3010</v>
      </c>
      <c r="AA304" s="5" t="s">
        <v>3011</v>
      </c>
      <c r="AB304" s="3" t="s">
        <v>3012</v>
      </c>
      <c r="AC304" s="3" t="s">
        <v>3013</v>
      </c>
      <c r="AD304" s="3" t="s">
        <v>3014</v>
      </c>
      <c r="AE304" s="3" t="s">
        <v>3015</v>
      </c>
      <c r="AF304" s="7">
        <v>554</v>
      </c>
      <c r="AG304" s="3">
        <v>554</v>
      </c>
      <c r="AH304" s="5" t="s">
        <v>3016</v>
      </c>
      <c r="AI304" s="5" t="s">
        <v>3017</v>
      </c>
      <c r="AJ304" s="3"/>
      <c r="AK304" s="3"/>
      <c r="AL304" s="3" t="s">
        <v>198</v>
      </c>
      <c r="AM304" s="3" t="s">
        <v>198</v>
      </c>
      <c r="AN304" s="3"/>
      <c r="AO304" s="3"/>
      <c r="AP304" s="3"/>
      <c r="AQ304" s="3"/>
      <c r="AR304" s="3"/>
      <c r="AS304" s="3" t="s">
        <v>3012</v>
      </c>
      <c r="AT304" s="3" t="s">
        <v>3014</v>
      </c>
      <c r="AU304" s="3" t="s">
        <v>199</v>
      </c>
      <c r="AV304" s="3" t="s">
        <v>200</v>
      </c>
      <c r="AW304" s="3" t="s">
        <v>198</v>
      </c>
      <c r="AX304" s="3" t="s">
        <v>198</v>
      </c>
      <c r="AY304" s="3" t="s">
        <v>198</v>
      </c>
      <c r="AZ304" s="3" t="s">
        <v>198</v>
      </c>
      <c r="BA304" s="3" t="s">
        <v>198</v>
      </c>
      <c r="BB304" s="3" t="s">
        <v>198</v>
      </c>
      <c r="BC304" s="5"/>
      <c r="BD304" s="3"/>
      <c r="BE304" s="3"/>
      <c r="BF304" s="3" t="s">
        <v>201</v>
      </c>
      <c r="BG304" s="3" t="s">
        <v>201</v>
      </c>
      <c r="BH304" s="3" t="s">
        <v>202</v>
      </c>
      <c r="BI304" s="4">
        <f t="shared" si="92"/>
        <v>2009</v>
      </c>
      <c r="BJ304" s="4">
        <f t="shared" si="93"/>
        <v>2010</v>
      </c>
      <c r="BK304" s="4">
        <f t="shared" si="94"/>
        <v>2011</v>
      </c>
      <c r="BL304" s="4">
        <f t="shared" si="95"/>
        <v>2012</v>
      </c>
      <c r="BM304" s="4">
        <f t="shared" si="96"/>
        <v>2013</v>
      </c>
      <c r="BN304" s="4">
        <f t="shared" si="97"/>
        <v>2014</v>
      </c>
      <c r="BO304" s="4">
        <f t="shared" si="98"/>
        <v>2015</v>
      </c>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1"/>
      <c r="DG304" s="21"/>
      <c r="DH304" s="21"/>
      <c r="DI304" s="21"/>
      <c r="DJ304" s="21"/>
      <c r="DK304" s="21"/>
      <c r="DL304" s="21"/>
      <c r="DM304" s="21"/>
      <c r="DN304" s="21"/>
      <c r="DO304" s="21"/>
      <c r="DP304" s="21"/>
      <c r="DQ304" s="21"/>
      <c r="DR304" s="21"/>
      <c r="DS304" s="21"/>
      <c r="DT304" s="21"/>
      <c r="DU304" s="21"/>
      <c r="DV304" s="21"/>
      <c r="DW304" s="21"/>
      <c r="DX304" s="21"/>
      <c r="DY304" s="21"/>
      <c r="DZ304" s="21"/>
      <c r="EA304" s="33"/>
      <c r="EB304" s="33"/>
      <c r="EC304" s="33"/>
      <c r="ED304" s="33"/>
      <c r="EE304" s="33"/>
      <c r="EF304" s="33"/>
      <c r="EG304" s="33"/>
      <c r="EH304" s="33"/>
      <c r="EI304" s="33"/>
      <c r="EJ304" s="33"/>
      <c r="EK304" s="33"/>
      <c r="EL304" s="33"/>
      <c r="EM304" s="33"/>
      <c r="EN304" s="33"/>
      <c r="EO304" s="8"/>
      <c r="EP304" s="8"/>
      <c r="EQ304" s="9" t="str">
        <f t="shared" si="99"/>
        <v/>
      </c>
      <c r="ER304" s="10"/>
      <c r="ES304" s="3" t="s">
        <v>198</v>
      </c>
      <c r="ET304" s="3" t="s">
        <v>198</v>
      </c>
      <c r="EU304" s="11" t="str">
        <f t="shared" si="100"/>
        <v/>
      </c>
      <c r="EV304" s="11" t="str">
        <f t="shared" si="101"/>
        <v/>
      </c>
      <c r="EW304" s="11" t="str">
        <f t="shared" si="102"/>
        <v/>
      </c>
      <c r="EX304" s="11" t="str">
        <f t="shared" si="103"/>
        <v/>
      </c>
      <c r="EY304" s="11" t="str">
        <f t="shared" si="104"/>
        <v/>
      </c>
      <c r="EZ304" s="11" t="str">
        <f t="shared" si="105"/>
        <v/>
      </c>
      <c r="FA304" s="12" t="str">
        <f t="shared" si="106"/>
        <v/>
      </c>
      <c r="FB304" s="12" t="str">
        <f t="shared" si="107"/>
        <v/>
      </c>
      <c r="FC304" s="12" t="str">
        <f t="shared" si="108"/>
        <v/>
      </c>
      <c r="FD304" s="12" t="str">
        <f t="shared" si="109"/>
        <v/>
      </c>
      <c r="FE304" s="12" t="str">
        <f t="shared" si="110"/>
        <v/>
      </c>
      <c r="FF304" s="12" t="str">
        <f t="shared" si="111"/>
        <v/>
      </c>
      <c r="FG304" s="4" t="str">
        <f t="shared" si="112"/>
        <v>No</v>
      </c>
      <c r="FH304" s="4" t="str">
        <f t="shared" si="113"/>
        <v>No</v>
      </c>
      <c r="FI304" s="4" t="str">
        <f t="shared" si="114"/>
        <v>Not ready</v>
      </c>
    </row>
    <row r="305" spans="1:165" ht="16" customHeight="1">
      <c r="A305" s="3" t="s">
        <v>3018</v>
      </c>
      <c r="B305" s="3">
        <v>314</v>
      </c>
      <c r="C305" s="3" t="s">
        <v>178</v>
      </c>
      <c r="D305" s="3">
        <v>0</v>
      </c>
      <c r="E305" s="3" t="s">
        <v>179</v>
      </c>
      <c r="F305" s="3" t="s">
        <v>3019</v>
      </c>
      <c r="G305" s="3" t="s">
        <v>181</v>
      </c>
      <c r="H305" s="3" t="s">
        <v>181</v>
      </c>
      <c r="I305" s="3" t="s">
        <v>181</v>
      </c>
      <c r="J305" s="3">
        <v>1</v>
      </c>
      <c r="K305" s="3" t="s">
        <v>182</v>
      </c>
      <c r="L305" s="3" t="s">
        <v>609</v>
      </c>
      <c r="M305" s="3" t="s">
        <v>184</v>
      </c>
      <c r="N305" s="3"/>
      <c r="O305" s="6">
        <v>41067</v>
      </c>
      <c r="P305" s="6">
        <v>41067</v>
      </c>
      <c r="Q305" s="3">
        <v>2012</v>
      </c>
      <c r="R305" s="3" t="s">
        <v>3000</v>
      </c>
      <c r="S305" s="3" t="s">
        <v>186</v>
      </c>
      <c r="T305" s="5" t="s">
        <v>3020</v>
      </c>
      <c r="U305" s="3" t="s">
        <v>188</v>
      </c>
      <c r="V305" s="3" t="s">
        <v>189</v>
      </c>
      <c r="W305" s="3" t="s">
        <v>1</v>
      </c>
      <c r="X305" s="3" t="s">
        <v>254</v>
      </c>
      <c r="Y305" s="3" t="s">
        <v>1</v>
      </c>
      <c r="Z305" s="5"/>
      <c r="AA305" s="5" t="s">
        <v>278</v>
      </c>
      <c r="AB305" s="3" t="s">
        <v>3021</v>
      </c>
      <c r="AC305" s="3" t="s">
        <v>3022</v>
      </c>
      <c r="AD305" s="3" t="s">
        <v>3023</v>
      </c>
      <c r="AE305" s="3" t="s">
        <v>3024</v>
      </c>
      <c r="AF305" s="7"/>
      <c r="AG305" s="3" t="s">
        <v>195</v>
      </c>
      <c r="AH305" s="5" t="s">
        <v>3025</v>
      </c>
      <c r="AI305" s="5" t="s">
        <v>3026</v>
      </c>
      <c r="AJ305" s="3"/>
      <c r="AK305" s="3"/>
      <c r="AL305" s="3" t="s">
        <v>198</v>
      </c>
      <c r="AM305" s="3" t="s">
        <v>198</v>
      </c>
      <c r="AN305" s="3"/>
      <c r="AO305" s="3"/>
      <c r="AP305" s="3"/>
      <c r="AQ305" s="3"/>
      <c r="AR305" s="3"/>
      <c r="AS305" s="3" t="s">
        <v>3021</v>
      </c>
      <c r="AT305" s="3" t="s">
        <v>3023</v>
      </c>
      <c r="AU305" s="3" t="s">
        <v>199</v>
      </c>
      <c r="AV305" s="3" t="s">
        <v>200</v>
      </c>
      <c r="AW305" s="3" t="s">
        <v>198</v>
      </c>
      <c r="AX305" s="3" t="s">
        <v>198</v>
      </c>
      <c r="AY305" s="3" t="s">
        <v>198</v>
      </c>
      <c r="AZ305" s="3" t="s">
        <v>198</v>
      </c>
      <c r="BA305" s="3" t="s">
        <v>198</v>
      </c>
      <c r="BB305" s="3" t="s">
        <v>198</v>
      </c>
      <c r="BC305" s="5"/>
      <c r="BD305" s="3"/>
      <c r="BE305" s="3"/>
      <c r="BF305" s="3" t="s">
        <v>201</v>
      </c>
      <c r="BG305" s="3" t="s">
        <v>201</v>
      </c>
      <c r="BH305" s="3" t="s">
        <v>202</v>
      </c>
      <c r="BI305" s="4">
        <f t="shared" si="92"/>
        <v>2009</v>
      </c>
      <c r="BJ305" s="4">
        <f t="shared" si="93"/>
        <v>2010</v>
      </c>
      <c r="BK305" s="4">
        <f t="shared" si="94"/>
        <v>2011</v>
      </c>
      <c r="BL305" s="4">
        <f t="shared" si="95"/>
        <v>2012</v>
      </c>
      <c r="BM305" s="4">
        <f t="shared" si="96"/>
        <v>2013</v>
      </c>
      <c r="BN305" s="4">
        <f t="shared" si="97"/>
        <v>2014</v>
      </c>
      <c r="BO305" s="4">
        <f t="shared" si="98"/>
        <v>2015</v>
      </c>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1"/>
      <c r="DG305" s="21"/>
      <c r="DH305" s="21"/>
      <c r="DI305" s="21"/>
      <c r="DJ305" s="21"/>
      <c r="DK305" s="21"/>
      <c r="DL305" s="21"/>
      <c r="DM305" s="21"/>
      <c r="DN305" s="21"/>
      <c r="DO305" s="21"/>
      <c r="DP305" s="21"/>
      <c r="DQ305" s="21"/>
      <c r="DR305" s="21"/>
      <c r="DS305" s="21"/>
      <c r="DT305" s="21"/>
      <c r="DU305" s="21"/>
      <c r="DV305" s="21"/>
      <c r="DW305" s="21"/>
      <c r="DX305" s="21"/>
      <c r="DY305" s="21"/>
      <c r="DZ305" s="21"/>
      <c r="EA305" s="33"/>
      <c r="EB305" s="33"/>
      <c r="EC305" s="33"/>
      <c r="ED305" s="33"/>
      <c r="EE305" s="33"/>
      <c r="EF305" s="33"/>
      <c r="EG305" s="33"/>
      <c r="EH305" s="33"/>
      <c r="EI305" s="33"/>
      <c r="EJ305" s="33"/>
      <c r="EK305" s="33"/>
      <c r="EL305" s="33"/>
      <c r="EM305" s="33"/>
      <c r="EN305" s="33"/>
      <c r="EO305" s="8"/>
      <c r="EP305" s="8"/>
      <c r="EQ305" s="9" t="str">
        <f t="shared" si="99"/>
        <v/>
      </c>
      <c r="ER305" s="10"/>
      <c r="ES305" s="3" t="s">
        <v>198</v>
      </c>
      <c r="ET305" s="3" t="s">
        <v>198</v>
      </c>
      <c r="EU305" s="11" t="str">
        <f t="shared" si="100"/>
        <v/>
      </c>
      <c r="EV305" s="11" t="str">
        <f t="shared" si="101"/>
        <v/>
      </c>
      <c r="EW305" s="11" t="str">
        <f t="shared" si="102"/>
        <v/>
      </c>
      <c r="EX305" s="11" t="str">
        <f t="shared" si="103"/>
        <v/>
      </c>
      <c r="EY305" s="11" t="str">
        <f t="shared" si="104"/>
        <v/>
      </c>
      <c r="EZ305" s="11" t="str">
        <f t="shared" si="105"/>
        <v/>
      </c>
      <c r="FA305" s="12" t="str">
        <f t="shared" si="106"/>
        <v/>
      </c>
      <c r="FB305" s="12" t="str">
        <f t="shared" si="107"/>
        <v/>
      </c>
      <c r="FC305" s="12" t="str">
        <f t="shared" si="108"/>
        <v/>
      </c>
      <c r="FD305" s="12" t="str">
        <f t="shared" si="109"/>
        <v/>
      </c>
      <c r="FE305" s="12" t="str">
        <f t="shared" si="110"/>
        <v/>
      </c>
      <c r="FF305" s="12" t="str">
        <f t="shared" si="111"/>
        <v/>
      </c>
      <c r="FG305" s="4" t="str">
        <f t="shared" si="112"/>
        <v>No</v>
      </c>
      <c r="FH305" s="4" t="str">
        <f t="shared" si="113"/>
        <v>No</v>
      </c>
      <c r="FI305" s="4" t="str">
        <f t="shared" si="114"/>
        <v>Not ready</v>
      </c>
    </row>
    <row r="306" spans="1:165" ht="16" customHeight="1">
      <c r="A306" s="3" t="s">
        <v>3027</v>
      </c>
      <c r="B306" s="3">
        <v>315</v>
      </c>
      <c r="C306" s="3" t="s">
        <v>178</v>
      </c>
      <c r="D306" s="3">
        <v>0</v>
      </c>
      <c r="E306" s="3" t="s">
        <v>179</v>
      </c>
      <c r="F306" s="3" t="s">
        <v>3028</v>
      </c>
      <c r="G306" s="3" t="s">
        <v>252</v>
      </c>
      <c r="H306" s="3" t="s">
        <v>181</v>
      </c>
      <c r="I306" s="3" t="s">
        <v>181</v>
      </c>
      <c r="J306" s="3">
        <v>1</v>
      </c>
      <c r="K306" s="3" t="s">
        <v>182</v>
      </c>
      <c r="L306" s="3" t="s">
        <v>183</v>
      </c>
      <c r="M306" s="3" t="s">
        <v>184</v>
      </c>
      <c r="N306" s="3"/>
      <c r="O306" s="6">
        <v>41046</v>
      </c>
      <c r="P306" s="6">
        <v>41081</v>
      </c>
      <c r="Q306" s="3">
        <v>2012</v>
      </c>
      <c r="R306" s="3" t="s">
        <v>3000</v>
      </c>
      <c r="S306" s="3" t="s">
        <v>186</v>
      </c>
      <c r="T306" s="5" t="s">
        <v>3029</v>
      </c>
      <c r="U306" s="3" t="s">
        <v>188</v>
      </c>
      <c r="V306" s="3" t="s">
        <v>189</v>
      </c>
      <c r="W306" s="3" t="s">
        <v>0</v>
      </c>
      <c r="X306" s="3" t="s">
        <v>420</v>
      </c>
      <c r="Y306" s="3" t="s">
        <v>0</v>
      </c>
      <c r="Z306" s="5" t="s">
        <v>3030</v>
      </c>
      <c r="AA306" s="5" t="s">
        <v>3031</v>
      </c>
      <c r="AB306" s="3" t="s">
        <v>3032</v>
      </c>
      <c r="AC306" s="3" t="s">
        <v>3033</v>
      </c>
      <c r="AD306" s="3" t="s">
        <v>3034</v>
      </c>
      <c r="AE306" s="3" t="s">
        <v>3035</v>
      </c>
      <c r="AF306" s="7">
        <v>2200</v>
      </c>
      <c r="AG306" s="3">
        <v>2200</v>
      </c>
      <c r="AH306" s="5" t="s">
        <v>3036</v>
      </c>
      <c r="AI306" s="5" t="s">
        <v>3037</v>
      </c>
      <c r="AJ306" s="3"/>
      <c r="AK306" s="3"/>
      <c r="AL306" s="3" t="s">
        <v>198</v>
      </c>
      <c r="AM306" s="3" t="s">
        <v>198</v>
      </c>
      <c r="AN306" s="3"/>
      <c r="AO306" s="3"/>
      <c r="AP306" s="3"/>
      <c r="AQ306" s="3"/>
      <c r="AR306" s="3"/>
      <c r="AS306" s="3" t="s">
        <v>3032</v>
      </c>
      <c r="AT306" s="3" t="s">
        <v>3034</v>
      </c>
      <c r="AU306" s="3" t="s">
        <v>199</v>
      </c>
      <c r="AV306" s="3" t="s">
        <v>200</v>
      </c>
      <c r="AW306" s="3" t="s">
        <v>198</v>
      </c>
      <c r="AX306" s="3" t="s">
        <v>198</v>
      </c>
      <c r="AY306" s="3" t="s">
        <v>198</v>
      </c>
      <c r="AZ306" s="3" t="s">
        <v>198</v>
      </c>
      <c r="BA306" s="3" t="s">
        <v>198</v>
      </c>
      <c r="BB306" s="3" t="s">
        <v>198</v>
      </c>
      <c r="BC306" s="5"/>
      <c r="BD306" s="3"/>
      <c r="BE306" s="3"/>
      <c r="BF306" s="3" t="s">
        <v>201</v>
      </c>
      <c r="BG306" s="3" t="s">
        <v>201</v>
      </c>
      <c r="BH306" s="3" t="s">
        <v>202</v>
      </c>
      <c r="BI306" s="4">
        <f t="shared" si="92"/>
        <v>2009</v>
      </c>
      <c r="BJ306" s="4">
        <f t="shared" si="93"/>
        <v>2010</v>
      </c>
      <c r="BK306" s="4">
        <f t="shared" si="94"/>
        <v>2011</v>
      </c>
      <c r="BL306" s="4">
        <f t="shared" si="95"/>
        <v>2012</v>
      </c>
      <c r="BM306" s="4">
        <f t="shared" si="96"/>
        <v>2013</v>
      </c>
      <c r="BN306" s="4">
        <f t="shared" si="97"/>
        <v>2014</v>
      </c>
      <c r="BO306" s="4">
        <f t="shared" si="98"/>
        <v>2015</v>
      </c>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1"/>
      <c r="DG306" s="21"/>
      <c r="DH306" s="21"/>
      <c r="DI306" s="21"/>
      <c r="DJ306" s="21"/>
      <c r="DK306" s="21"/>
      <c r="DL306" s="21"/>
      <c r="DM306" s="21"/>
      <c r="DN306" s="21"/>
      <c r="DO306" s="21"/>
      <c r="DP306" s="21"/>
      <c r="DQ306" s="21"/>
      <c r="DR306" s="21"/>
      <c r="DS306" s="21"/>
      <c r="DT306" s="21"/>
      <c r="DU306" s="21"/>
      <c r="DV306" s="21"/>
      <c r="DW306" s="21"/>
      <c r="DX306" s="21"/>
      <c r="DY306" s="21"/>
      <c r="DZ306" s="21"/>
      <c r="EA306" s="33"/>
      <c r="EB306" s="33"/>
      <c r="EC306" s="33"/>
      <c r="ED306" s="33"/>
      <c r="EE306" s="33"/>
      <c r="EF306" s="33"/>
      <c r="EG306" s="33"/>
      <c r="EH306" s="33"/>
      <c r="EI306" s="33"/>
      <c r="EJ306" s="33"/>
      <c r="EK306" s="33"/>
      <c r="EL306" s="33"/>
      <c r="EM306" s="33"/>
      <c r="EN306" s="33"/>
      <c r="EO306" s="8"/>
      <c r="EP306" s="8"/>
      <c r="EQ306" s="9" t="str">
        <f t="shared" si="99"/>
        <v/>
      </c>
      <c r="ER306" s="10"/>
      <c r="ES306" s="3" t="s">
        <v>198</v>
      </c>
      <c r="ET306" s="3" t="s">
        <v>198</v>
      </c>
      <c r="EU306" s="11" t="str">
        <f t="shared" si="100"/>
        <v/>
      </c>
      <c r="EV306" s="11" t="str">
        <f t="shared" si="101"/>
        <v/>
      </c>
      <c r="EW306" s="11" t="str">
        <f t="shared" si="102"/>
        <v/>
      </c>
      <c r="EX306" s="11" t="str">
        <f t="shared" si="103"/>
        <v/>
      </c>
      <c r="EY306" s="11" t="str">
        <f t="shared" si="104"/>
        <v/>
      </c>
      <c r="EZ306" s="11" t="str">
        <f t="shared" si="105"/>
        <v/>
      </c>
      <c r="FA306" s="12" t="str">
        <f t="shared" si="106"/>
        <v/>
      </c>
      <c r="FB306" s="12" t="str">
        <f t="shared" si="107"/>
        <v/>
      </c>
      <c r="FC306" s="12" t="str">
        <f t="shared" si="108"/>
        <v/>
      </c>
      <c r="FD306" s="12" t="str">
        <f t="shared" si="109"/>
        <v/>
      </c>
      <c r="FE306" s="12" t="str">
        <f t="shared" si="110"/>
        <v/>
      </c>
      <c r="FF306" s="12" t="str">
        <f t="shared" si="111"/>
        <v/>
      </c>
      <c r="FG306" s="4" t="str">
        <f t="shared" si="112"/>
        <v>No</v>
      </c>
      <c r="FH306" s="4" t="str">
        <f t="shared" si="113"/>
        <v>No</v>
      </c>
      <c r="FI306" s="4" t="str">
        <f t="shared" si="114"/>
        <v>Not ready</v>
      </c>
    </row>
    <row r="307" spans="1:165" ht="16" customHeight="1">
      <c r="A307" s="3" t="s">
        <v>3038</v>
      </c>
      <c r="B307" s="3">
        <v>316</v>
      </c>
      <c r="C307" s="3" t="s">
        <v>178</v>
      </c>
      <c r="D307" s="3">
        <v>0</v>
      </c>
      <c r="E307" s="3" t="s">
        <v>179</v>
      </c>
      <c r="F307" s="3" t="s">
        <v>3039</v>
      </c>
      <c r="G307" s="3" t="s">
        <v>181</v>
      </c>
      <c r="H307" s="3" t="s">
        <v>181</v>
      </c>
      <c r="I307" s="3" t="s">
        <v>181</v>
      </c>
      <c r="J307" s="3">
        <v>1</v>
      </c>
      <c r="K307" s="3" t="s">
        <v>182</v>
      </c>
      <c r="L307" s="3" t="s">
        <v>609</v>
      </c>
      <c r="M307" s="3" t="s">
        <v>184</v>
      </c>
      <c r="N307" s="3"/>
      <c r="O307" s="6">
        <v>40948</v>
      </c>
      <c r="P307" s="6">
        <v>40948</v>
      </c>
      <c r="Q307" s="3">
        <v>2012</v>
      </c>
      <c r="R307" s="3" t="s">
        <v>3040</v>
      </c>
      <c r="S307" s="3" t="s">
        <v>186</v>
      </c>
      <c r="T307" s="5" t="s">
        <v>3041</v>
      </c>
      <c r="U307" s="3" t="s">
        <v>188</v>
      </c>
      <c r="V307" s="3" t="s">
        <v>189</v>
      </c>
      <c r="W307" s="3" t="s">
        <v>1</v>
      </c>
      <c r="X307" s="3" t="s">
        <v>254</v>
      </c>
      <c r="Y307" s="3" t="s">
        <v>1</v>
      </c>
      <c r="Z307" s="5"/>
      <c r="AA307" s="5"/>
      <c r="AB307" s="3" t="s">
        <v>3042</v>
      </c>
      <c r="AC307" s="3" t="s">
        <v>3043</v>
      </c>
      <c r="AD307" s="3" t="s">
        <v>3044</v>
      </c>
      <c r="AE307" s="3" t="s">
        <v>3045</v>
      </c>
      <c r="AF307" s="7"/>
      <c r="AG307" s="3" t="s">
        <v>195</v>
      </c>
      <c r="AH307" s="5" t="s">
        <v>3046</v>
      </c>
      <c r="AI307" s="5" t="s">
        <v>3047</v>
      </c>
      <c r="AJ307" s="3"/>
      <c r="AK307" s="3"/>
      <c r="AL307" s="3" t="s">
        <v>198</v>
      </c>
      <c r="AM307" s="3" t="s">
        <v>198</v>
      </c>
      <c r="AN307" s="3"/>
      <c r="AO307" s="3"/>
      <c r="AP307" s="3"/>
      <c r="AQ307" s="3"/>
      <c r="AR307" s="3"/>
      <c r="AS307" s="3" t="s">
        <v>3042</v>
      </c>
      <c r="AT307" s="3" t="s">
        <v>3044</v>
      </c>
      <c r="AU307" s="3" t="s">
        <v>199</v>
      </c>
      <c r="AV307" s="3" t="s">
        <v>200</v>
      </c>
      <c r="AW307" s="3" t="s">
        <v>198</v>
      </c>
      <c r="AX307" s="3" t="s">
        <v>198</v>
      </c>
      <c r="AY307" s="3" t="s">
        <v>198</v>
      </c>
      <c r="AZ307" s="3" t="s">
        <v>198</v>
      </c>
      <c r="BA307" s="3" t="s">
        <v>198</v>
      </c>
      <c r="BB307" s="3" t="s">
        <v>198</v>
      </c>
      <c r="BC307" s="5"/>
      <c r="BD307" s="3"/>
      <c r="BE307" s="3"/>
      <c r="BF307" s="3" t="s">
        <v>201</v>
      </c>
      <c r="BG307" s="3" t="s">
        <v>201</v>
      </c>
      <c r="BH307" s="3" t="s">
        <v>202</v>
      </c>
      <c r="BI307" s="4">
        <f t="shared" si="92"/>
        <v>2009</v>
      </c>
      <c r="BJ307" s="4">
        <f t="shared" si="93"/>
        <v>2010</v>
      </c>
      <c r="BK307" s="4">
        <f t="shared" si="94"/>
        <v>2011</v>
      </c>
      <c r="BL307" s="4">
        <f t="shared" si="95"/>
        <v>2012</v>
      </c>
      <c r="BM307" s="4">
        <f t="shared" si="96"/>
        <v>2013</v>
      </c>
      <c r="BN307" s="4">
        <f t="shared" si="97"/>
        <v>2014</v>
      </c>
      <c r="BO307" s="4">
        <f t="shared" si="98"/>
        <v>2015</v>
      </c>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1"/>
      <c r="DG307" s="21"/>
      <c r="DH307" s="21"/>
      <c r="DI307" s="21"/>
      <c r="DJ307" s="21"/>
      <c r="DK307" s="21"/>
      <c r="DL307" s="21"/>
      <c r="DM307" s="21"/>
      <c r="DN307" s="21"/>
      <c r="DO307" s="21"/>
      <c r="DP307" s="21"/>
      <c r="DQ307" s="21"/>
      <c r="DR307" s="21"/>
      <c r="DS307" s="21"/>
      <c r="DT307" s="21"/>
      <c r="DU307" s="21"/>
      <c r="DV307" s="21"/>
      <c r="DW307" s="21"/>
      <c r="DX307" s="21"/>
      <c r="DY307" s="21"/>
      <c r="DZ307" s="21"/>
      <c r="EA307" s="33"/>
      <c r="EB307" s="33"/>
      <c r="EC307" s="33"/>
      <c r="ED307" s="33"/>
      <c r="EE307" s="33"/>
      <c r="EF307" s="33"/>
      <c r="EG307" s="33"/>
      <c r="EH307" s="33"/>
      <c r="EI307" s="33"/>
      <c r="EJ307" s="33"/>
      <c r="EK307" s="33"/>
      <c r="EL307" s="33"/>
      <c r="EM307" s="33"/>
      <c r="EN307" s="33"/>
      <c r="EO307" s="8"/>
      <c r="EP307" s="8"/>
      <c r="EQ307" s="9" t="str">
        <f t="shared" si="99"/>
        <v/>
      </c>
      <c r="ER307" s="10"/>
      <c r="ES307" s="3" t="s">
        <v>198</v>
      </c>
      <c r="ET307" s="3" t="s">
        <v>198</v>
      </c>
      <c r="EU307" s="11" t="str">
        <f t="shared" si="100"/>
        <v/>
      </c>
      <c r="EV307" s="11" t="str">
        <f t="shared" si="101"/>
        <v/>
      </c>
      <c r="EW307" s="11" t="str">
        <f t="shared" si="102"/>
        <v/>
      </c>
      <c r="EX307" s="11" t="str">
        <f t="shared" si="103"/>
        <v/>
      </c>
      <c r="EY307" s="11" t="str">
        <f t="shared" si="104"/>
        <v/>
      </c>
      <c r="EZ307" s="11" t="str">
        <f t="shared" si="105"/>
        <v/>
      </c>
      <c r="FA307" s="12" t="str">
        <f t="shared" si="106"/>
        <v/>
      </c>
      <c r="FB307" s="12" t="str">
        <f t="shared" si="107"/>
        <v/>
      </c>
      <c r="FC307" s="12" t="str">
        <f t="shared" si="108"/>
        <v/>
      </c>
      <c r="FD307" s="12" t="str">
        <f t="shared" si="109"/>
        <v/>
      </c>
      <c r="FE307" s="12" t="str">
        <f t="shared" si="110"/>
        <v/>
      </c>
      <c r="FF307" s="12" t="str">
        <f t="shared" si="111"/>
        <v/>
      </c>
      <c r="FG307" s="4" t="str">
        <f t="shared" si="112"/>
        <v>No</v>
      </c>
      <c r="FH307" s="4" t="str">
        <f t="shared" si="113"/>
        <v>No</v>
      </c>
      <c r="FI307" s="4" t="str">
        <f t="shared" si="114"/>
        <v>Not ready</v>
      </c>
    </row>
    <row r="308" spans="1:165" ht="16" customHeight="1">
      <c r="A308" s="3" t="s">
        <v>3048</v>
      </c>
      <c r="B308" s="3">
        <v>317</v>
      </c>
      <c r="C308" s="3" t="s">
        <v>178</v>
      </c>
      <c r="D308" s="3">
        <v>0</v>
      </c>
      <c r="E308" s="3" t="s">
        <v>179</v>
      </c>
      <c r="F308" s="3" t="s">
        <v>3049</v>
      </c>
      <c r="G308" s="3" t="s">
        <v>181</v>
      </c>
      <c r="H308" s="3" t="s">
        <v>181</v>
      </c>
      <c r="I308" s="3" t="s">
        <v>181</v>
      </c>
      <c r="J308" s="3">
        <v>1</v>
      </c>
      <c r="K308" s="3" t="s">
        <v>182</v>
      </c>
      <c r="L308" s="3" t="s">
        <v>183</v>
      </c>
      <c r="M308" s="3" t="s">
        <v>184</v>
      </c>
      <c r="N308" s="3"/>
      <c r="O308" s="6">
        <v>40918</v>
      </c>
      <c r="P308" s="6">
        <v>40918</v>
      </c>
      <c r="Q308" s="3">
        <v>2012</v>
      </c>
      <c r="R308" s="3" t="s">
        <v>3040</v>
      </c>
      <c r="S308" s="3" t="s">
        <v>186</v>
      </c>
      <c r="T308" s="5" t="s">
        <v>3050</v>
      </c>
      <c r="U308" s="3" t="s">
        <v>188</v>
      </c>
      <c r="V308" s="3" t="s">
        <v>189</v>
      </c>
      <c r="W308" s="3" t="s">
        <v>0</v>
      </c>
      <c r="X308" s="3" t="s">
        <v>254</v>
      </c>
      <c r="Y308" s="3" t="s">
        <v>0</v>
      </c>
      <c r="Z308" s="5"/>
      <c r="AA308" s="5"/>
      <c r="AB308" s="3" t="s">
        <v>3051</v>
      </c>
      <c r="AC308" s="3" t="s">
        <v>3052</v>
      </c>
      <c r="AD308" s="3" t="s">
        <v>3053</v>
      </c>
      <c r="AE308" s="3" t="s">
        <v>3054</v>
      </c>
      <c r="AF308" s="7"/>
      <c r="AG308" s="3" t="s">
        <v>195</v>
      </c>
      <c r="AH308" s="5" t="s">
        <v>3055</v>
      </c>
      <c r="AI308" s="5" t="s">
        <v>3056</v>
      </c>
      <c r="AJ308" s="3"/>
      <c r="AK308" s="3"/>
      <c r="AL308" s="3" t="s">
        <v>198</v>
      </c>
      <c r="AM308" s="3" t="s">
        <v>198</v>
      </c>
      <c r="AN308" s="3"/>
      <c r="AO308" s="3"/>
      <c r="AP308" s="3"/>
      <c r="AQ308" s="3"/>
      <c r="AR308" s="3"/>
      <c r="AS308" s="3" t="s">
        <v>3051</v>
      </c>
      <c r="AT308" s="3" t="s">
        <v>3053</v>
      </c>
      <c r="AU308" s="3" t="s">
        <v>199</v>
      </c>
      <c r="AV308" s="3" t="s">
        <v>200</v>
      </c>
      <c r="AW308" s="3" t="s">
        <v>198</v>
      </c>
      <c r="AX308" s="3" t="s">
        <v>198</v>
      </c>
      <c r="AY308" s="3" t="s">
        <v>198</v>
      </c>
      <c r="AZ308" s="3" t="s">
        <v>198</v>
      </c>
      <c r="BA308" s="3" t="s">
        <v>198</v>
      </c>
      <c r="BB308" s="3" t="s">
        <v>198</v>
      </c>
      <c r="BC308" s="5"/>
      <c r="BD308" s="3"/>
      <c r="BE308" s="3"/>
      <c r="BF308" s="3" t="s">
        <v>201</v>
      </c>
      <c r="BG308" s="3" t="s">
        <v>201</v>
      </c>
      <c r="BH308" s="3" t="s">
        <v>202</v>
      </c>
      <c r="BI308" s="4">
        <f t="shared" si="92"/>
        <v>2009</v>
      </c>
      <c r="BJ308" s="4">
        <f t="shared" si="93"/>
        <v>2010</v>
      </c>
      <c r="BK308" s="4">
        <f t="shared" si="94"/>
        <v>2011</v>
      </c>
      <c r="BL308" s="4">
        <f t="shared" si="95"/>
        <v>2012</v>
      </c>
      <c r="BM308" s="4">
        <f t="shared" si="96"/>
        <v>2013</v>
      </c>
      <c r="BN308" s="4">
        <f t="shared" si="97"/>
        <v>2014</v>
      </c>
      <c r="BO308" s="4">
        <f t="shared" si="98"/>
        <v>2015</v>
      </c>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1"/>
      <c r="DG308" s="21"/>
      <c r="DH308" s="21"/>
      <c r="DI308" s="21"/>
      <c r="DJ308" s="21"/>
      <c r="DK308" s="21"/>
      <c r="DL308" s="21"/>
      <c r="DM308" s="21"/>
      <c r="DN308" s="21"/>
      <c r="DO308" s="21"/>
      <c r="DP308" s="21"/>
      <c r="DQ308" s="21"/>
      <c r="DR308" s="21"/>
      <c r="DS308" s="21"/>
      <c r="DT308" s="21"/>
      <c r="DU308" s="21"/>
      <c r="DV308" s="21"/>
      <c r="DW308" s="21"/>
      <c r="DX308" s="21"/>
      <c r="DY308" s="21"/>
      <c r="DZ308" s="21"/>
      <c r="EA308" s="33"/>
      <c r="EB308" s="33"/>
      <c r="EC308" s="33"/>
      <c r="ED308" s="33"/>
      <c r="EE308" s="33"/>
      <c r="EF308" s="33"/>
      <c r="EG308" s="33"/>
      <c r="EH308" s="33"/>
      <c r="EI308" s="33"/>
      <c r="EJ308" s="33"/>
      <c r="EK308" s="33"/>
      <c r="EL308" s="33"/>
      <c r="EM308" s="33"/>
      <c r="EN308" s="33"/>
      <c r="EO308" s="8"/>
      <c r="EP308" s="8"/>
      <c r="EQ308" s="9" t="str">
        <f t="shared" si="99"/>
        <v/>
      </c>
      <c r="ER308" s="10"/>
      <c r="ES308" s="3" t="s">
        <v>198</v>
      </c>
      <c r="ET308" s="3" t="s">
        <v>198</v>
      </c>
      <c r="EU308" s="11" t="str">
        <f t="shared" si="100"/>
        <v/>
      </c>
      <c r="EV308" s="11" t="str">
        <f t="shared" si="101"/>
        <v/>
      </c>
      <c r="EW308" s="11" t="str">
        <f t="shared" si="102"/>
        <v/>
      </c>
      <c r="EX308" s="11" t="str">
        <f t="shared" si="103"/>
        <v/>
      </c>
      <c r="EY308" s="11" t="str">
        <f t="shared" si="104"/>
        <v/>
      </c>
      <c r="EZ308" s="11" t="str">
        <f t="shared" si="105"/>
        <v/>
      </c>
      <c r="FA308" s="12" t="str">
        <f t="shared" si="106"/>
        <v/>
      </c>
      <c r="FB308" s="12" t="str">
        <f t="shared" si="107"/>
        <v/>
      </c>
      <c r="FC308" s="12" t="str">
        <f t="shared" si="108"/>
        <v/>
      </c>
      <c r="FD308" s="12" t="str">
        <f t="shared" si="109"/>
        <v/>
      </c>
      <c r="FE308" s="12" t="str">
        <f t="shared" si="110"/>
        <v/>
      </c>
      <c r="FF308" s="12" t="str">
        <f t="shared" si="111"/>
        <v/>
      </c>
      <c r="FG308" s="4" t="str">
        <f t="shared" si="112"/>
        <v>No</v>
      </c>
      <c r="FH308" s="4" t="str">
        <f t="shared" si="113"/>
        <v>No</v>
      </c>
      <c r="FI308" s="4" t="str">
        <f t="shared" si="114"/>
        <v>Not ready</v>
      </c>
    </row>
  </sheetData>
  <mergeCells count="8">
    <mergeCell ref="EA1:EN1"/>
    <mergeCell ref="EO1:ET1"/>
    <mergeCell ref="EU1:FI1"/>
    <mergeCell ref="A1:N1"/>
    <mergeCell ref="O1:AI1"/>
    <mergeCell ref="AJ1:BH1"/>
    <mergeCell ref="BI1:BO1"/>
    <mergeCell ref="BP1:DZ1"/>
  </mergeCells>
  <conditionalFormatting sqref="G3:G308">
    <cfRule type="expression" dxfId="5" priority="1">
      <formula>G3="Yes"</formula>
    </cfRule>
  </conditionalFormatting>
  <conditionalFormatting sqref="H3:H308">
    <cfRule type="expression" dxfId="4" priority="2">
      <formula>H3="Yes"</formula>
    </cfRule>
  </conditionalFormatting>
  <conditionalFormatting sqref="FI3:FI308">
    <cfRule type="expression" dxfId="3" priority="3">
      <formula>FI3="Ready"</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7">
        <x14:dataValidation type="list" xr:uid="{00000000-0002-0000-0200-000000000000}">
          <x14:formula1>
            <xm:f>Lists!$A$2:$A$5</xm:f>
          </x14:formula1>
          <xm:sqref>K3:K308</xm:sqref>
        </x14:dataValidation>
        <x14:dataValidation type="list" xr:uid="{00000000-0002-0000-0200-000001000000}">
          <x14:formula1>
            <xm:f>Lists!$C$2:$C$8</xm:f>
          </x14:formula1>
          <xm:sqref>AU3:AU308</xm:sqref>
        </x14:dataValidation>
        <x14:dataValidation type="list" xr:uid="{00000000-0002-0000-0200-000002000000}">
          <x14:formula1>
            <xm:f>Lists!$E$2:$E$5</xm:f>
          </x14:formula1>
          <xm:sqref>AV3:AV308</xm:sqref>
        </x14:dataValidation>
        <x14:dataValidation type="list" xr:uid="{00000000-0002-0000-0200-000003000000}">
          <x14:formula1>
            <xm:f>Lists!$G$2:$G$4</xm:f>
          </x14:formula1>
          <xm:sqref>ES3:ET308 AW3:BB308 AL3:AM308</xm:sqref>
        </x14:dataValidation>
        <x14:dataValidation type="list" xr:uid="{00000000-0002-0000-0200-00000B000000}">
          <x14:formula1>
            <xm:f>Lists!$I$2:$I$5</xm:f>
          </x14:formula1>
          <xm:sqref>BF3:BG308</xm:sqref>
        </x14:dataValidation>
        <x14:dataValidation type="list" xr:uid="{00000000-0002-0000-0200-00000D000000}">
          <x14:formula1>
            <xm:f>Lists!$K$2:$K$4</xm:f>
          </x14:formula1>
          <xm:sqref>M3:M308</xm:sqref>
        </x14:dataValidation>
        <x14:dataValidation type="list" xr:uid="{00000000-0002-0000-0200-00000E000000}">
          <x14:formula1>
            <xm:f>Lists!$M$2:$M$5</xm:f>
          </x14:formula1>
          <xm:sqref>BH3:BH308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43"/>
  <sheetViews>
    <sheetView topLeftCell="D1" zoomScale="85" zoomScaleNormal="85" workbookViewId="0">
      <selection activeCell="J7" sqref="J7"/>
    </sheetView>
  </sheetViews>
  <sheetFormatPr defaultRowHeight="14"/>
  <cols>
    <col min="1" max="1" width="13" customWidth="1"/>
    <col min="2" max="2" width="18" customWidth="1"/>
    <col min="3" max="3" width="30" customWidth="1"/>
    <col min="4" max="5" width="25" customWidth="1"/>
    <col min="6" max="21" width="13" customWidth="1"/>
  </cols>
  <sheetData>
    <row r="1" spans="1:21" ht="28" customHeight="1">
      <c r="A1" s="14" t="s">
        <v>12</v>
      </c>
      <c r="B1" s="14" t="s">
        <v>14</v>
      </c>
      <c r="C1" s="14" t="s">
        <v>9082</v>
      </c>
      <c r="D1" s="14" t="s">
        <v>3057</v>
      </c>
      <c r="E1" s="14" t="s">
        <v>3058</v>
      </c>
      <c r="F1" s="14" t="s">
        <v>28</v>
      </c>
      <c r="G1" s="14" t="s">
        <v>3059</v>
      </c>
      <c r="H1" s="14" t="s">
        <v>3060</v>
      </c>
      <c r="I1" s="14" t="s">
        <v>3061</v>
      </c>
      <c r="J1" s="14" t="s">
        <v>3062</v>
      </c>
      <c r="K1" s="14" t="s">
        <v>3063</v>
      </c>
      <c r="L1" s="14" t="s">
        <v>3064</v>
      </c>
      <c r="M1" s="14" t="s">
        <v>3065</v>
      </c>
      <c r="N1" s="14" t="s">
        <v>3066</v>
      </c>
      <c r="O1" s="14" t="s">
        <v>3067</v>
      </c>
      <c r="P1" s="14" t="s">
        <v>3068</v>
      </c>
      <c r="Q1" s="14" t="s">
        <v>3069</v>
      </c>
      <c r="R1" s="14" t="s">
        <v>3070</v>
      </c>
      <c r="S1" s="14" t="s">
        <v>3071</v>
      </c>
      <c r="T1" s="14" t="s">
        <v>3072</v>
      </c>
      <c r="U1" s="14" t="s">
        <v>3073</v>
      </c>
    </row>
    <row r="2" spans="1:21" ht="13.4" customHeight="1">
      <c r="A2" s="15" t="s">
        <v>177</v>
      </c>
      <c r="B2" s="15" t="s">
        <v>178</v>
      </c>
      <c r="C2" s="16"/>
      <c r="D2" s="15" t="s">
        <v>191</v>
      </c>
      <c r="E2" s="15" t="s">
        <v>193</v>
      </c>
      <c r="F2" s="15">
        <v>2020</v>
      </c>
      <c r="G2" s="15">
        <v>-3</v>
      </c>
      <c r="H2" s="15">
        <v>2017</v>
      </c>
      <c r="I2" s="15">
        <v>0</v>
      </c>
      <c r="J2" s="15">
        <v>0</v>
      </c>
      <c r="K2" s="17" t="str">
        <f>IF(Deal_Master_Wide!$BP$3="","",Deal_Master_Wide!$BP$3)</f>
        <v/>
      </c>
      <c r="L2" s="17" t="str">
        <f>IF(Deal_Master_Wide!$BW$3="","",Deal_Master_Wide!$BW$3)</f>
        <v/>
      </c>
      <c r="M2" s="17" t="str">
        <f>IF(Deal_Master_Wide!$CD$3="","",Deal_Master_Wide!$CD$3)</f>
        <v/>
      </c>
      <c r="N2" s="17" t="str">
        <f>IF(Deal_Master_Wide!$CK$3="","",Deal_Master_Wide!$CK$3)</f>
        <v/>
      </c>
      <c r="O2" s="17" t="str">
        <f>IF(Deal_Master_Wide!$CR$3="","",Deal_Master_Wide!$CR$3)</f>
        <v/>
      </c>
      <c r="P2" s="17" t="str">
        <f>IF(Deal_Master_Wide!$CY$3="","",Deal_Master_Wide!$CY$3)</f>
        <v/>
      </c>
      <c r="Q2" s="18" t="str">
        <f>IF(Deal_Master_Wide!$DF$3="","",Deal_Master_Wide!$DF$3)</f>
        <v/>
      </c>
      <c r="R2" s="18" t="str">
        <f>IF(Deal_Master_Wide!$DM$3="","",Deal_Master_Wide!$DM$3)</f>
        <v/>
      </c>
      <c r="S2" s="18" t="str">
        <f>IF(Deal_Master_Wide!$DT$3="","",Deal_Master_Wide!$DT$3)</f>
        <v/>
      </c>
      <c r="T2" s="34" t="str">
        <f>IF(Deal_Master_Wide!$EA$3="","",Deal_Master_Wide!$EA$3)</f>
        <v/>
      </c>
      <c r="U2" s="34" t="str">
        <f>IF(Deal_Master_Wide!$EH$3="","",Deal_Master_Wide!$EH$3)</f>
        <v/>
      </c>
    </row>
    <row r="3" spans="1:21" ht="13.4" customHeight="1">
      <c r="A3" s="15" t="s">
        <v>177</v>
      </c>
      <c r="B3" s="15" t="s">
        <v>178</v>
      </c>
      <c r="C3" s="16"/>
      <c r="D3" s="15" t="s">
        <v>191</v>
      </c>
      <c r="E3" s="15" t="s">
        <v>193</v>
      </c>
      <c r="F3" s="15">
        <v>2020</v>
      </c>
      <c r="G3" s="15">
        <v>-2</v>
      </c>
      <c r="H3" s="15">
        <v>2018</v>
      </c>
      <c r="I3" s="15">
        <v>0</v>
      </c>
      <c r="J3" s="15">
        <v>0</v>
      </c>
      <c r="K3" s="17" t="str">
        <f>IF(Deal_Master_Wide!$BQ$3="","",Deal_Master_Wide!$BQ$3)</f>
        <v/>
      </c>
      <c r="L3" s="17" t="str">
        <f>IF(Deal_Master_Wide!$BX$3="","",Deal_Master_Wide!$BX$3)</f>
        <v/>
      </c>
      <c r="M3" s="17" t="str">
        <f>IF(Deal_Master_Wide!$CE$3="","",Deal_Master_Wide!$CE$3)</f>
        <v/>
      </c>
      <c r="N3" s="17" t="str">
        <f>IF(Deal_Master_Wide!$CL$3="","",Deal_Master_Wide!$CL$3)</f>
        <v/>
      </c>
      <c r="O3" s="17" t="str">
        <f>IF(Deal_Master_Wide!$CS$3="","",Deal_Master_Wide!$CS$3)</f>
        <v/>
      </c>
      <c r="P3" s="17" t="str">
        <f>IF(Deal_Master_Wide!$CZ$3="","",Deal_Master_Wide!$CZ$3)</f>
        <v/>
      </c>
      <c r="Q3" s="18" t="str">
        <f>IF(Deal_Master_Wide!$DG$3="","",Deal_Master_Wide!$DG$3)</f>
        <v/>
      </c>
      <c r="R3" s="18" t="str">
        <f>IF(Deal_Master_Wide!$DN$3="","",Deal_Master_Wide!$DN$3)</f>
        <v/>
      </c>
      <c r="S3" s="18" t="str">
        <f>IF(Deal_Master_Wide!$DU$3="","",Deal_Master_Wide!$DU$3)</f>
        <v/>
      </c>
      <c r="T3" s="34" t="str">
        <f>IF(Deal_Master_Wide!$EB$3="","",Deal_Master_Wide!$EB$3)</f>
        <v/>
      </c>
      <c r="U3" s="34" t="str">
        <f>IF(Deal_Master_Wide!$EI$3="","",Deal_Master_Wide!$EI$3)</f>
        <v/>
      </c>
    </row>
    <row r="4" spans="1:21" ht="13.4" customHeight="1">
      <c r="A4" s="15" t="s">
        <v>177</v>
      </c>
      <c r="B4" s="15" t="s">
        <v>178</v>
      </c>
      <c r="C4" s="16"/>
      <c r="D4" s="15" t="s">
        <v>191</v>
      </c>
      <c r="E4" s="15" t="s">
        <v>193</v>
      </c>
      <c r="F4" s="15">
        <v>2020</v>
      </c>
      <c r="G4" s="15">
        <v>-1</v>
      </c>
      <c r="H4" s="15">
        <v>2019</v>
      </c>
      <c r="I4" s="15">
        <v>0</v>
      </c>
      <c r="J4" s="15">
        <v>0</v>
      </c>
      <c r="K4" s="17" t="str">
        <f>IF(Deal_Master_Wide!$BR$3="","",Deal_Master_Wide!$BR$3)</f>
        <v/>
      </c>
      <c r="L4" s="17" t="str">
        <f>IF(Deal_Master_Wide!$BY$3="","",Deal_Master_Wide!$BY$3)</f>
        <v/>
      </c>
      <c r="M4" s="17" t="str">
        <f>IF(Deal_Master_Wide!$CF$3="","",Deal_Master_Wide!$CF$3)</f>
        <v/>
      </c>
      <c r="N4" s="17" t="str">
        <f>IF(Deal_Master_Wide!$CM$3="","",Deal_Master_Wide!$CM$3)</f>
        <v/>
      </c>
      <c r="O4" s="17" t="str">
        <f>IF(Deal_Master_Wide!$CT$3="","",Deal_Master_Wide!$CT$3)</f>
        <v/>
      </c>
      <c r="P4" s="17" t="str">
        <f>IF(Deal_Master_Wide!$DA$3="","",Deal_Master_Wide!$DA$3)</f>
        <v/>
      </c>
      <c r="Q4" s="18" t="str">
        <f>IF(Deal_Master_Wide!$DH$3="","",Deal_Master_Wide!$DH$3)</f>
        <v/>
      </c>
      <c r="R4" s="18" t="str">
        <f>IF(Deal_Master_Wide!$DO$3="","",Deal_Master_Wide!$DO$3)</f>
        <v/>
      </c>
      <c r="S4" s="18" t="str">
        <f>IF(Deal_Master_Wide!$DV$3="","",Deal_Master_Wide!$DV$3)</f>
        <v/>
      </c>
      <c r="T4" s="34" t="str">
        <f>IF(Deal_Master_Wide!$EC$3="","",Deal_Master_Wide!$EC$3)</f>
        <v/>
      </c>
      <c r="U4" s="34" t="str">
        <f>IF(Deal_Master_Wide!$EJ$3="","",Deal_Master_Wide!$EJ$3)</f>
        <v/>
      </c>
    </row>
    <row r="5" spans="1:21" ht="13.4" customHeight="1">
      <c r="A5" s="15" t="s">
        <v>177</v>
      </c>
      <c r="B5" s="15" t="s">
        <v>178</v>
      </c>
      <c r="C5" s="16"/>
      <c r="D5" s="15" t="s">
        <v>191</v>
      </c>
      <c r="E5" s="15" t="s">
        <v>193</v>
      </c>
      <c r="F5" s="15">
        <v>2020</v>
      </c>
      <c r="G5" s="15">
        <v>0</v>
      </c>
      <c r="H5" s="15">
        <v>2020</v>
      </c>
      <c r="I5" s="15">
        <v>0</v>
      </c>
      <c r="J5" s="15">
        <v>1</v>
      </c>
      <c r="K5" s="17" t="str">
        <f>IF(Deal_Master_Wide!$BS$3="","",Deal_Master_Wide!$BS$3)</f>
        <v/>
      </c>
      <c r="L5" s="17" t="str">
        <f>IF(Deal_Master_Wide!$BZ$3="","",Deal_Master_Wide!$BZ$3)</f>
        <v/>
      </c>
      <c r="M5" s="17" t="str">
        <f>IF(Deal_Master_Wide!$CG$3="","",Deal_Master_Wide!$CG$3)</f>
        <v/>
      </c>
      <c r="N5" s="17" t="str">
        <f>IF(Deal_Master_Wide!$CN$3="","",Deal_Master_Wide!$CN$3)</f>
        <v/>
      </c>
      <c r="O5" s="17" t="str">
        <f>IF(Deal_Master_Wide!$CU$3="","",Deal_Master_Wide!$CU$3)</f>
        <v/>
      </c>
      <c r="P5" s="17" t="str">
        <f>IF(Deal_Master_Wide!$DB$3="","",Deal_Master_Wide!$DB$3)</f>
        <v/>
      </c>
      <c r="Q5" s="18" t="str">
        <f>IF(Deal_Master_Wide!$DI$3="","",Deal_Master_Wide!$DI$3)</f>
        <v/>
      </c>
      <c r="R5" s="18" t="str">
        <f>IF(Deal_Master_Wide!$DP$3="","",Deal_Master_Wide!$DP$3)</f>
        <v/>
      </c>
      <c r="S5" s="18" t="str">
        <f>IF(Deal_Master_Wide!$DW$3="","",Deal_Master_Wide!$DW$3)</f>
        <v/>
      </c>
      <c r="T5" s="34" t="str">
        <f>IF(Deal_Master_Wide!$ED$3="","",Deal_Master_Wide!$ED$3)</f>
        <v/>
      </c>
      <c r="U5" s="34" t="str">
        <f>IF(Deal_Master_Wide!$EK$3="","",Deal_Master_Wide!$EK$3)</f>
        <v/>
      </c>
    </row>
    <row r="6" spans="1:21" ht="13.4" customHeight="1">
      <c r="A6" s="15" t="s">
        <v>177</v>
      </c>
      <c r="B6" s="15" t="s">
        <v>178</v>
      </c>
      <c r="C6" s="16"/>
      <c r="D6" s="15" t="s">
        <v>191</v>
      </c>
      <c r="E6" s="15" t="s">
        <v>193</v>
      </c>
      <c r="F6" s="15">
        <v>2020</v>
      </c>
      <c r="G6" s="15">
        <v>1</v>
      </c>
      <c r="H6" s="15">
        <v>2021</v>
      </c>
      <c r="I6" s="15">
        <v>1</v>
      </c>
      <c r="J6" s="15">
        <v>1</v>
      </c>
      <c r="K6" s="17" t="str">
        <f>IF(Deal_Master_Wide!$BT$3="","",Deal_Master_Wide!$BT$3)</f>
        <v/>
      </c>
      <c r="L6" s="17" t="str">
        <f>IF(Deal_Master_Wide!$CA$3="","",Deal_Master_Wide!$CA$3)</f>
        <v/>
      </c>
      <c r="M6" s="17" t="str">
        <f>IF(Deal_Master_Wide!$CH$3="","",Deal_Master_Wide!$CH$3)</f>
        <v/>
      </c>
      <c r="N6" s="17" t="str">
        <f>IF(Deal_Master_Wide!$CO$3="","",Deal_Master_Wide!$CO$3)</f>
        <v/>
      </c>
      <c r="O6" s="17" t="str">
        <f>IF(Deal_Master_Wide!$CV$3="","",Deal_Master_Wide!$CV$3)</f>
        <v/>
      </c>
      <c r="P6" s="17" t="str">
        <f>IF(Deal_Master_Wide!$DC$3="","",Deal_Master_Wide!$DC$3)</f>
        <v/>
      </c>
      <c r="Q6" s="18" t="str">
        <f>IF(Deal_Master_Wide!$DJ$3="","",Deal_Master_Wide!$DJ$3)</f>
        <v/>
      </c>
      <c r="R6" s="18" t="str">
        <f>IF(Deal_Master_Wide!$DQ$3="","",Deal_Master_Wide!$DQ$3)</f>
        <v/>
      </c>
      <c r="S6" s="18" t="str">
        <f>IF(Deal_Master_Wide!$DX$3="","",Deal_Master_Wide!$DX$3)</f>
        <v/>
      </c>
      <c r="T6" s="34" t="str">
        <f>IF(Deal_Master_Wide!$EE$3="","",Deal_Master_Wide!$EE$3)</f>
        <v/>
      </c>
      <c r="U6" s="34" t="str">
        <f>IF(Deal_Master_Wide!$EL$3="","",Deal_Master_Wide!$EL$3)</f>
        <v/>
      </c>
    </row>
    <row r="7" spans="1:21" ht="13.4" customHeight="1">
      <c r="A7" s="15" t="s">
        <v>177</v>
      </c>
      <c r="B7" s="15" t="s">
        <v>178</v>
      </c>
      <c r="C7" s="16"/>
      <c r="D7" s="15" t="s">
        <v>191</v>
      </c>
      <c r="E7" s="15" t="s">
        <v>193</v>
      </c>
      <c r="F7" s="15">
        <v>2020</v>
      </c>
      <c r="G7" s="15">
        <v>2</v>
      </c>
      <c r="H7" s="15">
        <v>2022</v>
      </c>
      <c r="I7" s="15">
        <v>1</v>
      </c>
      <c r="J7" s="15">
        <v>1</v>
      </c>
      <c r="K7" s="17" t="str">
        <f>IF(Deal_Master_Wide!$BU$3="","",Deal_Master_Wide!$BU$3)</f>
        <v/>
      </c>
      <c r="L7" s="17" t="str">
        <f>IF(Deal_Master_Wide!$CB$3="","",Deal_Master_Wide!$CB$3)</f>
        <v/>
      </c>
      <c r="M7" s="17" t="str">
        <f>IF(Deal_Master_Wide!$CI$3="","",Deal_Master_Wide!$CI$3)</f>
        <v/>
      </c>
      <c r="N7" s="17" t="str">
        <f>IF(Deal_Master_Wide!$CP$3="","",Deal_Master_Wide!$CP$3)</f>
        <v/>
      </c>
      <c r="O7" s="17" t="str">
        <f>IF(Deal_Master_Wide!$CW$3="","",Deal_Master_Wide!$CW$3)</f>
        <v/>
      </c>
      <c r="P7" s="17" t="str">
        <f>IF(Deal_Master_Wide!$DD$3="","",Deal_Master_Wide!$DD$3)</f>
        <v/>
      </c>
      <c r="Q7" s="18" t="str">
        <f>IF(Deal_Master_Wide!$DK$3="","",Deal_Master_Wide!$DK$3)</f>
        <v/>
      </c>
      <c r="R7" s="18" t="str">
        <f>IF(Deal_Master_Wide!$DR$3="","",Deal_Master_Wide!$DR$3)</f>
        <v/>
      </c>
      <c r="S7" s="18" t="str">
        <f>IF(Deal_Master_Wide!$DY$3="","",Deal_Master_Wide!$DY$3)</f>
        <v/>
      </c>
      <c r="T7" s="34" t="str">
        <f>IF(Deal_Master_Wide!$EF$3="","",Deal_Master_Wide!$EF$3)</f>
        <v/>
      </c>
      <c r="U7" s="34" t="str">
        <f>IF(Deal_Master_Wide!$EM$3="","",Deal_Master_Wide!$EM$3)</f>
        <v/>
      </c>
    </row>
    <row r="8" spans="1:21" ht="13.4" customHeight="1">
      <c r="A8" s="15" t="s">
        <v>177</v>
      </c>
      <c r="B8" s="15" t="s">
        <v>178</v>
      </c>
      <c r="C8" s="16"/>
      <c r="D8" s="15" t="s">
        <v>191</v>
      </c>
      <c r="E8" s="15" t="s">
        <v>193</v>
      </c>
      <c r="F8" s="15">
        <v>2020</v>
      </c>
      <c r="G8" s="15">
        <v>3</v>
      </c>
      <c r="H8" s="15">
        <v>2023</v>
      </c>
      <c r="I8" s="15">
        <v>1</v>
      </c>
      <c r="J8" s="15">
        <v>1</v>
      </c>
      <c r="K8" s="17" t="str">
        <f>IF(Deal_Master_Wide!$BV$3="","",Deal_Master_Wide!$BV$3)</f>
        <v/>
      </c>
      <c r="L8" s="17" t="str">
        <f>IF(Deal_Master_Wide!$CC$3="","",Deal_Master_Wide!$CC$3)</f>
        <v/>
      </c>
      <c r="M8" s="17" t="str">
        <f>IF(Deal_Master_Wide!$CJ$3="","",Deal_Master_Wide!$CJ$3)</f>
        <v/>
      </c>
      <c r="N8" s="17" t="str">
        <f>IF(Deal_Master_Wide!$CQ$3="","",Deal_Master_Wide!$CQ$3)</f>
        <v/>
      </c>
      <c r="O8" s="17" t="str">
        <f>IF(Deal_Master_Wide!$CX$3="","",Deal_Master_Wide!$CX$3)</f>
        <v/>
      </c>
      <c r="P8" s="17" t="str">
        <f>IF(Deal_Master_Wide!$DE$3="","",Deal_Master_Wide!$DE$3)</f>
        <v/>
      </c>
      <c r="Q8" s="18" t="str">
        <f>IF(Deal_Master_Wide!$DL$3="","",Deal_Master_Wide!$DL$3)</f>
        <v/>
      </c>
      <c r="R8" s="18" t="str">
        <f>IF(Deal_Master_Wide!$DS$3="","",Deal_Master_Wide!$DS$3)</f>
        <v/>
      </c>
      <c r="S8" s="18" t="str">
        <f>IF(Deal_Master_Wide!$DZ$3="","",Deal_Master_Wide!$DZ$3)</f>
        <v/>
      </c>
      <c r="T8" s="34" t="str">
        <f>IF(Deal_Master_Wide!$EG$3="","",Deal_Master_Wide!$EG$3)</f>
        <v/>
      </c>
      <c r="U8" s="34" t="str">
        <f>IF(Deal_Master_Wide!$EN$3="","",Deal_Master_Wide!$EN$3)</f>
        <v/>
      </c>
    </row>
    <row r="9" spans="1:21" ht="13.4" customHeight="1">
      <c r="A9" s="15" t="s">
        <v>203</v>
      </c>
      <c r="B9" s="15" t="s">
        <v>178</v>
      </c>
      <c r="C9" s="16"/>
      <c r="D9" s="15" t="s">
        <v>207</v>
      </c>
      <c r="E9" s="15" t="s">
        <v>209</v>
      </c>
      <c r="F9" s="15">
        <v>2020</v>
      </c>
      <c r="G9" s="15">
        <v>-3</v>
      </c>
      <c r="H9" s="15">
        <v>2017</v>
      </c>
      <c r="I9" s="15">
        <v>0</v>
      </c>
      <c r="J9" s="15">
        <v>0</v>
      </c>
      <c r="K9" s="17" t="str">
        <f>IF(Deal_Master_Wide!$BP$4="","",Deal_Master_Wide!$BP$4)</f>
        <v/>
      </c>
      <c r="L9" s="17" t="str">
        <f>IF(Deal_Master_Wide!$BW$4="","",Deal_Master_Wide!$BW$4)</f>
        <v/>
      </c>
      <c r="M9" s="17" t="str">
        <f>IF(Deal_Master_Wide!$CD$4="","",Deal_Master_Wide!$CD$4)</f>
        <v/>
      </c>
      <c r="N9" s="17" t="str">
        <f>IF(Deal_Master_Wide!$CK$4="","",Deal_Master_Wide!$CK$4)</f>
        <v/>
      </c>
      <c r="O9" s="17" t="str">
        <f>IF(Deal_Master_Wide!$CR$4="","",Deal_Master_Wide!$CR$4)</f>
        <v/>
      </c>
      <c r="P9" s="17" t="str">
        <f>IF(Deal_Master_Wide!$CY$4="","",Deal_Master_Wide!$CY$4)</f>
        <v/>
      </c>
      <c r="Q9" s="18" t="str">
        <f>IF(Deal_Master_Wide!$DF$4="","",Deal_Master_Wide!$DF$4)</f>
        <v/>
      </c>
      <c r="R9" s="18" t="str">
        <f>IF(Deal_Master_Wide!$DM$4="","",Deal_Master_Wide!$DM$4)</f>
        <v/>
      </c>
      <c r="S9" s="18" t="str">
        <f>IF(Deal_Master_Wide!$DT$4="","",Deal_Master_Wide!$DT$4)</f>
        <v/>
      </c>
      <c r="T9" s="34" t="str">
        <f>IF(Deal_Master_Wide!$EA$4="","",Deal_Master_Wide!$EA$4)</f>
        <v/>
      </c>
      <c r="U9" s="34" t="str">
        <f>IF(Deal_Master_Wide!$EH$4="","",Deal_Master_Wide!$EH$4)</f>
        <v/>
      </c>
    </row>
    <row r="10" spans="1:21" ht="13.4" customHeight="1">
      <c r="A10" s="15" t="s">
        <v>203</v>
      </c>
      <c r="B10" s="15" t="s">
        <v>178</v>
      </c>
      <c r="C10" s="16"/>
      <c r="D10" s="15" t="s">
        <v>207</v>
      </c>
      <c r="E10" s="15" t="s">
        <v>209</v>
      </c>
      <c r="F10" s="15">
        <v>2020</v>
      </c>
      <c r="G10" s="15">
        <v>-2</v>
      </c>
      <c r="H10" s="15">
        <v>2018</v>
      </c>
      <c r="I10" s="15">
        <v>0</v>
      </c>
      <c r="J10" s="15">
        <v>0</v>
      </c>
      <c r="K10" s="17" t="str">
        <f>IF(Deal_Master_Wide!$BQ$4="","",Deal_Master_Wide!$BQ$4)</f>
        <v/>
      </c>
      <c r="L10" s="17" t="str">
        <f>IF(Deal_Master_Wide!$BX$4="","",Deal_Master_Wide!$BX$4)</f>
        <v/>
      </c>
      <c r="M10" s="17" t="str">
        <f>IF(Deal_Master_Wide!$CE$4="","",Deal_Master_Wide!$CE$4)</f>
        <v/>
      </c>
      <c r="N10" s="17" t="str">
        <f>IF(Deal_Master_Wide!$CL$4="","",Deal_Master_Wide!$CL$4)</f>
        <v/>
      </c>
      <c r="O10" s="17" t="str">
        <f>IF(Deal_Master_Wide!$CS$4="","",Deal_Master_Wide!$CS$4)</f>
        <v/>
      </c>
      <c r="P10" s="17" t="str">
        <f>IF(Deal_Master_Wide!$CZ$4="","",Deal_Master_Wide!$CZ$4)</f>
        <v/>
      </c>
      <c r="Q10" s="18" t="str">
        <f>IF(Deal_Master_Wide!$DG$4="","",Deal_Master_Wide!$DG$4)</f>
        <v/>
      </c>
      <c r="R10" s="18" t="str">
        <f>IF(Deal_Master_Wide!$DN$4="","",Deal_Master_Wide!$DN$4)</f>
        <v/>
      </c>
      <c r="S10" s="18" t="str">
        <f>IF(Deal_Master_Wide!$DU$4="","",Deal_Master_Wide!$DU$4)</f>
        <v/>
      </c>
      <c r="T10" s="34" t="str">
        <f>IF(Deal_Master_Wide!$EB$4="","",Deal_Master_Wide!$EB$4)</f>
        <v/>
      </c>
      <c r="U10" s="34" t="str">
        <f>IF(Deal_Master_Wide!$EI$4="","",Deal_Master_Wide!$EI$4)</f>
        <v/>
      </c>
    </row>
    <row r="11" spans="1:21" ht="13.4" customHeight="1">
      <c r="A11" s="15" t="s">
        <v>203</v>
      </c>
      <c r="B11" s="15" t="s">
        <v>178</v>
      </c>
      <c r="C11" s="16"/>
      <c r="D11" s="15" t="s">
        <v>207</v>
      </c>
      <c r="E11" s="15" t="s">
        <v>209</v>
      </c>
      <c r="F11" s="15">
        <v>2020</v>
      </c>
      <c r="G11" s="15">
        <v>-1</v>
      </c>
      <c r="H11" s="15">
        <v>2019</v>
      </c>
      <c r="I11" s="15">
        <v>0</v>
      </c>
      <c r="J11" s="15">
        <v>0</v>
      </c>
      <c r="K11" s="17" t="str">
        <f>IF(Deal_Master_Wide!$BR$4="","",Deal_Master_Wide!$BR$4)</f>
        <v/>
      </c>
      <c r="L11" s="17" t="str">
        <f>IF(Deal_Master_Wide!$BY$4="","",Deal_Master_Wide!$BY$4)</f>
        <v/>
      </c>
      <c r="M11" s="17" t="str">
        <f>IF(Deal_Master_Wide!$CF$4="","",Deal_Master_Wide!$CF$4)</f>
        <v/>
      </c>
      <c r="N11" s="17" t="str">
        <f>IF(Deal_Master_Wide!$CM$4="","",Deal_Master_Wide!$CM$4)</f>
        <v/>
      </c>
      <c r="O11" s="17" t="str">
        <f>IF(Deal_Master_Wide!$CT$4="","",Deal_Master_Wide!$CT$4)</f>
        <v/>
      </c>
      <c r="P11" s="17" t="str">
        <f>IF(Deal_Master_Wide!$DA$4="","",Deal_Master_Wide!$DA$4)</f>
        <v/>
      </c>
      <c r="Q11" s="18" t="str">
        <f>IF(Deal_Master_Wide!$DH$4="","",Deal_Master_Wide!$DH$4)</f>
        <v/>
      </c>
      <c r="R11" s="18" t="str">
        <f>IF(Deal_Master_Wide!$DO$4="","",Deal_Master_Wide!$DO$4)</f>
        <v/>
      </c>
      <c r="S11" s="18" t="str">
        <f>IF(Deal_Master_Wide!$DV$4="","",Deal_Master_Wide!$DV$4)</f>
        <v/>
      </c>
      <c r="T11" s="34" t="str">
        <f>IF(Deal_Master_Wide!$EC$4="","",Deal_Master_Wide!$EC$4)</f>
        <v/>
      </c>
      <c r="U11" s="34" t="str">
        <f>IF(Deal_Master_Wide!$EJ$4="","",Deal_Master_Wide!$EJ$4)</f>
        <v/>
      </c>
    </row>
    <row r="12" spans="1:21" ht="13.4" customHeight="1">
      <c r="A12" s="15" t="s">
        <v>203</v>
      </c>
      <c r="B12" s="15" t="s">
        <v>178</v>
      </c>
      <c r="C12" s="16"/>
      <c r="D12" s="15" t="s">
        <v>207</v>
      </c>
      <c r="E12" s="15" t="s">
        <v>209</v>
      </c>
      <c r="F12" s="15">
        <v>2020</v>
      </c>
      <c r="G12" s="15">
        <v>0</v>
      </c>
      <c r="H12" s="15">
        <v>2020</v>
      </c>
      <c r="I12" s="15">
        <v>0</v>
      </c>
      <c r="J12" s="15">
        <v>1</v>
      </c>
      <c r="K12" s="17" t="str">
        <f>IF(Deal_Master_Wide!$BS$4="","",Deal_Master_Wide!$BS$4)</f>
        <v/>
      </c>
      <c r="L12" s="17" t="str">
        <f>IF(Deal_Master_Wide!$BZ$4="","",Deal_Master_Wide!$BZ$4)</f>
        <v/>
      </c>
      <c r="M12" s="17" t="str">
        <f>IF(Deal_Master_Wide!$CG$4="","",Deal_Master_Wide!$CG$4)</f>
        <v/>
      </c>
      <c r="N12" s="17" t="str">
        <f>IF(Deal_Master_Wide!$CN$4="","",Deal_Master_Wide!$CN$4)</f>
        <v/>
      </c>
      <c r="O12" s="17" t="str">
        <f>IF(Deal_Master_Wide!$CU$4="","",Deal_Master_Wide!$CU$4)</f>
        <v/>
      </c>
      <c r="P12" s="17" t="str">
        <f>IF(Deal_Master_Wide!$DB$4="","",Deal_Master_Wide!$DB$4)</f>
        <v/>
      </c>
      <c r="Q12" s="18" t="str">
        <f>IF(Deal_Master_Wide!$DI$4="","",Deal_Master_Wide!$DI$4)</f>
        <v/>
      </c>
      <c r="R12" s="18" t="str">
        <f>IF(Deal_Master_Wide!$DP$4="","",Deal_Master_Wide!$DP$4)</f>
        <v/>
      </c>
      <c r="S12" s="18" t="str">
        <f>IF(Deal_Master_Wide!$DW$4="","",Deal_Master_Wide!$DW$4)</f>
        <v/>
      </c>
      <c r="T12" s="34" t="str">
        <f>IF(Deal_Master_Wide!$ED$4="","",Deal_Master_Wide!$ED$4)</f>
        <v/>
      </c>
      <c r="U12" s="34" t="str">
        <f>IF(Deal_Master_Wide!$EK$4="","",Deal_Master_Wide!$EK$4)</f>
        <v/>
      </c>
    </row>
    <row r="13" spans="1:21" ht="13.4" customHeight="1">
      <c r="A13" s="15" t="s">
        <v>203</v>
      </c>
      <c r="B13" s="15" t="s">
        <v>178</v>
      </c>
      <c r="C13" s="16"/>
      <c r="D13" s="15" t="s">
        <v>207</v>
      </c>
      <c r="E13" s="15" t="s">
        <v>209</v>
      </c>
      <c r="F13" s="15">
        <v>2020</v>
      </c>
      <c r="G13" s="15">
        <v>1</v>
      </c>
      <c r="H13" s="15">
        <v>2021</v>
      </c>
      <c r="I13" s="15">
        <v>1</v>
      </c>
      <c r="J13" s="15">
        <v>1</v>
      </c>
      <c r="K13" s="17" t="str">
        <f>IF(Deal_Master_Wide!$BT$4="","",Deal_Master_Wide!$BT$4)</f>
        <v/>
      </c>
      <c r="L13" s="17" t="str">
        <f>IF(Deal_Master_Wide!$CA$4="","",Deal_Master_Wide!$CA$4)</f>
        <v/>
      </c>
      <c r="M13" s="17" t="str">
        <f>IF(Deal_Master_Wide!$CH$4="","",Deal_Master_Wide!$CH$4)</f>
        <v/>
      </c>
      <c r="N13" s="17" t="str">
        <f>IF(Deal_Master_Wide!$CO$4="","",Deal_Master_Wide!$CO$4)</f>
        <v/>
      </c>
      <c r="O13" s="17" t="str">
        <f>IF(Deal_Master_Wide!$CV$4="","",Deal_Master_Wide!$CV$4)</f>
        <v/>
      </c>
      <c r="P13" s="17" t="str">
        <f>IF(Deal_Master_Wide!$DC$4="","",Deal_Master_Wide!$DC$4)</f>
        <v/>
      </c>
      <c r="Q13" s="18" t="str">
        <f>IF(Deal_Master_Wide!$DJ$4="","",Deal_Master_Wide!$DJ$4)</f>
        <v/>
      </c>
      <c r="R13" s="18" t="str">
        <f>IF(Deal_Master_Wide!$DQ$4="","",Deal_Master_Wide!$DQ$4)</f>
        <v/>
      </c>
      <c r="S13" s="18" t="str">
        <f>IF(Deal_Master_Wide!$DX$4="","",Deal_Master_Wide!$DX$4)</f>
        <v/>
      </c>
      <c r="T13" s="34" t="str">
        <f>IF(Deal_Master_Wide!$EE$4="","",Deal_Master_Wide!$EE$4)</f>
        <v/>
      </c>
      <c r="U13" s="34" t="str">
        <f>IF(Deal_Master_Wide!$EL$4="","",Deal_Master_Wide!$EL$4)</f>
        <v/>
      </c>
    </row>
    <row r="14" spans="1:21" ht="13.4" customHeight="1">
      <c r="A14" s="15" t="s">
        <v>203</v>
      </c>
      <c r="B14" s="15" t="s">
        <v>178</v>
      </c>
      <c r="C14" s="16"/>
      <c r="D14" s="15" t="s">
        <v>207</v>
      </c>
      <c r="E14" s="15" t="s">
        <v>209</v>
      </c>
      <c r="F14" s="15">
        <v>2020</v>
      </c>
      <c r="G14" s="15">
        <v>2</v>
      </c>
      <c r="H14" s="15">
        <v>2022</v>
      </c>
      <c r="I14" s="15">
        <v>1</v>
      </c>
      <c r="J14" s="15">
        <v>1</v>
      </c>
      <c r="K14" s="17" t="str">
        <f>IF(Deal_Master_Wide!$BU$4="","",Deal_Master_Wide!$BU$4)</f>
        <v/>
      </c>
      <c r="L14" s="17" t="str">
        <f>IF(Deal_Master_Wide!$CB$4="","",Deal_Master_Wide!$CB$4)</f>
        <v/>
      </c>
      <c r="M14" s="17" t="str">
        <f>IF(Deal_Master_Wide!$CI$4="","",Deal_Master_Wide!$CI$4)</f>
        <v/>
      </c>
      <c r="N14" s="17" t="str">
        <f>IF(Deal_Master_Wide!$CP$4="","",Deal_Master_Wide!$CP$4)</f>
        <v/>
      </c>
      <c r="O14" s="17" t="str">
        <f>IF(Deal_Master_Wide!$CW$4="","",Deal_Master_Wide!$CW$4)</f>
        <v/>
      </c>
      <c r="P14" s="17" t="str">
        <f>IF(Deal_Master_Wide!$DD$4="","",Deal_Master_Wide!$DD$4)</f>
        <v/>
      </c>
      <c r="Q14" s="18" t="str">
        <f>IF(Deal_Master_Wide!$DK$4="","",Deal_Master_Wide!$DK$4)</f>
        <v/>
      </c>
      <c r="R14" s="18" t="str">
        <f>IF(Deal_Master_Wide!$DR$4="","",Deal_Master_Wide!$DR$4)</f>
        <v/>
      </c>
      <c r="S14" s="18" t="str">
        <f>IF(Deal_Master_Wide!$DY$4="","",Deal_Master_Wide!$DY$4)</f>
        <v/>
      </c>
      <c r="T14" s="34" t="str">
        <f>IF(Deal_Master_Wide!$EF$4="","",Deal_Master_Wide!$EF$4)</f>
        <v/>
      </c>
      <c r="U14" s="34" t="str">
        <f>IF(Deal_Master_Wide!$EM$4="","",Deal_Master_Wide!$EM$4)</f>
        <v/>
      </c>
    </row>
    <row r="15" spans="1:21" ht="13.4" customHeight="1">
      <c r="A15" s="15" t="s">
        <v>203</v>
      </c>
      <c r="B15" s="15" t="s">
        <v>178</v>
      </c>
      <c r="C15" s="16"/>
      <c r="D15" s="15" t="s">
        <v>207</v>
      </c>
      <c r="E15" s="15" t="s">
        <v>209</v>
      </c>
      <c r="F15" s="15">
        <v>2020</v>
      </c>
      <c r="G15" s="15">
        <v>3</v>
      </c>
      <c r="H15" s="15">
        <v>2023</v>
      </c>
      <c r="I15" s="15">
        <v>1</v>
      </c>
      <c r="J15" s="15">
        <v>1</v>
      </c>
      <c r="K15" s="17" t="str">
        <f>IF(Deal_Master_Wide!$BV$4="","",Deal_Master_Wide!$BV$4)</f>
        <v/>
      </c>
      <c r="L15" s="17" t="str">
        <f>IF(Deal_Master_Wide!$CC$4="","",Deal_Master_Wide!$CC$4)</f>
        <v/>
      </c>
      <c r="M15" s="17" t="str">
        <f>IF(Deal_Master_Wide!$CJ$4="","",Deal_Master_Wide!$CJ$4)</f>
        <v/>
      </c>
      <c r="N15" s="17" t="str">
        <f>IF(Deal_Master_Wide!$CQ$4="","",Deal_Master_Wide!$CQ$4)</f>
        <v/>
      </c>
      <c r="O15" s="17" t="str">
        <f>IF(Deal_Master_Wide!$CX$4="","",Deal_Master_Wide!$CX$4)</f>
        <v/>
      </c>
      <c r="P15" s="17" t="str">
        <f>IF(Deal_Master_Wide!$DE$4="","",Deal_Master_Wide!$DE$4)</f>
        <v/>
      </c>
      <c r="Q15" s="18" t="str">
        <f>IF(Deal_Master_Wide!$DL$4="","",Deal_Master_Wide!$DL$4)</f>
        <v/>
      </c>
      <c r="R15" s="18" t="str">
        <f>IF(Deal_Master_Wide!$DS$4="","",Deal_Master_Wide!$DS$4)</f>
        <v/>
      </c>
      <c r="S15" s="18" t="str">
        <f>IF(Deal_Master_Wide!$DZ$4="","",Deal_Master_Wide!$DZ$4)</f>
        <v/>
      </c>
      <c r="T15" s="34" t="str">
        <f>IF(Deal_Master_Wide!$EG$4="","",Deal_Master_Wide!$EG$4)</f>
        <v/>
      </c>
      <c r="U15" s="34" t="str">
        <f>IF(Deal_Master_Wide!$EN$4="","",Deal_Master_Wide!$EN$4)</f>
        <v/>
      </c>
    </row>
    <row r="16" spans="1:21" ht="13.4" customHeight="1">
      <c r="A16" s="15" t="s">
        <v>213</v>
      </c>
      <c r="B16" s="15" t="s">
        <v>178</v>
      </c>
      <c r="C16" s="16"/>
      <c r="D16" s="15" t="s">
        <v>217</v>
      </c>
      <c r="E16" s="15" t="s">
        <v>219</v>
      </c>
      <c r="F16" s="15">
        <v>2020</v>
      </c>
      <c r="G16" s="15">
        <v>-3</v>
      </c>
      <c r="H16" s="15">
        <v>2017</v>
      </c>
      <c r="I16" s="15">
        <v>0</v>
      </c>
      <c r="J16" s="15">
        <v>0</v>
      </c>
      <c r="K16" s="17" t="str">
        <f>IF(Deal_Master_Wide!$BP$5="","",Deal_Master_Wide!$BP$5)</f>
        <v/>
      </c>
      <c r="L16" s="17" t="str">
        <f>IF(Deal_Master_Wide!$BW$5="","",Deal_Master_Wide!$BW$5)</f>
        <v/>
      </c>
      <c r="M16" s="17" t="str">
        <f>IF(Deal_Master_Wide!$CD$5="","",Deal_Master_Wide!$CD$5)</f>
        <v/>
      </c>
      <c r="N16" s="17" t="str">
        <f>IF(Deal_Master_Wide!$CK$5="","",Deal_Master_Wide!$CK$5)</f>
        <v/>
      </c>
      <c r="O16" s="17" t="str">
        <f>IF(Deal_Master_Wide!$CR$5="","",Deal_Master_Wide!$CR$5)</f>
        <v/>
      </c>
      <c r="P16" s="17" t="str">
        <f>IF(Deal_Master_Wide!$CY$5="","",Deal_Master_Wide!$CY$5)</f>
        <v/>
      </c>
      <c r="Q16" s="18" t="str">
        <f>IF(Deal_Master_Wide!$DF$5="","",Deal_Master_Wide!$DF$5)</f>
        <v/>
      </c>
      <c r="R16" s="18" t="str">
        <f>IF(Deal_Master_Wide!$DM$5="","",Deal_Master_Wide!$DM$5)</f>
        <v/>
      </c>
      <c r="S16" s="18" t="str">
        <f>IF(Deal_Master_Wide!$DT$5="","",Deal_Master_Wide!$DT$5)</f>
        <v/>
      </c>
      <c r="T16" s="34" t="str">
        <f>IF(Deal_Master_Wide!$EA$5="","",Deal_Master_Wide!$EA$5)</f>
        <v/>
      </c>
      <c r="U16" s="34" t="str">
        <f>IF(Deal_Master_Wide!$EH$5="","",Deal_Master_Wide!$EH$5)</f>
        <v/>
      </c>
    </row>
    <row r="17" spans="1:21" ht="13.4" customHeight="1">
      <c r="A17" s="15" t="s">
        <v>213</v>
      </c>
      <c r="B17" s="15" t="s">
        <v>178</v>
      </c>
      <c r="C17" s="16"/>
      <c r="D17" s="15" t="s">
        <v>217</v>
      </c>
      <c r="E17" s="15" t="s">
        <v>219</v>
      </c>
      <c r="F17" s="15">
        <v>2020</v>
      </c>
      <c r="G17" s="15">
        <v>-2</v>
      </c>
      <c r="H17" s="15">
        <v>2018</v>
      </c>
      <c r="I17" s="15">
        <v>0</v>
      </c>
      <c r="J17" s="15">
        <v>0</v>
      </c>
      <c r="K17" s="17" t="str">
        <f>IF(Deal_Master_Wide!$BQ$5="","",Deal_Master_Wide!$BQ$5)</f>
        <v/>
      </c>
      <c r="L17" s="17" t="str">
        <f>IF(Deal_Master_Wide!$BX$5="","",Deal_Master_Wide!$BX$5)</f>
        <v/>
      </c>
      <c r="M17" s="17" t="str">
        <f>IF(Deal_Master_Wide!$CE$5="","",Deal_Master_Wide!$CE$5)</f>
        <v/>
      </c>
      <c r="N17" s="17" t="str">
        <f>IF(Deal_Master_Wide!$CL$5="","",Deal_Master_Wide!$CL$5)</f>
        <v/>
      </c>
      <c r="O17" s="17" t="str">
        <f>IF(Deal_Master_Wide!$CS$5="","",Deal_Master_Wide!$CS$5)</f>
        <v/>
      </c>
      <c r="P17" s="17" t="str">
        <f>IF(Deal_Master_Wide!$CZ$5="","",Deal_Master_Wide!$CZ$5)</f>
        <v/>
      </c>
      <c r="Q17" s="18" t="str">
        <f>IF(Deal_Master_Wide!$DG$5="","",Deal_Master_Wide!$DG$5)</f>
        <v/>
      </c>
      <c r="R17" s="18" t="str">
        <f>IF(Deal_Master_Wide!$DN$5="","",Deal_Master_Wide!$DN$5)</f>
        <v/>
      </c>
      <c r="S17" s="18" t="str">
        <f>IF(Deal_Master_Wide!$DU$5="","",Deal_Master_Wide!$DU$5)</f>
        <v/>
      </c>
      <c r="T17" s="34" t="str">
        <f>IF(Deal_Master_Wide!$EB$5="","",Deal_Master_Wide!$EB$5)</f>
        <v/>
      </c>
      <c r="U17" s="34" t="str">
        <f>IF(Deal_Master_Wide!$EI$5="","",Deal_Master_Wide!$EI$5)</f>
        <v/>
      </c>
    </row>
    <row r="18" spans="1:21" ht="13.4" customHeight="1">
      <c r="A18" s="15" t="s">
        <v>213</v>
      </c>
      <c r="B18" s="15" t="s">
        <v>178</v>
      </c>
      <c r="C18" s="16"/>
      <c r="D18" s="15" t="s">
        <v>217</v>
      </c>
      <c r="E18" s="15" t="s">
        <v>219</v>
      </c>
      <c r="F18" s="15">
        <v>2020</v>
      </c>
      <c r="G18" s="15">
        <v>-1</v>
      </c>
      <c r="H18" s="15">
        <v>2019</v>
      </c>
      <c r="I18" s="15">
        <v>0</v>
      </c>
      <c r="J18" s="15">
        <v>0</v>
      </c>
      <c r="K18" s="17" t="str">
        <f>IF(Deal_Master_Wide!$BR$5="","",Deal_Master_Wide!$BR$5)</f>
        <v/>
      </c>
      <c r="L18" s="17" t="str">
        <f>IF(Deal_Master_Wide!$BY$5="","",Deal_Master_Wide!$BY$5)</f>
        <v/>
      </c>
      <c r="M18" s="17" t="str">
        <f>IF(Deal_Master_Wide!$CF$5="","",Deal_Master_Wide!$CF$5)</f>
        <v/>
      </c>
      <c r="N18" s="17" t="str">
        <f>IF(Deal_Master_Wide!$CM$5="","",Deal_Master_Wide!$CM$5)</f>
        <v/>
      </c>
      <c r="O18" s="17" t="str">
        <f>IF(Deal_Master_Wide!$CT$5="","",Deal_Master_Wide!$CT$5)</f>
        <v/>
      </c>
      <c r="P18" s="17" t="str">
        <f>IF(Deal_Master_Wide!$DA$5="","",Deal_Master_Wide!$DA$5)</f>
        <v/>
      </c>
      <c r="Q18" s="18" t="str">
        <f>IF(Deal_Master_Wide!$DH$5="","",Deal_Master_Wide!$DH$5)</f>
        <v/>
      </c>
      <c r="R18" s="18" t="str">
        <f>IF(Deal_Master_Wide!$DO$5="","",Deal_Master_Wide!$DO$5)</f>
        <v/>
      </c>
      <c r="S18" s="18" t="str">
        <f>IF(Deal_Master_Wide!$DV$5="","",Deal_Master_Wide!$DV$5)</f>
        <v/>
      </c>
      <c r="T18" s="34" t="str">
        <f>IF(Deal_Master_Wide!$EC$5="","",Deal_Master_Wide!$EC$5)</f>
        <v/>
      </c>
      <c r="U18" s="34" t="str">
        <f>IF(Deal_Master_Wide!$EJ$5="","",Deal_Master_Wide!$EJ$5)</f>
        <v/>
      </c>
    </row>
    <row r="19" spans="1:21" ht="13.4" customHeight="1">
      <c r="A19" s="15" t="s">
        <v>213</v>
      </c>
      <c r="B19" s="15" t="s">
        <v>178</v>
      </c>
      <c r="C19" s="16"/>
      <c r="D19" s="15" t="s">
        <v>217</v>
      </c>
      <c r="E19" s="15" t="s">
        <v>219</v>
      </c>
      <c r="F19" s="15">
        <v>2020</v>
      </c>
      <c r="G19" s="15">
        <v>0</v>
      </c>
      <c r="H19" s="15">
        <v>2020</v>
      </c>
      <c r="I19" s="15">
        <v>0</v>
      </c>
      <c r="J19" s="15">
        <v>1</v>
      </c>
      <c r="K19" s="17" t="str">
        <f>IF(Deal_Master_Wide!$BS$5="","",Deal_Master_Wide!$BS$5)</f>
        <v/>
      </c>
      <c r="L19" s="17" t="str">
        <f>IF(Deal_Master_Wide!$BZ$5="","",Deal_Master_Wide!$BZ$5)</f>
        <v/>
      </c>
      <c r="M19" s="17" t="str">
        <f>IF(Deal_Master_Wide!$CG$5="","",Deal_Master_Wide!$CG$5)</f>
        <v/>
      </c>
      <c r="N19" s="17" t="str">
        <f>IF(Deal_Master_Wide!$CN$5="","",Deal_Master_Wide!$CN$5)</f>
        <v/>
      </c>
      <c r="O19" s="17" t="str">
        <f>IF(Deal_Master_Wide!$CU$5="","",Deal_Master_Wide!$CU$5)</f>
        <v/>
      </c>
      <c r="P19" s="17" t="str">
        <f>IF(Deal_Master_Wide!$DB$5="","",Deal_Master_Wide!$DB$5)</f>
        <v/>
      </c>
      <c r="Q19" s="18" t="str">
        <f>IF(Deal_Master_Wide!$DI$5="","",Deal_Master_Wide!$DI$5)</f>
        <v/>
      </c>
      <c r="R19" s="18" t="str">
        <f>IF(Deal_Master_Wide!$DP$5="","",Deal_Master_Wide!$DP$5)</f>
        <v/>
      </c>
      <c r="S19" s="18" t="str">
        <f>IF(Deal_Master_Wide!$DW$5="","",Deal_Master_Wide!$DW$5)</f>
        <v/>
      </c>
      <c r="T19" s="34" t="str">
        <f>IF(Deal_Master_Wide!$ED$5="","",Deal_Master_Wide!$ED$5)</f>
        <v/>
      </c>
      <c r="U19" s="34" t="str">
        <f>IF(Deal_Master_Wide!$EK$5="","",Deal_Master_Wide!$EK$5)</f>
        <v/>
      </c>
    </row>
    <row r="20" spans="1:21" ht="13.4" customHeight="1">
      <c r="A20" s="15" t="s">
        <v>213</v>
      </c>
      <c r="B20" s="15" t="s">
        <v>178</v>
      </c>
      <c r="C20" s="16"/>
      <c r="D20" s="15" t="s">
        <v>217</v>
      </c>
      <c r="E20" s="15" t="s">
        <v>219</v>
      </c>
      <c r="F20" s="15">
        <v>2020</v>
      </c>
      <c r="G20" s="15">
        <v>1</v>
      </c>
      <c r="H20" s="15">
        <v>2021</v>
      </c>
      <c r="I20" s="15">
        <v>1</v>
      </c>
      <c r="J20" s="15">
        <v>1</v>
      </c>
      <c r="K20" s="17" t="str">
        <f>IF(Deal_Master_Wide!$BT$5="","",Deal_Master_Wide!$BT$5)</f>
        <v/>
      </c>
      <c r="L20" s="17" t="str">
        <f>IF(Deal_Master_Wide!$CA$5="","",Deal_Master_Wide!$CA$5)</f>
        <v/>
      </c>
      <c r="M20" s="17" t="str">
        <f>IF(Deal_Master_Wide!$CH$5="","",Deal_Master_Wide!$CH$5)</f>
        <v/>
      </c>
      <c r="N20" s="17" t="str">
        <f>IF(Deal_Master_Wide!$CO$5="","",Deal_Master_Wide!$CO$5)</f>
        <v/>
      </c>
      <c r="O20" s="17" t="str">
        <f>IF(Deal_Master_Wide!$CV$5="","",Deal_Master_Wide!$CV$5)</f>
        <v/>
      </c>
      <c r="P20" s="17" t="str">
        <f>IF(Deal_Master_Wide!$DC$5="","",Deal_Master_Wide!$DC$5)</f>
        <v/>
      </c>
      <c r="Q20" s="18" t="str">
        <f>IF(Deal_Master_Wide!$DJ$5="","",Deal_Master_Wide!$DJ$5)</f>
        <v/>
      </c>
      <c r="R20" s="18" t="str">
        <f>IF(Deal_Master_Wide!$DQ$5="","",Deal_Master_Wide!$DQ$5)</f>
        <v/>
      </c>
      <c r="S20" s="18" t="str">
        <f>IF(Deal_Master_Wide!$DX$5="","",Deal_Master_Wide!$DX$5)</f>
        <v/>
      </c>
      <c r="T20" s="34" t="str">
        <f>IF(Deal_Master_Wide!$EE$5="","",Deal_Master_Wide!$EE$5)</f>
        <v/>
      </c>
      <c r="U20" s="34" t="str">
        <f>IF(Deal_Master_Wide!$EL$5="","",Deal_Master_Wide!$EL$5)</f>
        <v/>
      </c>
    </row>
    <row r="21" spans="1:21" ht="13.4" customHeight="1">
      <c r="A21" s="15" t="s">
        <v>213</v>
      </c>
      <c r="B21" s="15" t="s">
        <v>178</v>
      </c>
      <c r="C21" s="16"/>
      <c r="D21" s="15" t="s">
        <v>217</v>
      </c>
      <c r="E21" s="15" t="s">
        <v>219</v>
      </c>
      <c r="F21" s="15">
        <v>2020</v>
      </c>
      <c r="G21" s="15">
        <v>2</v>
      </c>
      <c r="H21" s="15">
        <v>2022</v>
      </c>
      <c r="I21" s="15">
        <v>1</v>
      </c>
      <c r="J21" s="15">
        <v>1</v>
      </c>
      <c r="K21" s="17" t="str">
        <f>IF(Deal_Master_Wide!$BU$5="","",Deal_Master_Wide!$BU$5)</f>
        <v/>
      </c>
      <c r="L21" s="17" t="str">
        <f>IF(Deal_Master_Wide!$CB$5="","",Deal_Master_Wide!$CB$5)</f>
        <v/>
      </c>
      <c r="M21" s="17" t="str">
        <f>IF(Deal_Master_Wide!$CI$5="","",Deal_Master_Wide!$CI$5)</f>
        <v/>
      </c>
      <c r="N21" s="17" t="str">
        <f>IF(Deal_Master_Wide!$CP$5="","",Deal_Master_Wide!$CP$5)</f>
        <v/>
      </c>
      <c r="O21" s="17" t="str">
        <f>IF(Deal_Master_Wide!$CW$5="","",Deal_Master_Wide!$CW$5)</f>
        <v/>
      </c>
      <c r="P21" s="17" t="str">
        <f>IF(Deal_Master_Wide!$DD$5="","",Deal_Master_Wide!$DD$5)</f>
        <v/>
      </c>
      <c r="Q21" s="18" t="str">
        <f>IF(Deal_Master_Wide!$DK$5="","",Deal_Master_Wide!$DK$5)</f>
        <v/>
      </c>
      <c r="R21" s="18" t="str">
        <f>IF(Deal_Master_Wide!$DR$5="","",Deal_Master_Wide!$DR$5)</f>
        <v/>
      </c>
      <c r="S21" s="18" t="str">
        <f>IF(Deal_Master_Wide!$DY$5="","",Deal_Master_Wide!$DY$5)</f>
        <v/>
      </c>
      <c r="T21" s="34" t="str">
        <f>IF(Deal_Master_Wide!$EF$5="","",Deal_Master_Wide!$EF$5)</f>
        <v/>
      </c>
      <c r="U21" s="34" t="str">
        <f>IF(Deal_Master_Wide!$EM$5="","",Deal_Master_Wide!$EM$5)</f>
        <v/>
      </c>
    </row>
    <row r="22" spans="1:21" ht="13.4" customHeight="1">
      <c r="A22" s="15" t="s">
        <v>213</v>
      </c>
      <c r="B22" s="15" t="s">
        <v>178</v>
      </c>
      <c r="C22" s="16"/>
      <c r="D22" s="15" t="s">
        <v>217</v>
      </c>
      <c r="E22" s="15" t="s">
        <v>219</v>
      </c>
      <c r="F22" s="15">
        <v>2020</v>
      </c>
      <c r="G22" s="15">
        <v>3</v>
      </c>
      <c r="H22" s="15">
        <v>2023</v>
      </c>
      <c r="I22" s="15">
        <v>1</v>
      </c>
      <c r="J22" s="15">
        <v>1</v>
      </c>
      <c r="K22" s="17" t="str">
        <f>IF(Deal_Master_Wide!$BV$5="","",Deal_Master_Wide!$BV$5)</f>
        <v/>
      </c>
      <c r="L22" s="17" t="str">
        <f>IF(Deal_Master_Wide!$CC$5="","",Deal_Master_Wide!$CC$5)</f>
        <v/>
      </c>
      <c r="M22" s="17" t="str">
        <f>IF(Deal_Master_Wide!$CJ$5="","",Deal_Master_Wide!$CJ$5)</f>
        <v/>
      </c>
      <c r="N22" s="17" t="str">
        <f>IF(Deal_Master_Wide!$CQ$5="","",Deal_Master_Wide!$CQ$5)</f>
        <v/>
      </c>
      <c r="O22" s="17" t="str">
        <f>IF(Deal_Master_Wide!$CX$5="","",Deal_Master_Wide!$CX$5)</f>
        <v/>
      </c>
      <c r="P22" s="17" t="str">
        <f>IF(Deal_Master_Wide!$DE$5="","",Deal_Master_Wide!$DE$5)</f>
        <v/>
      </c>
      <c r="Q22" s="18" t="str">
        <f>IF(Deal_Master_Wide!$DL$5="","",Deal_Master_Wide!$DL$5)</f>
        <v/>
      </c>
      <c r="R22" s="18" t="str">
        <f>IF(Deal_Master_Wide!$DS$5="","",Deal_Master_Wide!$DS$5)</f>
        <v/>
      </c>
      <c r="S22" s="18" t="str">
        <f>IF(Deal_Master_Wide!$DZ$5="","",Deal_Master_Wide!$DZ$5)</f>
        <v/>
      </c>
      <c r="T22" s="34" t="str">
        <f>IF(Deal_Master_Wide!$EG$5="","",Deal_Master_Wide!$EG$5)</f>
        <v/>
      </c>
      <c r="U22" s="34" t="str">
        <f>IF(Deal_Master_Wide!$EN$5="","",Deal_Master_Wide!$EN$5)</f>
        <v/>
      </c>
    </row>
    <row r="23" spans="1:21" ht="13.4" customHeight="1">
      <c r="A23" s="15" t="s">
        <v>223</v>
      </c>
      <c r="B23" s="15" t="s">
        <v>178</v>
      </c>
      <c r="C23" s="16"/>
      <c r="D23" s="15" t="s">
        <v>229</v>
      </c>
      <c r="E23" s="15" t="s">
        <v>231</v>
      </c>
      <c r="F23" s="15">
        <v>2020</v>
      </c>
      <c r="G23" s="15">
        <v>-3</v>
      </c>
      <c r="H23" s="15">
        <v>2017</v>
      </c>
      <c r="I23" s="15">
        <v>0</v>
      </c>
      <c r="J23" s="15">
        <v>0</v>
      </c>
      <c r="K23" s="17" t="str">
        <f>IF(Deal_Master_Wide!$BP$6="","",Deal_Master_Wide!$BP$6)</f>
        <v/>
      </c>
      <c r="L23" s="17" t="str">
        <f>IF(Deal_Master_Wide!$BW$6="","",Deal_Master_Wide!$BW$6)</f>
        <v/>
      </c>
      <c r="M23" s="17" t="str">
        <f>IF(Deal_Master_Wide!$CD$6="","",Deal_Master_Wide!$CD$6)</f>
        <v/>
      </c>
      <c r="N23" s="17" t="str">
        <f>IF(Deal_Master_Wide!$CK$6="","",Deal_Master_Wide!$CK$6)</f>
        <v/>
      </c>
      <c r="O23" s="17" t="str">
        <f>IF(Deal_Master_Wide!$CR$6="","",Deal_Master_Wide!$CR$6)</f>
        <v/>
      </c>
      <c r="P23" s="17" t="str">
        <f>IF(Deal_Master_Wide!$CY$6="","",Deal_Master_Wide!$CY$6)</f>
        <v/>
      </c>
      <c r="Q23" s="18" t="str">
        <f>IF(Deal_Master_Wide!$DF$6="","",Deal_Master_Wide!$DF$6)</f>
        <v/>
      </c>
      <c r="R23" s="18" t="str">
        <f>IF(Deal_Master_Wide!$DM$6="","",Deal_Master_Wide!$DM$6)</f>
        <v/>
      </c>
      <c r="S23" s="18" t="str">
        <f>IF(Deal_Master_Wide!$DT$6="","",Deal_Master_Wide!$DT$6)</f>
        <v/>
      </c>
      <c r="T23" s="34" t="str">
        <f>IF(Deal_Master_Wide!$EA$6="","",Deal_Master_Wide!$EA$6)</f>
        <v/>
      </c>
      <c r="U23" s="34" t="str">
        <f>IF(Deal_Master_Wide!$EH$6="","",Deal_Master_Wide!$EH$6)</f>
        <v/>
      </c>
    </row>
    <row r="24" spans="1:21" ht="13.4" customHeight="1">
      <c r="A24" s="15" t="s">
        <v>223</v>
      </c>
      <c r="B24" s="15" t="s">
        <v>178</v>
      </c>
      <c r="C24" s="16"/>
      <c r="D24" s="15" t="s">
        <v>229</v>
      </c>
      <c r="E24" s="15" t="s">
        <v>231</v>
      </c>
      <c r="F24" s="15">
        <v>2020</v>
      </c>
      <c r="G24" s="15">
        <v>-2</v>
      </c>
      <c r="H24" s="15">
        <v>2018</v>
      </c>
      <c r="I24" s="15">
        <v>0</v>
      </c>
      <c r="J24" s="15">
        <v>0</v>
      </c>
      <c r="K24" s="17" t="str">
        <f>IF(Deal_Master_Wide!$BQ$6="","",Deal_Master_Wide!$BQ$6)</f>
        <v/>
      </c>
      <c r="L24" s="17" t="str">
        <f>IF(Deal_Master_Wide!$BX$6="","",Deal_Master_Wide!$BX$6)</f>
        <v/>
      </c>
      <c r="M24" s="17" t="str">
        <f>IF(Deal_Master_Wide!$CE$6="","",Deal_Master_Wide!$CE$6)</f>
        <v/>
      </c>
      <c r="N24" s="17" t="str">
        <f>IF(Deal_Master_Wide!$CL$6="","",Deal_Master_Wide!$CL$6)</f>
        <v/>
      </c>
      <c r="O24" s="17" t="str">
        <f>IF(Deal_Master_Wide!$CS$6="","",Deal_Master_Wide!$CS$6)</f>
        <v/>
      </c>
      <c r="P24" s="17" t="str">
        <f>IF(Deal_Master_Wide!$CZ$6="","",Deal_Master_Wide!$CZ$6)</f>
        <v/>
      </c>
      <c r="Q24" s="18" t="str">
        <f>IF(Deal_Master_Wide!$DG$6="","",Deal_Master_Wide!$DG$6)</f>
        <v/>
      </c>
      <c r="R24" s="18" t="str">
        <f>IF(Deal_Master_Wide!$DN$6="","",Deal_Master_Wide!$DN$6)</f>
        <v/>
      </c>
      <c r="S24" s="18" t="str">
        <f>IF(Deal_Master_Wide!$DU$6="","",Deal_Master_Wide!$DU$6)</f>
        <v/>
      </c>
      <c r="T24" s="34" t="str">
        <f>IF(Deal_Master_Wide!$EB$6="","",Deal_Master_Wide!$EB$6)</f>
        <v/>
      </c>
      <c r="U24" s="34" t="str">
        <f>IF(Deal_Master_Wide!$EI$6="","",Deal_Master_Wide!$EI$6)</f>
        <v/>
      </c>
    </row>
    <row r="25" spans="1:21" ht="13.4" customHeight="1">
      <c r="A25" s="15" t="s">
        <v>223</v>
      </c>
      <c r="B25" s="15" t="s">
        <v>178</v>
      </c>
      <c r="C25" s="16"/>
      <c r="D25" s="15" t="s">
        <v>229</v>
      </c>
      <c r="E25" s="15" t="s">
        <v>231</v>
      </c>
      <c r="F25" s="15">
        <v>2020</v>
      </c>
      <c r="G25" s="15">
        <v>-1</v>
      </c>
      <c r="H25" s="15">
        <v>2019</v>
      </c>
      <c r="I25" s="15">
        <v>0</v>
      </c>
      <c r="J25" s="15">
        <v>0</v>
      </c>
      <c r="K25" s="17" t="str">
        <f>IF(Deal_Master_Wide!$BR$6="","",Deal_Master_Wide!$BR$6)</f>
        <v/>
      </c>
      <c r="L25" s="17" t="str">
        <f>IF(Deal_Master_Wide!$BY$6="","",Deal_Master_Wide!$BY$6)</f>
        <v/>
      </c>
      <c r="M25" s="17" t="str">
        <f>IF(Deal_Master_Wide!$CF$6="","",Deal_Master_Wide!$CF$6)</f>
        <v/>
      </c>
      <c r="N25" s="17" t="str">
        <f>IF(Deal_Master_Wide!$CM$6="","",Deal_Master_Wide!$CM$6)</f>
        <v/>
      </c>
      <c r="O25" s="17" t="str">
        <f>IF(Deal_Master_Wide!$CT$6="","",Deal_Master_Wide!$CT$6)</f>
        <v/>
      </c>
      <c r="P25" s="17" t="str">
        <f>IF(Deal_Master_Wide!$DA$6="","",Deal_Master_Wide!$DA$6)</f>
        <v/>
      </c>
      <c r="Q25" s="18" t="str">
        <f>IF(Deal_Master_Wide!$DH$6="","",Deal_Master_Wide!$DH$6)</f>
        <v/>
      </c>
      <c r="R25" s="18" t="str">
        <f>IF(Deal_Master_Wide!$DO$6="","",Deal_Master_Wide!$DO$6)</f>
        <v/>
      </c>
      <c r="S25" s="18" t="str">
        <f>IF(Deal_Master_Wide!$DV$6="","",Deal_Master_Wide!$DV$6)</f>
        <v/>
      </c>
      <c r="T25" s="34" t="str">
        <f>IF(Deal_Master_Wide!$EC$6="","",Deal_Master_Wide!$EC$6)</f>
        <v/>
      </c>
      <c r="U25" s="34" t="str">
        <f>IF(Deal_Master_Wide!$EJ$6="","",Deal_Master_Wide!$EJ$6)</f>
        <v/>
      </c>
    </row>
    <row r="26" spans="1:21" ht="13.4" customHeight="1">
      <c r="A26" s="15" t="s">
        <v>223</v>
      </c>
      <c r="B26" s="15" t="s">
        <v>178</v>
      </c>
      <c r="C26" s="16"/>
      <c r="D26" s="15" t="s">
        <v>229</v>
      </c>
      <c r="E26" s="15" t="s">
        <v>231</v>
      </c>
      <c r="F26" s="15">
        <v>2020</v>
      </c>
      <c r="G26" s="15">
        <v>0</v>
      </c>
      <c r="H26" s="15">
        <v>2020</v>
      </c>
      <c r="I26" s="15">
        <v>0</v>
      </c>
      <c r="J26" s="15">
        <v>1</v>
      </c>
      <c r="K26" s="17" t="str">
        <f>IF(Deal_Master_Wide!$BS$6="","",Deal_Master_Wide!$BS$6)</f>
        <v/>
      </c>
      <c r="L26" s="17" t="str">
        <f>IF(Deal_Master_Wide!$BZ$6="","",Deal_Master_Wide!$BZ$6)</f>
        <v/>
      </c>
      <c r="M26" s="17" t="str">
        <f>IF(Deal_Master_Wide!$CG$6="","",Deal_Master_Wide!$CG$6)</f>
        <v/>
      </c>
      <c r="N26" s="17" t="str">
        <f>IF(Deal_Master_Wide!$CN$6="","",Deal_Master_Wide!$CN$6)</f>
        <v/>
      </c>
      <c r="O26" s="17" t="str">
        <f>IF(Deal_Master_Wide!$CU$6="","",Deal_Master_Wide!$CU$6)</f>
        <v/>
      </c>
      <c r="P26" s="17" t="str">
        <f>IF(Deal_Master_Wide!$DB$6="","",Deal_Master_Wide!$DB$6)</f>
        <v/>
      </c>
      <c r="Q26" s="18" t="str">
        <f>IF(Deal_Master_Wide!$DI$6="","",Deal_Master_Wide!$DI$6)</f>
        <v/>
      </c>
      <c r="R26" s="18" t="str">
        <f>IF(Deal_Master_Wide!$DP$6="","",Deal_Master_Wide!$DP$6)</f>
        <v/>
      </c>
      <c r="S26" s="18" t="str">
        <f>IF(Deal_Master_Wide!$DW$6="","",Deal_Master_Wide!$DW$6)</f>
        <v/>
      </c>
      <c r="T26" s="34" t="str">
        <f>IF(Deal_Master_Wide!$ED$6="","",Deal_Master_Wide!$ED$6)</f>
        <v/>
      </c>
      <c r="U26" s="34" t="str">
        <f>IF(Deal_Master_Wide!$EK$6="","",Deal_Master_Wide!$EK$6)</f>
        <v/>
      </c>
    </row>
    <row r="27" spans="1:21" ht="13.4" customHeight="1">
      <c r="A27" s="15" t="s">
        <v>223</v>
      </c>
      <c r="B27" s="15" t="s">
        <v>178</v>
      </c>
      <c r="C27" s="16"/>
      <c r="D27" s="15" t="s">
        <v>229</v>
      </c>
      <c r="E27" s="15" t="s">
        <v>231</v>
      </c>
      <c r="F27" s="15">
        <v>2020</v>
      </c>
      <c r="G27" s="15">
        <v>1</v>
      </c>
      <c r="H27" s="15">
        <v>2021</v>
      </c>
      <c r="I27" s="15">
        <v>1</v>
      </c>
      <c r="J27" s="15">
        <v>1</v>
      </c>
      <c r="K27" s="17" t="str">
        <f>IF(Deal_Master_Wide!$BT$6="","",Deal_Master_Wide!$BT$6)</f>
        <v/>
      </c>
      <c r="L27" s="17" t="str">
        <f>IF(Deal_Master_Wide!$CA$6="","",Deal_Master_Wide!$CA$6)</f>
        <v/>
      </c>
      <c r="M27" s="17" t="str">
        <f>IF(Deal_Master_Wide!$CH$6="","",Deal_Master_Wide!$CH$6)</f>
        <v/>
      </c>
      <c r="N27" s="17" t="str">
        <f>IF(Deal_Master_Wide!$CO$6="","",Deal_Master_Wide!$CO$6)</f>
        <v/>
      </c>
      <c r="O27" s="17" t="str">
        <f>IF(Deal_Master_Wide!$CV$6="","",Deal_Master_Wide!$CV$6)</f>
        <v/>
      </c>
      <c r="P27" s="17" t="str">
        <f>IF(Deal_Master_Wide!$DC$6="","",Deal_Master_Wide!$DC$6)</f>
        <v/>
      </c>
      <c r="Q27" s="18" t="str">
        <f>IF(Deal_Master_Wide!$DJ$6="","",Deal_Master_Wide!$DJ$6)</f>
        <v/>
      </c>
      <c r="R27" s="18" t="str">
        <f>IF(Deal_Master_Wide!$DQ$6="","",Deal_Master_Wide!$DQ$6)</f>
        <v/>
      </c>
      <c r="S27" s="18" t="str">
        <f>IF(Deal_Master_Wide!$DX$6="","",Deal_Master_Wide!$DX$6)</f>
        <v/>
      </c>
      <c r="T27" s="34" t="str">
        <f>IF(Deal_Master_Wide!$EE$6="","",Deal_Master_Wide!$EE$6)</f>
        <v/>
      </c>
      <c r="U27" s="34" t="str">
        <f>IF(Deal_Master_Wide!$EL$6="","",Deal_Master_Wide!$EL$6)</f>
        <v/>
      </c>
    </row>
    <row r="28" spans="1:21" ht="13.4" customHeight="1">
      <c r="A28" s="15" t="s">
        <v>223</v>
      </c>
      <c r="B28" s="15" t="s">
        <v>178</v>
      </c>
      <c r="C28" s="16"/>
      <c r="D28" s="15" t="s">
        <v>229</v>
      </c>
      <c r="E28" s="15" t="s">
        <v>231</v>
      </c>
      <c r="F28" s="15">
        <v>2020</v>
      </c>
      <c r="G28" s="15">
        <v>2</v>
      </c>
      <c r="H28" s="15">
        <v>2022</v>
      </c>
      <c r="I28" s="15">
        <v>1</v>
      </c>
      <c r="J28" s="15">
        <v>1</v>
      </c>
      <c r="K28" s="17" t="str">
        <f>IF(Deal_Master_Wide!$BU$6="","",Deal_Master_Wide!$BU$6)</f>
        <v/>
      </c>
      <c r="L28" s="17" t="str">
        <f>IF(Deal_Master_Wide!$CB$6="","",Deal_Master_Wide!$CB$6)</f>
        <v/>
      </c>
      <c r="M28" s="17" t="str">
        <f>IF(Deal_Master_Wide!$CI$6="","",Deal_Master_Wide!$CI$6)</f>
        <v/>
      </c>
      <c r="N28" s="17" t="str">
        <f>IF(Deal_Master_Wide!$CP$6="","",Deal_Master_Wide!$CP$6)</f>
        <v/>
      </c>
      <c r="O28" s="17" t="str">
        <f>IF(Deal_Master_Wide!$CW$6="","",Deal_Master_Wide!$CW$6)</f>
        <v/>
      </c>
      <c r="P28" s="17" t="str">
        <f>IF(Deal_Master_Wide!$DD$6="","",Deal_Master_Wide!$DD$6)</f>
        <v/>
      </c>
      <c r="Q28" s="18" t="str">
        <f>IF(Deal_Master_Wide!$DK$6="","",Deal_Master_Wide!$DK$6)</f>
        <v/>
      </c>
      <c r="R28" s="18" t="str">
        <f>IF(Deal_Master_Wide!$DR$6="","",Deal_Master_Wide!$DR$6)</f>
        <v/>
      </c>
      <c r="S28" s="18" t="str">
        <f>IF(Deal_Master_Wide!$DY$6="","",Deal_Master_Wide!$DY$6)</f>
        <v/>
      </c>
      <c r="T28" s="34" t="str">
        <f>IF(Deal_Master_Wide!$EF$6="","",Deal_Master_Wide!$EF$6)</f>
        <v/>
      </c>
      <c r="U28" s="34" t="str">
        <f>IF(Deal_Master_Wide!$EM$6="","",Deal_Master_Wide!$EM$6)</f>
        <v/>
      </c>
    </row>
    <row r="29" spans="1:21" ht="13.4" customHeight="1">
      <c r="A29" s="15" t="s">
        <v>223</v>
      </c>
      <c r="B29" s="15" t="s">
        <v>178</v>
      </c>
      <c r="C29" s="16"/>
      <c r="D29" s="15" t="s">
        <v>229</v>
      </c>
      <c r="E29" s="15" t="s">
        <v>231</v>
      </c>
      <c r="F29" s="15">
        <v>2020</v>
      </c>
      <c r="G29" s="15">
        <v>3</v>
      </c>
      <c r="H29" s="15">
        <v>2023</v>
      </c>
      <c r="I29" s="15">
        <v>1</v>
      </c>
      <c r="J29" s="15">
        <v>1</v>
      </c>
      <c r="K29" s="17" t="str">
        <f>IF(Deal_Master_Wide!$BV$6="","",Deal_Master_Wide!$BV$6)</f>
        <v/>
      </c>
      <c r="L29" s="17" t="str">
        <f>IF(Deal_Master_Wide!$CC$6="","",Deal_Master_Wide!$CC$6)</f>
        <v/>
      </c>
      <c r="M29" s="17" t="str">
        <f>IF(Deal_Master_Wide!$CJ$6="","",Deal_Master_Wide!$CJ$6)</f>
        <v/>
      </c>
      <c r="N29" s="17" t="str">
        <f>IF(Deal_Master_Wide!$CQ$6="","",Deal_Master_Wide!$CQ$6)</f>
        <v/>
      </c>
      <c r="O29" s="17" t="str">
        <f>IF(Deal_Master_Wide!$CX$6="","",Deal_Master_Wide!$CX$6)</f>
        <v/>
      </c>
      <c r="P29" s="17" t="str">
        <f>IF(Deal_Master_Wide!$DE$6="","",Deal_Master_Wide!$DE$6)</f>
        <v/>
      </c>
      <c r="Q29" s="18" t="str">
        <f>IF(Deal_Master_Wide!$DL$6="","",Deal_Master_Wide!$DL$6)</f>
        <v/>
      </c>
      <c r="R29" s="18" t="str">
        <f>IF(Deal_Master_Wide!$DS$6="","",Deal_Master_Wide!$DS$6)</f>
        <v/>
      </c>
      <c r="S29" s="18" t="str">
        <f>IF(Deal_Master_Wide!$DZ$6="","",Deal_Master_Wide!$DZ$6)</f>
        <v/>
      </c>
      <c r="T29" s="34" t="str">
        <f>IF(Deal_Master_Wide!$EG$6="","",Deal_Master_Wide!$EG$6)</f>
        <v/>
      </c>
      <c r="U29" s="34" t="str">
        <f>IF(Deal_Master_Wide!$EN$6="","",Deal_Master_Wide!$EN$6)</f>
        <v/>
      </c>
    </row>
    <row r="30" spans="1:21" ht="13.4" customHeight="1">
      <c r="A30" s="15" t="s">
        <v>235</v>
      </c>
      <c r="B30" s="15" t="s">
        <v>178</v>
      </c>
      <c r="C30" s="16"/>
      <c r="D30" s="15" t="s">
        <v>239</v>
      </c>
      <c r="E30" s="15" t="s">
        <v>241</v>
      </c>
      <c r="F30" s="15">
        <v>2020</v>
      </c>
      <c r="G30" s="15">
        <v>-3</v>
      </c>
      <c r="H30" s="15">
        <v>2017</v>
      </c>
      <c r="I30" s="15">
        <v>0</v>
      </c>
      <c r="J30" s="15">
        <v>0</v>
      </c>
      <c r="K30" s="17">
        <f>IF(Deal_Master_Wide!$BP$7="","",Deal_Master_Wide!$BP$7)</f>
        <v>4530</v>
      </c>
      <c r="L30" s="17">
        <f>IF(Deal_Master_Wide!$BW$7="","",Deal_Master_Wide!$BW$7)</f>
        <v>1130</v>
      </c>
      <c r="M30" s="17">
        <f>IF(Deal_Master_Wide!$CD$7="","",Deal_Master_Wide!$CD$7)</f>
        <v>753</v>
      </c>
      <c r="N30" s="17">
        <f>IF(Deal_Master_Wide!$CK$7="","",Deal_Master_Wide!$CK$7)</f>
        <v>9917</v>
      </c>
      <c r="O30" s="17">
        <f>IF(Deal_Master_Wide!$CR$7="","",Deal_Master_Wide!$CR$7)</f>
        <v>1630</v>
      </c>
      <c r="P30" s="17">
        <f>IF(Deal_Master_Wide!$CY$7="","",Deal_Master_Wide!$CY$7)</f>
        <v>1057</v>
      </c>
      <c r="Q30" s="18">
        <f>IF(Deal_Master_Wide!$DF$7="","",Deal_Master_Wide!$DF$7)</f>
        <v>7.4817</v>
      </c>
      <c r="R30" s="18">
        <f>IF(Deal_Master_Wide!$DM$7="","",Deal_Master_Wide!$DM$7)</f>
        <v>24.944800000000001</v>
      </c>
      <c r="S30" s="18">
        <f>IF(Deal_Master_Wide!$DT$7="","",Deal_Master_Wide!$DT$7)</f>
        <v>16.436399999999999</v>
      </c>
      <c r="T30" s="34">
        <f>IF(Deal_Master_Wide!$EA$7="","",Deal_Master_Wide!$EA$7)</f>
        <v>27</v>
      </c>
      <c r="U30" s="34">
        <f>IF(Deal_Master_Wide!$EH$7="","",Deal_Master_Wide!$EH$7)</f>
        <v>107</v>
      </c>
    </row>
    <row r="31" spans="1:21" ht="13.4" customHeight="1">
      <c r="A31" s="15" t="s">
        <v>235</v>
      </c>
      <c r="B31" s="15" t="s">
        <v>178</v>
      </c>
      <c r="C31" s="16"/>
      <c r="D31" s="15" t="s">
        <v>239</v>
      </c>
      <c r="E31" s="15" t="s">
        <v>241</v>
      </c>
      <c r="F31" s="15">
        <v>2020</v>
      </c>
      <c r="G31" s="15">
        <v>-2</v>
      </c>
      <c r="H31" s="15">
        <v>2018</v>
      </c>
      <c r="I31" s="15">
        <v>0</v>
      </c>
      <c r="J31" s="15">
        <v>0</v>
      </c>
      <c r="K31" s="17">
        <f>IF(Deal_Master_Wide!$BQ$7="","",Deal_Master_Wide!$BQ$7)</f>
        <v>4632</v>
      </c>
      <c r="L31" s="17">
        <f>IF(Deal_Master_Wide!$BX$7="","",Deal_Master_Wide!$BX$7)</f>
        <v>1105</v>
      </c>
      <c r="M31" s="17">
        <f>IF(Deal_Master_Wide!$CE$7="","",Deal_Master_Wide!$CE$7)</f>
        <v>800</v>
      </c>
      <c r="N31" s="17">
        <f>IF(Deal_Master_Wide!$CL$7="","",Deal_Master_Wide!$CL$7)</f>
        <v>10514</v>
      </c>
      <c r="O31" s="17">
        <f>IF(Deal_Master_Wide!$CS$7="","",Deal_Master_Wide!$CS$7)</f>
        <v>1531</v>
      </c>
      <c r="P31" s="17">
        <f>IF(Deal_Master_Wide!$CZ$7="","",Deal_Master_Wide!$CZ$7)</f>
        <v>1161</v>
      </c>
      <c r="Q31" s="18">
        <f>IF(Deal_Master_Wide!$DG$7="","",Deal_Master_Wide!$DG$7)</f>
        <v>7.8311999999999999</v>
      </c>
      <c r="R31" s="18">
        <f>IF(Deal_Master_Wide!$DN$7="","",Deal_Master_Wide!$DN$7)</f>
        <v>23.855799999999999</v>
      </c>
      <c r="S31" s="18">
        <f>IF(Deal_Master_Wide!$DU$7="","",Deal_Master_Wide!$DU$7)</f>
        <v>14.561500000000001</v>
      </c>
      <c r="T31" s="34">
        <f>IF(Deal_Master_Wide!$EB$7="","",Deal_Master_Wide!$EB$7)</f>
        <v>15</v>
      </c>
      <c r="U31" s="34">
        <f>IF(Deal_Master_Wide!$EI$7="","",Deal_Master_Wide!$EI$7)</f>
        <v>5</v>
      </c>
    </row>
    <row r="32" spans="1:21" ht="13.4" customHeight="1">
      <c r="A32" s="15" t="s">
        <v>235</v>
      </c>
      <c r="B32" s="15" t="s">
        <v>178</v>
      </c>
      <c r="C32" s="16"/>
      <c r="D32" s="15" t="s">
        <v>239</v>
      </c>
      <c r="E32" s="15" t="s">
        <v>241</v>
      </c>
      <c r="F32" s="15">
        <v>2020</v>
      </c>
      <c r="G32" s="15">
        <v>-1</v>
      </c>
      <c r="H32" s="15">
        <v>2019</v>
      </c>
      <c r="I32" s="15">
        <v>0</v>
      </c>
      <c r="J32" s="15">
        <v>0</v>
      </c>
      <c r="K32" s="17">
        <f>IF(Deal_Master_Wide!$BR$7="","",Deal_Master_Wide!$BR$7)</f>
        <v>4913</v>
      </c>
      <c r="L32" s="17">
        <f>IF(Deal_Master_Wide!$BY$7="","",Deal_Master_Wide!$BY$7)</f>
        <v>1118</v>
      </c>
      <c r="M32" s="17">
        <f>IF(Deal_Master_Wide!$CF$7="","",Deal_Master_Wide!$CF$7)</f>
        <v>792</v>
      </c>
      <c r="N32" s="17">
        <f>IF(Deal_Master_Wide!$CM$7="","",Deal_Master_Wide!$CM$7)</f>
        <v>11081</v>
      </c>
      <c r="O32" s="17">
        <f>IF(Deal_Master_Wide!$CT$7="","",Deal_Master_Wide!$CT$7)</f>
        <v>1282</v>
      </c>
      <c r="P32" s="17">
        <f>IF(Deal_Master_Wide!$DA$7="","",Deal_Master_Wide!$DA$7)</f>
        <v>1272</v>
      </c>
      <c r="Q32" s="18">
        <f>IF(Deal_Master_Wide!$DH$7="","",Deal_Master_Wide!$DH$7)</f>
        <v>7.335</v>
      </c>
      <c r="R32" s="18">
        <f>IF(Deal_Master_Wide!$DO$7="","",Deal_Master_Wide!$DO$7)</f>
        <v>22.756</v>
      </c>
      <c r="S32" s="18">
        <f>IF(Deal_Master_Wide!$DV$7="","",Deal_Master_Wide!$DV$7)</f>
        <v>11.5694</v>
      </c>
      <c r="T32" s="34">
        <f>IF(Deal_Master_Wide!$EC$7="","",Deal_Master_Wide!$EC$7)</f>
        <v>18</v>
      </c>
      <c r="U32" s="34">
        <f>IF(Deal_Master_Wide!$EJ$7="","",Deal_Master_Wide!$EJ$7)</f>
        <v>26</v>
      </c>
    </row>
    <row r="33" spans="1:21" ht="13.4" customHeight="1">
      <c r="A33" s="15" t="s">
        <v>235</v>
      </c>
      <c r="B33" s="15" t="s">
        <v>178</v>
      </c>
      <c r="C33" s="16"/>
      <c r="D33" s="15" t="s">
        <v>239</v>
      </c>
      <c r="E33" s="15" t="s">
        <v>241</v>
      </c>
      <c r="F33" s="15">
        <v>2020</v>
      </c>
      <c r="G33" s="15">
        <v>0</v>
      </c>
      <c r="H33" s="15">
        <v>2020</v>
      </c>
      <c r="I33" s="15">
        <v>0</v>
      </c>
      <c r="J33" s="15">
        <v>1</v>
      </c>
      <c r="K33" s="17">
        <f>IF(Deal_Master_Wide!$BS$7="","",Deal_Master_Wide!$BS$7)</f>
        <v>5347</v>
      </c>
      <c r="L33" s="17">
        <f>IF(Deal_Master_Wide!$BZ$7="","",Deal_Master_Wide!$BZ$7)</f>
        <v>1093</v>
      </c>
      <c r="M33" s="17">
        <f>IF(Deal_Master_Wide!$CG$7="","",Deal_Master_Wide!$CG$7)</f>
        <v>732</v>
      </c>
      <c r="N33" s="17">
        <f>IF(Deal_Master_Wide!$CN$7="","",Deal_Master_Wide!$CN$7)</f>
        <v>13319</v>
      </c>
      <c r="O33" s="17">
        <f>IF(Deal_Master_Wide!$CU$7="","",Deal_Master_Wide!$CU$7)</f>
        <v>2750</v>
      </c>
      <c r="P33" s="17">
        <f>IF(Deal_Master_Wide!$DB$7="","",Deal_Master_Wide!$DB$7)</f>
        <v>1569</v>
      </c>
      <c r="Q33" s="18">
        <f>IF(Deal_Master_Wide!$DI$7="","",Deal_Master_Wide!$DI$7)</f>
        <v>6</v>
      </c>
      <c r="R33" s="18">
        <f>IF(Deal_Master_Wide!$DP$7="","",Deal_Master_Wide!$DP$7)</f>
        <v>20.441400000000002</v>
      </c>
      <c r="S33" s="18">
        <f>IF(Deal_Master_Wide!$DW$7="","",Deal_Master_Wide!$DW$7)</f>
        <v>20.647200000000002</v>
      </c>
      <c r="T33" s="34">
        <f>IF(Deal_Master_Wide!$ED$7="","",Deal_Master_Wide!$ED$7)</f>
        <v>25</v>
      </c>
      <c r="U33" s="34">
        <f>IF(Deal_Master_Wide!$EK$7="","",Deal_Master_Wide!$EK$7)</f>
        <v>7</v>
      </c>
    </row>
    <row r="34" spans="1:21" ht="13.4" customHeight="1">
      <c r="A34" s="15" t="s">
        <v>235</v>
      </c>
      <c r="B34" s="15" t="s">
        <v>178</v>
      </c>
      <c r="C34" s="16"/>
      <c r="D34" s="15" t="s">
        <v>239</v>
      </c>
      <c r="E34" s="15" t="s">
        <v>241</v>
      </c>
      <c r="F34" s="15">
        <v>2020</v>
      </c>
      <c r="G34" s="15">
        <v>1</v>
      </c>
      <c r="H34" s="15">
        <v>2021</v>
      </c>
      <c r="I34" s="15">
        <v>1</v>
      </c>
      <c r="J34" s="15">
        <v>1</v>
      </c>
      <c r="K34" s="17">
        <f>IF(Deal_Master_Wide!$BT$7="","",Deal_Master_Wide!$BT$7)</f>
        <v>5777</v>
      </c>
      <c r="L34" s="17">
        <f>IF(Deal_Master_Wide!$CA$7="","",Deal_Master_Wide!$CA$7)</f>
        <v>1318</v>
      </c>
      <c r="M34" s="17">
        <f>IF(Deal_Master_Wide!$CH$7="","",Deal_Master_Wide!$CH$7)</f>
        <v>1058</v>
      </c>
      <c r="N34" s="17">
        <f>IF(Deal_Master_Wide!$CO$7="","",Deal_Master_Wide!$CO$7)</f>
        <v>14210</v>
      </c>
      <c r="O34" s="17">
        <f>IF(Deal_Master_Wide!$CV$7="","",Deal_Master_Wide!$CV$7)</f>
        <v>2141</v>
      </c>
      <c r="P34" s="17">
        <f>IF(Deal_Master_Wide!$DC$7="","",Deal_Master_Wide!$DC$7)</f>
        <v>1629</v>
      </c>
      <c r="Q34" s="18">
        <f>IF(Deal_Master_Wide!$DJ$7="","",Deal_Master_Wide!$DJ$7)</f>
        <v>7.6863999999999999</v>
      </c>
      <c r="R34" s="18">
        <f>IF(Deal_Master_Wide!$DQ$7="","",Deal_Master_Wide!$DQ$7)</f>
        <v>22.814599999999999</v>
      </c>
      <c r="S34" s="18">
        <f>IF(Deal_Master_Wide!$DX$7="","",Deal_Master_Wide!$DX$7)</f>
        <v>15.0669</v>
      </c>
      <c r="T34" s="34">
        <f>IF(Deal_Master_Wide!$EE$7="","",Deal_Master_Wide!$EE$7)</f>
        <v>17</v>
      </c>
      <c r="U34" s="34">
        <f>IF(Deal_Master_Wide!$EL$7="","",Deal_Master_Wide!$EL$7)</f>
        <v>2</v>
      </c>
    </row>
    <row r="35" spans="1:21" ht="13.4" customHeight="1">
      <c r="A35" s="15" t="s">
        <v>235</v>
      </c>
      <c r="B35" s="15" t="s">
        <v>178</v>
      </c>
      <c r="C35" s="16"/>
      <c r="D35" s="15" t="s">
        <v>239</v>
      </c>
      <c r="E35" s="15" t="s">
        <v>241</v>
      </c>
      <c r="F35" s="15">
        <v>2020</v>
      </c>
      <c r="G35" s="15">
        <v>2</v>
      </c>
      <c r="H35" s="15">
        <v>2022</v>
      </c>
      <c r="I35" s="15">
        <v>1</v>
      </c>
      <c r="J35" s="15">
        <v>1</v>
      </c>
      <c r="K35" s="17">
        <f>IF(Deal_Master_Wide!$BU$7="","",Deal_Master_Wide!$BU$7)</f>
        <v>5517</v>
      </c>
      <c r="L35" s="17">
        <f>IF(Deal_Master_Wide!$CB$7="","",Deal_Master_Wide!$CB$7)</f>
        <v>679</v>
      </c>
      <c r="M35" s="17">
        <f>IF(Deal_Master_Wide!$CI$7="","",Deal_Master_Wide!$CI$7)</f>
        <v>418</v>
      </c>
      <c r="N35" s="17">
        <f>IF(Deal_Master_Wide!$CP$7="","",Deal_Master_Wide!$CP$7)</f>
        <v>15868</v>
      </c>
      <c r="O35" s="17">
        <f>IF(Deal_Master_Wide!$CW$7="","",Deal_Master_Wide!$CW$7)</f>
        <v>3000</v>
      </c>
      <c r="P35" s="17">
        <f>IF(Deal_Master_Wide!$DD$7="","",Deal_Master_Wide!$DD$7)</f>
        <v>1670</v>
      </c>
      <c r="Q35" s="18">
        <f>IF(Deal_Master_Wide!$DK$7="","",Deal_Master_Wide!$DK$7)</f>
        <v>2.7793999999999999</v>
      </c>
      <c r="R35" s="18">
        <f>IF(Deal_Master_Wide!$DR$7="","",Deal_Master_Wide!$DR$7)</f>
        <v>12.307399999999999</v>
      </c>
      <c r="S35" s="18">
        <f>IF(Deal_Master_Wide!$DY$7="","",Deal_Master_Wide!$DY$7)</f>
        <v>18.905999999999999</v>
      </c>
      <c r="T35" s="34">
        <f>IF(Deal_Master_Wide!$EF$7="","",Deal_Master_Wide!$EF$7)</f>
        <v>5</v>
      </c>
      <c r="U35" s="34">
        <f>IF(Deal_Master_Wide!$EM$7="","",Deal_Master_Wide!$EM$7)</f>
        <v>0</v>
      </c>
    </row>
    <row r="36" spans="1:21" ht="13.4" customHeight="1">
      <c r="A36" s="15" t="s">
        <v>235</v>
      </c>
      <c r="B36" s="15" t="s">
        <v>178</v>
      </c>
      <c r="C36" s="16"/>
      <c r="D36" s="15" t="s">
        <v>239</v>
      </c>
      <c r="E36" s="15" t="s">
        <v>241</v>
      </c>
      <c r="F36" s="15">
        <v>2020</v>
      </c>
      <c r="G36" s="15">
        <v>3</v>
      </c>
      <c r="H36" s="15">
        <v>2023</v>
      </c>
      <c r="I36" s="15">
        <v>1</v>
      </c>
      <c r="J36" s="15">
        <v>1</v>
      </c>
      <c r="K36" s="17">
        <f>IF(Deal_Master_Wide!$BV$7="","",Deal_Master_Wide!$BV$7)</f>
        <v>5252</v>
      </c>
      <c r="L36" s="17">
        <f>IF(Deal_Master_Wide!$CC$7="","",Deal_Master_Wide!$CC$7)</f>
        <v>659</v>
      </c>
      <c r="M36" s="17">
        <f>IF(Deal_Master_Wide!$CJ$7="","",Deal_Master_Wide!$CJ$7)</f>
        <v>343</v>
      </c>
      <c r="N36" s="17">
        <f>IF(Deal_Master_Wide!$CQ$7="","",Deal_Master_Wide!$CQ$7)</f>
        <v>15539</v>
      </c>
      <c r="O36" s="17">
        <f>IF(Deal_Master_Wide!$CX$7="","",Deal_Master_Wide!$CX$7)</f>
        <v>3102</v>
      </c>
      <c r="P36" s="17">
        <f>IF(Deal_Master_Wide!$DE$7="","",Deal_Master_Wide!$DE$7)</f>
        <v>1630</v>
      </c>
      <c r="Q36" s="18">
        <f>IF(Deal_Master_Wide!$DL$7="","",Deal_Master_Wide!$DL$7)</f>
        <v>2.1842000000000001</v>
      </c>
      <c r="R36" s="18">
        <f>IF(Deal_Master_Wide!$DS$7="","",Deal_Master_Wide!$DS$7)</f>
        <v>12.547599999999999</v>
      </c>
      <c r="S36" s="18">
        <f>IF(Deal_Master_Wide!$DZ$7="","",Deal_Master_Wide!$DZ$7)</f>
        <v>19.962700000000002</v>
      </c>
      <c r="T36" s="34">
        <f>IF(Deal_Master_Wide!$EG$7="","",Deal_Master_Wide!$EG$7)</f>
        <v>0</v>
      </c>
      <c r="U36" s="34">
        <f>IF(Deal_Master_Wide!$EN$7="","",Deal_Master_Wide!$EN$7)</f>
        <v>0</v>
      </c>
    </row>
    <row r="37" spans="1:21" ht="13.4" customHeight="1">
      <c r="A37" s="15" t="s">
        <v>250</v>
      </c>
      <c r="B37" s="15" t="s">
        <v>178</v>
      </c>
      <c r="C37" s="16"/>
      <c r="D37" s="15" t="s">
        <v>257</v>
      </c>
      <c r="E37" s="15" t="s">
        <v>259</v>
      </c>
      <c r="F37" s="15">
        <v>2020</v>
      </c>
      <c r="G37" s="15">
        <v>-3</v>
      </c>
      <c r="H37" s="15">
        <v>2017</v>
      </c>
      <c r="I37" s="15">
        <v>0</v>
      </c>
      <c r="J37" s="15">
        <v>0</v>
      </c>
      <c r="K37" s="17" t="str">
        <f>IF(Deal_Master_Wide!$BP$8="","",Deal_Master_Wide!$BP$8)</f>
        <v/>
      </c>
      <c r="L37" s="17" t="str">
        <f>IF(Deal_Master_Wide!$BW$8="","",Deal_Master_Wide!$BW$8)</f>
        <v/>
      </c>
      <c r="M37" s="17" t="str">
        <f>IF(Deal_Master_Wide!$CD$8="","",Deal_Master_Wide!$CD$8)</f>
        <v/>
      </c>
      <c r="N37" s="17" t="str">
        <f>IF(Deal_Master_Wide!$CK$8="","",Deal_Master_Wide!$CK$8)</f>
        <v/>
      </c>
      <c r="O37" s="17" t="str">
        <f>IF(Deal_Master_Wide!$CR$8="","",Deal_Master_Wide!$CR$8)</f>
        <v/>
      </c>
      <c r="P37" s="17" t="str">
        <f>IF(Deal_Master_Wide!$CY$8="","",Deal_Master_Wide!$CY$8)</f>
        <v/>
      </c>
      <c r="Q37" s="18" t="str">
        <f>IF(Deal_Master_Wide!$DF$8="","",Deal_Master_Wide!$DF$8)</f>
        <v/>
      </c>
      <c r="R37" s="18" t="str">
        <f>IF(Deal_Master_Wide!$DM$8="","",Deal_Master_Wide!$DM$8)</f>
        <v/>
      </c>
      <c r="S37" s="18" t="str">
        <f>IF(Deal_Master_Wide!$DT$8="","",Deal_Master_Wide!$DT$8)</f>
        <v/>
      </c>
      <c r="T37" s="34" t="str">
        <f>IF(Deal_Master_Wide!$EA$8="","",Deal_Master_Wide!$EA$8)</f>
        <v/>
      </c>
      <c r="U37" s="34" t="str">
        <f>IF(Deal_Master_Wide!$EH$8="","",Deal_Master_Wide!$EH$8)</f>
        <v/>
      </c>
    </row>
    <row r="38" spans="1:21" ht="13.4" customHeight="1">
      <c r="A38" s="15" t="s">
        <v>250</v>
      </c>
      <c r="B38" s="15" t="s">
        <v>178</v>
      </c>
      <c r="C38" s="16"/>
      <c r="D38" s="15" t="s">
        <v>257</v>
      </c>
      <c r="E38" s="15" t="s">
        <v>259</v>
      </c>
      <c r="F38" s="15">
        <v>2020</v>
      </c>
      <c r="G38" s="15">
        <v>-2</v>
      </c>
      <c r="H38" s="15">
        <v>2018</v>
      </c>
      <c r="I38" s="15">
        <v>0</v>
      </c>
      <c r="J38" s="15">
        <v>0</v>
      </c>
      <c r="K38" s="17" t="str">
        <f>IF(Deal_Master_Wide!$BQ$8="","",Deal_Master_Wide!$BQ$8)</f>
        <v/>
      </c>
      <c r="L38" s="17" t="str">
        <f>IF(Deal_Master_Wide!$BX$8="","",Deal_Master_Wide!$BX$8)</f>
        <v/>
      </c>
      <c r="M38" s="17" t="str">
        <f>IF(Deal_Master_Wide!$CE$8="","",Deal_Master_Wide!$CE$8)</f>
        <v/>
      </c>
      <c r="N38" s="17" t="str">
        <f>IF(Deal_Master_Wide!$CL$8="","",Deal_Master_Wide!$CL$8)</f>
        <v/>
      </c>
      <c r="O38" s="17" t="str">
        <f>IF(Deal_Master_Wide!$CS$8="","",Deal_Master_Wide!$CS$8)</f>
        <v/>
      </c>
      <c r="P38" s="17" t="str">
        <f>IF(Deal_Master_Wide!$CZ$8="","",Deal_Master_Wide!$CZ$8)</f>
        <v/>
      </c>
      <c r="Q38" s="18" t="str">
        <f>IF(Deal_Master_Wide!$DG$8="","",Deal_Master_Wide!$DG$8)</f>
        <v/>
      </c>
      <c r="R38" s="18" t="str">
        <f>IF(Deal_Master_Wide!$DN$8="","",Deal_Master_Wide!$DN$8)</f>
        <v/>
      </c>
      <c r="S38" s="18" t="str">
        <f>IF(Deal_Master_Wide!$DU$8="","",Deal_Master_Wide!$DU$8)</f>
        <v/>
      </c>
      <c r="T38" s="34" t="str">
        <f>IF(Deal_Master_Wide!$EB$8="","",Deal_Master_Wide!$EB$8)</f>
        <v/>
      </c>
      <c r="U38" s="34" t="str">
        <f>IF(Deal_Master_Wide!$EI$8="","",Deal_Master_Wide!$EI$8)</f>
        <v/>
      </c>
    </row>
    <row r="39" spans="1:21" ht="13.4" customHeight="1">
      <c r="A39" s="15" t="s">
        <v>250</v>
      </c>
      <c r="B39" s="15" t="s">
        <v>178</v>
      </c>
      <c r="C39" s="16"/>
      <c r="D39" s="15" t="s">
        <v>257</v>
      </c>
      <c r="E39" s="15" t="s">
        <v>259</v>
      </c>
      <c r="F39" s="15">
        <v>2020</v>
      </c>
      <c r="G39" s="15">
        <v>-1</v>
      </c>
      <c r="H39" s="15">
        <v>2019</v>
      </c>
      <c r="I39" s="15">
        <v>0</v>
      </c>
      <c r="J39" s="15">
        <v>0</v>
      </c>
      <c r="K39" s="17" t="str">
        <f>IF(Deal_Master_Wide!$BR$8="","",Deal_Master_Wide!$BR$8)</f>
        <v/>
      </c>
      <c r="L39" s="17" t="str">
        <f>IF(Deal_Master_Wide!$BY$8="","",Deal_Master_Wide!$BY$8)</f>
        <v/>
      </c>
      <c r="M39" s="17" t="str">
        <f>IF(Deal_Master_Wide!$CF$8="","",Deal_Master_Wide!$CF$8)</f>
        <v/>
      </c>
      <c r="N39" s="17" t="str">
        <f>IF(Deal_Master_Wide!$CM$8="","",Deal_Master_Wide!$CM$8)</f>
        <v/>
      </c>
      <c r="O39" s="17" t="str">
        <f>IF(Deal_Master_Wide!$CT$8="","",Deal_Master_Wide!$CT$8)</f>
        <v/>
      </c>
      <c r="P39" s="17" t="str">
        <f>IF(Deal_Master_Wide!$DA$8="","",Deal_Master_Wide!$DA$8)</f>
        <v/>
      </c>
      <c r="Q39" s="18" t="str">
        <f>IF(Deal_Master_Wide!$DH$8="","",Deal_Master_Wide!$DH$8)</f>
        <v/>
      </c>
      <c r="R39" s="18" t="str">
        <f>IF(Deal_Master_Wide!$DO$8="","",Deal_Master_Wide!$DO$8)</f>
        <v/>
      </c>
      <c r="S39" s="18" t="str">
        <f>IF(Deal_Master_Wide!$DV$8="","",Deal_Master_Wide!$DV$8)</f>
        <v/>
      </c>
      <c r="T39" s="34" t="str">
        <f>IF(Deal_Master_Wide!$EC$8="","",Deal_Master_Wide!$EC$8)</f>
        <v/>
      </c>
      <c r="U39" s="34" t="str">
        <f>IF(Deal_Master_Wide!$EJ$8="","",Deal_Master_Wide!$EJ$8)</f>
        <v/>
      </c>
    </row>
    <row r="40" spans="1:21" ht="13.4" customHeight="1">
      <c r="A40" s="15" t="s">
        <v>250</v>
      </c>
      <c r="B40" s="15" t="s">
        <v>178</v>
      </c>
      <c r="C40" s="16"/>
      <c r="D40" s="15" t="s">
        <v>257</v>
      </c>
      <c r="E40" s="15" t="s">
        <v>259</v>
      </c>
      <c r="F40" s="15">
        <v>2020</v>
      </c>
      <c r="G40" s="15">
        <v>0</v>
      </c>
      <c r="H40" s="15">
        <v>2020</v>
      </c>
      <c r="I40" s="15">
        <v>0</v>
      </c>
      <c r="J40" s="15">
        <v>1</v>
      </c>
      <c r="K40" s="17" t="str">
        <f>IF(Deal_Master_Wide!$BS$8="","",Deal_Master_Wide!$BS$8)</f>
        <v/>
      </c>
      <c r="L40" s="17" t="str">
        <f>IF(Deal_Master_Wide!$BZ$8="","",Deal_Master_Wide!$BZ$8)</f>
        <v/>
      </c>
      <c r="M40" s="17" t="str">
        <f>IF(Deal_Master_Wide!$CG$8="","",Deal_Master_Wide!$CG$8)</f>
        <v/>
      </c>
      <c r="N40" s="17" t="str">
        <f>IF(Deal_Master_Wide!$CN$8="","",Deal_Master_Wide!$CN$8)</f>
        <v/>
      </c>
      <c r="O40" s="17" t="str">
        <f>IF(Deal_Master_Wide!$CU$8="","",Deal_Master_Wide!$CU$8)</f>
        <v/>
      </c>
      <c r="P40" s="17" t="str">
        <f>IF(Deal_Master_Wide!$DB$8="","",Deal_Master_Wide!$DB$8)</f>
        <v/>
      </c>
      <c r="Q40" s="18" t="str">
        <f>IF(Deal_Master_Wide!$DI$8="","",Deal_Master_Wide!$DI$8)</f>
        <v/>
      </c>
      <c r="R40" s="18" t="str">
        <f>IF(Deal_Master_Wide!$DP$8="","",Deal_Master_Wide!$DP$8)</f>
        <v/>
      </c>
      <c r="S40" s="18" t="str">
        <f>IF(Deal_Master_Wide!$DW$8="","",Deal_Master_Wide!$DW$8)</f>
        <v/>
      </c>
      <c r="T40" s="34" t="str">
        <f>IF(Deal_Master_Wide!$ED$8="","",Deal_Master_Wide!$ED$8)</f>
        <v/>
      </c>
      <c r="U40" s="34" t="str">
        <f>IF(Deal_Master_Wide!$EK$8="","",Deal_Master_Wide!$EK$8)</f>
        <v/>
      </c>
    </row>
    <row r="41" spans="1:21" ht="13.4" customHeight="1">
      <c r="A41" s="15" t="s">
        <v>250</v>
      </c>
      <c r="B41" s="15" t="s">
        <v>178</v>
      </c>
      <c r="C41" s="16"/>
      <c r="D41" s="15" t="s">
        <v>257</v>
      </c>
      <c r="E41" s="15" t="s">
        <v>259</v>
      </c>
      <c r="F41" s="15">
        <v>2020</v>
      </c>
      <c r="G41" s="15">
        <v>1</v>
      </c>
      <c r="H41" s="15">
        <v>2021</v>
      </c>
      <c r="I41" s="15">
        <v>1</v>
      </c>
      <c r="J41" s="15">
        <v>1</v>
      </c>
      <c r="K41" s="17" t="str">
        <f>IF(Deal_Master_Wide!$BT$8="","",Deal_Master_Wide!$BT$8)</f>
        <v/>
      </c>
      <c r="L41" s="17" t="str">
        <f>IF(Deal_Master_Wide!$CA$8="","",Deal_Master_Wide!$CA$8)</f>
        <v/>
      </c>
      <c r="M41" s="17" t="str">
        <f>IF(Deal_Master_Wide!$CH$8="","",Deal_Master_Wide!$CH$8)</f>
        <v/>
      </c>
      <c r="N41" s="17" t="str">
        <f>IF(Deal_Master_Wide!$CO$8="","",Deal_Master_Wide!$CO$8)</f>
        <v/>
      </c>
      <c r="O41" s="17" t="str">
        <f>IF(Deal_Master_Wide!$CV$8="","",Deal_Master_Wide!$CV$8)</f>
        <v/>
      </c>
      <c r="P41" s="17" t="str">
        <f>IF(Deal_Master_Wide!$DC$8="","",Deal_Master_Wide!$DC$8)</f>
        <v/>
      </c>
      <c r="Q41" s="18" t="str">
        <f>IF(Deal_Master_Wide!$DJ$8="","",Deal_Master_Wide!$DJ$8)</f>
        <v/>
      </c>
      <c r="R41" s="18" t="str">
        <f>IF(Deal_Master_Wide!$DQ$8="","",Deal_Master_Wide!$DQ$8)</f>
        <v/>
      </c>
      <c r="S41" s="18" t="str">
        <f>IF(Deal_Master_Wide!$DX$8="","",Deal_Master_Wide!$DX$8)</f>
        <v/>
      </c>
      <c r="T41" s="34" t="str">
        <f>IF(Deal_Master_Wide!$EE$8="","",Deal_Master_Wide!$EE$8)</f>
        <v/>
      </c>
      <c r="U41" s="34" t="str">
        <f>IF(Deal_Master_Wide!$EL$8="","",Deal_Master_Wide!$EL$8)</f>
        <v/>
      </c>
    </row>
    <row r="42" spans="1:21" ht="13.4" customHeight="1">
      <c r="A42" s="15" t="s">
        <v>250</v>
      </c>
      <c r="B42" s="15" t="s">
        <v>178</v>
      </c>
      <c r="C42" s="16"/>
      <c r="D42" s="15" t="s">
        <v>257</v>
      </c>
      <c r="E42" s="15" t="s">
        <v>259</v>
      </c>
      <c r="F42" s="15">
        <v>2020</v>
      </c>
      <c r="G42" s="15">
        <v>2</v>
      </c>
      <c r="H42" s="15">
        <v>2022</v>
      </c>
      <c r="I42" s="15">
        <v>1</v>
      </c>
      <c r="J42" s="15">
        <v>1</v>
      </c>
      <c r="K42" s="17" t="str">
        <f>IF(Deal_Master_Wide!$BU$8="","",Deal_Master_Wide!$BU$8)</f>
        <v/>
      </c>
      <c r="L42" s="17" t="str">
        <f>IF(Deal_Master_Wide!$CB$8="","",Deal_Master_Wide!$CB$8)</f>
        <v/>
      </c>
      <c r="M42" s="17" t="str">
        <f>IF(Deal_Master_Wide!$CI$8="","",Deal_Master_Wide!$CI$8)</f>
        <v/>
      </c>
      <c r="N42" s="17" t="str">
        <f>IF(Deal_Master_Wide!$CP$8="","",Deal_Master_Wide!$CP$8)</f>
        <v/>
      </c>
      <c r="O42" s="17" t="str">
        <f>IF(Deal_Master_Wide!$CW$8="","",Deal_Master_Wide!$CW$8)</f>
        <v/>
      </c>
      <c r="P42" s="17" t="str">
        <f>IF(Deal_Master_Wide!$DD$8="","",Deal_Master_Wide!$DD$8)</f>
        <v/>
      </c>
      <c r="Q42" s="18" t="str">
        <f>IF(Deal_Master_Wide!$DK$8="","",Deal_Master_Wide!$DK$8)</f>
        <v/>
      </c>
      <c r="R42" s="18" t="str">
        <f>IF(Deal_Master_Wide!$DR$8="","",Deal_Master_Wide!$DR$8)</f>
        <v/>
      </c>
      <c r="S42" s="18" t="str">
        <f>IF(Deal_Master_Wide!$DY$8="","",Deal_Master_Wide!$DY$8)</f>
        <v/>
      </c>
      <c r="T42" s="34" t="str">
        <f>IF(Deal_Master_Wide!$EF$8="","",Deal_Master_Wide!$EF$8)</f>
        <v/>
      </c>
      <c r="U42" s="34" t="str">
        <f>IF(Deal_Master_Wide!$EM$8="","",Deal_Master_Wide!$EM$8)</f>
        <v/>
      </c>
    </row>
    <row r="43" spans="1:21" ht="13.4" customHeight="1">
      <c r="A43" s="15" t="s">
        <v>250</v>
      </c>
      <c r="B43" s="15" t="s">
        <v>178</v>
      </c>
      <c r="C43" s="16"/>
      <c r="D43" s="15" t="s">
        <v>257</v>
      </c>
      <c r="E43" s="15" t="s">
        <v>259</v>
      </c>
      <c r="F43" s="15">
        <v>2020</v>
      </c>
      <c r="G43" s="15">
        <v>3</v>
      </c>
      <c r="H43" s="15">
        <v>2023</v>
      </c>
      <c r="I43" s="15">
        <v>1</v>
      </c>
      <c r="J43" s="15">
        <v>1</v>
      </c>
      <c r="K43" s="17" t="str">
        <f>IF(Deal_Master_Wide!$BV$8="","",Deal_Master_Wide!$BV$8)</f>
        <v/>
      </c>
      <c r="L43" s="17" t="str">
        <f>IF(Deal_Master_Wide!$CC$8="","",Deal_Master_Wide!$CC$8)</f>
        <v/>
      </c>
      <c r="M43" s="17" t="str">
        <f>IF(Deal_Master_Wide!$CJ$8="","",Deal_Master_Wide!$CJ$8)</f>
        <v/>
      </c>
      <c r="N43" s="17" t="str">
        <f>IF(Deal_Master_Wide!$CQ$8="","",Deal_Master_Wide!$CQ$8)</f>
        <v/>
      </c>
      <c r="O43" s="17" t="str">
        <f>IF(Deal_Master_Wide!$CX$8="","",Deal_Master_Wide!$CX$8)</f>
        <v/>
      </c>
      <c r="P43" s="17" t="str">
        <f>IF(Deal_Master_Wide!$DE$8="","",Deal_Master_Wide!$DE$8)</f>
        <v/>
      </c>
      <c r="Q43" s="18" t="str">
        <f>IF(Deal_Master_Wide!$DL$8="","",Deal_Master_Wide!$DL$8)</f>
        <v/>
      </c>
      <c r="R43" s="18" t="str">
        <f>IF(Deal_Master_Wide!$DS$8="","",Deal_Master_Wide!$DS$8)</f>
        <v/>
      </c>
      <c r="S43" s="18" t="str">
        <f>IF(Deal_Master_Wide!$DZ$8="","",Deal_Master_Wide!$DZ$8)</f>
        <v/>
      </c>
      <c r="T43" s="34" t="str">
        <f>IF(Deal_Master_Wide!$EG$8="","",Deal_Master_Wide!$EG$8)</f>
        <v/>
      </c>
      <c r="U43" s="34" t="str">
        <f>IF(Deal_Master_Wide!$EN$8="","",Deal_Master_Wide!$EN$8)</f>
        <v/>
      </c>
    </row>
    <row r="44" spans="1:21" ht="13.4" customHeight="1">
      <c r="A44" s="15" t="s">
        <v>263</v>
      </c>
      <c r="B44" s="15" t="s">
        <v>178</v>
      </c>
      <c r="C44" s="16"/>
      <c r="D44" s="15" t="s">
        <v>269</v>
      </c>
      <c r="E44" s="15" t="s">
        <v>271</v>
      </c>
      <c r="F44" s="15">
        <v>2020</v>
      </c>
      <c r="G44" s="15">
        <v>-3</v>
      </c>
      <c r="H44" s="15">
        <v>2017</v>
      </c>
      <c r="I44" s="15">
        <v>0</v>
      </c>
      <c r="J44" s="15">
        <v>0</v>
      </c>
      <c r="K44" s="17" t="str">
        <f>IF(Deal_Master_Wide!$BP$9="","",Deal_Master_Wide!$BP$9)</f>
        <v/>
      </c>
      <c r="L44" s="17" t="str">
        <f>IF(Deal_Master_Wide!$BW$9="","",Deal_Master_Wide!$BW$9)</f>
        <v/>
      </c>
      <c r="M44" s="17" t="str">
        <f>IF(Deal_Master_Wide!$CD$9="","",Deal_Master_Wide!$CD$9)</f>
        <v/>
      </c>
      <c r="N44" s="17" t="str">
        <f>IF(Deal_Master_Wide!$CK$9="","",Deal_Master_Wide!$CK$9)</f>
        <v/>
      </c>
      <c r="O44" s="17" t="str">
        <f>IF(Deal_Master_Wide!$CR$9="","",Deal_Master_Wide!$CR$9)</f>
        <v/>
      </c>
      <c r="P44" s="17" t="str">
        <f>IF(Deal_Master_Wide!$CY$9="","",Deal_Master_Wide!$CY$9)</f>
        <v/>
      </c>
      <c r="Q44" s="18" t="str">
        <f>IF(Deal_Master_Wide!$DF$9="","",Deal_Master_Wide!$DF$9)</f>
        <v/>
      </c>
      <c r="R44" s="18" t="str">
        <f>IF(Deal_Master_Wide!$DM$9="","",Deal_Master_Wide!$DM$9)</f>
        <v/>
      </c>
      <c r="S44" s="18" t="str">
        <f>IF(Deal_Master_Wide!$DT$9="","",Deal_Master_Wide!$DT$9)</f>
        <v/>
      </c>
      <c r="T44" s="34" t="str">
        <f>IF(Deal_Master_Wide!$EA$9="","",Deal_Master_Wide!$EA$9)</f>
        <v/>
      </c>
      <c r="U44" s="34" t="str">
        <f>IF(Deal_Master_Wide!$EH$9="","",Deal_Master_Wide!$EH$9)</f>
        <v/>
      </c>
    </row>
    <row r="45" spans="1:21" ht="13.4" customHeight="1">
      <c r="A45" s="15" t="s">
        <v>263</v>
      </c>
      <c r="B45" s="15" t="s">
        <v>178</v>
      </c>
      <c r="C45" s="16"/>
      <c r="D45" s="15" t="s">
        <v>269</v>
      </c>
      <c r="E45" s="15" t="s">
        <v>271</v>
      </c>
      <c r="F45" s="15">
        <v>2020</v>
      </c>
      <c r="G45" s="15">
        <v>-2</v>
      </c>
      <c r="H45" s="15">
        <v>2018</v>
      </c>
      <c r="I45" s="15">
        <v>0</v>
      </c>
      <c r="J45" s="15">
        <v>0</v>
      </c>
      <c r="K45" s="17" t="str">
        <f>IF(Deal_Master_Wide!$BQ$9="","",Deal_Master_Wide!$BQ$9)</f>
        <v/>
      </c>
      <c r="L45" s="17" t="str">
        <f>IF(Deal_Master_Wide!$BX$9="","",Deal_Master_Wide!$BX$9)</f>
        <v/>
      </c>
      <c r="M45" s="17" t="str">
        <f>IF(Deal_Master_Wide!$CE$9="","",Deal_Master_Wide!$CE$9)</f>
        <v/>
      </c>
      <c r="N45" s="17" t="str">
        <f>IF(Deal_Master_Wide!$CL$9="","",Deal_Master_Wide!$CL$9)</f>
        <v/>
      </c>
      <c r="O45" s="17" t="str">
        <f>IF(Deal_Master_Wide!$CS$9="","",Deal_Master_Wide!$CS$9)</f>
        <v/>
      </c>
      <c r="P45" s="17" t="str">
        <f>IF(Deal_Master_Wide!$CZ$9="","",Deal_Master_Wide!$CZ$9)</f>
        <v/>
      </c>
      <c r="Q45" s="18" t="str">
        <f>IF(Deal_Master_Wide!$DG$9="","",Deal_Master_Wide!$DG$9)</f>
        <v/>
      </c>
      <c r="R45" s="18" t="str">
        <f>IF(Deal_Master_Wide!$DN$9="","",Deal_Master_Wide!$DN$9)</f>
        <v/>
      </c>
      <c r="S45" s="18" t="str">
        <f>IF(Deal_Master_Wide!$DU$9="","",Deal_Master_Wide!$DU$9)</f>
        <v/>
      </c>
      <c r="T45" s="34" t="str">
        <f>IF(Deal_Master_Wide!$EB$9="","",Deal_Master_Wide!$EB$9)</f>
        <v/>
      </c>
      <c r="U45" s="34" t="str">
        <f>IF(Deal_Master_Wide!$EI$9="","",Deal_Master_Wide!$EI$9)</f>
        <v/>
      </c>
    </row>
    <row r="46" spans="1:21" ht="13.4" customHeight="1">
      <c r="A46" s="15" t="s">
        <v>263</v>
      </c>
      <c r="B46" s="15" t="s">
        <v>178</v>
      </c>
      <c r="C46" s="16"/>
      <c r="D46" s="15" t="s">
        <v>269</v>
      </c>
      <c r="E46" s="15" t="s">
        <v>271</v>
      </c>
      <c r="F46" s="15">
        <v>2020</v>
      </c>
      <c r="G46" s="15">
        <v>-1</v>
      </c>
      <c r="H46" s="15">
        <v>2019</v>
      </c>
      <c r="I46" s="15">
        <v>0</v>
      </c>
      <c r="J46" s="15">
        <v>0</v>
      </c>
      <c r="K46" s="17" t="str">
        <f>IF(Deal_Master_Wide!$BR$9="","",Deal_Master_Wide!$BR$9)</f>
        <v/>
      </c>
      <c r="L46" s="17" t="str">
        <f>IF(Deal_Master_Wide!$BY$9="","",Deal_Master_Wide!$BY$9)</f>
        <v/>
      </c>
      <c r="M46" s="17" t="str">
        <f>IF(Deal_Master_Wide!$CF$9="","",Deal_Master_Wide!$CF$9)</f>
        <v/>
      </c>
      <c r="N46" s="17" t="str">
        <f>IF(Deal_Master_Wide!$CM$9="","",Deal_Master_Wide!$CM$9)</f>
        <v/>
      </c>
      <c r="O46" s="17" t="str">
        <f>IF(Deal_Master_Wide!$CT$9="","",Deal_Master_Wide!$CT$9)</f>
        <v/>
      </c>
      <c r="P46" s="17" t="str">
        <f>IF(Deal_Master_Wide!$DA$9="","",Deal_Master_Wide!$DA$9)</f>
        <v/>
      </c>
      <c r="Q46" s="18" t="str">
        <f>IF(Deal_Master_Wide!$DH$9="","",Deal_Master_Wide!$DH$9)</f>
        <v/>
      </c>
      <c r="R46" s="18" t="str">
        <f>IF(Deal_Master_Wide!$DO$9="","",Deal_Master_Wide!$DO$9)</f>
        <v/>
      </c>
      <c r="S46" s="18" t="str">
        <f>IF(Deal_Master_Wide!$DV$9="","",Deal_Master_Wide!$DV$9)</f>
        <v/>
      </c>
      <c r="T46" s="34" t="str">
        <f>IF(Deal_Master_Wide!$EC$9="","",Deal_Master_Wide!$EC$9)</f>
        <v/>
      </c>
      <c r="U46" s="34" t="str">
        <f>IF(Deal_Master_Wide!$EJ$9="","",Deal_Master_Wide!$EJ$9)</f>
        <v/>
      </c>
    </row>
    <row r="47" spans="1:21" ht="13.4" customHeight="1">
      <c r="A47" s="15" t="s">
        <v>263</v>
      </c>
      <c r="B47" s="15" t="s">
        <v>178</v>
      </c>
      <c r="C47" s="16"/>
      <c r="D47" s="15" t="s">
        <v>269</v>
      </c>
      <c r="E47" s="15" t="s">
        <v>271</v>
      </c>
      <c r="F47" s="15">
        <v>2020</v>
      </c>
      <c r="G47" s="15">
        <v>0</v>
      </c>
      <c r="H47" s="15">
        <v>2020</v>
      </c>
      <c r="I47" s="15">
        <v>0</v>
      </c>
      <c r="J47" s="15">
        <v>1</v>
      </c>
      <c r="K47" s="17" t="str">
        <f>IF(Deal_Master_Wide!$BS$9="","",Deal_Master_Wide!$BS$9)</f>
        <v/>
      </c>
      <c r="L47" s="17" t="str">
        <f>IF(Deal_Master_Wide!$BZ$9="","",Deal_Master_Wide!$BZ$9)</f>
        <v/>
      </c>
      <c r="M47" s="17" t="str">
        <f>IF(Deal_Master_Wide!$CG$9="","",Deal_Master_Wide!$CG$9)</f>
        <v/>
      </c>
      <c r="N47" s="17" t="str">
        <f>IF(Deal_Master_Wide!$CN$9="","",Deal_Master_Wide!$CN$9)</f>
        <v/>
      </c>
      <c r="O47" s="17" t="str">
        <f>IF(Deal_Master_Wide!$CU$9="","",Deal_Master_Wide!$CU$9)</f>
        <v/>
      </c>
      <c r="P47" s="17" t="str">
        <f>IF(Deal_Master_Wide!$DB$9="","",Deal_Master_Wide!$DB$9)</f>
        <v/>
      </c>
      <c r="Q47" s="18" t="str">
        <f>IF(Deal_Master_Wide!$DI$9="","",Deal_Master_Wide!$DI$9)</f>
        <v/>
      </c>
      <c r="R47" s="18" t="str">
        <f>IF(Deal_Master_Wide!$DP$9="","",Deal_Master_Wide!$DP$9)</f>
        <v/>
      </c>
      <c r="S47" s="18" t="str">
        <f>IF(Deal_Master_Wide!$DW$9="","",Deal_Master_Wide!$DW$9)</f>
        <v/>
      </c>
      <c r="T47" s="34" t="str">
        <f>IF(Deal_Master_Wide!$ED$9="","",Deal_Master_Wide!$ED$9)</f>
        <v/>
      </c>
      <c r="U47" s="34" t="str">
        <f>IF(Deal_Master_Wide!$EK$9="","",Deal_Master_Wide!$EK$9)</f>
        <v/>
      </c>
    </row>
    <row r="48" spans="1:21" ht="13.4" customHeight="1">
      <c r="A48" s="15" t="s">
        <v>263</v>
      </c>
      <c r="B48" s="15" t="s">
        <v>178</v>
      </c>
      <c r="C48" s="16"/>
      <c r="D48" s="15" t="s">
        <v>269</v>
      </c>
      <c r="E48" s="15" t="s">
        <v>271</v>
      </c>
      <c r="F48" s="15">
        <v>2020</v>
      </c>
      <c r="G48" s="15">
        <v>1</v>
      </c>
      <c r="H48" s="15">
        <v>2021</v>
      </c>
      <c r="I48" s="15">
        <v>1</v>
      </c>
      <c r="J48" s="15">
        <v>1</v>
      </c>
      <c r="K48" s="17" t="str">
        <f>IF(Deal_Master_Wide!$BT$9="","",Deal_Master_Wide!$BT$9)</f>
        <v/>
      </c>
      <c r="L48" s="17" t="str">
        <f>IF(Deal_Master_Wide!$CA$9="","",Deal_Master_Wide!$CA$9)</f>
        <v/>
      </c>
      <c r="M48" s="17" t="str">
        <f>IF(Deal_Master_Wide!$CH$9="","",Deal_Master_Wide!$CH$9)</f>
        <v/>
      </c>
      <c r="N48" s="17" t="str">
        <f>IF(Deal_Master_Wide!$CO$9="","",Deal_Master_Wide!$CO$9)</f>
        <v/>
      </c>
      <c r="O48" s="17" t="str">
        <f>IF(Deal_Master_Wide!$CV$9="","",Deal_Master_Wide!$CV$9)</f>
        <v/>
      </c>
      <c r="P48" s="17" t="str">
        <f>IF(Deal_Master_Wide!$DC$9="","",Deal_Master_Wide!$DC$9)</f>
        <v/>
      </c>
      <c r="Q48" s="18" t="str">
        <f>IF(Deal_Master_Wide!$DJ$9="","",Deal_Master_Wide!$DJ$9)</f>
        <v/>
      </c>
      <c r="R48" s="18" t="str">
        <f>IF(Deal_Master_Wide!$DQ$9="","",Deal_Master_Wide!$DQ$9)</f>
        <v/>
      </c>
      <c r="S48" s="18" t="str">
        <f>IF(Deal_Master_Wide!$DX$9="","",Deal_Master_Wide!$DX$9)</f>
        <v/>
      </c>
      <c r="T48" s="34" t="str">
        <f>IF(Deal_Master_Wide!$EE$9="","",Deal_Master_Wide!$EE$9)</f>
        <v/>
      </c>
      <c r="U48" s="34" t="str">
        <f>IF(Deal_Master_Wide!$EL$9="","",Deal_Master_Wide!$EL$9)</f>
        <v/>
      </c>
    </row>
    <row r="49" spans="1:21" ht="13.4" customHeight="1">
      <c r="A49" s="15" t="s">
        <v>263</v>
      </c>
      <c r="B49" s="15" t="s">
        <v>178</v>
      </c>
      <c r="C49" s="16"/>
      <c r="D49" s="15" t="s">
        <v>269</v>
      </c>
      <c r="E49" s="15" t="s">
        <v>271</v>
      </c>
      <c r="F49" s="15">
        <v>2020</v>
      </c>
      <c r="G49" s="15">
        <v>2</v>
      </c>
      <c r="H49" s="15">
        <v>2022</v>
      </c>
      <c r="I49" s="15">
        <v>1</v>
      </c>
      <c r="J49" s="15">
        <v>1</v>
      </c>
      <c r="K49" s="17" t="str">
        <f>IF(Deal_Master_Wide!$BU$9="","",Deal_Master_Wide!$BU$9)</f>
        <v/>
      </c>
      <c r="L49" s="17" t="str">
        <f>IF(Deal_Master_Wide!$CB$9="","",Deal_Master_Wide!$CB$9)</f>
        <v/>
      </c>
      <c r="M49" s="17" t="str">
        <f>IF(Deal_Master_Wide!$CI$9="","",Deal_Master_Wide!$CI$9)</f>
        <v/>
      </c>
      <c r="N49" s="17" t="str">
        <f>IF(Deal_Master_Wide!$CP$9="","",Deal_Master_Wide!$CP$9)</f>
        <v/>
      </c>
      <c r="O49" s="17" t="str">
        <f>IF(Deal_Master_Wide!$CW$9="","",Deal_Master_Wide!$CW$9)</f>
        <v/>
      </c>
      <c r="P49" s="17" t="str">
        <f>IF(Deal_Master_Wide!$DD$9="","",Deal_Master_Wide!$DD$9)</f>
        <v/>
      </c>
      <c r="Q49" s="18" t="str">
        <f>IF(Deal_Master_Wide!$DK$9="","",Deal_Master_Wide!$DK$9)</f>
        <v/>
      </c>
      <c r="R49" s="18" t="str">
        <f>IF(Deal_Master_Wide!$DR$9="","",Deal_Master_Wide!$DR$9)</f>
        <v/>
      </c>
      <c r="S49" s="18" t="str">
        <f>IF(Deal_Master_Wide!$DY$9="","",Deal_Master_Wide!$DY$9)</f>
        <v/>
      </c>
      <c r="T49" s="34" t="str">
        <f>IF(Deal_Master_Wide!$EF$9="","",Deal_Master_Wide!$EF$9)</f>
        <v/>
      </c>
      <c r="U49" s="34" t="str">
        <f>IF(Deal_Master_Wide!$EM$9="","",Deal_Master_Wide!$EM$9)</f>
        <v/>
      </c>
    </row>
    <row r="50" spans="1:21" ht="13.4" customHeight="1">
      <c r="A50" s="15" t="s">
        <v>263</v>
      </c>
      <c r="B50" s="15" t="s">
        <v>178</v>
      </c>
      <c r="C50" s="16"/>
      <c r="D50" s="15" t="s">
        <v>269</v>
      </c>
      <c r="E50" s="15" t="s">
        <v>271</v>
      </c>
      <c r="F50" s="15">
        <v>2020</v>
      </c>
      <c r="G50" s="15">
        <v>3</v>
      </c>
      <c r="H50" s="15">
        <v>2023</v>
      </c>
      <c r="I50" s="15">
        <v>1</v>
      </c>
      <c r="J50" s="15">
        <v>1</v>
      </c>
      <c r="K50" s="17" t="str">
        <f>IF(Deal_Master_Wide!$BV$9="","",Deal_Master_Wide!$BV$9)</f>
        <v/>
      </c>
      <c r="L50" s="17" t="str">
        <f>IF(Deal_Master_Wide!$CC$9="","",Deal_Master_Wide!$CC$9)</f>
        <v/>
      </c>
      <c r="M50" s="17" t="str">
        <f>IF(Deal_Master_Wide!$CJ$9="","",Deal_Master_Wide!$CJ$9)</f>
        <v/>
      </c>
      <c r="N50" s="17" t="str">
        <f>IF(Deal_Master_Wide!$CQ$9="","",Deal_Master_Wide!$CQ$9)</f>
        <v/>
      </c>
      <c r="O50" s="17" t="str">
        <f>IF(Deal_Master_Wide!$CX$9="","",Deal_Master_Wide!$CX$9)</f>
        <v/>
      </c>
      <c r="P50" s="17" t="str">
        <f>IF(Deal_Master_Wide!$DE$9="","",Deal_Master_Wide!$DE$9)</f>
        <v/>
      </c>
      <c r="Q50" s="18" t="str">
        <f>IF(Deal_Master_Wide!$DL$9="","",Deal_Master_Wide!$DL$9)</f>
        <v/>
      </c>
      <c r="R50" s="18" t="str">
        <f>IF(Deal_Master_Wide!$DS$9="","",Deal_Master_Wide!$DS$9)</f>
        <v/>
      </c>
      <c r="S50" s="18" t="str">
        <f>IF(Deal_Master_Wide!$DZ$9="","",Deal_Master_Wide!$DZ$9)</f>
        <v/>
      </c>
      <c r="T50" s="34" t="str">
        <f>IF(Deal_Master_Wide!$EG$9="","",Deal_Master_Wide!$EG$9)</f>
        <v/>
      </c>
      <c r="U50" s="34" t="str">
        <f>IF(Deal_Master_Wide!$EN$9="","",Deal_Master_Wide!$EN$9)</f>
        <v/>
      </c>
    </row>
    <row r="51" spans="1:21" ht="13.4" customHeight="1">
      <c r="A51" s="15" t="s">
        <v>275</v>
      </c>
      <c r="B51" s="15" t="s">
        <v>178</v>
      </c>
      <c r="C51" s="16"/>
      <c r="D51" s="15" t="s">
        <v>279</v>
      </c>
      <c r="E51" s="15" t="s">
        <v>281</v>
      </c>
      <c r="F51" s="15">
        <v>2020</v>
      </c>
      <c r="G51" s="15">
        <v>-3</v>
      </c>
      <c r="H51" s="15">
        <v>2017</v>
      </c>
      <c r="I51" s="15">
        <v>0</v>
      </c>
      <c r="J51" s="15">
        <v>0</v>
      </c>
      <c r="K51" s="17" t="str">
        <f>IF(Deal_Master_Wide!$BP$10="","",Deal_Master_Wide!$BP$10)</f>
        <v/>
      </c>
      <c r="L51" s="17" t="str">
        <f>IF(Deal_Master_Wide!$BW$10="","",Deal_Master_Wide!$BW$10)</f>
        <v/>
      </c>
      <c r="M51" s="17" t="str">
        <f>IF(Deal_Master_Wide!$CD$10="","",Deal_Master_Wide!$CD$10)</f>
        <v/>
      </c>
      <c r="N51" s="17" t="str">
        <f>IF(Deal_Master_Wide!$CK$10="","",Deal_Master_Wide!$CK$10)</f>
        <v/>
      </c>
      <c r="O51" s="17" t="str">
        <f>IF(Deal_Master_Wide!$CR$10="","",Deal_Master_Wide!$CR$10)</f>
        <v/>
      </c>
      <c r="P51" s="17" t="str">
        <f>IF(Deal_Master_Wide!$CY$10="","",Deal_Master_Wide!$CY$10)</f>
        <v/>
      </c>
      <c r="Q51" s="18" t="str">
        <f>IF(Deal_Master_Wide!$DF$10="","",Deal_Master_Wide!$DF$10)</f>
        <v/>
      </c>
      <c r="R51" s="18" t="str">
        <f>IF(Deal_Master_Wide!$DM$10="","",Deal_Master_Wide!$DM$10)</f>
        <v/>
      </c>
      <c r="S51" s="18" t="str">
        <f>IF(Deal_Master_Wide!$DT$10="","",Deal_Master_Wide!$DT$10)</f>
        <v/>
      </c>
      <c r="T51" s="34" t="str">
        <f>IF(Deal_Master_Wide!$EA$10="","",Deal_Master_Wide!$EA$10)</f>
        <v/>
      </c>
      <c r="U51" s="34" t="str">
        <f>IF(Deal_Master_Wide!$EH$10="","",Deal_Master_Wide!$EH$10)</f>
        <v/>
      </c>
    </row>
    <row r="52" spans="1:21" ht="13.4" customHeight="1">
      <c r="A52" s="15" t="s">
        <v>275</v>
      </c>
      <c r="B52" s="15" t="s">
        <v>178</v>
      </c>
      <c r="C52" s="16"/>
      <c r="D52" s="15" t="s">
        <v>279</v>
      </c>
      <c r="E52" s="15" t="s">
        <v>281</v>
      </c>
      <c r="F52" s="15">
        <v>2020</v>
      </c>
      <c r="G52" s="15">
        <v>-2</v>
      </c>
      <c r="H52" s="15">
        <v>2018</v>
      </c>
      <c r="I52" s="15">
        <v>0</v>
      </c>
      <c r="J52" s="15">
        <v>0</v>
      </c>
      <c r="K52" s="17" t="str">
        <f>IF(Deal_Master_Wide!$BQ$10="","",Deal_Master_Wide!$BQ$10)</f>
        <v/>
      </c>
      <c r="L52" s="17" t="str">
        <f>IF(Deal_Master_Wide!$BX$10="","",Deal_Master_Wide!$BX$10)</f>
        <v/>
      </c>
      <c r="M52" s="17" t="str">
        <f>IF(Deal_Master_Wide!$CE$10="","",Deal_Master_Wide!$CE$10)</f>
        <v/>
      </c>
      <c r="N52" s="17" t="str">
        <f>IF(Deal_Master_Wide!$CL$10="","",Deal_Master_Wide!$CL$10)</f>
        <v/>
      </c>
      <c r="O52" s="17" t="str">
        <f>IF(Deal_Master_Wide!$CS$10="","",Deal_Master_Wide!$CS$10)</f>
        <v/>
      </c>
      <c r="P52" s="17" t="str">
        <f>IF(Deal_Master_Wide!$CZ$10="","",Deal_Master_Wide!$CZ$10)</f>
        <v/>
      </c>
      <c r="Q52" s="18" t="str">
        <f>IF(Deal_Master_Wide!$DG$10="","",Deal_Master_Wide!$DG$10)</f>
        <v/>
      </c>
      <c r="R52" s="18" t="str">
        <f>IF(Deal_Master_Wide!$DN$10="","",Deal_Master_Wide!$DN$10)</f>
        <v/>
      </c>
      <c r="S52" s="18" t="str">
        <f>IF(Deal_Master_Wide!$DU$10="","",Deal_Master_Wide!$DU$10)</f>
        <v/>
      </c>
      <c r="T52" s="34" t="str">
        <f>IF(Deal_Master_Wide!$EB$10="","",Deal_Master_Wide!$EB$10)</f>
        <v/>
      </c>
      <c r="U52" s="34" t="str">
        <f>IF(Deal_Master_Wide!$EI$10="","",Deal_Master_Wide!$EI$10)</f>
        <v/>
      </c>
    </row>
    <row r="53" spans="1:21" ht="13.4" customHeight="1">
      <c r="A53" s="15" t="s">
        <v>275</v>
      </c>
      <c r="B53" s="15" t="s">
        <v>178</v>
      </c>
      <c r="C53" s="16"/>
      <c r="D53" s="15" t="s">
        <v>279</v>
      </c>
      <c r="E53" s="15" t="s">
        <v>281</v>
      </c>
      <c r="F53" s="15">
        <v>2020</v>
      </c>
      <c r="G53" s="15">
        <v>-1</v>
      </c>
      <c r="H53" s="15">
        <v>2019</v>
      </c>
      <c r="I53" s="15">
        <v>0</v>
      </c>
      <c r="J53" s="15">
        <v>0</v>
      </c>
      <c r="K53" s="17" t="str">
        <f>IF(Deal_Master_Wide!$BR$10="","",Deal_Master_Wide!$BR$10)</f>
        <v/>
      </c>
      <c r="L53" s="17" t="str">
        <f>IF(Deal_Master_Wide!$BY$10="","",Deal_Master_Wide!$BY$10)</f>
        <v/>
      </c>
      <c r="M53" s="17" t="str">
        <f>IF(Deal_Master_Wide!$CF$10="","",Deal_Master_Wide!$CF$10)</f>
        <v/>
      </c>
      <c r="N53" s="17" t="str">
        <f>IF(Deal_Master_Wide!$CM$10="","",Deal_Master_Wide!$CM$10)</f>
        <v/>
      </c>
      <c r="O53" s="17" t="str">
        <f>IF(Deal_Master_Wide!$CT$10="","",Deal_Master_Wide!$CT$10)</f>
        <v/>
      </c>
      <c r="P53" s="17" t="str">
        <f>IF(Deal_Master_Wide!$DA$10="","",Deal_Master_Wide!$DA$10)</f>
        <v/>
      </c>
      <c r="Q53" s="18" t="str">
        <f>IF(Deal_Master_Wide!$DH$10="","",Deal_Master_Wide!$DH$10)</f>
        <v/>
      </c>
      <c r="R53" s="18" t="str">
        <f>IF(Deal_Master_Wide!$DO$10="","",Deal_Master_Wide!$DO$10)</f>
        <v/>
      </c>
      <c r="S53" s="18" t="str">
        <f>IF(Deal_Master_Wide!$DV$10="","",Deal_Master_Wide!$DV$10)</f>
        <v/>
      </c>
      <c r="T53" s="34" t="str">
        <f>IF(Deal_Master_Wide!$EC$10="","",Deal_Master_Wide!$EC$10)</f>
        <v/>
      </c>
      <c r="U53" s="34" t="str">
        <f>IF(Deal_Master_Wide!$EJ$10="","",Deal_Master_Wide!$EJ$10)</f>
        <v/>
      </c>
    </row>
    <row r="54" spans="1:21" ht="13.4" customHeight="1">
      <c r="A54" s="15" t="s">
        <v>275</v>
      </c>
      <c r="B54" s="15" t="s">
        <v>178</v>
      </c>
      <c r="C54" s="16"/>
      <c r="D54" s="15" t="s">
        <v>279</v>
      </c>
      <c r="E54" s="15" t="s">
        <v>281</v>
      </c>
      <c r="F54" s="15">
        <v>2020</v>
      </c>
      <c r="G54" s="15">
        <v>0</v>
      </c>
      <c r="H54" s="15">
        <v>2020</v>
      </c>
      <c r="I54" s="15">
        <v>0</v>
      </c>
      <c r="J54" s="15">
        <v>1</v>
      </c>
      <c r="K54" s="17" t="str">
        <f>IF(Deal_Master_Wide!$BS$10="","",Deal_Master_Wide!$BS$10)</f>
        <v/>
      </c>
      <c r="L54" s="17" t="str">
        <f>IF(Deal_Master_Wide!$BZ$10="","",Deal_Master_Wide!$BZ$10)</f>
        <v/>
      </c>
      <c r="M54" s="17" t="str">
        <f>IF(Deal_Master_Wide!$CG$10="","",Deal_Master_Wide!$CG$10)</f>
        <v/>
      </c>
      <c r="N54" s="17" t="str">
        <f>IF(Deal_Master_Wide!$CN$10="","",Deal_Master_Wide!$CN$10)</f>
        <v/>
      </c>
      <c r="O54" s="17" t="str">
        <f>IF(Deal_Master_Wide!$CU$10="","",Deal_Master_Wide!$CU$10)</f>
        <v/>
      </c>
      <c r="P54" s="17" t="str">
        <f>IF(Deal_Master_Wide!$DB$10="","",Deal_Master_Wide!$DB$10)</f>
        <v/>
      </c>
      <c r="Q54" s="18" t="str">
        <f>IF(Deal_Master_Wide!$DI$10="","",Deal_Master_Wide!$DI$10)</f>
        <v/>
      </c>
      <c r="R54" s="18" t="str">
        <f>IF(Deal_Master_Wide!$DP$10="","",Deal_Master_Wide!$DP$10)</f>
        <v/>
      </c>
      <c r="S54" s="18" t="str">
        <f>IF(Deal_Master_Wide!$DW$10="","",Deal_Master_Wide!$DW$10)</f>
        <v/>
      </c>
      <c r="T54" s="34" t="str">
        <f>IF(Deal_Master_Wide!$ED$10="","",Deal_Master_Wide!$ED$10)</f>
        <v/>
      </c>
      <c r="U54" s="34" t="str">
        <f>IF(Deal_Master_Wide!$EK$10="","",Deal_Master_Wide!$EK$10)</f>
        <v/>
      </c>
    </row>
    <row r="55" spans="1:21" ht="13.4" customHeight="1">
      <c r="A55" s="15" t="s">
        <v>275</v>
      </c>
      <c r="B55" s="15" t="s">
        <v>178</v>
      </c>
      <c r="C55" s="16"/>
      <c r="D55" s="15" t="s">
        <v>279</v>
      </c>
      <c r="E55" s="15" t="s">
        <v>281</v>
      </c>
      <c r="F55" s="15">
        <v>2020</v>
      </c>
      <c r="G55" s="15">
        <v>1</v>
      </c>
      <c r="H55" s="15">
        <v>2021</v>
      </c>
      <c r="I55" s="15">
        <v>1</v>
      </c>
      <c r="J55" s="15">
        <v>1</v>
      </c>
      <c r="K55" s="17" t="str">
        <f>IF(Deal_Master_Wide!$BT$10="","",Deal_Master_Wide!$BT$10)</f>
        <v/>
      </c>
      <c r="L55" s="17" t="str">
        <f>IF(Deal_Master_Wide!$CA$10="","",Deal_Master_Wide!$CA$10)</f>
        <v/>
      </c>
      <c r="M55" s="17" t="str">
        <f>IF(Deal_Master_Wide!$CH$10="","",Deal_Master_Wide!$CH$10)</f>
        <v/>
      </c>
      <c r="N55" s="17" t="str">
        <f>IF(Deal_Master_Wide!$CO$10="","",Deal_Master_Wide!$CO$10)</f>
        <v/>
      </c>
      <c r="O55" s="17" t="str">
        <f>IF(Deal_Master_Wide!$CV$10="","",Deal_Master_Wide!$CV$10)</f>
        <v/>
      </c>
      <c r="P55" s="17" t="str">
        <f>IF(Deal_Master_Wide!$DC$10="","",Deal_Master_Wide!$DC$10)</f>
        <v/>
      </c>
      <c r="Q55" s="18" t="str">
        <f>IF(Deal_Master_Wide!$DJ$10="","",Deal_Master_Wide!$DJ$10)</f>
        <v/>
      </c>
      <c r="R55" s="18" t="str">
        <f>IF(Deal_Master_Wide!$DQ$10="","",Deal_Master_Wide!$DQ$10)</f>
        <v/>
      </c>
      <c r="S55" s="18" t="str">
        <f>IF(Deal_Master_Wide!$DX$10="","",Deal_Master_Wide!$DX$10)</f>
        <v/>
      </c>
      <c r="T55" s="34" t="str">
        <f>IF(Deal_Master_Wide!$EE$10="","",Deal_Master_Wide!$EE$10)</f>
        <v/>
      </c>
      <c r="U55" s="34" t="str">
        <f>IF(Deal_Master_Wide!$EL$10="","",Deal_Master_Wide!$EL$10)</f>
        <v/>
      </c>
    </row>
    <row r="56" spans="1:21" ht="13.4" customHeight="1">
      <c r="A56" s="15" t="s">
        <v>275</v>
      </c>
      <c r="B56" s="15" t="s">
        <v>178</v>
      </c>
      <c r="C56" s="16"/>
      <c r="D56" s="15" t="s">
        <v>279</v>
      </c>
      <c r="E56" s="15" t="s">
        <v>281</v>
      </c>
      <c r="F56" s="15">
        <v>2020</v>
      </c>
      <c r="G56" s="15">
        <v>2</v>
      </c>
      <c r="H56" s="15">
        <v>2022</v>
      </c>
      <c r="I56" s="15">
        <v>1</v>
      </c>
      <c r="J56" s="15">
        <v>1</v>
      </c>
      <c r="K56" s="17" t="str">
        <f>IF(Deal_Master_Wide!$BU$10="","",Deal_Master_Wide!$BU$10)</f>
        <v/>
      </c>
      <c r="L56" s="17" t="str">
        <f>IF(Deal_Master_Wide!$CB$10="","",Deal_Master_Wide!$CB$10)</f>
        <v/>
      </c>
      <c r="M56" s="17" t="str">
        <f>IF(Deal_Master_Wide!$CI$10="","",Deal_Master_Wide!$CI$10)</f>
        <v/>
      </c>
      <c r="N56" s="17" t="str">
        <f>IF(Deal_Master_Wide!$CP$10="","",Deal_Master_Wide!$CP$10)</f>
        <v/>
      </c>
      <c r="O56" s="17" t="str">
        <f>IF(Deal_Master_Wide!$CW$10="","",Deal_Master_Wide!$CW$10)</f>
        <v/>
      </c>
      <c r="P56" s="17" t="str">
        <f>IF(Deal_Master_Wide!$DD$10="","",Deal_Master_Wide!$DD$10)</f>
        <v/>
      </c>
      <c r="Q56" s="18" t="str">
        <f>IF(Deal_Master_Wide!$DK$10="","",Deal_Master_Wide!$DK$10)</f>
        <v/>
      </c>
      <c r="R56" s="18" t="str">
        <f>IF(Deal_Master_Wide!$DR$10="","",Deal_Master_Wide!$DR$10)</f>
        <v/>
      </c>
      <c r="S56" s="18" t="str">
        <f>IF(Deal_Master_Wide!$DY$10="","",Deal_Master_Wide!$DY$10)</f>
        <v/>
      </c>
      <c r="T56" s="34" t="str">
        <f>IF(Deal_Master_Wide!$EF$10="","",Deal_Master_Wide!$EF$10)</f>
        <v/>
      </c>
      <c r="U56" s="34" t="str">
        <f>IF(Deal_Master_Wide!$EM$10="","",Deal_Master_Wide!$EM$10)</f>
        <v/>
      </c>
    </row>
    <row r="57" spans="1:21" ht="13.4" customHeight="1">
      <c r="A57" s="15" t="s">
        <v>275</v>
      </c>
      <c r="B57" s="15" t="s">
        <v>178</v>
      </c>
      <c r="C57" s="16"/>
      <c r="D57" s="15" t="s">
        <v>279</v>
      </c>
      <c r="E57" s="15" t="s">
        <v>281</v>
      </c>
      <c r="F57" s="15">
        <v>2020</v>
      </c>
      <c r="G57" s="15">
        <v>3</v>
      </c>
      <c r="H57" s="15">
        <v>2023</v>
      </c>
      <c r="I57" s="15">
        <v>1</v>
      </c>
      <c r="J57" s="15">
        <v>1</v>
      </c>
      <c r="K57" s="17" t="str">
        <f>IF(Deal_Master_Wide!$BV$10="","",Deal_Master_Wide!$BV$10)</f>
        <v/>
      </c>
      <c r="L57" s="17" t="str">
        <f>IF(Deal_Master_Wide!$CC$10="","",Deal_Master_Wide!$CC$10)</f>
        <v/>
      </c>
      <c r="M57" s="17" t="str">
        <f>IF(Deal_Master_Wide!$CJ$10="","",Deal_Master_Wide!$CJ$10)</f>
        <v/>
      </c>
      <c r="N57" s="17" t="str">
        <f>IF(Deal_Master_Wide!$CQ$10="","",Deal_Master_Wide!$CQ$10)</f>
        <v/>
      </c>
      <c r="O57" s="17" t="str">
        <f>IF(Deal_Master_Wide!$CX$10="","",Deal_Master_Wide!$CX$10)</f>
        <v/>
      </c>
      <c r="P57" s="17" t="str">
        <f>IF(Deal_Master_Wide!$DE$10="","",Deal_Master_Wide!$DE$10)</f>
        <v/>
      </c>
      <c r="Q57" s="18" t="str">
        <f>IF(Deal_Master_Wide!$DL$10="","",Deal_Master_Wide!$DL$10)</f>
        <v/>
      </c>
      <c r="R57" s="18" t="str">
        <f>IF(Deal_Master_Wide!$DS$10="","",Deal_Master_Wide!$DS$10)</f>
        <v/>
      </c>
      <c r="S57" s="18" t="str">
        <f>IF(Deal_Master_Wide!$DZ$10="","",Deal_Master_Wide!$DZ$10)</f>
        <v/>
      </c>
      <c r="T57" s="34" t="str">
        <f>IF(Deal_Master_Wide!$EG$10="","",Deal_Master_Wide!$EG$10)</f>
        <v/>
      </c>
      <c r="U57" s="34" t="str">
        <f>IF(Deal_Master_Wide!$EN$10="","",Deal_Master_Wide!$EN$10)</f>
        <v/>
      </c>
    </row>
    <row r="58" spans="1:21" ht="13.4" customHeight="1">
      <c r="A58" s="15" t="s">
        <v>285</v>
      </c>
      <c r="B58" s="15" t="s">
        <v>178</v>
      </c>
      <c r="C58" s="16"/>
      <c r="D58" s="15" t="s">
        <v>290</v>
      </c>
      <c r="E58" s="15" t="s">
        <v>292</v>
      </c>
      <c r="F58" s="15">
        <v>2020</v>
      </c>
      <c r="G58" s="15">
        <v>-3</v>
      </c>
      <c r="H58" s="15">
        <v>2017</v>
      </c>
      <c r="I58" s="15">
        <v>0</v>
      </c>
      <c r="J58" s="15">
        <v>0</v>
      </c>
      <c r="K58" s="17" t="str">
        <f>IF(Deal_Master_Wide!$BP$11="","",Deal_Master_Wide!$BP$11)</f>
        <v/>
      </c>
      <c r="L58" s="17" t="str">
        <f>IF(Deal_Master_Wide!$BW$11="","",Deal_Master_Wide!$BW$11)</f>
        <v/>
      </c>
      <c r="M58" s="17" t="str">
        <f>IF(Deal_Master_Wide!$CD$11="","",Deal_Master_Wide!$CD$11)</f>
        <v/>
      </c>
      <c r="N58" s="17" t="str">
        <f>IF(Deal_Master_Wide!$CK$11="","",Deal_Master_Wide!$CK$11)</f>
        <v/>
      </c>
      <c r="O58" s="17" t="str">
        <f>IF(Deal_Master_Wide!$CR$11="","",Deal_Master_Wide!$CR$11)</f>
        <v/>
      </c>
      <c r="P58" s="17" t="str">
        <f>IF(Deal_Master_Wide!$CY$11="","",Deal_Master_Wide!$CY$11)</f>
        <v/>
      </c>
      <c r="Q58" s="18" t="str">
        <f>IF(Deal_Master_Wide!$DF$11="","",Deal_Master_Wide!$DF$11)</f>
        <v/>
      </c>
      <c r="R58" s="18" t="str">
        <f>IF(Deal_Master_Wide!$DM$11="","",Deal_Master_Wide!$DM$11)</f>
        <v/>
      </c>
      <c r="S58" s="18" t="str">
        <f>IF(Deal_Master_Wide!$DT$11="","",Deal_Master_Wide!$DT$11)</f>
        <v/>
      </c>
      <c r="T58" s="34" t="str">
        <f>IF(Deal_Master_Wide!$EA$11="","",Deal_Master_Wide!$EA$11)</f>
        <v/>
      </c>
      <c r="U58" s="34" t="str">
        <f>IF(Deal_Master_Wide!$EH$11="","",Deal_Master_Wide!$EH$11)</f>
        <v/>
      </c>
    </row>
    <row r="59" spans="1:21" ht="13.4" customHeight="1">
      <c r="A59" s="15" t="s">
        <v>285</v>
      </c>
      <c r="B59" s="15" t="s">
        <v>178</v>
      </c>
      <c r="C59" s="16"/>
      <c r="D59" s="15" t="s">
        <v>290</v>
      </c>
      <c r="E59" s="15" t="s">
        <v>292</v>
      </c>
      <c r="F59" s="15">
        <v>2020</v>
      </c>
      <c r="G59" s="15">
        <v>-2</v>
      </c>
      <c r="H59" s="15">
        <v>2018</v>
      </c>
      <c r="I59" s="15">
        <v>0</v>
      </c>
      <c r="J59" s="15">
        <v>0</v>
      </c>
      <c r="K59" s="17" t="str">
        <f>IF(Deal_Master_Wide!$BQ$11="","",Deal_Master_Wide!$BQ$11)</f>
        <v/>
      </c>
      <c r="L59" s="17" t="str">
        <f>IF(Deal_Master_Wide!$BX$11="","",Deal_Master_Wide!$BX$11)</f>
        <v/>
      </c>
      <c r="M59" s="17" t="str">
        <f>IF(Deal_Master_Wide!$CE$11="","",Deal_Master_Wide!$CE$11)</f>
        <v/>
      </c>
      <c r="N59" s="17" t="str">
        <f>IF(Deal_Master_Wide!$CL$11="","",Deal_Master_Wide!$CL$11)</f>
        <v/>
      </c>
      <c r="O59" s="17" t="str">
        <f>IF(Deal_Master_Wide!$CS$11="","",Deal_Master_Wide!$CS$11)</f>
        <v/>
      </c>
      <c r="P59" s="17" t="str">
        <f>IF(Deal_Master_Wide!$CZ$11="","",Deal_Master_Wide!$CZ$11)</f>
        <v/>
      </c>
      <c r="Q59" s="18" t="str">
        <f>IF(Deal_Master_Wide!$DG$11="","",Deal_Master_Wide!$DG$11)</f>
        <v/>
      </c>
      <c r="R59" s="18" t="str">
        <f>IF(Deal_Master_Wide!$DN$11="","",Deal_Master_Wide!$DN$11)</f>
        <v/>
      </c>
      <c r="S59" s="18" t="str">
        <f>IF(Deal_Master_Wide!$DU$11="","",Deal_Master_Wide!$DU$11)</f>
        <v/>
      </c>
      <c r="T59" s="34" t="str">
        <f>IF(Deal_Master_Wide!$EB$11="","",Deal_Master_Wide!$EB$11)</f>
        <v/>
      </c>
      <c r="U59" s="34" t="str">
        <f>IF(Deal_Master_Wide!$EI$11="","",Deal_Master_Wide!$EI$11)</f>
        <v/>
      </c>
    </row>
    <row r="60" spans="1:21" ht="13.4" customHeight="1">
      <c r="A60" s="15" t="s">
        <v>285</v>
      </c>
      <c r="B60" s="15" t="s">
        <v>178</v>
      </c>
      <c r="C60" s="16"/>
      <c r="D60" s="15" t="s">
        <v>290</v>
      </c>
      <c r="E60" s="15" t="s">
        <v>292</v>
      </c>
      <c r="F60" s="15">
        <v>2020</v>
      </c>
      <c r="G60" s="15">
        <v>-1</v>
      </c>
      <c r="H60" s="15">
        <v>2019</v>
      </c>
      <c r="I60" s="15">
        <v>0</v>
      </c>
      <c r="J60" s="15">
        <v>0</v>
      </c>
      <c r="K60" s="17" t="str">
        <f>IF(Deal_Master_Wide!$BR$11="","",Deal_Master_Wide!$BR$11)</f>
        <v/>
      </c>
      <c r="L60" s="17" t="str">
        <f>IF(Deal_Master_Wide!$BY$11="","",Deal_Master_Wide!$BY$11)</f>
        <v/>
      </c>
      <c r="M60" s="17" t="str">
        <f>IF(Deal_Master_Wide!$CF$11="","",Deal_Master_Wide!$CF$11)</f>
        <v/>
      </c>
      <c r="N60" s="17" t="str">
        <f>IF(Deal_Master_Wide!$CM$11="","",Deal_Master_Wide!$CM$11)</f>
        <v/>
      </c>
      <c r="O60" s="17" t="str">
        <f>IF(Deal_Master_Wide!$CT$11="","",Deal_Master_Wide!$CT$11)</f>
        <v/>
      </c>
      <c r="P60" s="17" t="str">
        <f>IF(Deal_Master_Wide!$DA$11="","",Deal_Master_Wide!$DA$11)</f>
        <v/>
      </c>
      <c r="Q60" s="18" t="str">
        <f>IF(Deal_Master_Wide!$DH$11="","",Deal_Master_Wide!$DH$11)</f>
        <v/>
      </c>
      <c r="R60" s="18" t="str">
        <f>IF(Deal_Master_Wide!$DO$11="","",Deal_Master_Wide!$DO$11)</f>
        <v/>
      </c>
      <c r="S60" s="18" t="str">
        <f>IF(Deal_Master_Wide!$DV$11="","",Deal_Master_Wide!$DV$11)</f>
        <v/>
      </c>
      <c r="T60" s="34" t="str">
        <f>IF(Deal_Master_Wide!$EC$11="","",Deal_Master_Wide!$EC$11)</f>
        <v/>
      </c>
      <c r="U60" s="34" t="str">
        <f>IF(Deal_Master_Wide!$EJ$11="","",Deal_Master_Wide!$EJ$11)</f>
        <v/>
      </c>
    </row>
    <row r="61" spans="1:21" ht="13.4" customHeight="1">
      <c r="A61" s="15" t="s">
        <v>285</v>
      </c>
      <c r="B61" s="15" t="s">
        <v>178</v>
      </c>
      <c r="C61" s="16"/>
      <c r="D61" s="15" t="s">
        <v>290</v>
      </c>
      <c r="E61" s="15" t="s">
        <v>292</v>
      </c>
      <c r="F61" s="15">
        <v>2020</v>
      </c>
      <c r="G61" s="15">
        <v>0</v>
      </c>
      <c r="H61" s="15">
        <v>2020</v>
      </c>
      <c r="I61" s="15">
        <v>0</v>
      </c>
      <c r="J61" s="15">
        <v>1</v>
      </c>
      <c r="K61" s="17" t="str">
        <f>IF(Deal_Master_Wide!$BS$11="","",Deal_Master_Wide!$BS$11)</f>
        <v/>
      </c>
      <c r="L61" s="17" t="str">
        <f>IF(Deal_Master_Wide!$BZ$11="","",Deal_Master_Wide!$BZ$11)</f>
        <v/>
      </c>
      <c r="M61" s="17" t="str">
        <f>IF(Deal_Master_Wide!$CG$11="","",Deal_Master_Wide!$CG$11)</f>
        <v/>
      </c>
      <c r="N61" s="17" t="str">
        <f>IF(Deal_Master_Wide!$CN$11="","",Deal_Master_Wide!$CN$11)</f>
        <v/>
      </c>
      <c r="O61" s="17" t="str">
        <f>IF(Deal_Master_Wide!$CU$11="","",Deal_Master_Wide!$CU$11)</f>
        <v/>
      </c>
      <c r="P61" s="17" t="str">
        <f>IF(Deal_Master_Wide!$DB$11="","",Deal_Master_Wide!$DB$11)</f>
        <v/>
      </c>
      <c r="Q61" s="18" t="str">
        <f>IF(Deal_Master_Wide!$DI$11="","",Deal_Master_Wide!$DI$11)</f>
        <v/>
      </c>
      <c r="R61" s="18" t="str">
        <f>IF(Deal_Master_Wide!$DP$11="","",Deal_Master_Wide!$DP$11)</f>
        <v/>
      </c>
      <c r="S61" s="18" t="str">
        <f>IF(Deal_Master_Wide!$DW$11="","",Deal_Master_Wide!$DW$11)</f>
        <v/>
      </c>
      <c r="T61" s="34" t="str">
        <f>IF(Deal_Master_Wide!$ED$11="","",Deal_Master_Wide!$ED$11)</f>
        <v/>
      </c>
      <c r="U61" s="34" t="str">
        <f>IF(Deal_Master_Wide!$EK$11="","",Deal_Master_Wide!$EK$11)</f>
        <v/>
      </c>
    </row>
    <row r="62" spans="1:21" ht="13.4" customHeight="1">
      <c r="A62" s="15" t="s">
        <v>285</v>
      </c>
      <c r="B62" s="15" t="s">
        <v>178</v>
      </c>
      <c r="C62" s="16"/>
      <c r="D62" s="15" t="s">
        <v>290</v>
      </c>
      <c r="E62" s="15" t="s">
        <v>292</v>
      </c>
      <c r="F62" s="15">
        <v>2020</v>
      </c>
      <c r="G62" s="15">
        <v>1</v>
      </c>
      <c r="H62" s="15">
        <v>2021</v>
      </c>
      <c r="I62" s="15">
        <v>1</v>
      </c>
      <c r="J62" s="15">
        <v>1</v>
      </c>
      <c r="K62" s="17" t="str">
        <f>IF(Deal_Master_Wide!$BT$11="","",Deal_Master_Wide!$BT$11)</f>
        <v/>
      </c>
      <c r="L62" s="17" t="str">
        <f>IF(Deal_Master_Wide!$CA$11="","",Deal_Master_Wide!$CA$11)</f>
        <v/>
      </c>
      <c r="M62" s="17" t="str">
        <f>IF(Deal_Master_Wide!$CH$11="","",Deal_Master_Wide!$CH$11)</f>
        <v/>
      </c>
      <c r="N62" s="17" t="str">
        <f>IF(Deal_Master_Wide!$CO$11="","",Deal_Master_Wide!$CO$11)</f>
        <v/>
      </c>
      <c r="O62" s="17" t="str">
        <f>IF(Deal_Master_Wide!$CV$11="","",Deal_Master_Wide!$CV$11)</f>
        <v/>
      </c>
      <c r="P62" s="17" t="str">
        <f>IF(Deal_Master_Wide!$DC$11="","",Deal_Master_Wide!$DC$11)</f>
        <v/>
      </c>
      <c r="Q62" s="18" t="str">
        <f>IF(Deal_Master_Wide!$DJ$11="","",Deal_Master_Wide!$DJ$11)</f>
        <v/>
      </c>
      <c r="R62" s="18" t="str">
        <f>IF(Deal_Master_Wide!$DQ$11="","",Deal_Master_Wide!$DQ$11)</f>
        <v/>
      </c>
      <c r="S62" s="18" t="str">
        <f>IF(Deal_Master_Wide!$DX$11="","",Deal_Master_Wide!$DX$11)</f>
        <v/>
      </c>
      <c r="T62" s="34" t="str">
        <f>IF(Deal_Master_Wide!$EE$11="","",Deal_Master_Wide!$EE$11)</f>
        <v/>
      </c>
      <c r="U62" s="34" t="str">
        <f>IF(Deal_Master_Wide!$EL$11="","",Deal_Master_Wide!$EL$11)</f>
        <v/>
      </c>
    </row>
    <row r="63" spans="1:21" ht="13.4" customHeight="1">
      <c r="A63" s="15" t="s">
        <v>285</v>
      </c>
      <c r="B63" s="15" t="s">
        <v>178</v>
      </c>
      <c r="C63" s="16"/>
      <c r="D63" s="15" t="s">
        <v>290</v>
      </c>
      <c r="E63" s="15" t="s">
        <v>292</v>
      </c>
      <c r="F63" s="15">
        <v>2020</v>
      </c>
      <c r="G63" s="15">
        <v>2</v>
      </c>
      <c r="H63" s="15">
        <v>2022</v>
      </c>
      <c r="I63" s="15">
        <v>1</v>
      </c>
      <c r="J63" s="15">
        <v>1</v>
      </c>
      <c r="K63" s="17" t="str">
        <f>IF(Deal_Master_Wide!$BU$11="","",Deal_Master_Wide!$BU$11)</f>
        <v/>
      </c>
      <c r="L63" s="17" t="str">
        <f>IF(Deal_Master_Wide!$CB$11="","",Deal_Master_Wide!$CB$11)</f>
        <v/>
      </c>
      <c r="M63" s="17" t="str">
        <f>IF(Deal_Master_Wide!$CI$11="","",Deal_Master_Wide!$CI$11)</f>
        <v/>
      </c>
      <c r="N63" s="17" t="str">
        <f>IF(Deal_Master_Wide!$CP$11="","",Deal_Master_Wide!$CP$11)</f>
        <v/>
      </c>
      <c r="O63" s="17" t="str">
        <f>IF(Deal_Master_Wide!$CW$11="","",Deal_Master_Wide!$CW$11)</f>
        <v/>
      </c>
      <c r="P63" s="17" t="str">
        <f>IF(Deal_Master_Wide!$DD$11="","",Deal_Master_Wide!$DD$11)</f>
        <v/>
      </c>
      <c r="Q63" s="18" t="str">
        <f>IF(Deal_Master_Wide!$DK$11="","",Deal_Master_Wide!$DK$11)</f>
        <v/>
      </c>
      <c r="R63" s="18" t="str">
        <f>IF(Deal_Master_Wide!$DR$11="","",Deal_Master_Wide!$DR$11)</f>
        <v/>
      </c>
      <c r="S63" s="18" t="str">
        <f>IF(Deal_Master_Wide!$DY$11="","",Deal_Master_Wide!$DY$11)</f>
        <v/>
      </c>
      <c r="T63" s="34" t="str">
        <f>IF(Deal_Master_Wide!$EF$11="","",Deal_Master_Wide!$EF$11)</f>
        <v/>
      </c>
      <c r="U63" s="34" t="str">
        <f>IF(Deal_Master_Wide!$EM$11="","",Deal_Master_Wide!$EM$11)</f>
        <v/>
      </c>
    </row>
    <row r="64" spans="1:21" ht="13.4" customHeight="1">
      <c r="A64" s="15" t="s">
        <v>285</v>
      </c>
      <c r="B64" s="15" t="s">
        <v>178</v>
      </c>
      <c r="C64" s="16"/>
      <c r="D64" s="15" t="s">
        <v>290</v>
      </c>
      <c r="E64" s="15" t="s">
        <v>292</v>
      </c>
      <c r="F64" s="15">
        <v>2020</v>
      </c>
      <c r="G64" s="15">
        <v>3</v>
      </c>
      <c r="H64" s="15">
        <v>2023</v>
      </c>
      <c r="I64" s="15">
        <v>1</v>
      </c>
      <c r="J64" s="15">
        <v>1</v>
      </c>
      <c r="K64" s="17" t="str">
        <f>IF(Deal_Master_Wide!$BV$11="","",Deal_Master_Wide!$BV$11)</f>
        <v/>
      </c>
      <c r="L64" s="17" t="str">
        <f>IF(Deal_Master_Wide!$CC$11="","",Deal_Master_Wide!$CC$11)</f>
        <v/>
      </c>
      <c r="M64" s="17" t="str">
        <f>IF(Deal_Master_Wide!$CJ$11="","",Deal_Master_Wide!$CJ$11)</f>
        <v/>
      </c>
      <c r="N64" s="17" t="str">
        <f>IF(Deal_Master_Wide!$CQ$11="","",Deal_Master_Wide!$CQ$11)</f>
        <v/>
      </c>
      <c r="O64" s="17" t="str">
        <f>IF(Deal_Master_Wide!$CX$11="","",Deal_Master_Wide!$CX$11)</f>
        <v/>
      </c>
      <c r="P64" s="17" t="str">
        <f>IF(Deal_Master_Wide!$DE$11="","",Deal_Master_Wide!$DE$11)</f>
        <v/>
      </c>
      <c r="Q64" s="18" t="str">
        <f>IF(Deal_Master_Wide!$DL$11="","",Deal_Master_Wide!$DL$11)</f>
        <v/>
      </c>
      <c r="R64" s="18" t="str">
        <f>IF(Deal_Master_Wide!$DS$11="","",Deal_Master_Wide!$DS$11)</f>
        <v/>
      </c>
      <c r="S64" s="18" t="str">
        <f>IF(Deal_Master_Wide!$DZ$11="","",Deal_Master_Wide!$DZ$11)</f>
        <v/>
      </c>
      <c r="T64" s="34" t="str">
        <f>IF(Deal_Master_Wide!$EG$11="","",Deal_Master_Wide!$EG$11)</f>
        <v/>
      </c>
      <c r="U64" s="34" t="str">
        <f>IF(Deal_Master_Wide!$EN$11="","",Deal_Master_Wide!$EN$11)</f>
        <v/>
      </c>
    </row>
    <row r="65" spans="1:21" ht="13.4" customHeight="1">
      <c r="A65" s="15" t="s">
        <v>296</v>
      </c>
      <c r="B65" s="15" t="s">
        <v>178</v>
      </c>
      <c r="C65" s="16"/>
      <c r="D65" s="15"/>
      <c r="E65" s="15" t="s">
        <v>303</v>
      </c>
      <c r="F65" s="15">
        <v>2020</v>
      </c>
      <c r="G65" s="15">
        <v>-3</v>
      </c>
      <c r="H65" s="15">
        <v>2017</v>
      </c>
      <c r="I65" s="15">
        <v>0</v>
      </c>
      <c r="J65" s="15">
        <v>0</v>
      </c>
      <c r="K65" s="17" t="str">
        <f>IF(Deal_Master_Wide!$BP$12="","",Deal_Master_Wide!$BP$12)</f>
        <v/>
      </c>
      <c r="L65" s="17" t="str">
        <f>IF(Deal_Master_Wide!$BW$12="","",Deal_Master_Wide!$BW$12)</f>
        <v/>
      </c>
      <c r="M65" s="17" t="str">
        <f>IF(Deal_Master_Wide!$CD$12="","",Deal_Master_Wide!$CD$12)</f>
        <v/>
      </c>
      <c r="N65" s="17" t="str">
        <f>IF(Deal_Master_Wide!$CK$12="","",Deal_Master_Wide!$CK$12)</f>
        <v/>
      </c>
      <c r="O65" s="17" t="str">
        <f>IF(Deal_Master_Wide!$CR$12="","",Deal_Master_Wide!$CR$12)</f>
        <v/>
      </c>
      <c r="P65" s="17" t="str">
        <f>IF(Deal_Master_Wide!$CY$12="","",Deal_Master_Wide!$CY$12)</f>
        <v/>
      </c>
      <c r="Q65" s="18" t="str">
        <f>IF(Deal_Master_Wide!$DF$12="","",Deal_Master_Wide!$DF$12)</f>
        <v/>
      </c>
      <c r="R65" s="18" t="str">
        <f>IF(Deal_Master_Wide!$DM$12="","",Deal_Master_Wide!$DM$12)</f>
        <v/>
      </c>
      <c r="S65" s="18" t="str">
        <f>IF(Deal_Master_Wide!$DT$12="","",Deal_Master_Wide!$DT$12)</f>
        <v/>
      </c>
      <c r="T65" s="34" t="str">
        <f>IF(Deal_Master_Wide!$EA$12="","",Deal_Master_Wide!$EA$12)</f>
        <v/>
      </c>
      <c r="U65" s="34" t="str">
        <f>IF(Deal_Master_Wide!$EH$12="","",Deal_Master_Wide!$EH$12)</f>
        <v/>
      </c>
    </row>
    <row r="66" spans="1:21" ht="13.4" customHeight="1">
      <c r="A66" s="15" t="s">
        <v>296</v>
      </c>
      <c r="B66" s="15" t="s">
        <v>178</v>
      </c>
      <c r="C66" s="16"/>
      <c r="D66" s="15"/>
      <c r="E66" s="15" t="s">
        <v>303</v>
      </c>
      <c r="F66" s="15">
        <v>2020</v>
      </c>
      <c r="G66" s="15">
        <v>-2</v>
      </c>
      <c r="H66" s="15">
        <v>2018</v>
      </c>
      <c r="I66" s="15">
        <v>0</v>
      </c>
      <c r="J66" s="15">
        <v>0</v>
      </c>
      <c r="K66" s="17" t="str">
        <f>IF(Deal_Master_Wide!$BQ$12="","",Deal_Master_Wide!$BQ$12)</f>
        <v/>
      </c>
      <c r="L66" s="17" t="str">
        <f>IF(Deal_Master_Wide!$BX$12="","",Deal_Master_Wide!$BX$12)</f>
        <v/>
      </c>
      <c r="M66" s="17" t="str">
        <f>IF(Deal_Master_Wide!$CE$12="","",Deal_Master_Wide!$CE$12)</f>
        <v/>
      </c>
      <c r="N66" s="17" t="str">
        <f>IF(Deal_Master_Wide!$CL$12="","",Deal_Master_Wide!$CL$12)</f>
        <v/>
      </c>
      <c r="O66" s="17" t="str">
        <f>IF(Deal_Master_Wide!$CS$12="","",Deal_Master_Wide!$CS$12)</f>
        <v/>
      </c>
      <c r="P66" s="17" t="str">
        <f>IF(Deal_Master_Wide!$CZ$12="","",Deal_Master_Wide!$CZ$12)</f>
        <v/>
      </c>
      <c r="Q66" s="18" t="str">
        <f>IF(Deal_Master_Wide!$DG$12="","",Deal_Master_Wide!$DG$12)</f>
        <v/>
      </c>
      <c r="R66" s="18" t="str">
        <f>IF(Deal_Master_Wide!$DN$12="","",Deal_Master_Wide!$DN$12)</f>
        <v/>
      </c>
      <c r="S66" s="18" t="str">
        <f>IF(Deal_Master_Wide!$DU$12="","",Deal_Master_Wide!$DU$12)</f>
        <v/>
      </c>
      <c r="T66" s="34" t="str">
        <f>IF(Deal_Master_Wide!$EB$12="","",Deal_Master_Wide!$EB$12)</f>
        <v/>
      </c>
      <c r="U66" s="34" t="str">
        <f>IF(Deal_Master_Wide!$EI$12="","",Deal_Master_Wide!$EI$12)</f>
        <v/>
      </c>
    </row>
    <row r="67" spans="1:21" ht="13.4" customHeight="1">
      <c r="A67" s="15" t="s">
        <v>296</v>
      </c>
      <c r="B67" s="15" t="s">
        <v>178</v>
      </c>
      <c r="C67" s="16"/>
      <c r="D67" s="15"/>
      <c r="E67" s="15" t="s">
        <v>303</v>
      </c>
      <c r="F67" s="15">
        <v>2020</v>
      </c>
      <c r="G67" s="15">
        <v>-1</v>
      </c>
      <c r="H67" s="15">
        <v>2019</v>
      </c>
      <c r="I67" s="15">
        <v>0</v>
      </c>
      <c r="J67" s="15">
        <v>0</v>
      </c>
      <c r="K67" s="17" t="str">
        <f>IF(Deal_Master_Wide!$BR$12="","",Deal_Master_Wide!$BR$12)</f>
        <v/>
      </c>
      <c r="L67" s="17" t="str">
        <f>IF(Deal_Master_Wide!$BY$12="","",Deal_Master_Wide!$BY$12)</f>
        <v/>
      </c>
      <c r="M67" s="17" t="str">
        <f>IF(Deal_Master_Wide!$CF$12="","",Deal_Master_Wide!$CF$12)</f>
        <v/>
      </c>
      <c r="N67" s="17" t="str">
        <f>IF(Deal_Master_Wide!$CM$12="","",Deal_Master_Wide!$CM$12)</f>
        <v/>
      </c>
      <c r="O67" s="17" t="str">
        <f>IF(Deal_Master_Wide!$CT$12="","",Deal_Master_Wide!$CT$12)</f>
        <v/>
      </c>
      <c r="P67" s="17" t="str">
        <f>IF(Deal_Master_Wide!$DA$12="","",Deal_Master_Wide!$DA$12)</f>
        <v/>
      </c>
      <c r="Q67" s="18" t="str">
        <f>IF(Deal_Master_Wide!$DH$12="","",Deal_Master_Wide!$DH$12)</f>
        <v/>
      </c>
      <c r="R67" s="18" t="str">
        <f>IF(Deal_Master_Wide!$DO$12="","",Deal_Master_Wide!$DO$12)</f>
        <v/>
      </c>
      <c r="S67" s="18" t="str">
        <f>IF(Deal_Master_Wide!$DV$12="","",Deal_Master_Wide!$DV$12)</f>
        <v/>
      </c>
      <c r="T67" s="34" t="str">
        <f>IF(Deal_Master_Wide!$EC$12="","",Deal_Master_Wide!$EC$12)</f>
        <v/>
      </c>
      <c r="U67" s="34" t="str">
        <f>IF(Deal_Master_Wide!$EJ$12="","",Deal_Master_Wide!$EJ$12)</f>
        <v/>
      </c>
    </row>
    <row r="68" spans="1:21" ht="13.4" customHeight="1">
      <c r="A68" s="15" t="s">
        <v>296</v>
      </c>
      <c r="B68" s="15" t="s">
        <v>178</v>
      </c>
      <c r="C68" s="16"/>
      <c r="D68" s="15"/>
      <c r="E68" s="15" t="s">
        <v>303</v>
      </c>
      <c r="F68" s="15">
        <v>2020</v>
      </c>
      <c r="G68" s="15">
        <v>0</v>
      </c>
      <c r="H68" s="15">
        <v>2020</v>
      </c>
      <c r="I68" s="15">
        <v>0</v>
      </c>
      <c r="J68" s="15">
        <v>1</v>
      </c>
      <c r="K68" s="17" t="str">
        <f>IF(Deal_Master_Wide!$BS$12="","",Deal_Master_Wide!$BS$12)</f>
        <v/>
      </c>
      <c r="L68" s="17" t="str">
        <f>IF(Deal_Master_Wide!$BZ$12="","",Deal_Master_Wide!$BZ$12)</f>
        <v/>
      </c>
      <c r="M68" s="17" t="str">
        <f>IF(Deal_Master_Wide!$CG$12="","",Deal_Master_Wide!$CG$12)</f>
        <v/>
      </c>
      <c r="N68" s="17" t="str">
        <f>IF(Deal_Master_Wide!$CN$12="","",Deal_Master_Wide!$CN$12)</f>
        <v/>
      </c>
      <c r="O68" s="17" t="str">
        <f>IF(Deal_Master_Wide!$CU$12="","",Deal_Master_Wide!$CU$12)</f>
        <v/>
      </c>
      <c r="P68" s="17" t="str">
        <f>IF(Deal_Master_Wide!$DB$12="","",Deal_Master_Wide!$DB$12)</f>
        <v/>
      </c>
      <c r="Q68" s="18" t="str">
        <f>IF(Deal_Master_Wide!$DI$12="","",Deal_Master_Wide!$DI$12)</f>
        <v/>
      </c>
      <c r="R68" s="18" t="str">
        <f>IF(Deal_Master_Wide!$DP$12="","",Deal_Master_Wide!$DP$12)</f>
        <v/>
      </c>
      <c r="S68" s="18" t="str">
        <f>IF(Deal_Master_Wide!$DW$12="","",Deal_Master_Wide!$DW$12)</f>
        <v/>
      </c>
      <c r="T68" s="34" t="str">
        <f>IF(Deal_Master_Wide!$ED$12="","",Deal_Master_Wide!$ED$12)</f>
        <v/>
      </c>
      <c r="U68" s="34" t="str">
        <f>IF(Deal_Master_Wide!$EK$12="","",Deal_Master_Wide!$EK$12)</f>
        <v/>
      </c>
    </row>
    <row r="69" spans="1:21" ht="13.4" customHeight="1">
      <c r="A69" s="15" t="s">
        <v>296</v>
      </c>
      <c r="B69" s="15" t="s">
        <v>178</v>
      </c>
      <c r="C69" s="16"/>
      <c r="D69" s="15"/>
      <c r="E69" s="15" t="s">
        <v>303</v>
      </c>
      <c r="F69" s="15">
        <v>2020</v>
      </c>
      <c r="G69" s="15">
        <v>1</v>
      </c>
      <c r="H69" s="15">
        <v>2021</v>
      </c>
      <c r="I69" s="15">
        <v>1</v>
      </c>
      <c r="J69" s="15">
        <v>1</v>
      </c>
      <c r="K69" s="17" t="str">
        <f>IF(Deal_Master_Wide!$BT$12="","",Deal_Master_Wide!$BT$12)</f>
        <v/>
      </c>
      <c r="L69" s="17" t="str">
        <f>IF(Deal_Master_Wide!$CA$12="","",Deal_Master_Wide!$CA$12)</f>
        <v/>
      </c>
      <c r="M69" s="17" t="str">
        <f>IF(Deal_Master_Wide!$CH$12="","",Deal_Master_Wide!$CH$12)</f>
        <v/>
      </c>
      <c r="N69" s="17" t="str">
        <f>IF(Deal_Master_Wide!$CO$12="","",Deal_Master_Wide!$CO$12)</f>
        <v/>
      </c>
      <c r="O69" s="17" t="str">
        <f>IF(Deal_Master_Wide!$CV$12="","",Deal_Master_Wide!$CV$12)</f>
        <v/>
      </c>
      <c r="P69" s="17" t="str">
        <f>IF(Deal_Master_Wide!$DC$12="","",Deal_Master_Wide!$DC$12)</f>
        <v/>
      </c>
      <c r="Q69" s="18" t="str">
        <f>IF(Deal_Master_Wide!$DJ$12="","",Deal_Master_Wide!$DJ$12)</f>
        <v/>
      </c>
      <c r="R69" s="18" t="str">
        <f>IF(Deal_Master_Wide!$DQ$12="","",Deal_Master_Wide!$DQ$12)</f>
        <v/>
      </c>
      <c r="S69" s="18" t="str">
        <f>IF(Deal_Master_Wide!$DX$12="","",Deal_Master_Wide!$DX$12)</f>
        <v/>
      </c>
      <c r="T69" s="34" t="str">
        <f>IF(Deal_Master_Wide!$EE$12="","",Deal_Master_Wide!$EE$12)</f>
        <v/>
      </c>
      <c r="U69" s="34" t="str">
        <f>IF(Deal_Master_Wide!$EL$12="","",Deal_Master_Wide!$EL$12)</f>
        <v/>
      </c>
    </row>
    <row r="70" spans="1:21" ht="13.4" customHeight="1">
      <c r="A70" s="15" t="s">
        <v>296</v>
      </c>
      <c r="B70" s="15" t="s">
        <v>178</v>
      </c>
      <c r="C70" s="16"/>
      <c r="D70" s="15"/>
      <c r="E70" s="15" t="s">
        <v>303</v>
      </c>
      <c r="F70" s="15">
        <v>2020</v>
      </c>
      <c r="G70" s="15">
        <v>2</v>
      </c>
      <c r="H70" s="15">
        <v>2022</v>
      </c>
      <c r="I70" s="15">
        <v>1</v>
      </c>
      <c r="J70" s="15">
        <v>1</v>
      </c>
      <c r="K70" s="17" t="str">
        <f>IF(Deal_Master_Wide!$BU$12="","",Deal_Master_Wide!$BU$12)</f>
        <v/>
      </c>
      <c r="L70" s="17" t="str">
        <f>IF(Deal_Master_Wide!$CB$12="","",Deal_Master_Wide!$CB$12)</f>
        <v/>
      </c>
      <c r="M70" s="17" t="str">
        <f>IF(Deal_Master_Wide!$CI$12="","",Deal_Master_Wide!$CI$12)</f>
        <v/>
      </c>
      <c r="N70" s="17" t="str">
        <f>IF(Deal_Master_Wide!$CP$12="","",Deal_Master_Wide!$CP$12)</f>
        <v/>
      </c>
      <c r="O70" s="17" t="str">
        <f>IF(Deal_Master_Wide!$CW$12="","",Deal_Master_Wide!$CW$12)</f>
        <v/>
      </c>
      <c r="P70" s="17" t="str">
        <f>IF(Deal_Master_Wide!$DD$12="","",Deal_Master_Wide!$DD$12)</f>
        <v/>
      </c>
      <c r="Q70" s="18" t="str">
        <f>IF(Deal_Master_Wide!$DK$12="","",Deal_Master_Wide!$DK$12)</f>
        <v/>
      </c>
      <c r="R70" s="18" t="str">
        <f>IF(Deal_Master_Wide!$DR$12="","",Deal_Master_Wide!$DR$12)</f>
        <v/>
      </c>
      <c r="S70" s="18" t="str">
        <f>IF(Deal_Master_Wide!$DY$12="","",Deal_Master_Wide!$DY$12)</f>
        <v/>
      </c>
      <c r="T70" s="34" t="str">
        <f>IF(Deal_Master_Wide!$EF$12="","",Deal_Master_Wide!$EF$12)</f>
        <v/>
      </c>
      <c r="U70" s="34" t="str">
        <f>IF(Deal_Master_Wide!$EM$12="","",Deal_Master_Wide!$EM$12)</f>
        <v/>
      </c>
    </row>
    <row r="71" spans="1:21" ht="13.4" customHeight="1">
      <c r="A71" s="15" t="s">
        <v>296</v>
      </c>
      <c r="B71" s="15" t="s">
        <v>178</v>
      </c>
      <c r="C71" s="16"/>
      <c r="D71" s="15"/>
      <c r="E71" s="15" t="s">
        <v>303</v>
      </c>
      <c r="F71" s="15">
        <v>2020</v>
      </c>
      <c r="G71" s="15">
        <v>3</v>
      </c>
      <c r="H71" s="15">
        <v>2023</v>
      </c>
      <c r="I71" s="15">
        <v>1</v>
      </c>
      <c r="J71" s="15">
        <v>1</v>
      </c>
      <c r="K71" s="17" t="str">
        <f>IF(Deal_Master_Wide!$BV$12="","",Deal_Master_Wide!$BV$12)</f>
        <v/>
      </c>
      <c r="L71" s="17" t="str">
        <f>IF(Deal_Master_Wide!$CC$12="","",Deal_Master_Wide!$CC$12)</f>
        <v/>
      </c>
      <c r="M71" s="17" t="str">
        <f>IF(Deal_Master_Wide!$CJ$12="","",Deal_Master_Wide!$CJ$12)</f>
        <v/>
      </c>
      <c r="N71" s="17" t="str">
        <f>IF(Deal_Master_Wide!$CQ$12="","",Deal_Master_Wide!$CQ$12)</f>
        <v/>
      </c>
      <c r="O71" s="17" t="str">
        <f>IF(Deal_Master_Wide!$CX$12="","",Deal_Master_Wide!$CX$12)</f>
        <v/>
      </c>
      <c r="P71" s="17" t="str">
        <f>IF(Deal_Master_Wide!$DE$12="","",Deal_Master_Wide!$DE$12)</f>
        <v/>
      </c>
      <c r="Q71" s="18" t="str">
        <f>IF(Deal_Master_Wide!$DL$12="","",Deal_Master_Wide!$DL$12)</f>
        <v/>
      </c>
      <c r="R71" s="18" t="str">
        <f>IF(Deal_Master_Wide!$DS$12="","",Deal_Master_Wide!$DS$12)</f>
        <v/>
      </c>
      <c r="S71" s="18" t="str">
        <f>IF(Deal_Master_Wide!$DZ$12="","",Deal_Master_Wide!$DZ$12)</f>
        <v/>
      </c>
      <c r="T71" s="34" t="str">
        <f>IF(Deal_Master_Wide!$EG$12="","",Deal_Master_Wide!$EG$12)</f>
        <v/>
      </c>
      <c r="U71" s="34" t="str">
        <f>IF(Deal_Master_Wide!$EN$12="","",Deal_Master_Wide!$EN$12)</f>
        <v/>
      </c>
    </row>
    <row r="72" spans="1:21" ht="13.4" customHeight="1">
      <c r="A72" s="15" t="s">
        <v>307</v>
      </c>
      <c r="B72" s="15" t="s">
        <v>178</v>
      </c>
      <c r="C72" s="16"/>
      <c r="D72" s="15" t="s">
        <v>312</v>
      </c>
      <c r="E72" s="15" t="s">
        <v>314</v>
      </c>
      <c r="F72" s="15">
        <v>2020</v>
      </c>
      <c r="G72" s="15">
        <v>-3</v>
      </c>
      <c r="H72" s="15">
        <v>2017</v>
      </c>
      <c r="I72" s="15">
        <v>0</v>
      </c>
      <c r="J72" s="15">
        <v>0</v>
      </c>
      <c r="K72" s="17" t="str">
        <f>IF(Deal_Master_Wide!$BP$13="","",Deal_Master_Wide!$BP$13)</f>
        <v/>
      </c>
      <c r="L72" s="17" t="str">
        <f>IF(Deal_Master_Wide!$BW$13="","",Deal_Master_Wide!$BW$13)</f>
        <v/>
      </c>
      <c r="M72" s="17" t="str">
        <f>IF(Deal_Master_Wide!$CD$13="","",Deal_Master_Wide!$CD$13)</f>
        <v/>
      </c>
      <c r="N72" s="17" t="str">
        <f>IF(Deal_Master_Wide!$CK$13="","",Deal_Master_Wide!$CK$13)</f>
        <v/>
      </c>
      <c r="O72" s="17" t="str">
        <f>IF(Deal_Master_Wide!$CR$13="","",Deal_Master_Wide!$CR$13)</f>
        <v/>
      </c>
      <c r="P72" s="17" t="str">
        <f>IF(Deal_Master_Wide!$CY$13="","",Deal_Master_Wide!$CY$13)</f>
        <v/>
      </c>
      <c r="Q72" s="18" t="str">
        <f>IF(Deal_Master_Wide!$DF$13="","",Deal_Master_Wide!$DF$13)</f>
        <v/>
      </c>
      <c r="R72" s="18" t="str">
        <f>IF(Deal_Master_Wide!$DM$13="","",Deal_Master_Wide!$DM$13)</f>
        <v/>
      </c>
      <c r="S72" s="18" t="str">
        <f>IF(Deal_Master_Wide!$DT$13="","",Deal_Master_Wide!$DT$13)</f>
        <v/>
      </c>
      <c r="T72" s="34" t="str">
        <f>IF(Deal_Master_Wide!$EA$13="","",Deal_Master_Wide!$EA$13)</f>
        <v/>
      </c>
      <c r="U72" s="34" t="str">
        <f>IF(Deal_Master_Wide!$EH$13="","",Deal_Master_Wide!$EH$13)</f>
        <v/>
      </c>
    </row>
    <row r="73" spans="1:21" ht="13.4" customHeight="1">
      <c r="A73" s="15" t="s">
        <v>307</v>
      </c>
      <c r="B73" s="15" t="s">
        <v>178</v>
      </c>
      <c r="C73" s="16"/>
      <c r="D73" s="15" t="s">
        <v>312</v>
      </c>
      <c r="E73" s="15" t="s">
        <v>314</v>
      </c>
      <c r="F73" s="15">
        <v>2020</v>
      </c>
      <c r="G73" s="15">
        <v>-2</v>
      </c>
      <c r="H73" s="15">
        <v>2018</v>
      </c>
      <c r="I73" s="15">
        <v>0</v>
      </c>
      <c r="J73" s="15">
        <v>0</v>
      </c>
      <c r="K73" s="17" t="str">
        <f>IF(Deal_Master_Wide!$BQ$13="","",Deal_Master_Wide!$BQ$13)</f>
        <v/>
      </c>
      <c r="L73" s="17" t="str">
        <f>IF(Deal_Master_Wide!$BX$13="","",Deal_Master_Wide!$BX$13)</f>
        <v/>
      </c>
      <c r="M73" s="17" t="str">
        <f>IF(Deal_Master_Wide!$CE$13="","",Deal_Master_Wide!$CE$13)</f>
        <v/>
      </c>
      <c r="N73" s="17" t="str">
        <f>IF(Deal_Master_Wide!$CL$13="","",Deal_Master_Wide!$CL$13)</f>
        <v/>
      </c>
      <c r="O73" s="17" t="str">
        <f>IF(Deal_Master_Wide!$CS$13="","",Deal_Master_Wide!$CS$13)</f>
        <v/>
      </c>
      <c r="P73" s="17" t="str">
        <f>IF(Deal_Master_Wide!$CZ$13="","",Deal_Master_Wide!$CZ$13)</f>
        <v/>
      </c>
      <c r="Q73" s="18" t="str">
        <f>IF(Deal_Master_Wide!$DG$13="","",Deal_Master_Wide!$DG$13)</f>
        <v/>
      </c>
      <c r="R73" s="18" t="str">
        <f>IF(Deal_Master_Wide!$DN$13="","",Deal_Master_Wide!$DN$13)</f>
        <v/>
      </c>
      <c r="S73" s="18" t="str">
        <f>IF(Deal_Master_Wide!$DU$13="","",Deal_Master_Wide!$DU$13)</f>
        <v/>
      </c>
      <c r="T73" s="34" t="str">
        <f>IF(Deal_Master_Wide!$EB$13="","",Deal_Master_Wide!$EB$13)</f>
        <v/>
      </c>
      <c r="U73" s="34" t="str">
        <f>IF(Deal_Master_Wide!$EI$13="","",Deal_Master_Wide!$EI$13)</f>
        <v/>
      </c>
    </row>
    <row r="74" spans="1:21" ht="13.4" customHeight="1">
      <c r="A74" s="15" t="s">
        <v>307</v>
      </c>
      <c r="B74" s="15" t="s">
        <v>178</v>
      </c>
      <c r="C74" s="16"/>
      <c r="D74" s="15" t="s">
        <v>312</v>
      </c>
      <c r="E74" s="15" t="s">
        <v>314</v>
      </c>
      <c r="F74" s="15">
        <v>2020</v>
      </c>
      <c r="G74" s="15">
        <v>-1</v>
      </c>
      <c r="H74" s="15">
        <v>2019</v>
      </c>
      <c r="I74" s="15">
        <v>0</v>
      </c>
      <c r="J74" s="15">
        <v>0</v>
      </c>
      <c r="K74" s="17" t="str">
        <f>IF(Deal_Master_Wide!$BR$13="","",Deal_Master_Wide!$BR$13)</f>
        <v/>
      </c>
      <c r="L74" s="17" t="str">
        <f>IF(Deal_Master_Wide!$BY$13="","",Deal_Master_Wide!$BY$13)</f>
        <v/>
      </c>
      <c r="M74" s="17" t="str">
        <f>IF(Deal_Master_Wide!$CF$13="","",Deal_Master_Wide!$CF$13)</f>
        <v/>
      </c>
      <c r="N74" s="17" t="str">
        <f>IF(Deal_Master_Wide!$CM$13="","",Deal_Master_Wide!$CM$13)</f>
        <v/>
      </c>
      <c r="O74" s="17" t="str">
        <f>IF(Deal_Master_Wide!$CT$13="","",Deal_Master_Wide!$CT$13)</f>
        <v/>
      </c>
      <c r="P74" s="17" t="str">
        <f>IF(Deal_Master_Wide!$DA$13="","",Deal_Master_Wide!$DA$13)</f>
        <v/>
      </c>
      <c r="Q74" s="18" t="str">
        <f>IF(Deal_Master_Wide!$DH$13="","",Deal_Master_Wide!$DH$13)</f>
        <v/>
      </c>
      <c r="R74" s="18" t="str">
        <f>IF(Deal_Master_Wide!$DO$13="","",Deal_Master_Wide!$DO$13)</f>
        <v/>
      </c>
      <c r="S74" s="18" t="str">
        <f>IF(Deal_Master_Wide!$DV$13="","",Deal_Master_Wide!$DV$13)</f>
        <v/>
      </c>
      <c r="T74" s="34" t="str">
        <f>IF(Deal_Master_Wide!$EC$13="","",Deal_Master_Wide!$EC$13)</f>
        <v/>
      </c>
      <c r="U74" s="34" t="str">
        <f>IF(Deal_Master_Wide!$EJ$13="","",Deal_Master_Wide!$EJ$13)</f>
        <v/>
      </c>
    </row>
    <row r="75" spans="1:21" ht="13.4" customHeight="1">
      <c r="A75" s="15" t="s">
        <v>307</v>
      </c>
      <c r="B75" s="15" t="s">
        <v>178</v>
      </c>
      <c r="C75" s="16"/>
      <c r="D75" s="15" t="s">
        <v>312</v>
      </c>
      <c r="E75" s="15" t="s">
        <v>314</v>
      </c>
      <c r="F75" s="15">
        <v>2020</v>
      </c>
      <c r="G75" s="15">
        <v>0</v>
      </c>
      <c r="H75" s="15">
        <v>2020</v>
      </c>
      <c r="I75" s="15">
        <v>0</v>
      </c>
      <c r="J75" s="15">
        <v>1</v>
      </c>
      <c r="K75" s="17" t="str">
        <f>IF(Deal_Master_Wide!$BS$13="","",Deal_Master_Wide!$BS$13)</f>
        <v/>
      </c>
      <c r="L75" s="17" t="str">
        <f>IF(Deal_Master_Wide!$BZ$13="","",Deal_Master_Wide!$BZ$13)</f>
        <v/>
      </c>
      <c r="M75" s="17" t="str">
        <f>IF(Deal_Master_Wide!$CG$13="","",Deal_Master_Wide!$CG$13)</f>
        <v/>
      </c>
      <c r="N75" s="17" t="str">
        <f>IF(Deal_Master_Wide!$CN$13="","",Deal_Master_Wide!$CN$13)</f>
        <v/>
      </c>
      <c r="O75" s="17" t="str">
        <f>IF(Deal_Master_Wide!$CU$13="","",Deal_Master_Wide!$CU$13)</f>
        <v/>
      </c>
      <c r="P75" s="17" t="str">
        <f>IF(Deal_Master_Wide!$DB$13="","",Deal_Master_Wide!$DB$13)</f>
        <v/>
      </c>
      <c r="Q75" s="18" t="str">
        <f>IF(Deal_Master_Wide!$DI$13="","",Deal_Master_Wide!$DI$13)</f>
        <v/>
      </c>
      <c r="R75" s="18" t="str">
        <f>IF(Deal_Master_Wide!$DP$13="","",Deal_Master_Wide!$DP$13)</f>
        <v/>
      </c>
      <c r="S75" s="18" t="str">
        <f>IF(Deal_Master_Wide!$DW$13="","",Deal_Master_Wide!$DW$13)</f>
        <v/>
      </c>
      <c r="T75" s="34" t="str">
        <f>IF(Deal_Master_Wide!$ED$13="","",Deal_Master_Wide!$ED$13)</f>
        <v/>
      </c>
      <c r="U75" s="34" t="str">
        <f>IF(Deal_Master_Wide!$EK$13="","",Deal_Master_Wide!$EK$13)</f>
        <v/>
      </c>
    </row>
    <row r="76" spans="1:21" ht="13.4" customHeight="1">
      <c r="A76" s="15" t="s">
        <v>307</v>
      </c>
      <c r="B76" s="15" t="s">
        <v>178</v>
      </c>
      <c r="C76" s="16"/>
      <c r="D76" s="15" t="s">
        <v>312</v>
      </c>
      <c r="E76" s="15" t="s">
        <v>314</v>
      </c>
      <c r="F76" s="15">
        <v>2020</v>
      </c>
      <c r="G76" s="15">
        <v>1</v>
      </c>
      <c r="H76" s="15">
        <v>2021</v>
      </c>
      <c r="I76" s="15">
        <v>1</v>
      </c>
      <c r="J76" s="15">
        <v>1</v>
      </c>
      <c r="K76" s="17" t="str">
        <f>IF(Deal_Master_Wide!$BT$13="","",Deal_Master_Wide!$BT$13)</f>
        <v/>
      </c>
      <c r="L76" s="17" t="str">
        <f>IF(Deal_Master_Wide!$CA$13="","",Deal_Master_Wide!$CA$13)</f>
        <v/>
      </c>
      <c r="M76" s="17" t="str">
        <f>IF(Deal_Master_Wide!$CH$13="","",Deal_Master_Wide!$CH$13)</f>
        <v/>
      </c>
      <c r="N76" s="17" t="str">
        <f>IF(Deal_Master_Wide!$CO$13="","",Deal_Master_Wide!$CO$13)</f>
        <v/>
      </c>
      <c r="O76" s="17" t="str">
        <f>IF(Deal_Master_Wide!$CV$13="","",Deal_Master_Wide!$CV$13)</f>
        <v/>
      </c>
      <c r="P76" s="17" t="str">
        <f>IF(Deal_Master_Wide!$DC$13="","",Deal_Master_Wide!$DC$13)</f>
        <v/>
      </c>
      <c r="Q76" s="18" t="str">
        <f>IF(Deal_Master_Wide!$DJ$13="","",Deal_Master_Wide!$DJ$13)</f>
        <v/>
      </c>
      <c r="R76" s="18" t="str">
        <f>IF(Deal_Master_Wide!$DQ$13="","",Deal_Master_Wide!$DQ$13)</f>
        <v/>
      </c>
      <c r="S76" s="18" t="str">
        <f>IF(Deal_Master_Wide!$DX$13="","",Deal_Master_Wide!$DX$13)</f>
        <v/>
      </c>
      <c r="T76" s="34" t="str">
        <f>IF(Deal_Master_Wide!$EE$13="","",Deal_Master_Wide!$EE$13)</f>
        <v/>
      </c>
      <c r="U76" s="34" t="str">
        <f>IF(Deal_Master_Wide!$EL$13="","",Deal_Master_Wide!$EL$13)</f>
        <v/>
      </c>
    </row>
    <row r="77" spans="1:21" ht="13.4" customHeight="1">
      <c r="A77" s="15" t="s">
        <v>307</v>
      </c>
      <c r="B77" s="15" t="s">
        <v>178</v>
      </c>
      <c r="C77" s="16"/>
      <c r="D77" s="15" t="s">
        <v>312</v>
      </c>
      <c r="E77" s="15" t="s">
        <v>314</v>
      </c>
      <c r="F77" s="15">
        <v>2020</v>
      </c>
      <c r="G77" s="15">
        <v>2</v>
      </c>
      <c r="H77" s="15">
        <v>2022</v>
      </c>
      <c r="I77" s="15">
        <v>1</v>
      </c>
      <c r="J77" s="15">
        <v>1</v>
      </c>
      <c r="K77" s="17" t="str">
        <f>IF(Deal_Master_Wide!$BU$13="","",Deal_Master_Wide!$BU$13)</f>
        <v/>
      </c>
      <c r="L77" s="17" t="str">
        <f>IF(Deal_Master_Wide!$CB$13="","",Deal_Master_Wide!$CB$13)</f>
        <v/>
      </c>
      <c r="M77" s="17" t="str">
        <f>IF(Deal_Master_Wide!$CI$13="","",Deal_Master_Wide!$CI$13)</f>
        <v/>
      </c>
      <c r="N77" s="17" t="str">
        <f>IF(Deal_Master_Wide!$CP$13="","",Deal_Master_Wide!$CP$13)</f>
        <v/>
      </c>
      <c r="O77" s="17" t="str">
        <f>IF(Deal_Master_Wide!$CW$13="","",Deal_Master_Wide!$CW$13)</f>
        <v/>
      </c>
      <c r="P77" s="17" t="str">
        <f>IF(Deal_Master_Wide!$DD$13="","",Deal_Master_Wide!$DD$13)</f>
        <v/>
      </c>
      <c r="Q77" s="18" t="str">
        <f>IF(Deal_Master_Wide!$DK$13="","",Deal_Master_Wide!$DK$13)</f>
        <v/>
      </c>
      <c r="R77" s="18" t="str">
        <f>IF(Deal_Master_Wide!$DR$13="","",Deal_Master_Wide!$DR$13)</f>
        <v/>
      </c>
      <c r="S77" s="18" t="str">
        <f>IF(Deal_Master_Wide!$DY$13="","",Deal_Master_Wide!$DY$13)</f>
        <v/>
      </c>
      <c r="T77" s="34" t="str">
        <f>IF(Deal_Master_Wide!$EF$13="","",Deal_Master_Wide!$EF$13)</f>
        <v/>
      </c>
      <c r="U77" s="34" t="str">
        <f>IF(Deal_Master_Wide!$EM$13="","",Deal_Master_Wide!$EM$13)</f>
        <v/>
      </c>
    </row>
    <row r="78" spans="1:21" ht="13.4" customHeight="1">
      <c r="A78" s="15" t="s">
        <v>307</v>
      </c>
      <c r="B78" s="15" t="s">
        <v>178</v>
      </c>
      <c r="C78" s="16"/>
      <c r="D78" s="15" t="s">
        <v>312</v>
      </c>
      <c r="E78" s="15" t="s">
        <v>314</v>
      </c>
      <c r="F78" s="15">
        <v>2020</v>
      </c>
      <c r="G78" s="15">
        <v>3</v>
      </c>
      <c r="H78" s="15">
        <v>2023</v>
      </c>
      <c r="I78" s="15">
        <v>1</v>
      </c>
      <c r="J78" s="15">
        <v>1</v>
      </c>
      <c r="K78" s="17" t="str">
        <f>IF(Deal_Master_Wide!$BV$13="","",Deal_Master_Wide!$BV$13)</f>
        <v/>
      </c>
      <c r="L78" s="17" t="str">
        <f>IF(Deal_Master_Wide!$CC$13="","",Deal_Master_Wide!$CC$13)</f>
        <v/>
      </c>
      <c r="M78" s="17" t="str">
        <f>IF(Deal_Master_Wide!$CJ$13="","",Deal_Master_Wide!$CJ$13)</f>
        <v/>
      </c>
      <c r="N78" s="17" t="str">
        <f>IF(Deal_Master_Wide!$CQ$13="","",Deal_Master_Wide!$CQ$13)</f>
        <v/>
      </c>
      <c r="O78" s="17" t="str">
        <f>IF(Deal_Master_Wide!$CX$13="","",Deal_Master_Wide!$CX$13)</f>
        <v/>
      </c>
      <c r="P78" s="17" t="str">
        <f>IF(Deal_Master_Wide!$DE$13="","",Deal_Master_Wide!$DE$13)</f>
        <v/>
      </c>
      <c r="Q78" s="18" t="str">
        <f>IF(Deal_Master_Wide!$DL$13="","",Deal_Master_Wide!$DL$13)</f>
        <v/>
      </c>
      <c r="R78" s="18" t="str">
        <f>IF(Deal_Master_Wide!$DS$13="","",Deal_Master_Wide!$DS$13)</f>
        <v/>
      </c>
      <c r="S78" s="18" t="str">
        <f>IF(Deal_Master_Wide!$DZ$13="","",Deal_Master_Wide!$DZ$13)</f>
        <v/>
      </c>
      <c r="T78" s="34" t="str">
        <f>IF(Deal_Master_Wide!$EG$13="","",Deal_Master_Wide!$EG$13)</f>
        <v/>
      </c>
      <c r="U78" s="34" t="str">
        <f>IF(Deal_Master_Wide!$EN$13="","",Deal_Master_Wide!$EN$13)</f>
        <v/>
      </c>
    </row>
    <row r="79" spans="1:21" ht="13.4" customHeight="1">
      <c r="A79" s="15" t="s">
        <v>318</v>
      </c>
      <c r="B79" s="15" t="s">
        <v>178</v>
      </c>
      <c r="C79" s="16"/>
      <c r="D79" s="15" t="s">
        <v>324</v>
      </c>
      <c r="E79" s="15" t="s">
        <v>326</v>
      </c>
      <c r="F79" s="15">
        <v>2020</v>
      </c>
      <c r="G79" s="15">
        <v>-3</v>
      </c>
      <c r="H79" s="15">
        <v>2017</v>
      </c>
      <c r="I79" s="15">
        <v>0</v>
      </c>
      <c r="J79" s="15">
        <v>0</v>
      </c>
      <c r="K79" s="17" t="str">
        <f>IF(Deal_Master_Wide!$BP$14="","",Deal_Master_Wide!$BP$14)</f>
        <v/>
      </c>
      <c r="L79" s="17" t="str">
        <f>IF(Deal_Master_Wide!$BW$14="","",Deal_Master_Wide!$BW$14)</f>
        <v/>
      </c>
      <c r="M79" s="17" t="str">
        <f>IF(Deal_Master_Wide!$CD$14="","",Deal_Master_Wide!$CD$14)</f>
        <v/>
      </c>
      <c r="N79" s="17" t="str">
        <f>IF(Deal_Master_Wide!$CK$14="","",Deal_Master_Wide!$CK$14)</f>
        <v/>
      </c>
      <c r="O79" s="17" t="str">
        <f>IF(Deal_Master_Wide!$CR$14="","",Deal_Master_Wide!$CR$14)</f>
        <v/>
      </c>
      <c r="P79" s="17" t="str">
        <f>IF(Deal_Master_Wide!$CY$14="","",Deal_Master_Wide!$CY$14)</f>
        <v/>
      </c>
      <c r="Q79" s="18" t="str">
        <f>IF(Deal_Master_Wide!$DF$14="","",Deal_Master_Wide!$DF$14)</f>
        <v/>
      </c>
      <c r="R79" s="18" t="str">
        <f>IF(Deal_Master_Wide!$DM$14="","",Deal_Master_Wide!$DM$14)</f>
        <v/>
      </c>
      <c r="S79" s="18" t="str">
        <f>IF(Deal_Master_Wide!$DT$14="","",Deal_Master_Wide!$DT$14)</f>
        <v/>
      </c>
      <c r="T79" s="34" t="str">
        <f>IF(Deal_Master_Wide!$EA$14="","",Deal_Master_Wide!$EA$14)</f>
        <v/>
      </c>
      <c r="U79" s="34" t="str">
        <f>IF(Deal_Master_Wide!$EH$14="","",Deal_Master_Wide!$EH$14)</f>
        <v/>
      </c>
    </row>
    <row r="80" spans="1:21" ht="13.4" customHeight="1">
      <c r="A80" s="15" t="s">
        <v>318</v>
      </c>
      <c r="B80" s="15" t="s">
        <v>178</v>
      </c>
      <c r="C80" s="16"/>
      <c r="D80" s="15" t="s">
        <v>324</v>
      </c>
      <c r="E80" s="15" t="s">
        <v>326</v>
      </c>
      <c r="F80" s="15">
        <v>2020</v>
      </c>
      <c r="G80" s="15">
        <v>-2</v>
      </c>
      <c r="H80" s="15">
        <v>2018</v>
      </c>
      <c r="I80" s="15">
        <v>0</v>
      </c>
      <c r="J80" s="15">
        <v>0</v>
      </c>
      <c r="K80" s="17" t="str">
        <f>IF(Deal_Master_Wide!$BQ$14="","",Deal_Master_Wide!$BQ$14)</f>
        <v/>
      </c>
      <c r="L80" s="17" t="str">
        <f>IF(Deal_Master_Wide!$BX$14="","",Deal_Master_Wide!$BX$14)</f>
        <v/>
      </c>
      <c r="M80" s="17" t="str">
        <f>IF(Deal_Master_Wide!$CE$14="","",Deal_Master_Wide!$CE$14)</f>
        <v/>
      </c>
      <c r="N80" s="17" t="str">
        <f>IF(Deal_Master_Wide!$CL$14="","",Deal_Master_Wide!$CL$14)</f>
        <v/>
      </c>
      <c r="O80" s="17" t="str">
        <f>IF(Deal_Master_Wide!$CS$14="","",Deal_Master_Wide!$CS$14)</f>
        <v/>
      </c>
      <c r="P80" s="17" t="str">
        <f>IF(Deal_Master_Wide!$CZ$14="","",Deal_Master_Wide!$CZ$14)</f>
        <v/>
      </c>
      <c r="Q80" s="18" t="str">
        <f>IF(Deal_Master_Wide!$DG$14="","",Deal_Master_Wide!$DG$14)</f>
        <v/>
      </c>
      <c r="R80" s="18" t="str">
        <f>IF(Deal_Master_Wide!$DN$14="","",Deal_Master_Wide!$DN$14)</f>
        <v/>
      </c>
      <c r="S80" s="18" t="str">
        <f>IF(Deal_Master_Wide!$DU$14="","",Deal_Master_Wide!$DU$14)</f>
        <v/>
      </c>
      <c r="T80" s="34" t="str">
        <f>IF(Deal_Master_Wide!$EB$14="","",Deal_Master_Wide!$EB$14)</f>
        <v/>
      </c>
      <c r="U80" s="34" t="str">
        <f>IF(Deal_Master_Wide!$EI$14="","",Deal_Master_Wide!$EI$14)</f>
        <v/>
      </c>
    </row>
    <row r="81" spans="1:21" ht="13.4" customHeight="1">
      <c r="A81" s="15" t="s">
        <v>318</v>
      </c>
      <c r="B81" s="15" t="s">
        <v>178</v>
      </c>
      <c r="C81" s="16"/>
      <c r="D81" s="15" t="s">
        <v>324</v>
      </c>
      <c r="E81" s="15" t="s">
        <v>326</v>
      </c>
      <c r="F81" s="15">
        <v>2020</v>
      </c>
      <c r="G81" s="15">
        <v>-1</v>
      </c>
      <c r="H81" s="15">
        <v>2019</v>
      </c>
      <c r="I81" s="15">
        <v>0</v>
      </c>
      <c r="J81" s="15">
        <v>0</v>
      </c>
      <c r="K81" s="17" t="str">
        <f>IF(Deal_Master_Wide!$BR$14="","",Deal_Master_Wide!$BR$14)</f>
        <v/>
      </c>
      <c r="L81" s="17" t="str">
        <f>IF(Deal_Master_Wide!$BY$14="","",Deal_Master_Wide!$BY$14)</f>
        <v/>
      </c>
      <c r="M81" s="17" t="str">
        <f>IF(Deal_Master_Wide!$CF$14="","",Deal_Master_Wide!$CF$14)</f>
        <v/>
      </c>
      <c r="N81" s="17" t="str">
        <f>IF(Deal_Master_Wide!$CM$14="","",Deal_Master_Wide!$CM$14)</f>
        <v/>
      </c>
      <c r="O81" s="17" t="str">
        <f>IF(Deal_Master_Wide!$CT$14="","",Deal_Master_Wide!$CT$14)</f>
        <v/>
      </c>
      <c r="P81" s="17" t="str">
        <f>IF(Deal_Master_Wide!$DA$14="","",Deal_Master_Wide!$DA$14)</f>
        <v/>
      </c>
      <c r="Q81" s="18" t="str">
        <f>IF(Deal_Master_Wide!$DH$14="","",Deal_Master_Wide!$DH$14)</f>
        <v/>
      </c>
      <c r="R81" s="18" t="str">
        <f>IF(Deal_Master_Wide!$DO$14="","",Deal_Master_Wide!$DO$14)</f>
        <v/>
      </c>
      <c r="S81" s="18" t="str">
        <f>IF(Deal_Master_Wide!$DV$14="","",Deal_Master_Wide!$DV$14)</f>
        <v/>
      </c>
      <c r="T81" s="34" t="str">
        <f>IF(Deal_Master_Wide!$EC$14="","",Deal_Master_Wide!$EC$14)</f>
        <v/>
      </c>
      <c r="U81" s="34" t="str">
        <f>IF(Deal_Master_Wide!$EJ$14="","",Deal_Master_Wide!$EJ$14)</f>
        <v/>
      </c>
    </row>
    <row r="82" spans="1:21" ht="13.4" customHeight="1">
      <c r="A82" s="15" t="s">
        <v>318</v>
      </c>
      <c r="B82" s="15" t="s">
        <v>178</v>
      </c>
      <c r="C82" s="16"/>
      <c r="D82" s="15" t="s">
        <v>324</v>
      </c>
      <c r="E82" s="15" t="s">
        <v>326</v>
      </c>
      <c r="F82" s="15">
        <v>2020</v>
      </c>
      <c r="G82" s="15">
        <v>0</v>
      </c>
      <c r="H82" s="15">
        <v>2020</v>
      </c>
      <c r="I82" s="15">
        <v>0</v>
      </c>
      <c r="J82" s="15">
        <v>1</v>
      </c>
      <c r="K82" s="17" t="str">
        <f>IF(Deal_Master_Wide!$BS$14="","",Deal_Master_Wide!$BS$14)</f>
        <v/>
      </c>
      <c r="L82" s="17" t="str">
        <f>IF(Deal_Master_Wide!$BZ$14="","",Deal_Master_Wide!$BZ$14)</f>
        <v/>
      </c>
      <c r="M82" s="17" t="str">
        <f>IF(Deal_Master_Wide!$CG$14="","",Deal_Master_Wide!$CG$14)</f>
        <v/>
      </c>
      <c r="N82" s="17" t="str">
        <f>IF(Deal_Master_Wide!$CN$14="","",Deal_Master_Wide!$CN$14)</f>
        <v/>
      </c>
      <c r="O82" s="17" t="str">
        <f>IF(Deal_Master_Wide!$CU$14="","",Deal_Master_Wide!$CU$14)</f>
        <v/>
      </c>
      <c r="P82" s="17" t="str">
        <f>IF(Deal_Master_Wide!$DB$14="","",Deal_Master_Wide!$DB$14)</f>
        <v/>
      </c>
      <c r="Q82" s="18" t="str">
        <f>IF(Deal_Master_Wide!$DI$14="","",Deal_Master_Wide!$DI$14)</f>
        <v/>
      </c>
      <c r="R82" s="18" t="str">
        <f>IF(Deal_Master_Wide!$DP$14="","",Deal_Master_Wide!$DP$14)</f>
        <v/>
      </c>
      <c r="S82" s="18" t="str">
        <f>IF(Deal_Master_Wide!$DW$14="","",Deal_Master_Wide!$DW$14)</f>
        <v/>
      </c>
      <c r="T82" s="34" t="str">
        <f>IF(Deal_Master_Wide!$ED$14="","",Deal_Master_Wide!$ED$14)</f>
        <v/>
      </c>
      <c r="U82" s="34" t="str">
        <f>IF(Deal_Master_Wide!$EK$14="","",Deal_Master_Wide!$EK$14)</f>
        <v/>
      </c>
    </row>
    <row r="83" spans="1:21" ht="13.4" customHeight="1">
      <c r="A83" s="15" t="s">
        <v>318</v>
      </c>
      <c r="B83" s="15" t="s">
        <v>178</v>
      </c>
      <c r="C83" s="16"/>
      <c r="D83" s="15" t="s">
        <v>324</v>
      </c>
      <c r="E83" s="15" t="s">
        <v>326</v>
      </c>
      <c r="F83" s="15">
        <v>2020</v>
      </c>
      <c r="G83" s="15">
        <v>1</v>
      </c>
      <c r="H83" s="15">
        <v>2021</v>
      </c>
      <c r="I83" s="15">
        <v>1</v>
      </c>
      <c r="J83" s="15">
        <v>1</v>
      </c>
      <c r="K83" s="17" t="str">
        <f>IF(Deal_Master_Wide!$BT$14="","",Deal_Master_Wide!$BT$14)</f>
        <v/>
      </c>
      <c r="L83" s="17" t="str">
        <f>IF(Deal_Master_Wide!$CA$14="","",Deal_Master_Wide!$CA$14)</f>
        <v/>
      </c>
      <c r="M83" s="17" t="str">
        <f>IF(Deal_Master_Wide!$CH$14="","",Deal_Master_Wide!$CH$14)</f>
        <v/>
      </c>
      <c r="N83" s="17" t="str">
        <f>IF(Deal_Master_Wide!$CO$14="","",Deal_Master_Wide!$CO$14)</f>
        <v/>
      </c>
      <c r="O83" s="17" t="str">
        <f>IF(Deal_Master_Wide!$CV$14="","",Deal_Master_Wide!$CV$14)</f>
        <v/>
      </c>
      <c r="P83" s="17" t="str">
        <f>IF(Deal_Master_Wide!$DC$14="","",Deal_Master_Wide!$DC$14)</f>
        <v/>
      </c>
      <c r="Q83" s="18" t="str">
        <f>IF(Deal_Master_Wide!$DJ$14="","",Deal_Master_Wide!$DJ$14)</f>
        <v/>
      </c>
      <c r="R83" s="18" t="str">
        <f>IF(Deal_Master_Wide!$DQ$14="","",Deal_Master_Wide!$DQ$14)</f>
        <v/>
      </c>
      <c r="S83" s="18" t="str">
        <f>IF(Deal_Master_Wide!$DX$14="","",Deal_Master_Wide!$DX$14)</f>
        <v/>
      </c>
      <c r="T83" s="34" t="str">
        <f>IF(Deal_Master_Wide!$EE$14="","",Deal_Master_Wide!$EE$14)</f>
        <v/>
      </c>
      <c r="U83" s="34" t="str">
        <f>IF(Deal_Master_Wide!$EL$14="","",Deal_Master_Wide!$EL$14)</f>
        <v/>
      </c>
    </row>
    <row r="84" spans="1:21" ht="13.4" customHeight="1">
      <c r="A84" s="15" t="s">
        <v>318</v>
      </c>
      <c r="B84" s="15" t="s">
        <v>178</v>
      </c>
      <c r="C84" s="16"/>
      <c r="D84" s="15" t="s">
        <v>324</v>
      </c>
      <c r="E84" s="15" t="s">
        <v>326</v>
      </c>
      <c r="F84" s="15">
        <v>2020</v>
      </c>
      <c r="G84" s="15">
        <v>2</v>
      </c>
      <c r="H84" s="15">
        <v>2022</v>
      </c>
      <c r="I84" s="15">
        <v>1</v>
      </c>
      <c r="J84" s="15">
        <v>1</v>
      </c>
      <c r="K84" s="17" t="str">
        <f>IF(Deal_Master_Wide!$BU$14="","",Deal_Master_Wide!$BU$14)</f>
        <v/>
      </c>
      <c r="L84" s="17" t="str">
        <f>IF(Deal_Master_Wide!$CB$14="","",Deal_Master_Wide!$CB$14)</f>
        <v/>
      </c>
      <c r="M84" s="17" t="str">
        <f>IF(Deal_Master_Wide!$CI$14="","",Deal_Master_Wide!$CI$14)</f>
        <v/>
      </c>
      <c r="N84" s="17" t="str">
        <f>IF(Deal_Master_Wide!$CP$14="","",Deal_Master_Wide!$CP$14)</f>
        <v/>
      </c>
      <c r="O84" s="17" t="str">
        <f>IF(Deal_Master_Wide!$CW$14="","",Deal_Master_Wide!$CW$14)</f>
        <v/>
      </c>
      <c r="P84" s="17" t="str">
        <f>IF(Deal_Master_Wide!$DD$14="","",Deal_Master_Wide!$DD$14)</f>
        <v/>
      </c>
      <c r="Q84" s="18" t="str">
        <f>IF(Deal_Master_Wide!$DK$14="","",Deal_Master_Wide!$DK$14)</f>
        <v/>
      </c>
      <c r="R84" s="18" t="str">
        <f>IF(Deal_Master_Wide!$DR$14="","",Deal_Master_Wide!$DR$14)</f>
        <v/>
      </c>
      <c r="S84" s="18" t="str">
        <f>IF(Deal_Master_Wide!$DY$14="","",Deal_Master_Wide!$DY$14)</f>
        <v/>
      </c>
      <c r="T84" s="34" t="str">
        <f>IF(Deal_Master_Wide!$EF$14="","",Deal_Master_Wide!$EF$14)</f>
        <v/>
      </c>
      <c r="U84" s="34" t="str">
        <f>IF(Deal_Master_Wide!$EM$14="","",Deal_Master_Wide!$EM$14)</f>
        <v/>
      </c>
    </row>
    <row r="85" spans="1:21" ht="13.4" customHeight="1">
      <c r="A85" s="15" t="s">
        <v>318</v>
      </c>
      <c r="B85" s="15" t="s">
        <v>178</v>
      </c>
      <c r="C85" s="16"/>
      <c r="D85" s="15" t="s">
        <v>324</v>
      </c>
      <c r="E85" s="15" t="s">
        <v>326</v>
      </c>
      <c r="F85" s="15">
        <v>2020</v>
      </c>
      <c r="G85" s="15">
        <v>3</v>
      </c>
      <c r="H85" s="15">
        <v>2023</v>
      </c>
      <c r="I85" s="15">
        <v>1</v>
      </c>
      <c r="J85" s="15">
        <v>1</v>
      </c>
      <c r="K85" s="17" t="str">
        <f>IF(Deal_Master_Wide!$BV$14="","",Deal_Master_Wide!$BV$14)</f>
        <v/>
      </c>
      <c r="L85" s="17" t="str">
        <f>IF(Deal_Master_Wide!$CC$14="","",Deal_Master_Wide!$CC$14)</f>
        <v/>
      </c>
      <c r="M85" s="17" t="str">
        <f>IF(Deal_Master_Wide!$CJ$14="","",Deal_Master_Wide!$CJ$14)</f>
        <v/>
      </c>
      <c r="N85" s="17" t="str">
        <f>IF(Deal_Master_Wide!$CQ$14="","",Deal_Master_Wide!$CQ$14)</f>
        <v/>
      </c>
      <c r="O85" s="17" t="str">
        <f>IF(Deal_Master_Wide!$CX$14="","",Deal_Master_Wide!$CX$14)</f>
        <v/>
      </c>
      <c r="P85" s="17" t="str">
        <f>IF(Deal_Master_Wide!$DE$14="","",Deal_Master_Wide!$DE$14)</f>
        <v/>
      </c>
      <c r="Q85" s="18" t="str">
        <f>IF(Deal_Master_Wide!$DL$14="","",Deal_Master_Wide!$DL$14)</f>
        <v/>
      </c>
      <c r="R85" s="18" t="str">
        <f>IF(Deal_Master_Wide!$DS$14="","",Deal_Master_Wide!$DS$14)</f>
        <v/>
      </c>
      <c r="S85" s="18" t="str">
        <f>IF(Deal_Master_Wide!$DZ$14="","",Deal_Master_Wide!$DZ$14)</f>
        <v/>
      </c>
      <c r="T85" s="34" t="str">
        <f>IF(Deal_Master_Wide!$EG$14="","",Deal_Master_Wide!$EG$14)</f>
        <v/>
      </c>
      <c r="U85" s="34" t="str">
        <f>IF(Deal_Master_Wide!$EN$14="","",Deal_Master_Wide!$EN$14)</f>
        <v/>
      </c>
    </row>
    <row r="86" spans="1:21" ht="13.4" customHeight="1">
      <c r="A86" s="15" t="s">
        <v>330</v>
      </c>
      <c r="B86" s="15" t="s">
        <v>178</v>
      </c>
      <c r="C86" s="16"/>
      <c r="D86" s="15" t="s">
        <v>334</v>
      </c>
      <c r="E86" s="15" t="s">
        <v>336</v>
      </c>
      <c r="F86" s="15">
        <v>2020</v>
      </c>
      <c r="G86" s="15">
        <v>-3</v>
      </c>
      <c r="H86" s="15">
        <v>2017</v>
      </c>
      <c r="I86" s="15">
        <v>0</v>
      </c>
      <c r="J86" s="15">
        <v>0</v>
      </c>
      <c r="K86" s="17" t="str">
        <f>IF(Deal_Master_Wide!$BP$15="","",Deal_Master_Wide!$BP$15)</f>
        <v/>
      </c>
      <c r="L86" s="17" t="str">
        <f>IF(Deal_Master_Wide!$BW$15="","",Deal_Master_Wide!$BW$15)</f>
        <v/>
      </c>
      <c r="M86" s="17" t="str">
        <f>IF(Deal_Master_Wide!$CD$15="","",Deal_Master_Wide!$CD$15)</f>
        <v/>
      </c>
      <c r="N86" s="17" t="str">
        <f>IF(Deal_Master_Wide!$CK$15="","",Deal_Master_Wide!$CK$15)</f>
        <v/>
      </c>
      <c r="O86" s="17" t="str">
        <f>IF(Deal_Master_Wide!$CR$15="","",Deal_Master_Wide!$CR$15)</f>
        <v/>
      </c>
      <c r="P86" s="17" t="str">
        <f>IF(Deal_Master_Wide!$CY$15="","",Deal_Master_Wide!$CY$15)</f>
        <v/>
      </c>
      <c r="Q86" s="18" t="str">
        <f>IF(Deal_Master_Wide!$DF$15="","",Deal_Master_Wide!$DF$15)</f>
        <v/>
      </c>
      <c r="R86" s="18" t="str">
        <f>IF(Deal_Master_Wide!$DM$15="","",Deal_Master_Wide!$DM$15)</f>
        <v/>
      </c>
      <c r="S86" s="18" t="str">
        <f>IF(Deal_Master_Wide!$DT$15="","",Deal_Master_Wide!$DT$15)</f>
        <v/>
      </c>
      <c r="T86" s="34" t="str">
        <f>IF(Deal_Master_Wide!$EA$15="","",Deal_Master_Wide!$EA$15)</f>
        <v/>
      </c>
      <c r="U86" s="34" t="str">
        <f>IF(Deal_Master_Wide!$EH$15="","",Deal_Master_Wide!$EH$15)</f>
        <v/>
      </c>
    </row>
    <row r="87" spans="1:21" ht="13.4" customHeight="1">
      <c r="A87" s="15" t="s">
        <v>330</v>
      </c>
      <c r="B87" s="15" t="s">
        <v>178</v>
      </c>
      <c r="C87" s="16"/>
      <c r="D87" s="15" t="s">
        <v>334</v>
      </c>
      <c r="E87" s="15" t="s">
        <v>336</v>
      </c>
      <c r="F87" s="15">
        <v>2020</v>
      </c>
      <c r="G87" s="15">
        <v>-2</v>
      </c>
      <c r="H87" s="15">
        <v>2018</v>
      </c>
      <c r="I87" s="15">
        <v>0</v>
      </c>
      <c r="J87" s="15">
        <v>0</v>
      </c>
      <c r="K87" s="17" t="str">
        <f>IF(Deal_Master_Wide!$BQ$15="","",Deal_Master_Wide!$BQ$15)</f>
        <v/>
      </c>
      <c r="L87" s="17" t="str">
        <f>IF(Deal_Master_Wide!$BX$15="","",Deal_Master_Wide!$BX$15)</f>
        <v/>
      </c>
      <c r="M87" s="17" t="str">
        <f>IF(Deal_Master_Wide!$CE$15="","",Deal_Master_Wide!$CE$15)</f>
        <v/>
      </c>
      <c r="N87" s="17" t="str">
        <f>IF(Deal_Master_Wide!$CL$15="","",Deal_Master_Wide!$CL$15)</f>
        <v/>
      </c>
      <c r="O87" s="17" t="str">
        <f>IF(Deal_Master_Wide!$CS$15="","",Deal_Master_Wide!$CS$15)</f>
        <v/>
      </c>
      <c r="P87" s="17" t="str">
        <f>IF(Deal_Master_Wide!$CZ$15="","",Deal_Master_Wide!$CZ$15)</f>
        <v/>
      </c>
      <c r="Q87" s="18" t="str">
        <f>IF(Deal_Master_Wide!$DG$15="","",Deal_Master_Wide!$DG$15)</f>
        <v/>
      </c>
      <c r="R87" s="18" t="str">
        <f>IF(Deal_Master_Wide!$DN$15="","",Deal_Master_Wide!$DN$15)</f>
        <v/>
      </c>
      <c r="S87" s="18" t="str">
        <f>IF(Deal_Master_Wide!$DU$15="","",Deal_Master_Wide!$DU$15)</f>
        <v/>
      </c>
      <c r="T87" s="34" t="str">
        <f>IF(Deal_Master_Wide!$EB$15="","",Deal_Master_Wide!$EB$15)</f>
        <v/>
      </c>
      <c r="U87" s="34" t="str">
        <f>IF(Deal_Master_Wide!$EI$15="","",Deal_Master_Wide!$EI$15)</f>
        <v/>
      </c>
    </row>
    <row r="88" spans="1:21" ht="13.4" customHeight="1">
      <c r="A88" s="15" t="s">
        <v>330</v>
      </c>
      <c r="B88" s="15" t="s">
        <v>178</v>
      </c>
      <c r="C88" s="16"/>
      <c r="D88" s="15" t="s">
        <v>334</v>
      </c>
      <c r="E88" s="15" t="s">
        <v>336</v>
      </c>
      <c r="F88" s="15">
        <v>2020</v>
      </c>
      <c r="G88" s="15">
        <v>-1</v>
      </c>
      <c r="H88" s="15">
        <v>2019</v>
      </c>
      <c r="I88" s="15">
        <v>0</v>
      </c>
      <c r="J88" s="15">
        <v>0</v>
      </c>
      <c r="K88" s="17" t="str">
        <f>IF(Deal_Master_Wide!$BR$15="","",Deal_Master_Wide!$BR$15)</f>
        <v/>
      </c>
      <c r="L88" s="17" t="str">
        <f>IF(Deal_Master_Wide!$BY$15="","",Deal_Master_Wide!$BY$15)</f>
        <v/>
      </c>
      <c r="M88" s="17" t="str">
        <f>IF(Deal_Master_Wide!$CF$15="","",Deal_Master_Wide!$CF$15)</f>
        <v/>
      </c>
      <c r="N88" s="17" t="str">
        <f>IF(Deal_Master_Wide!$CM$15="","",Deal_Master_Wide!$CM$15)</f>
        <v/>
      </c>
      <c r="O88" s="17" t="str">
        <f>IF(Deal_Master_Wide!$CT$15="","",Deal_Master_Wide!$CT$15)</f>
        <v/>
      </c>
      <c r="P88" s="17" t="str">
        <f>IF(Deal_Master_Wide!$DA$15="","",Deal_Master_Wide!$DA$15)</f>
        <v/>
      </c>
      <c r="Q88" s="18" t="str">
        <f>IF(Deal_Master_Wide!$DH$15="","",Deal_Master_Wide!$DH$15)</f>
        <v/>
      </c>
      <c r="R88" s="18" t="str">
        <f>IF(Deal_Master_Wide!$DO$15="","",Deal_Master_Wide!$DO$15)</f>
        <v/>
      </c>
      <c r="S88" s="18" t="str">
        <f>IF(Deal_Master_Wide!$DV$15="","",Deal_Master_Wide!$DV$15)</f>
        <v/>
      </c>
      <c r="T88" s="34" t="str">
        <f>IF(Deal_Master_Wide!$EC$15="","",Deal_Master_Wide!$EC$15)</f>
        <v/>
      </c>
      <c r="U88" s="34" t="str">
        <f>IF(Deal_Master_Wide!$EJ$15="","",Deal_Master_Wide!$EJ$15)</f>
        <v/>
      </c>
    </row>
    <row r="89" spans="1:21" ht="13.4" customHeight="1">
      <c r="A89" s="15" t="s">
        <v>330</v>
      </c>
      <c r="B89" s="15" t="s">
        <v>178</v>
      </c>
      <c r="C89" s="16"/>
      <c r="D89" s="15" t="s">
        <v>334</v>
      </c>
      <c r="E89" s="15" t="s">
        <v>336</v>
      </c>
      <c r="F89" s="15">
        <v>2020</v>
      </c>
      <c r="G89" s="15">
        <v>0</v>
      </c>
      <c r="H89" s="15">
        <v>2020</v>
      </c>
      <c r="I89" s="15">
        <v>0</v>
      </c>
      <c r="J89" s="15">
        <v>1</v>
      </c>
      <c r="K89" s="17" t="str">
        <f>IF(Deal_Master_Wide!$BS$15="","",Deal_Master_Wide!$BS$15)</f>
        <v/>
      </c>
      <c r="L89" s="17" t="str">
        <f>IF(Deal_Master_Wide!$BZ$15="","",Deal_Master_Wide!$BZ$15)</f>
        <v/>
      </c>
      <c r="M89" s="17" t="str">
        <f>IF(Deal_Master_Wide!$CG$15="","",Deal_Master_Wide!$CG$15)</f>
        <v/>
      </c>
      <c r="N89" s="17" t="str">
        <f>IF(Deal_Master_Wide!$CN$15="","",Deal_Master_Wide!$CN$15)</f>
        <v/>
      </c>
      <c r="O89" s="17" t="str">
        <f>IF(Deal_Master_Wide!$CU$15="","",Deal_Master_Wide!$CU$15)</f>
        <v/>
      </c>
      <c r="P89" s="17" t="str">
        <f>IF(Deal_Master_Wide!$DB$15="","",Deal_Master_Wide!$DB$15)</f>
        <v/>
      </c>
      <c r="Q89" s="18" t="str">
        <f>IF(Deal_Master_Wide!$DI$15="","",Deal_Master_Wide!$DI$15)</f>
        <v/>
      </c>
      <c r="R89" s="18" t="str">
        <f>IF(Deal_Master_Wide!$DP$15="","",Deal_Master_Wide!$DP$15)</f>
        <v/>
      </c>
      <c r="S89" s="18" t="str">
        <f>IF(Deal_Master_Wide!$DW$15="","",Deal_Master_Wide!$DW$15)</f>
        <v/>
      </c>
      <c r="T89" s="34" t="str">
        <f>IF(Deal_Master_Wide!$ED$15="","",Deal_Master_Wide!$ED$15)</f>
        <v/>
      </c>
      <c r="U89" s="34" t="str">
        <f>IF(Deal_Master_Wide!$EK$15="","",Deal_Master_Wide!$EK$15)</f>
        <v/>
      </c>
    </row>
    <row r="90" spans="1:21" ht="13.4" customHeight="1">
      <c r="A90" s="15" t="s">
        <v>330</v>
      </c>
      <c r="B90" s="15" t="s">
        <v>178</v>
      </c>
      <c r="C90" s="16"/>
      <c r="D90" s="15" t="s">
        <v>334</v>
      </c>
      <c r="E90" s="15" t="s">
        <v>336</v>
      </c>
      <c r="F90" s="15">
        <v>2020</v>
      </c>
      <c r="G90" s="15">
        <v>1</v>
      </c>
      <c r="H90" s="15">
        <v>2021</v>
      </c>
      <c r="I90" s="15">
        <v>1</v>
      </c>
      <c r="J90" s="15">
        <v>1</v>
      </c>
      <c r="K90" s="17" t="str">
        <f>IF(Deal_Master_Wide!$BT$15="","",Deal_Master_Wide!$BT$15)</f>
        <v/>
      </c>
      <c r="L90" s="17" t="str">
        <f>IF(Deal_Master_Wide!$CA$15="","",Deal_Master_Wide!$CA$15)</f>
        <v/>
      </c>
      <c r="M90" s="17" t="str">
        <f>IF(Deal_Master_Wide!$CH$15="","",Deal_Master_Wide!$CH$15)</f>
        <v/>
      </c>
      <c r="N90" s="17" t="str">
        <f>IF(Deal_Master_Wide!$CO$15="","",Deal_Master_Wide!$CO$15)</f>
        <v/>
      </c>
      <c r="O90" s="17" t="str">
        <f>IF(Deal_Master_Wide!$CV$15="","",Deal_Master_Wide!$CV$15)</f>
        <v/>
      </c>
      <c r="P90" s="17" t="str">
        <f>IF(Deal_Master_Wide!$DC$15="","",Deal_Master_Wide!$DC$15)</f>
        <v/>
      </c>
      <c r="Q90" s="18" t="str">
        <f>IF(Deal_Master_Wide!$DJ$15="","",Deal_Master_Wide!$DJ$15)</f>
        <v/>
      </c>
      <c r="R90" s="18" t="str">
        <f>IF(Deal_Master_Wide!$DQ$15="","",Deal_Master_Wide!$DQ$15)</f>
        <v/>
      </c>
      <c r="S90" s="18" t="str">
        <f>IF(Deal_Master_Wide!$DX$15="","",Deal_Master_Wide!$DX$15)</f>
        <v/>
      </c>
      <c r="T90" s="34" t="str">
        <f>IF(Deal_Master_Wide!$EE$15="","",Deal_Master_Wide!$EE$15)</f>
        <v/>
      </c>
      <c r="U90" s="34" t="str">
        <f>IF(Deal_Master_Wide!$EL$15="","",Deal_Master_Wide!$EL$15)</f>
        <v/>
      </c>
    </row>
    <row r="91" spans="1:21" ht="13.4" customHeight="1">
      <c r="A91" s="15" t="s">
        <v>330</v>
      </c>
      <c r="B91" s="15" t="s">
        <v>178</v>
      </c>
      <c r="C91" s="16"/>
      <c r="D91" s="15" t="s">
        <v>334</v>
      </c>
      <c r="E91" s="15" t="s">
        <v>336</v>
      </c>
      <c r="F91" s="15">
        <v>2020</v>
      </c>
      <c r="G91" s="15">
        <v>2</v>
      </c>
      <c r="H91" s="15">
        <v>2022</v>
      </c>
      <c r="I91" s="15">
        <v>1</v>
      </c>
      <c r="J91" s="15">
        <v>1</v>
      </c>
      <c r="K91" s="17" t="str">
        <f>IF(Deal_Master_Wide!$BU$15="","",Deal_Master_Wide!$BU$15)</f>
        <v/>
      </c>
      <c r="L91" s="17" t="str">
        <f>IF(Deal_Master_Wide!$CB$15="","",Deal_Master_Wide!$CB$15)</f>
        <v/>
      </c>
      <c r="M91" s="17" t="str">
        <f>IF(Deal_Master_Wide!$CI$15="","",Deal_Master_Wide!$CI$15)</f>
        <v/>
      </c>
      <c r="N91" s="17" t="str">
        <f>IF(Deal_Master_Wide!$CP$15="","",Deal_Master_Wide!$CP$15)</f>
        <v/>
      </c>
      <c r="O91" s="17" t="str">
        <f>IF(Deal_Master_Wide!$CW$15="","",Deal_Master_Wide!$CW$15)</f>
        <v/>
      </c>
      <c r="P91" s="17" t="str">
        <f>IF(Deal_Master_Wide!$DD$15="","",Deal_Master_Wide!$DD$15)</f>
        <v/>
      </c>
      <c r="Q91" s="18" t="str">
        <f>IF(Deal_Master_Wide!$DK$15="","",Deal_Master_Wide!$DK$15)</f>
        <v/>
      </c>
      <c r="R91" s="18" t="str">
        <f>IF(Deal_Master_Wide!$DR$15="","",Deal_Master_Wide!$DR$15)</f>
        <v/>
      </c>
      <c r="S91" s="18" t="str">
        <f>IF(Deal_Master_Wide!$DY$15="","",Deal_Master_Wide!$DY$15)</f>
        <v/>
      </c>
      <c r="T91" s="34" t="str">
        <f>IF(Deal_Master_Wide!$EF$15="","",Deal_Master_Wide!$EF$15)</f>
        <v/>
      </c>
      <c r="U91" s="34" t="str">
        <f>IF(Deal_Master_Wide!$EM$15="","",Deal_Master_Wide!$EM$15)</f>
        <v/>
      </c>
    </row>
    <row r="92" spans="1:21" ht="13.4" customHeight="1">
      <c r="A92" s="15" t="s">
        <v>330</v>
      </c>
      <c r="B92" s="15" t="s">
        <v>178</v>
      </c>
      <c r="C92" s="16"/>
      <c r="D92" s="15" t="s">
        <v>334</v>
      </c>
      <c r="E92" s="15" t="s">
        <v>336</v>
      </c>
      <c r="F92" s="15">
        <v>2020</v>
      </c>
      <c r="G92" s="15">
        <v>3</v>
      </c>
      <c r="H92" s="15">
        <v>2023</v>
      </c>
      <c r="I92" s="15">
        <v>1</v>
      </c>
      <c r="J92" s="15">
        <v>1</v>
      </c>
      <c r="K92" s="17" t="str">
        <f>IF(Deal_Master_Wide!$BV$15="","",Deal_Master_Wide!$BV$15)</f>
        <v/>
      </c>
      <c r="L92" s="17" t="str">
        <f>IF(Deal_Master_Wide!$CC$15="","",Deal_Master_Wide!$CC$15)</f>
        <v/>
      </c>
      <c r="M92" s="17" t="str">
        <f>IF(Deal_Master_Wide!$CJ$15="","",Deal_Master_Wide!$CJ$15)</f>
        <v/>
      </c>
      <c r="N92" s="17" t="str">
        <f>IF(Deal_Master_Wide!$CQ$15="","",Deal_Master_Wide!$CQ$15)</f>
        <v/>
      </c>
      <c r="O92" s="17" t="str">
        <f>IF(Deal_Master_Wide!$CX$15="","",Deal_Master_Wide!$CX$15)</f>
        <v/>
      </c>
      <c r="P92" s="17" t="str">
        <f>IF(Deal_Master_Wide!$DE$15="","",Deal_Master_Wide!$DE$15)</f>
        <v/>
      </c>
      <c r="Q92" s="18" t="str">
        <f>IF(Deal_Master_Wide!$DL$15="","",Deal_Master_Wide!$DL$15)</f>
        <v/>
      </c>
      <c r="R92" s="18" t="str">
        <f>IF(Deal_Master_Wide!$DS$15="","",Deal_Master_Wide!$DS$15)</f>
        <v/>
      </c>
      <c r="S92" s="18" t="str">
        <f>IF(Deal_Master_Wide!$DZ$15="","",Deal_Master_Wide!$DZ$15)</f>
        <v/>
      </c>
      <c r="T92" s="34" t="str">
        <f>IF(Deal_Master_Wide!$EG$15="","",Deal_Master_Wide!$EG$15)</f>
        <v/>
      </c>
      <c r="U92" s="34" t="str">
        <f>IF(Deal_Master_Wide!$EN$15="","",Deal_Master_Wide!$EN$15)</f>
        <v/>
      </c>
    </row>
    <row r="93" spans="1:21" ht="13.4" customHeight="1">
      <c r="A93" s="15" t="s">
        <v>340</v>
      </c>
      <c r="B93" s="15" t="s">
        <v>178</v>
      </c>
      <c r="C93" s="16"/>
      <c r="D93" s="15" t="s">
        <v>344</v>
      </c>
      <c r="E93" s="15" t="s">
        <v>346</v>
      </c>
      <c r="F93" s="15">
        <v>2020</v>
      </c>
      <c r="G93" s="15">
        <v>-3</v>
      </c>
      <c r="H93" s="15">
        <v>2017</v>
      </c>
      <c r="I93" s="15">
        <v>0</v>
      </c>
      <c r="J93" s="15">
        <v>0</v>
      </c>
      <c r="K93" s="17" t="str">
        <f>IF(Deal_Master_Wide!$BP$16="","",Deal_Master_Wide!$BP$16)</f>
        <v/>
      </c>
      <c r="L93" s="17" t="str">
        <f>IF(Deal_Master_Wide!$BW$16="","",Deal_Master_Wide!$BW$16)</f>
        <v/>
      </c>
      <c r="M93" s="17" t="str">
        <f>IF(Deal_Master_Wide!$CD$16="","",Deal_Master_Wide!$CD$16)</f>
        <v/>
      </c>
      <c r="N93" s="17" t="str">
        <f>IF(Deal_Master_Wide!$CK$16="","",Deal_Master_Wide!$CK$16)</f>
        <v/>
      </c>
      <c r="O93" s="17" t="str">
        <f>IF(Deal_Master_Wide!$CR$16="","",Deal_Master_Wide!$CR$16)</f>
        <v/>
      </c>
      <c r="P93" s="17" t="str">
        <f>IF(Deal_Master_Wide!$CY$16="","",Deal_Master_Wide!$CY$16)</f>
        <v/>
      </c>
      <c r="Q93" s="18" t="str">
        <f>IF(Deal_Master_Wide!$DF$16="","",Deal_Master_Wide!$DF$16)</f>
        <v/>
      </c>
      <c r="R93" s="18" t="str">
        <f>IF(Deal_Master_Wide!$DM$16="","",Deal_Master_Wide!$DM$16)</f>
        <v/>
      </c>
      <c r="S93" s="18" t="str">
        <f>IF(Deal_Master_Wide!$DT$16="","",Deal_Master_Wide!$DT$16)</f>
        <v/>
      </c>
      <c r="T93" s="34" t="str">
        <f>IF(Deal_Master_Wide!$EA$16="","",Deal_Master_Wide!$EA$16)</f>
        <v/>
      </c>
      <c r="U93" s="34" t="str">
        <f>IF(Deal_Master_Wide!$EH$16="","",Deal_Master_Wide!$EH$16)</f>
        <v/>
      </c>
    </row>
    <row r="94" spans="1:21" ht="13.4" customHeight="1">
      <c r="A94" s="15" t="s">
        <v>340</v>
      </c>
      <c r="B94" s="15" t="s">
        <v>178</v>
      </c>
      <c r="C94" s="16"/>
      <c r="D94" s="15" t="s">
        <v>344</v>
      </c>
      <c r="E94" s="15" t="s">
        <v>346</v>
      </c>
      <c r="F94" s="15">
        <v>2020</v>
      </c>
      <c r="G94" s="15">
        <v>-2</v>
      </c>
      <c r="H94" s="15">
        <v>2018</v>
      </c>
      <c r="I94" s="15">
        <v>0</v>
      </c>
      <c r="J94" s="15">
        <v>0</v>
      </c>
      <c r="K94" s="17" t="str">
        <f>IF(Deal_Master_Wide!$BQ$16="","",Deal_Master_Wide!$BQ$16)</f>
        <v/>
      </c>
      <c r="L94" s="17" t="str">
        <f>IF(Deal_Master_Wide!$BX$16="","",Deal_Master_Wide!$BX$16)</f>
        <v/>
      </c>
      <c r="M94" s="17" t="str">
        <f>IF(Deal_Master_Wide!$CE$16="","",Deal_Master_Wide!$CE$16)</f>
        <v/>
      </c>
      <c r="N94" s="17" t="str">
        <f>IF(Deal_Master_Wide!$CL$16="","",Deal_Master_Wide!$CL$16)</f>
        <v/>
      </c>
      <c r="O94" s="17" t="str">
        <f>IF(Deal_Master_Wide!$CS$16="","",Deal_Master_Wide!$CS$16)</f>
        <v/>
      </c>
      <c r="P94" s="17" t="str">
        <f>IF(Deal_Master_Wide!$CZ$16="","",Deal_Master_Wide!$CZ$16)</f>
        <v/>
      </c>
      <c r="Q94" s="18" t="str">
        <f>IF(Deal_Master_Wide!$DG$16="","",Deal_Master_Wide!$DG$16)</f>
        <v/>
      </c>
      <c r="R94" s="18" t="str">
        <f>IF(Deal_Master_Wide!$DN$16="","",Deal_Master_Wide!$DN$16)</f>
        <v/>
      </c>
      <c r="S94" s="18" t="str">
        <f>IF(Deal_Master_Wide!$DU$16="","",Deal_Master_Wide!$DU$16)</f>
        <v/>
      </c>
      <c r="T94" s="34" t="str">
        <f>IF(Deal_Master_Wide!$EB$16="","",Deal_Master_Wide!$EB$16)</f>
        <v/>
      </c>
      <c r="U94" s="34" t="str">
        <f>IF(Deal_Master_Wide!$EI$16="","",Deal_Master_Wide!$EI$16)</f>
        <v/>
      </c>
    </row>
    <row r="95" spans="1:21" ht="13.4" customHeight="1">
      <c r="A95" s="15" t="s">
        <v>340</v>
      </c>
      <c r="B95" s="15" t="s">
        <v>178</v>
      </c>
      <c r="C95" s="16"/>
      <c r="D95" s="15" t="s">
        <v>344</v>
      </c>
      <c r="E95" s="15" t="s">
        <v>346</v>
      </c>
      <c r="F95" s="15">
        <v>2020</v>
      </c>
      <c r="G95" s="15">
        <v>-1</v>
      </c>
      <c r="H95" s="15">
        <v>2019</v>
      </c>
      <c r="I95" s="15">
        <v>0</v>
      </c>
      <c r="J95" s="15">
        <v>0</v>
      </c>
      <c r="K95" s="17" t="str">
        <f>IF(Deal_Master_Wide!$BR$16="","",Deal_Master_Wide!$BR$16)</f>
        <v/>
      </c>
      <c r="L95" s="17" t="str">
        <f>IF(Deal_Master_Wide!$BY$16="","",Deal_Master_Wide!$BY$16)</f>
        <v/>
      </c>
      <c r="M95" s="17" t="str">
        <f>IF(Deal_Master_Wide!$CF$16="","",Deal_Master_Wide!$CF$16)</f>
        <v/>
      </c>
      <c r="N95" s="17" t="str">
        <f>IF(Deal_Master_Wide!$CM$16="","",Deal_Master_Wide!$CM$16)</f>
        <v/>
      </c>
      <c r="O95" s="17" t="str">
        <f>IF(Deal_Master_Wide!$CT$16="","",Deal_Master_Wide!$CT$16)</f>
        <v/>
      </c>
      <c r="P95" s="17" t="str">
        <f>IF(Deal_Master_Wide!$DA$16="","",Deal_Master_Wide!$DA$16)</f>
        <v/>
      </c>
      <c r="Q95" s="18" t="str">
        <f>IF(Deal_Master_Wide!$DH$16="","",Deal_Master_Wide!$DH$16)</f>
        <v/>
      </c>
      <c r="R95" s="18" t="str">
        <f>IF(Deal_Master_Wide!$DO$16="","",Deal_Master_Wide!$DO$16)</f>
        <v/>
      </c>
      <c r="S95" s="18" t="str">
        <f>IF(Deal_Master_Wide!$DV$16="","",Deal_Master_Wide!$DV$16)</f>
        <v/>
      </c>
      <c r="T95" s="34" t="str">
        <f>IF(Deal_Master_Wide!$EC$16="","",Deal_Master_Wide!$EC$16)</f>
        <v/>
      </c>
      <c r="U95" s="34" t="str">
        <f>IF(Deal_Master_Wide!$EJ$16="","",Deal_Master_Wide!$EJ$16)</f>
        <v/>
      </c>
    </row>
    <row r="96" spans="1:21" ht="13.4" customHeight="1">
      <c r="A96" s="15" t="s">
        <v>340</v>
      </c>
      <c r="B96" s="15" t="s">
        <v>178</v>
      </c>
      <c r="C96" s="16"/>
      <c r="D96" s="15" t="s">
        <v>344</v>
      </c>
      <c r="E96" s="15" t="s">
        <v>346</v>
      </c>
      <c r="F96" s="15">
        <v>2020</v>
      </c>
      <c r="G96" s="15">
        <v>0</v>
      </c>
      <c r="H96" s="15">
        <v>2020</v>
      </c>
      <c r="I96" s="15">
        <v>0</v>
      </c>
      <c r="J96" s="15">
        <v>1</v>
      </c>
      <c r="K96" s="17" t="str">
        <f>IF(Deal_Master_Wide!$BS$16="","",Deal_Master_Wide!$BS$16)</f>
        <v/>
      </c>
      <c r="L96" s="17" t="str">
        <f>IF(Deal_Master_Wide!$BZ$16="","",Deal_Master_Wide!$BZ$16)</f>
        <v/>
      </c>
      <c r="M96" s="17" t="str">
        <f>IF(Deal_Master_Wide!$CG$16="","",Deal_Master_Wide!$CG$16)</f>
        <v/>
      </c>
      <c r="N96" s="17" t="str">
        <f>IF(Deal_Master_Wide!$CN$16="","",Deal_Master_Wide!$CN$16)</f>
        <v/>
      </c>
      <c r="O96" s="17" t="str">
        <f>IF(Deal_Master_Wide!$CU$16="","",Deal_Master_Wide!$CU$16)</f>
        <v/>
      </c>
      <c r="P96" s="17" t="str">
        <f>IF(Deal_Master_Wide!$DB$16="","",Deal_Master_Wide!$DB$16)</f>
        <v/>
      </c>
      <c r="Q96" s="18" t="str">
        <f>IF(Deal_Master_Wide!$DI$16="","",Deal_Master_Wide!$DI$16)</f>
        <v/>
      </c>
      <c r="R96" s="18" t="str">
        <f>IF(Deal_Master_Wide!$DP$16="","",Deal_Master_Wide!$DP$16)</f>
        <v/>
      </c>
      <c r="S96" s="18" t="str">
        <f>IF(Deal_Master_Wide!$DW$16="","",Deal_Master_Wide!$DW$16)</f>
        <v/>
      </c>
      <c r="T96" s="34" t="str">
        <f>IF(Deal_Master_Wide!$ED$16="","",Deal_Master_Wide!$ED$16)</f>
        <v/>
      </c>
      <c r="U96" s="34" t="str">
        <f>IF(Deal_Master_Wide!$EK$16="","",Deal_Master_Wide!$EK$16)</f>
        <v/>
      </c>
    </row>
    <row r="97" spans="1:21" ht="13.4" customHeight="1">
      <c r="A97" s="15" t="s">
        <v>340</v>
      </c>
      <c r="B97" s="15" t="s">
        <v>178</v>
      </c>
      <c r="C97" s="16"/>
      <c r="D97" s="15" t="s">
        <v>344</v>
      </c>
      <c r="E97" s="15" t="s">
        <v>346</v>
      </c>
      <c r="F97" s="15">
        <v>2020</v>
      </c>
      <c r="G97" s="15">
        <v>1</v>
      </c>
      <c r="H97" s="15">
        <v>2021</v>
      </c>
      <c r="I97" s="15">
        <v>1</v>
      </c>
      <c r="J97" s="15">
        <v>1</v>
      </c>
      <c r="K97" s="17" t="str">
        <f>IF(Deal_Master_Wide!$BT$16="","",Deal_Master_Wide!$BT$16)</f>
        <v/>
      </c>
      <c r="L97" s="17" t="str">
        <f>IF(Deal_Master_Wide!$CA$16="","",Deal_Master_Wide!$CA$16)</f>
        <v/>
      </c>
      <c r="M97" s="17" t="str">
        <f>IF(Deal_Master_Wide!$CH$16="","",Deal_Master_Wide!$CH$16)</f>
        <v/>
      </c>
      <c r="N97" s="17" t="str">
        <f>IF(Deal_Master_Wide!$CO$16="","",Deal_Master_Wide!$CO$16)</f>
        <v/>
      </c>
      <c r="O97" s="17" t="str">
        <f>IF(Deal_Master_Wide!$CV$16="","",Deal_Master_Wide!$CV$16)</f>
        <v/>
      </c>
      <c r="P97" s="17" t="str">
        <f>IF(Deal_Master_Wide!$DC$16="","",Deal_Master_Wide!$DC$16)</f>
        <v/>
      </c>
      <c r="Q97" s="18" t="str">
        <f>IF(Deal_Master_Wide!$DJ$16="","",Deal_Master_Wide!$DJ$16)</f>
        <v/>
      </c>
      <c r="R97" s="18" t="str">
        <f>IF(Deal_Master_Wide!$DQ$16="","",Deal_Master_Wide!$DQ$16)</f>
        <v/>
      </c>
      <c r="S97" s="18" t="str">
        <f>IF(Deal_Master_Wide!$DX$16="","",Deal_Master_Wide!$DX$16)</f>
        <v/>
      </c>
      <c r="T97" s="34" t="str">
        <f>IF(Deal_Master_Wide!$EE$16="","",Deal_Master_Wide!$EE$16)</f>
        <v/>
      </c>
      <c r="U97" s="34" t="str">
        <f>IF(Deal_Master_Wide!$EL$16="","",Deal_Master_Wide!$EL$16)</f>
        <v/>
      </c>
    </row>
    <row r="98" spans="1:21" ht="13.4" customHeight="1">
      <c r="A98" s="15" t="s">
        <v>340</v>
      </c>
      <c r="B98" s="15" t="s">
        <v>178</v>
      </c>
      <c r="C98" s="16"/>
      <c r="D98" s="15" t="s">
        <v>344</v>
      </c>
      <c r="E98" s="15" t="s">
        <v>346</v>
      </c>
      <c r="F98" s="15">
        <v>2020</v>
      </c>
      <c r="G98" s="15">
        <v>2</v>
      </c>
      <c r="H98" s="15">
        <v>2022</v>
      </c>
      <c r="I98" s="15">
        <v>1</v>
      </c>
      <c r="J98" s="15">
        <v>1</v>
      </c>
      <c r="K98" s="17" t="str">
        <f>IF(Deal_Master_Wide!$BU$16="","",Deal_Master_Wide!$BU$16)</f>
        <v/>
      </c>
      <c r="L98" s="17" t="str">
        <f>IF(Deal_Master_Wide!$CB$16="","",Deal_Master_Wide!$CB$16)</f>
        <v/>
      </c>
      <c r="M98" s="17" t="str">
        <f>IF(Deal_Master_Wide!$CI$16="","",Deal_Master_Wide!$CI$16)</f>
        <v/>
      </c>
      <c r="N98" s="17" t="str">
        <f>IF(Deal_Master_Wide!$CP$16="","",Deal_Master_Wide!$CP$16)</f>
        <v/>
      </c>
      <c r="O98" s="17" t="str">
        <f>IF(Deal_Master_Wide!$CW$16="","",Deal_Master_Wide!$CW$16)</f>
        <v/>
      </c>
      <c r="P98" s="17" t="str">
        <f>IF(Deal_Master_Wide!$DD$16="","",Deal_Master_Wide!$DD$16)</f>
        <v/>
      </c>
      <c r="Q98" s="18" t="str">
        <f>IF(Deal_Master_Wide!$DK$16="","",Deal_Master_Wide!$DK$16)</f>
        <v/>
      </c>
      <c r="R98" s="18" t="str">
        <f>IF(Deal_Master_Wide!$DR$16="","",Deal_Master_Wide!$DR$16)</f>
        <v/>
      </c>
      <c r="S98" s="18" t="str">
        <f>IF(Deal_Master_Wide!$DY$16="","",Deal_Master_Wide!$DY$16)</f>
        <v/>
      </c>
      <c r="T98" s="34" t="str">
        <f>IF(Deal_Master_Wide!$EF$16="","",Deal_Master_Wide!$EF$16)</f>
        <v/>
      </c>
      <c r="U98" s="34" t="str">
        <f>IF(Deal_Master_Wide!$EM$16="","",Deal_Master_Wide!$EM$16)</f>
        <v/>
      </c>
    </row>
    <row r="99" spans="1:21" ht="13.4" customHeight="1">
      <c r="A99" s="15" t="s">
        <v>340</v>
      </c>
      <c r="B99" s="15" t="s">
        <v>178</v>
      </c>
      <c r="C99" s="16"/>
      <c r="D99" s="15" t="s">
        <v>344</v>
      </c>
      <c r="E99" s="15" t="s">
        <v>346</v>
      </c>
      <c r="F99" s="15">
        <v>2020</v>
      </c>
      <c r="G99" s="15">
        <v>3</v>
      </c>
      <c r="H99" s="15">
        <v>2023</v>
      </c>
      <c r="I99" s="15">
        <v>1</v>
      </c>
      <c r="J99" s="15">
        <v>1</v>
      </c>
      <c r="K99" s="17" t="str">
        <f>IF(Deal_Master_Wide!$BV$16="","",Deal_Master_Wide!$BV$16)</f>
        <v/>
      </c>
      <c r="L99" s="17" t="str">
        <f>IF(Deal_Master_Wide!$CC$16="","",Deal_Master_Wide!$CC$16)</f>
        <v/>
      </c>
      <c r="M99" s="17" t="str">
        <f>IF(Deal_Master_Wide!$CJ$16="","",Deal_Master_Wide!$CJ$16)</f>
        <v/>
      </c>
      <c r="N99" s="17" t="str">
        <f>IF(Deal_Master_Wide!$CQ$16="","",Deal_Master_Wide!$CQ$16)</f>
        <v/>
      </c>
      <c r="O99" s="17" t="str">
        <f>IF(Deal_Master_Wide!$CX$16="","",Deal_Master_Wide!$CX$16)</f>
        <v/>
      </c>
      <c r="P99" s="17" t="str">
        <f>IF(Deal_Master_Wide!$DE$16="","",Deal_Master_Wide!$DE$16)</f>
        <v/>
      </c>
      <c r="Q99" s="18" t="str">
        <f>IF(Deal_Master_Wide!$DL$16="","",Deal_Master_Wide!$DL$16)</f>
        <v/>
      </c>
      <c r="R99" s="18" t="str">
        <f>IF(Deal_Master_Wide!$DS$16="","",Deal_Master_Wide!$DS$16)</f>
        <v/>
      </c>
      <c r="S99" s="18" t="str">
        <f>IF(Deal_Master_Wide!$DZ$16="","",Deal_Master_Wide!$DZ$16)</f>
        <v/>
      </c>
      <c r="T99" s="34" t="str">
        <f>IF(Deal_Master_Wide!$EG$16="","",Deal_Master_Wide!$EG$16)</f>
        <v/>
      </c>
      <c r="U99" s="34" t="str">
        <f>IF(Deal_Master_Wide!$EN$16="","",Deal_Master_Wide!$EN$16)</f>
        <v/>
      </c>
    </row>
    <row r="100" spans="1:21" ht="13.4" customHeight="1">
      <c r="A100" s="15" t="s">
        <v>350</v>
      </c>
      <c r="B100" s="15" t="s">
        <v>178</v>
      </c>
      <c r="C100" s="16"/>
      <c r="D100" s="15" t="s">
        <v>353</v>
      </c>
      <c r="E100" s="15" t="s">
        <v>355</v>
      </c>
      <c r="F100" s="15">
        <v>2020</v>
      </c>
      <c r="G100" s="15">
        <v>-3</v>
      </c>
      <c r="H100" s="15">
        <v>2017</v>
      </c>
      <c r="I100" s="15">
        <v>0</v>
      </c>
      <c r="J100" s="15">
        <v>0</v>
      </c>
      <c r="K100" s="17" t="str">
        <f>IF(Deal_Master_Wide!$BP$17="","",Deal_Master_Wide!$BP$17)</f>
        <v/>
      </c>
      <c r="L100" s="17" t="str">
        <f>IF(Deal_Master_Wide!$BW$17="","",Deal_Master_Wide!$BW$17)</f>
        <v/>
      </c>
      <c r="M100" s="17" t="str">
        <f>IF(Deal_Master_Wide!$CD$17="","",Deal_Master_Wide!$CD$17)</f>
        <v/>
      </c>
      <c r="N100" s="17" t="str">
        <f>IF(Deal_Master_Wide!$CK$17="","",Deal_Master_Wide!$CK$17)</f>
        <v/>
      </c>
      <c r="O100" s="17" t="str">
        <f>IF(Deal_Master_Wide!$CR$17="","",Deal_Master_Wide!$CR$17)</f>
        <v/>
      </c>
      <c r="P100" s="17" t="str">
        <f>IF(Deal_Master_Wide!$CY$17="","",Deal_Master_Wide!$CY$17)</f>
        <v/>
      </c>
      <c r="Q100" s="18" t="str">
        <f>IF(Deal_Master_Wide!$DF$17="","",Deal_Master_Wide!$DF$17)</f>
        <v/>
      </c>
      <c r="R100" s="18" t="str">
        <f>IF(Deal_Master_Wide!$DM$17="","",Deal_Master_Wide!$DM$17)</f>
        <v/>
      </c>
      <c r="S100" s="18" t="str">
        <f>IF(Deal_Master_Wide!$DT$17="","",Deal_Master_Wide!$DT$17)</f>
        <v/>
      </c>
      <c r="T100" s="34" t="str">
        <f>IF(Deal_Master_Wide!$EA$17="","",Deal_Master_Wide!$EA$17)</f>
        <v/>
      </c>
      <c r="U100" s="34" t="str">
        <f>IF(Deal_Master_Wide!$EH$17="","",Deal_Master_Wide!$EH$17)</f>
        <v/>
      </c>
    </row>
    <row r="101" spans="1:21" ht="13.4" customHeight="1">
      <c r="A101" s="15" t="s">
        <v>350</v>
      </c>
      <c r="B101" s="15" t="s">
        <v>178</v>
      </c>
      <c r="C101" s="16"/>
      <c r="D101" s="15" t="s">
        <v>353</v>
      </c>
      <c r="E101" s="15" t="s">
        <v>355</v>
      </c>
      <c r="F101" s="15">
        <v>2020</v>
      </c>
      <c r="G101" s="15">
        <v>-2</v>
      </c>
      <c r="H101" s="15">
        <v>2018</v>
      </c>
      <c r="I101" s="15">
        <v>0</v>
      </c>
      <c r="J101" s="15">
        <v>0</v>
      </c>
      <c r="K101" s="17" t="str">
        <f>IF(Deal_Master_Wide!$BQ$17="","",Deal_Master_Wide!$BQ$17)</f>
        <v/>
      </c>
      <c r="L101" s="17" t="str">
        <f>IF(Deal_Master_Wide!$BX$17="","",Deal_Master_Wide!$BX$17)</f>
        <v/>
      </c>
      <c r="M101" s="17" t="str">
        <f>IF(Deal_Master_Wide!$CE$17="","",Deal_Master_Wide!$CE$17)</f>
        <v/>
      </c>
      <c r="N101" s="17" t="str">
        <f>IF(Deal_Master_Wide!$CL$17="","",Deal_Master_Wide!$CL$17)</f>
        <v/>
      </c>
      <c r="O101" s="17" t="str">
        <f>IF(Deal_Master_Wide!$CS$17="","",Deal_Master_Wide!$CS$17)</f>
        <v/>
      </c>
      <c r="P101" s="17" t="str">
        <f>IF(Deal_Master_Wide!$CZ$17="","",Deal_Master_Wide!$CZ$17)</f>
        <v/>
      </c>
      <c r="Q101" s="18" t="str">
        <f>IF(Deal_Master_Wide!$DG$17="","",Deal_Master_Wide!$DG$17)</f>
        <v/>
      </c>
      <c r="R101" s="18" t="str">
        <f>IF(Deal_Master_Wide!$DN$17="","",Deal_Master_Wide!$DN$17)</f>
        <v/>
      </c>
      <c r="S101" s="18" t="str">
        <f>IF(Deal_Master_Wide!$DU$17="","",Deal_Master_Wide!$DU$17)</f>
        <v/>
      </c>
      <c r="T101" s="34" t="str">
        <f>IF(Deal_Master_Wide!$EB$17="","",Deal_Master_Wide!$EB$17)</f>
        <v/>
      </c>
      <c r="U101" s="34" t="str">
        <f>IF(Deal_Master_Wide!$EI$17="","",Deal_Master_Wide!$EI$17)</f>
        <v/>
      </c>
    </row>
    <row r="102" spans="1:21" ht="13.4" customHeight="1">
      <c r="A102" s="15" t="s">
        <v>350</v>
      </c>
      <c r="B102" s="15" t="s">
        <v>178</v>
      </c>
      <c r="C102" s="16"/>
      <c r="D102" s="15" t="s">
        <v>353</v>
      </c>
      <c r="E102" s="15" t="s">
        <v>355</v>
      </c>
      <c r="F102" s="15">
        <v>2020</v>
      </c>
      <c r="G102" s="15">
        <v>-1</v>
      </c>
      <c r="H102" s="15">
        <v>2019</v>
      </c>
      <c r="I102" s="15">
        <v>0</v>
      </c>
      <c r="J102" s="15">
        <v>0</v>
      </c>
      <c r="K102" s="17" t="str">
        <f>IF(Deal_Master_Wide!$BR$17="","",Deal_Master_Wide!$BR$17)</f>
        <v/>
      </c>
      <c r="L102" s="17" t="str">
        <f>IF(Deal_Master_Wide!$BY$17="","",Deal_Master_Wide!$BY$17)</f>
        <v/>
      </c>
      <c r="M102" s="17" t="str">
        <f>IF(Deal_Master_Wide!$CF$17="","",Deal_Master_Wide!$CF$17)</f>
        <v/>
      </c>
      <c r="N102" s="17" t="str">
        <f>IF(Deal_Master_Wide!$CM$17="","",Deal_Master_Wide!$CM$17)</f>
        <v/>
      </c>
      <c r="O102" s="17" t="str">
        <f>IF(Deal_Master_Wide!$CT$17="","",Deal_Master_Wide!$CT$17)</f>
        <v/>
      </c>
      <c r="P102" s="17" t="str">
        <f>IF(Deal_Master_Wide!$DA$17="","",Deal_Master_Wide!$DA$17)</f>
        <v/>
      </c>
      <c r="Q102" s="18" t="str">
        <f>IF(Deal_Master_Wide!$DH$17="","",Deal_Master_Wide!$DH$17)</f>
        <v/>
      </c>
      <c r="R102" s="18" t="str">
        <f>IF(Deal_Master_Wide!$DO$17="","",Deal_Master_Wide!$DO$17)</f>
        <v/>
      </c>
      <c r="S102" s="18" t="str">
        <f>IF(Deal_Master_Wide!$DV$17="","",Deal_Master_Wide!$DV$17)</f>
        <v/>
      </c>
      <c r="T102" s="34" t="str">
        <f>IF(Deal_Master_Wide!$EC$17="","",Deal_Master_Wide!$EC$17)</f>
        <v/>
      </c>
      <c r="U102" s="34" t="str">
        <f>IF(Deal_Master_Wide!$EJ$17="","",Deal_Master_Wide!$EJ$17)</f>
        <v/>
      </c>
    </row>
    <row r="103" spans="1:21" ht="13.4" customHeight="1">
      <c r="A103" s="15" t="s">
        <v>350</v>
      </c>
      <c r="B103" s="15" t="s">
        <v>178</v>
      </c>
      <c r="C103" s="16"/>
      <c r="D103" s="15" t="s">
        <v>353</v>
      </c>
      <c r="E103" s="15" t="s">
        <v>355</v>
      </c>
      <c r="F103" s="15">
        <v>2020</v>
      </c>
      <c r="G103" s="15">
        <v>0</v>
      </c>
      <c r="H103" s="15">
        <v>2020</v>
      </c>
      <c r="I103" s="15">
        <v>0</v>
      </c>
      <c r="J103" s="15">
        <v>1</v>
      </c>
      <c r="K103" s="17" t="str">
        <f>IF(Deal_Master_Wide!$BS$17="","",Deal_Master_Wide!$BS$17)</f>
        <v/>
      </c>
      <c r="L103" s="17" t="str">
        <f>IF(Deal_Master_Wide!$BZ$17="","",Deal_Master_Wide!$BZ$17)</f>
        <v/>
      </c>
      <c r="M103" s="17" t="str">
        <f>IF(Deal_Master_Wide!$CG$17="","",Deal_Master_Wide!$CG$17)</f>
        <v/>
      </c>
      <c r="N103" s="17" t="str">
        <f>IF(Deal_Master_Wide!$CN$17="","",Deal_Master_Wide!$CN$17)</f>
        <v/>
      </c>
      <c r="O103" s="17" t="str">
        <f>IF(Deal_Master_Wide!$CU$17="","",Deal_Master_Wide!$CU$17)</f>
        <v/>
      </c>
      <c r="P103" s="17" t="str">
        <f>IF(Deal_Master_Wide!$DB$17="","",Deal_Master_Wide!$DB$17)</f>
        <v/>
      </c>
      <c r="Q103" s="18" t="str">
        <f>IF(Deal_Master_Wide!$DI$17="","",Deal_Master_Wide!$DI$17)</f>
        <v/>
      </c>
      <c r="R103" s="18" t="str">
        <f>IF(Deal_Master_Wide!$DP$17="","",Deal_Master_Wide!$DP$17)</f>
        <v/>
      </c>
      <c r="S103" s="18" t="str">
        <f>IF(Deal_Master_Wide!$DW$17="","",Deal_Master_Wide!$DW$17)</f>
        <v/>
      </c>
      <c r="T103" s="34" t="str">
        <f>IF(Deal_Master_Wide!$ED$17="","",Deal_Master_Wide!$ED$17)</f>
        <v/>
      </c>
      <c r="U103" s="34" t="str">
        <f>IF(Deal_Master_Wide!$EK$17="","",Deal_Master_Wide!$EK$17)</f>
        <v/>
      </c>
    </row>
    <row r="104" spans="1:21" ht="13.4" customHeight="1">
      <c r="A104" s="15" t="s">
        <v>350</v>
      </c>
      <c r="B104" s="15" t="s">
        <v>178</v>
      </c>
      <c r="C104" s="16"/>
      <c r="D104" s="15" t="s">
        <v>353</v>
      </c>
      <c r="E104" s="15" t="s">
        <v>355</v>
      </c>
      <c r="F104" s="15">
        <v>2020</v>
      </c>
      <c r="G104" s="15">
        <v>1</v>
      </c>
      <c r="H104" s="15">
        <v>2021</v>
      </c>
      <c r="I104" s="15">
        <v>1</v>
      </c>
      <c r="J104" s="15">
        <v>1</v>
      </c>
      <c r="K104" s="17" t="str">
        <f>IF(Deal_Master_Wide!$BT$17="","",Deal_Master_Wide!$BT$17)</f>
        <v/>
      </c>
      <c r="L104" s="17" t="str">
        <f>IF(Deal_Master_Wide!$CA$17="","",Deal_Master_Wide!$CA$17)</f>
        <v/>
      </c>
      <c r="M104" s="17" t="str">
        <f>IF(Deal_Master_Wide!$CH$17="","",Deal_Master_Wide!$CH$17)</f>
        <v/>
      </c>
      <c r="N104" s="17" t="str">
        <f>IF(Deal_Master_Wide!$CO$17="","",Deal_Master_Wide!$CO$17)</f>
        <v/>
      </c>
      <c r="O104" s="17" t="str">
        <f>IF(Deal_Master_Wide!$CV$17="","",Deal_Master_Wide!$CV$17)</f>
        <v/>
      </c>
      <c r="P104" s="17" t="str">
        <f>IF(Deal_Master_Wide!$DC$17="","",Deal_Master_Wide!$DC$17)</f>
        <v/>
      </c>
      <c r="Q104" s="18" t="str">
        <f>IF(Deal_Master_Wide!$DJ$17="","",Deal_Master_Wide!$DJ$17)</f>
        <v/>
      </c>
      <c r="R104" s="18" t="str">
        <f>IF(Deal_Master_Wide!$DQ$17="","",Deal_Master_Wide!$DQ$17)</f>
        <v/>
      </c>
      <c r="S104" s="18" t="str">
        <f>IF(Deal_Master_Wide!$DX$17="","",Deal_Master_Wide!$DX$17)</f>
        <v/>
      </c>
      <c r="T104" s="34" t="str">
        <f>IF(Deal_Master_Wide!$EE$17="","",Deal_Master_Wide!$EE$17)</f>
        <v/>
      </c>
      <c r="U104" s="34" t="str">
        <f>IF(Deal_Master_Wide!$EL$17="","",Deal_Master_Wide!$EL$17)</f>
        <v/>
      </c>
    </row>
    <row r="105" spans="1:21" ht="13.4" customHeight="1">
      <c r="A105" s="15" t="s">
        <v>350</v>
      </c>
      <c r="B105" s="15" t="s">
        <v>178</v>
      </c>
      <c r="C105" s="16"/>
      <c r="D105" s="15" t="s">
        <v>353</v>
      </c>
      <c r="E105" s="15" t="s">
        <v>355</v>
      </c>
      <c r="F105" s="15">
        <v>2020</v>
      </c>
      <c r="G105" s="15">
        <v>2</v>
      </c>
      <c r="H105" s="15">
        <v>2022</v>
      </c>
      <c r="I105" s="15">
        <v>1</v>
      </c>
      <c r="J105" s="15">
        <v>1</v>
      </c>
      <c r="K105" s="17" t="str">
        <f>IF(Deal_Master_Wide!$BU$17="","",Deal_Master_Wide!$BU$17)</f>
        <v/>
      </c>
      <c r="L105" s="17" t="str">
        <f>IF(Deal_Master_Wide!$CB$17="","",Deal_Master_Wide!$CB$17)</f>
        <v/>
      </c>
      <c r="M105" s="17" t="str">
        <f>IF(Deal_Master_Wide!$CI$17="","",Deal_Master_Wide!$CI$17)</f>
        <v/>
      </c>
      <c r="N105" s="17" t="str">
        <f>IF(Deal_Master_Wide!$CP$17="","",Deal_Master_Wide!$CP$17)</f>
        <v/>
      </c>
      <c r="O105" s="17" t="str">
        <f>IF(Deal_Master_Wide!$CW$17="","",Deal_Master_Wide!$CW$17)</f>
        <v/>
      </c>
      <c r="P105" s="17" t="str">
        <f>IF(Deal_Master_Wide!$DD$17="","",Deal_Master_Wide!$DD$17)</f>
        <v/>
      </c>
      <c r="Q105" s="18" t="str">
        <f>IF(Deal_Master_Wide!$DK$17="","",Deal_Master_Wide!$DK$17)</f>
        <v/>
      </c>
      <c r="R105" s="18" t="str">
        <f>IF(Deal_Master_Wide!$DR$17="","",Deal_Master_Wide!$DR$17)</f>
        <v/>
      </c>
      <c r="S105" s="18" t="str">
        <f>IF(Deal_Master_Wide!$DY$17="","",Deal_Master_Wide!$DY$17)</f>
        <v/>
      </c>
      <c r="T105" s="34" t="str">
        <f>IF(Deal_Master_Wide!$EF$17="","",Deal_Master_Wide!$EF$17)</f>
        <v/>
      </c>
      <c r="U105" s="34" t="str">
        <f>IF(Deal_Master_Wide!$EM$17="","",Deal_Master_Wide!$EM$17)</f>
        <v/>
      </c>
    </row>
    <row r="106" spans="1:21" ht="13.4" customHeight="1">
      <c r="A106" s="15" t="s">
        <v>350</v>
      </c>
      <c r="B106" s="15" t="s">
        <v>178</v>
      </c>
      <c r="C106" s="16"/>
      <c r="D106" s="15" t="s">
        <v>353</v>
      </c>
      <c r="E106" s="15" t="s">
        <v>355</v>
      </c>
      <c r="F106" s="15">
        <v>2020</v>
      </c>
      <c r="G106" s="15">
        <v>3</v>
      </c>
      <c r="H106" s="15">
        <v>2023</v>
      </c>
      <c r="I106" s="15">
        <v>1</v>
      </c>
      <c r="J106" s="15">
        <v>1</v>
      </c>
      <c r="K106" s="17" t="str">
        <f>IF(Deal_Master_Wide!$BV$17="","",Deal_Master_Wide!$BV$17)</f>
        <v/>
      </c>
      <c r="L106" s="17" t="str">
        <f>IF(Deal_Master_Wide!$CC$17="","",Deal_Master_Wide!$CC$17)</f>
        <v/>
      </c>
      <c r="M106" s="17" t="str">
        <f>IF(Deal_Master_Wide!$CJ$17="","",Deal_Master_Wide!$CJ$17)</f>
        <v/>
      </c>
      <c r="N106" s="17" t="str">
        <f>IF(Deal_Master_Wide!$CQ$17="","",Deal_Master_Wide!$CQ$17)</f>
        <v/>
      </c>
      <c r="O106" s="17" t="str">
        <f>IF(Deal_Master_Wide!$CX$17="","",Deal_Master_Wide!$CX$17)</f>
        <v/>
      </c>
      <c r="P106" s="17" t="str">
        <f>IF(Deal_Master_Wide!$DE$17="","",Deal_Master_Wide!$DE$17)</f>
        <v/>
      </c>
      <c r="Q106" s="18" t="str">
        <f>IF(Deal_Master_Wide!$DL$17="","",Deal_Master_Wide!$DL$17)</f>
        <v/>
      </c>
      <c r="R106" s="18" t="str">
        <f>IF(Deal_Master_Wide!$DS$17="","",Deal_Master_Wide!$DS$17)</f>
        <v/>
      </c>
      <c r="S106" s="18" t="str">
        <f>IF(Deal_Master_Wide!$DZ$17="","",Deal_Master_Wide!$DZ$17)</f>
        <v/>
      </c>
      <c r="T106" s="34" t="str">
        <f>IF(Deal_Master_Wide!$EG$17="","",Deal_Master_Wide!$EG$17)</f>
        <v/>
      </c>
      <c r="U106" s="34" t="str">
        <f>IF(Deal_Master_Wide!$EN$17="","",Deal_Master_Wide!$EN$17)</f>
        <v/>
      </c>
    </row>
    <row r="107" spans="1:21" ht="13.4" customHeight="1">
      <c r="A107" s="15" t="s">
        <v>359</v>
      </c>
      <c r="B107" s="15" t="s">
        <v>178</v>
      </c>
      <c r="C107" s="16"/>
      <c r="D107" s="15" t="s">
        <v>363</v>
      </c>
      <c r="E107" s="15" t="s">
        <v>365</v>
      </c>
      <c r="F107" s="15">
        <v>2020</v>
      </c>
      <c r="G107" s="15">
        <v>-3</v>
      </c>
      <c r="H107" s="15">
        <v>2017</v>
      </c>
      <c r="I107" s="15">
        <v>0</v>
      </c>
      <c r="J107" s="15">
        <v>0</v>
      </c>
      <c r="K107" s="17" t="str">
        <f>IF(Deal_Master_Wide!$BP$18="","",Deal_Master_Wide!$BP$18)</f>
        <v/>
      </c>
      <c r="L107" s="17" t="str">
        <f>IF(Deal_Master_Wide!$BW$18="","",Deal_Master_Wide!$BW$18)</f>
        <v/>
      </c>
      <c r="M107" s="17" t="str">
        <f>IF(Deal_Master_Wide!$CD$18="","",Deal_Master_Wide!$CD$18)</f>
        <v/>
      </c>
      <c r="N107" s="17" t="str">
        <f>IF(Deal_Master_Wide!$CK$18="","",Deal_Master_Wide!$CK$18)</f>
        <v/>
      </c>
      <c r="O107" s="17" t="str">
        <f>IF(Deal_Master_Wide!$CR$18="","",Deal_Master_Wide!$CR$18)</f>
        <v/>
      </c>
      <c r="P107" s="17" t="str">
        <f>IF(Deal_Master_Wide!$CY$18="","",Deal_Master_Wide!$CY$18)</f>
        <v/>
      </c>
      <c r="Q107" s="18" t="str">
        <f>IF(Deal_Master_Wide!$DF$18="","",Deal_Master_Wide!$DF$18)</f>
        <v/>
      </c>
      <c r="R107" s="18" t="str">
        <f>IF(Deal_Master_Wide!$DM$18="","",Deal_Master_Wide!$DM$18)</f>
        <v/>
      </c>
      <c r="S107" s="18" t="str">
        <f>IF(Deal_Master_Wide!$DT$18="","",Deal_Master_Wide!$DT$18)</f>
        <v/>
      </c>
      <c r="T107" s="34" t="str">
        <f>IF(Deal_Master_Wide!$EA$18="","",Deal_Master_Wide!$EA$18)</f>
        <v/>
      </c>
      <c r="U107" s="34" t="str">
        <f>IF(Deal_Master_Wide!$EH$18="","",Deal_Master_Wide!$EH$18)</f>
        <v/>
      </c>
    </row>
    <row r="108" spans="1:21" ht="13.4" customHeight="1">
      <c r="A108" s="15" t="s">
        <v>359</v>
      </c>
      <c r="B108" s="15" t="s">
        <v>178</v>
      </c>
      <c r="C108" s="16"/>
      <c r="D108" s="15" t="s">
        <v>363</v>
      </c>
      <c r="E108" s="15" t="s">
        <v>365</v>
      </c>
      <c r="F108" s="15">
        <v>2020</v>
      </c>
      <c r="G108" s="15">
        <v>-2</v>
      </c>
      <c r="H108" s="15">
        <v>2018</v>
      </c>
      <c r="I108" s="15">
        <v>0</v>
      </c>
      <c r="J108" s="15">
        <v>0</v>
      </c>
      <c r="K108" s="17" t="str">
        <f>IF(Deal_Master_Wide!$BQ$18="","",Deal_Master_Wide!$BQ$18)</f>
        <v/>
      </c>
      <c r="L108" s="17" t="str">
        <f>IF(Deal_Master_Wide!$BX$18="","",Deal_Master_Wide!$BX$18)</f>
        <v/>
      </c>
      <c r="M108" s="17" t="str">
        <f>IF(Deal_Master_Wide!$CE$18="","",Deal_Master_Wide!$CE$18)</f>
        <v/>
      </c>
      <c r="N108" s="17" t="str">
        <f>IF(Deal_Master_Wide!$CL$18="","",Deal_Master_Wide!$CL$18)</f>
        <v/>
      </c>
      <c r="O108" s="17" t="str">
        <f>IF(Deal_Master_Wide!$CS$18="","",Deal_Master_Wide!$CS$18)</f>
        <v/>
      </c>
      <c r="P108" s="17" t="str">
        <f>IF(Deal_Master_Wide!$CZ$18="","",Deal_Master_Wide!$CZ$18)</f>
        <v/>
      </c>
      <c r="Q108" s="18" t="str">
        <f>IF(Deal_Master_Wide!$DG$18="","",Deal_Master_Wide!$DG$18)</f>
        <v/>
      </c>
      <c r="R108" s="18" t="str">
        <f>IF(Deal_Master_Wide!$DN$18="","",Deal_Master_Wide!$DN$18)</f>
        <v/>
      </c>
      <c r="S108" s="18" t="str">
        <f>IF(Deal_Master_Wide!$DU$18="","",Deal_Master_Wide!$DU$18)</f>
        <v/>
      </c>
      <c r="T108" s="34" t="str">
        <f>IF(Deal_Master_Wide!$EB$18="","",Deal_Master_Wide!$EB$18)</f>
        <v/>
      </c>
      <c r="U108" s="34" t="str">
        <f>IF(Deal_Master_Wide!$EI$18="","",Deal_Master_Wide!$EI$18)</f>
        <v/>
      </c>
    </row>
    <row r="109" spans="1:21" ht="13.4" customHeight="1">
      <c r="A109" s="15" t="s">
        <v>359</v>
      </c>
      <c r="B109" s="15" t="s">
        <v>178</v>
      </c>
      <c r="C109" s="16"/>
      <c r="D109" s="15" t="s">
        <v>363</v>
      </c>
      <c r="E109" s="15" t="s">
        <v>365</v>
      </c>
      <c r="F109" s="15">
        <v>2020</v>
      </c>
      <c r="G109" s="15">
        <v>-1</v>
      </c>
      <c r="H109" s="15">
        <v>2019</v>
      </c>
      <c r="I109" s="15">
        <v>0</v>
      </c>
      <c r="J109" s="15">
        <v>0</v>
      </c>
      <c r="K109" s="17" t="str">
        <f>IF(Deal_Master_Wide!$BR$18="","",Deal_Master_Wide!$BR$18)</f>
        <v/>
      </c>
      <c r="L109" s="17" t="str">
        <f>IF(Deal_Master_Wide!$BY$18="","",Deal_Master_Wide!$BY$18)</f>
        <v/>
      </c>
      <c r="M109" s="17" t="str">
        <f>IF(Deal_Master_Wide!$CF$18="","",Deal_Master_Wide!$CF$18)</f>
        <v/>
      </c>
      <c r="N109" s="17" t="str">
        <f>IF(Deal_Master_Wide!$CM$18="","",Deal_Master_Wide!$CM$18)</f>
        <v/>
      </c>
      <c r="O109" s="17" t="str">
        <f>IF(Deal_Master_Wide!$CT$18="","",Deal_Master_Wide!$CT$18)</f>
        <v/>
      </c>
      <c r="P109" s="17" t="str">
        <f>IF(Deal_Master_Wide!$DA$18="","",Deal_Master_Wide!$DA$18)</f>
        <v/>
      </c>
      <c r="Q109" s="18" t="str">
        <f>IF(Deal_Master_Wide!$DH$18="","",Deal_Master_Wide!$DH$18)</f>
        <v/>
      </c>
      <c r="R109" s="18" t="str">
        <f>IF(Deal_Master_Wide!$DO$18="","",Deal_Master_Wide!$DO$18)</f>
        <v/>
      </c>
      <c r="S109" s="18" t="str">
        <f>IF(Deal_Master_Wide!$DV$18="","",Deal_Master_Wide!$DV$18)</f>
        <v/>
      </c>
      <c r="T109" s="34" t="str">
        <f>IF(Deal_Master_Wide!$EC$18="","",Deal_Master_Wide!$EC$18)</f>
        <v/>
      </c>
      <c r="U109" s="34" t="str">
        <f>IF(Deal_Master_Wide!$EJ$18="","",Deal_Master_Wide!$EJ$18)</f>
        <v/>
      </c>
    </row>
    <row r="110" spans="1:21" ht="13.4" customHeight="1">
      <c r="A110" s="15" t="s">
        <v>359</v>
      </c>
      <c r="B110" s="15" t="s">
        <v>178</v>
      </c>
      <c r="C110" s="16"/>
      <c r="D110" s="15" t="s">
        <v>363</v>
      </c>
      <c r="E110" s="15" t="s">
        <v>365</v>
      </c>
      <c r="F110" s="15">
        <v>2020</v>
      </c>
      <c r="G110" s="15">
        <v>0</v>
      </c>
      <c r="H110" s="15">
        <v>2020</v>
      </c>
      <c r="I110" s="15">
        <v>0</v>
      </c>
      <c r="J110" s="15">
        <v>1</v>
      </c>
      <c r="K110" s="17" t="str">
        <f>IF(Deal_Master_Wide!$BS$18="","",Deal_Master_Wide!$BS$18)</f>
        <v/>
      </c>
      <c r="L110" s="17" t="str">
        <f>IF(Deal_Master_Wide!$BZ$18="","",Deal_Master_Wide!$BZ$18)</f>
        <v/>
      </c>
      <c r="M110" s="17" t="str">
        <f>IF(Deal_Master_Wide!$CG$18="","",Deal_Master_Wide!$CG$18)</f>
        <v/>
      </c>
      <c r="N110" s="17" t="str">
        <f>IF(Deal_Master_Wide!$CN$18="","",Deal_Master_Wide!$CN$18)</f>
        <v/>
      </c>
      <c r="O110" s="17" t="str">
        <f>IF(Deal_Master_Wide!$CU$18="","",Deal_Master_Wide!$CU$18)</f>
        <v/>
      </c>
      <c r="P110" s="17" t="str">
        <f>IF(Deal_Master_Wide!$DB$18="","",Deal_Master_Wide!$DB$18)</f>
        <v/>
      </c>
      <c r="Q110" s="18" t="str">
        <f>IF(Deal_Master_Wide!$DI$18="","",Deal_Master_Wide!$DI$18)</f>
        <v/>
      </c>
      <c r="R110" s="18" t="str">
        <f>IF(Deal_Master_Wide!$DP$18="","",Deal_Master_Wide!$DP$18)</f>
        <v/>
      </c>
      <c r="S110" s="18" t="str">
        <f>IF(Deal_Master_Wide!$DW$18="","",Deal_Master_Wide!$DW$18)</f>
        <v/>
      </c>
      <c r="T110" s="34" t="str">
        <f>IF(Deal_Master_Wide!$ED$18="","",Deal_Master_Wide!$ED$18)</f>
        <v/>
      </c>
      <c r="U110" s="34" t="str">
        <f>IF(Deal_Master_Wide!$EK$18="","",Deal_Master_Wide!$EK$18)</f>
        <v/>
      </c>
    </row>
    <row r="111" spans="1:21" ht="13.4" customHeight="1">
      <c r="A111" s="15" t="s">
        <v>359</v>
      </c>
      <c r="B111" s="15" t="s">
        <v>178</v>
      </c>
      <c r="C111" s="16"/>
      <c r="D111" s="15" t="s">
        <v>363</v>
      </c>
      <c r="E111" s="15" t="s">
        <v>365</v>
      </c>
      <c r="F111" s="15">
        <v>2020</v>
      </c>
      <c r="G111" s="15">
        <v>1</v>
      </c>
      <c r="H111" s="15">
        <v>2021</v>
      </c>
      <c r="I111" s="15">
        <v>1</v>
      </c>
      <c r="J111" s="15">
        <v>1</v>
      </c>
      <c r="K111" s="17" t="str">
        <f>IF(Deal_Master_Wide!$BT$18="","",Deal_Master_Wide!$BT$18)</f>
        <v/>
      </c>
      <c r="L111" s="17" t="str">
        <f>IF(Deal_Master_Wide!$CA$18="","",Deal_Master_Wide!$CA$18)</f>
        <v/>
      </c>
      <c r="M111" s="17" t="str">
        <f>IF(Deal_Master_Wide!$CH$18="","",Deal_Master_Wide!$CH$18)</f>
        <v/>
      </c>
      <c r="N111" s="17" t="str">
        <f>IF(Deal_Master_Wide!$CO$18="","",Deal_Master_Wide!$CO$18)</f>
        <v/>
      </c>
      <c r="O111" s="17" t="str">
        <f>IF(Deal_Master_Wide!$CV$18="","",Deal_Master_Wide!$CV$18)</f>
        <v/>
      </c>
      <c r="P111" s="17" t="str">
        <f>IF(Deal_Master_Wide!$DC$18="","",Deal_Master_Wide!$DC$18)</f>
        <v/>
      </c>
      <c r="Q111" s="18" t="str">
        <f>IF(Deal_Master_Wide!$DJ$18="","",Deal_Master_Wide!$DJ$18)</f>
        <v/>
      </c>
      <c r="R111" s="18" t="str">
        <f>IF(Deal_Master_Wide!$DQ$18="","",Deal_Master_Wide!$DQ$18)</f>
        <v/>
      </c>
      <c r="S111" s="18" t="str">
        <f>IF(Deal_Master_Wide!$DX$18="","",Deal_Master_Wide!$DX$18)</f>
        <v/>
      </c>
      <c r="T111" s="34" t="str">
        <f>IF(Deal_Master_Wide!$EE$18="","",Deal_Master_Wide!$EE$18)</f>
        <v/>
      </c>
      <c r="U111" s="34" t="str">
        <f>IF(Deal_Master_Wide!$EL$18="","",Deal_Master_Wide!$EL$18)</f>
        <v/>
      </c>
    </row>
    <row r="112" spans="1:21" ht="13.4" customHeight="1">
      <c r="A112" s="15" t="s">
        <v>359</v>
      </c>
      <c r="B112" s="15" t="s">
        <v>178</v>
      </c>
      <c r="C112" s="16"/>
      <c r="D112" s="15" t="s">
        <v>363</v>
      </c>
      <c r="E112" s="15" t="s">
        <v>365</v>
      </c>
      <c r="F112" s="15">
        <v>2020</v>
      </c>
      <c r="G112" s="15">
        <v>2</v>
      </c>
      <c r="H112" s="15">
        <v>2022</v>
      </c>
      <c r="I112" s="15">
        <v>1</v>
      </c>
      <c r="J112" s="15">
        <v>1</v>
      </c>
      <c r="K112" s="17" t="str">
        <f>IF(Deal_Master_Wide!$BU$18="","",Deal_Master_Wide!$BU$18)</f>
        <v/>
      </c>
      <c r="L112" s="17" t="str">
        <f>IF(Deal_Master_Wide!$CB$18="","",Deal_Master_Wide!$CB$18)</f>
        <v/>
      </c>
      <c r="M112" s="17" t="str">
        <f>IF(Deal_Master_Wide!$CI$18="","",Deal_Master_Wide!$CI$18)</f>
        <v/>
      </c>
      <c r="N112" s="17" t="str">
        <f>IF(Deal_Master_Wide!$CP$18="","",Deal_Master_Wide!$CP$18)</f>
        <v/>
      </c>
      <c r="O112" s="17" t="str">
        <f>IF(Deal_Master_Wide!$CW$18="","",Deal_Master_Wide!$CW$18)</f>
        <v/>
      </c>
      <c r="P112" s="17" t="str">
        <f>IF(Deal_Master_Wide!$DD$18="","",Deal_Master_Wide!$DD$18)</f>
        <v/>
      </c>
      <c r="Q112" s="18" t="str">
        <f>IF(Deal_Master_Wide!$DK$18="","",Deal_Master_Wide!$DK$18)</f>
        <v/>
      </c>
      <c r="R112" s="18" t="str">
        <f>IF(Deal_Master_Wide!$DR$18="","",Deal_Master_Wide!$DR$18)</f>
        <v/>
      </c>
      <c r="S112" s="18" t="str">
        <f>IF(Deal_Master_Wide!$DY$18="","",Deal_Master_Wide!$DY$18)</f>
        <v/>
      </c>
      <c r="T112" s="34" t="str">
        <f>IF(Deal_Master_Wide!$EF$18="","",Deal_Master_Wide!$EF$18)</f>
        <v/>
      </c>
      <c r="U112" s="34" t="str">
        <f>IF(Deal_Master_Wide!$EM$18="","",Deal_Master_Wide!$EM$18)</f>
        <v/>
      </c>
    </row>
    <row r="113" spans="1:21" ht="13.4" customHeight="1">
      <c r="A113" s="15" t="s">
        <v>359</v>
      </c>
      <c r="B113" s="15" t="s">
        <v>178</v>
      </c>
      <c r="C113" s="16"/>
      <c r="D113" s="15" t="s">
        <v>363</v>
      </c>
      <c r="E113" s="15" t="s">
        <v>365</v>
      </c>
      <c r="F113" s="15">
        <v>2020</v>
      </c>
      <c r="G113" s="15">
        <v>3</v>
      </c>
      <c r="H113" s="15">
        <v>2023</v>
      </c>
      <c r="I113" s="15">
        <v>1</v>
      </c>
      <c r="J113" s="15">
        <v>1</v>
      </c>
      <c r="K113" s="17" t="str">
        <f>IF(Deal_Master_Wide!$BV$18="","",Deal_Master_Wide!$BV$18)</f>
        <v/>
      </c>
      <c r="L113" s="17" t="str">
        <f>IF(Deal_Master_Wide!$CC$18="","",Deal_Master_Wide!$CC$18)</f>
        <v/>
      </c>
      <c r="M113" s="17" t="str">
        <f>IF(Deal_Master_Wide!$CJ$18="","",Deal_Master_Wide!$CJ$18)</f>
        <v/>
      </c>
      <c r="N113" s="17" t="str">
        <f>IF(Deal_Master_Wide!$CQ$18="","",Deal_Master_Wide!$CQ$18)</f>
        <v/>
      </c>
      <c r="O113" s="17" t="str">
        <f>IF(Deal_Master_Wide!$CX$18="","",Deal_Master_Wide!$CX$18)</f>
        <v/>
      </c>
      <c r="P113" s="17" t="str">
        <f>IF(Deal_Master_Wide!$DE$18="","",Deal_Master_Wide!$DE$18)</f>
        <v/>
      </c>
      <c r="Q113" s="18" t="str">
        <f>IF(Deal_Master_Wide!$DL$18="","",Deal_Master_Wide!$DL$18)</f>
        <v/>
      </c>
      <c r="R113" s="18" t="str">
        <f>IF(Deal_Master_Wide!$DS$18="","",Deal_Master_Wide!$DS$18)</f>
        <v/>
      </c>
      <c r="S113" s="18" t="str">
        <f>IF(Deal_Master_Wide!$DZ$18="","",Deal_Master_Wide!$DZ$18)</f>
        <v/>
      </c>
      <c r="T113" s="34" t="str">
        <f>IF(Deal_Master_Wide!$EG$18="","",Deal_Master_Wide!$EG$18)</f>
        <v/>
      </c>
      <c r="U113" s="34" t="str">
        <f>IF(Deal_Master_Wide!$EN$18="","",Deal_Master_Wide!$EN$18)</f>
        <v/>
      </c>
    </row>
    <row r="114" spans="1:21" ht="13.4" customHeight="1">
      <c r="A114" s="15" t="s">
        <v>369</v>
      </c>
      <c r="B114" s="15" t="s">
        <v>178</v>
      </c>
      <c r="C114" s="16"/>
      <c r="D114" s="15" t="s">
        <v>374</v>
      </c>
      <c r="E114" s="15" t="s">
        <v>376</v>
      </c>
      <c r="F114" s="15">
        <v>2020</v>
      </c>
      <c r="G114" s="15">
        <v>-3</v>
      </c>
      <c r="H114" s="15">
        <v>2017</v>
      </c>
      <c r="I114" s="15">
        <v>0</v>
      </c>
      <c r="J114" s="15">
        <v>0</v>
      </c>
      <c r="K114" s="17" t="str">
        <f>IF(Deal_Master_Wide!$BP$19="","",Deal_Master_Wide!$BP$19)</f>
        <v/>
      </c>
      <c r="L114" s="17" t="str">
        <f>IF(Deal_Master_Wide!$BW$19="","",Deal_Master_Wide!$BW$19)</f>
        <v/>
      </c>
      <c r="M114" s="17" t="str">
        <f>IF(Deal_Master_Wide!$CD$19="","",Deal_Master_Wide!$CD$19)</f>
        <v/>
      </c>
      <c r="N114" s="17" t="str">
        <f>IF(Deal_Master_Wide!$CK$19="","",Deal_Master_Wide!$CK$19)</f>
        <v/>
      </c>
      <c r="O114" s="17" t="str">
        <f>IF(Deal_Master_Wide!$CR$19="","",Deal_Master_Wide!$CR$19)</f>
        <v/>
      </c>
      <c r="P114" s="17" t="str">
        <f>IF(Deal_Master_Wide!$CY$19="","",Deal_Master_Wide!$CY$19)</f>
        <v/>
      </c>
      <c r="Q114" s="18" t="str">
        <f>IF(Deal_Master_Wide!$DF$19="","",Deal_Master_Wide!$DF$19)</f>
        <v/>
      </c>
      <c r="R114" s="18" t="str">
        <f>IF(Deal_Master_Wide!$DM$19="","",Deal_Master_Wide!$DM$19)</f>
        <v/>
      </c>
      <c r="S114" s="18" t="str">
        <f>IF(Deal_Master_Wide!$DT$19="","",Deal_Master_Wide!$DT$19)</f>
        <v/>
      </c>
      <c r="T114" s="34" t="str">
        <f>IF(Deal_Master_Wide!$EA$19="","",Deal_Master_Wide!$EA$19)</f>
        <v/>
      </c>
      <c r="U114" s="34" t="str">
        <f>IF(Deal_Master_Wide!$EH$19="","",Deal_Master_Wide!$EH$19)</f>
        <v/>
      </c>
    </row>
    <row r="115" spans="1:21" ht="13.4" customHeight="1">
      <c r="A115" s="15" t="s">
        <v>369</v>
      </c>
      <c r="B115" s="15" t="s">
        <v>178</v>
      </c>
      <c r="C115" s="16"/>
      <c r="D115" s="15" t="s">
        <v>374</v>
      </c>
      <c r="E115" s="15" t="s">
        <v>376</v>
      </c>
      <c r="F115" s="15">
        <v>2020</v>
      </c>
      <c r="G115" s="15">
        <v>-2</v>
      </c>
      <c r="H115" s="15">
        <v>2018</v>
      </c>
      <c r="I115" s="15">
        <v>0</v>
      </c>
      <c r="J115" s="15">
        <v>0</v>
      </c>
      <c r="K115" s="17" t="str">
        <f>IF(Deal_Master_Wide!$BQ$19="","",Deal_Master_Wide!$BQ$19)</f>
        <v/>
      </c>
      <c r="L115" s="17" t="str">
        <f>IF(Deal_Master_Wide!$BX$19="","",Deal_Master_Wide!$BX$19)</f>
        <v/>
      </c>
      <c r="M115" s="17" t="str">
        <f>IF(Deal_Master_Wide!$CE$19="","",Deal_Master_Wide!$CE$19)</f>
        <v/>
      </c>
      <c r="N115" s="17" t="str">
        <f>IF(Deal_Master_Wide!$CL$19="","",Deal_Master_Wide!$CL$19)</f>
        <v/>
      </c>
      <c r="O115" s="17" t="str">
        <f>IF(Deal_Master_Wide!$CS$19="","",Deal_Master_Wide!$CS$19)</f>
        <v/>
      </c>
      <c r="P115" s="17" t="str">
        <f>IF(Deal_Master_Wide!$CZ$19="","",Deal_Master_Wide!$CZ$19)</f>
        <v/>
      </c>
      <c r="Q115" s="18" t="str">
        <f>IF(Deal_Master_Wide!$DG$19="","",Deal_Master_Wide!$DG$19)</f>
        <v/>
      </c>
      <c r="R115" s="18" t="str">
        <f>IF(Deal_Master_Wide!$DN$19="","",Deal_Master_Wide!$DN$19)</f>
        <v/>
      </c>
      <c r="S115" s="18" t="str">
        <f>IF(Deal_Master_Wide!$DU$19="","",Deal_Master_Wide!$DU$19)</f>
        <v/>
      </c>
      <c r="T115" s="34" t="str">
        <f>IF(Deal_Master_Wide!$EB$19="","",Deal_Master_Wide!$EB$19)</f>
        <v/>
      </c>
      <c r="U115" s="34" t="str">
        <f>IF(Deal_Master_Wide!$EI$19="","",Deal_Master_Wide!$EI$19)</f>
        <v/>
      </c>
    </row>
    <row r="116" spans="1:21" ht="13.4" customHeight="1">
      <c r="A116" s="15" t="s">
        <v>369</v>
      </c>
      <c r="B116" s="15" t="s">
        <v>178</v>
      </c>
      <c r="C116" s="16"/>
      <c r="D116" s="15" t="s">
        <v>374</v>
      </c>
      <c r="E116" s="15" t="s">
        <v>376</v>
      </c>
      <c r="F116" s="15">
        <v>2020</v>
      </c>
      <c r="G116" s="15">
        <v>-1</v>
      </c>
      <c r="H116" s="15">
        <v>2019</v>
      </c>
      <c r="I116" s="15">
        <v>0</v>
      </c>
      <c r="J116" s="15">
        <v>0</v>
      </c>
      <c r="K116" s="17" t="str">
        <f>IF(Deal_Master_Wide!$BR$19="","",Deal_Master_Wide!$BR$19)</f>
        <v/>
      </c>
      <c r="L116" s="17" t="str">
        <f>IF(Deal_Master_Wide!$BY$19="","",Deal_Master_Wide!$BY$19)</f>
        <v/>
      </c>
      <c r="M116" s="17" t="str">
        <f>IF(Deal_Master_Wide!$CF$19="","",Deal_Master_Wide!$CF$19)</f>
        <v/>
      </c>
      <c r="N116" s="17" t="str">
        <f>IF(Deal_Master_Wide!$CM$19="","",Deal_Master_Wide!$CM$19)</f>
        <v/>
      </c>
      <c r="O116" s="17" t="str">
        <f>IF(Deal_Master_Wide!$CT$19="","",Deal_Master_Wide!$CT$19)</f>
        <v/>
      </c>
      <c r="P116" s="17" t="str">
        <f>IF(Deal_Master_Wide!$DA$19="","",Deal_Master_Wide!$DA$19)</f>
        <v/>
      </c>
      <c r="Q116" s="18" t="str">
        <f>IF(Deal_Master_Wide!$DH$19="","",Deal_Master_Wide!$DH$19)</f>
        <v/>
      </c>
      <c r="R116" s="18" t="str">
        <f>IF(Deal_Master_Wide!$DO$19="","",Deal_Master_Wide!$DO$19)</f>
        <v/>
      </c>
      <c r="S116" s="18" t="str">
        <f>IF(Deal_Master_Wide!$DV$19="","",Deal_Master_Wide!$DV$19)</f>
        <v/>
      </c>
      <c r="T116" s="34" t="str">
        <f>IF(Deal_Master_Wide!$EC$19="","",Deal_Master_Wide!$EC$19)</f>
        <v/>
      </c>
      <c r="U116" s="34" t="str">
        <f>IF(Deal_Master_Wide!$EJ$19="","",Deal_Master_Wide!$EJ$19)</f>
        <v/>
      </c>
    </row>
    <row r="117" spans="1:21" ht="13.4" customHeight="1">
      <c r="A117" s="15" t="s">
        <v>369</v>
      </c>
      <c r="B117" s="15" t="s">
        <v>178</v>
      </c>
      <c r="C117" s="16"/>
      <c r="D117" s="15" t="s">
        <v>374</v>
      </c>
      <c r="E117" s="15" t="s">
        <v>376</v>
      </c>
      <c r="F117" s="15">
        <v>2020</v>
      </c>
      <c r="G117" s="15">
        <v>0</v>
      </c>
      <c r="H117" s="15">
        <v>2020</v>
      </c>
      <c r="I117" s="15">
        <v>0</v>
      </c>
      <c r="J117" s="15">
        <v>1</v>
      </c>
      <c r="K117" s="17" t="str">
        <f>IF(Deal_Master_Wide!$BS$19="","",Deal_Master_Wide!$BS$19)</f>
        <v/>
      </c>
      <c r="L117" s="17" t="str">
        <f>IF(Deal_Master_Wide!$BZ$19="","",Deal_Master_Wide!$BZ$19)</f>
        <v/>
      </c>
      <c r="M117" s="17" t="str">
        <f>IF(Deal_Master_Wide!$CG$19="","",Deal_Master_Wide!$CG$19)</f>
        <v/>
      </c>
      <c r="N117" s="17" t="str">
        <f>IF(Deal_Master_Wide!$CN$19="","",Deal_Master_Wide!$CN$19)</f>
        <v/>
      </c>
      <c r="O117" s="17" t="str">
        <f>IF(Deal_Master_Wide!$CU$19="","",Deal_Master_Wide!$CU$19)</f>
        <v/>
      </c>
      <c r="P117" s="17" t="str">
        <f>IF(Deal_Master_Wide!$DB$19="","",Deal_Master_Wide!$DB$19)</f>
        <v/>
      </c>
      <c r="Q117" s="18" t="str">
        <f>IF(Deal_Master_Wide!$DI$19="","",Deal_Master_Wide!$DI$19)</f>
        <v/>
      </c>
      <c r="R117" s="18" t="str">
        <f>IF(Deal_Master_Wide!$DP$19="","",Deal_Master_Wide!$DP$19)</f>
        <v/>
      </c>
      <c r="S117" s="18" t="str">
        <f>IF(Deal_Master_Wide!$DW$19="","",Deal_Master_Wide!$DW$19)</f>
        <v/>
      </c>
      <c r="T117" s="34" t="str">
        <f>IF(Deal_Master_Wide!$ED$19="","",Deal_Master_Wide!$ED$19)</f>
        <v/>
      </c>
      <c r="U117" s="34" t="str">
        <f>IF(Deal_Master_Wide!$EK$19="","",Deal_Master_Wide!$EK$19)</f>
        <v/>
      </c>
    </row>
    <row r="118" spans="1:21" ht="13.4" customHeight="1">
      <c r="A118" s="15" t="s">
        <v>369</v>
      </c>
      <c r="B118" s="15" t="s">
        <v>178</v>
      </c>
      <c r="C118" s="16"/>
      <c r="D118" s="15" t="s">
        <v>374</v>
      </c>
      <c r="E118" s="15" t="s">
        <v>376</v>
      </c>
      <c r="F118" s="15">
        <v>2020</v>
      </c>
      <c r="G118" s="15">
        <v>1</v>
      </c>
      <c r="H118" s="15">
        <v>2021</v>
      </c>
      <c r="I118" s="15">
        <v>1</v>
      </c>
      <c r="J118" s="15">
        <v>1</v>
      </c>
      <c r="K118" s="17" t="str">
        <f>IF(Deal_Master_Wide!$BT$19="","",Deal_Master_Wide!$BT$19)</f>
        <v/>
      </c>
      <c r="L118" s="17" t="str">
        <f>IF(Deal_Master_Wide!$CA$19="","",Deal_Master_Wide!$CA$19)</f>
        <v/>
      </c>
      <c r="M118" s="17" t="str">
        <f>IF(Deal_Master_Wide!$CH$19="","",Deal_Master_Wide!$CH$19)</f>
        <v/>
      </c>
      <c r="N118" s="17" t="str">
        <f>IF(Deal_Master_Wide!$CO$19="","",Deal_Master_Wide!$CO$19)</f>
        <v/>
      </c>
      <c r="O118" s="17" t="str">
        <f>IF(Deal_Master_Wide!$CV$19="","",Deal_Master_Wide!$CV$19)</f>
        <v/>
      </c>
      <c r="P118" s="17" t="str">
        <f>IF(Deal_Master_Wide!$DC$19="","",Deal_Master_Wide!$DC$19)</f>
        <v/>
      </c>
      <c r="Q118" s="18" t="str">
        <f>IF(Deal_Master_Wide!$DJ$19="","",Deal_Master_Wide!$DJ$19)</f>
        <v/>
      </c>
      <c r="R118" s="18" t="str">
        <f>IF(Deal_Master_Wide!$DQ$19="","",Deal_Master_Wide!$DQ$19)</f>
        <v/>
      </c>
      <c r="S118" s="18" t="str">
        <f>IF(Deal_Master_Wide!$DX$19="","",Deal_Master_Wide!$DX$19)</f>
        <v/>
      </c>
      <c r="T118" s="34" t="str">
        <f>IF(Deal_Master_Wide!$EE$19="","",Deal_Master_Wide!$EE$19)</f>
        <v/>
      </c>
      <c r="U118" s="34" t="str">
        <f>IF(Deal_Master_Wide!$EL$19="","",Deal_Master_Wide!$EL$19)</f>
        <v/>
      </c>
    </row>
    <row r="119" spans="1:21" ht="13.4" customHeight="1">
      <c r="A119" s="15" t="s">
        <v>369</v>
      </c>
      <c r="B119" s="15" t="s">
        <v>178</v>
      </c>
      <c r="C119" s="16"/>
      <c r="D119" s="15" t="s">
        <v>374</v>
      </c>
      <c r="E119" s="15" t="s">
        <v>376</v>
      </c>
      <c r="F119" s="15">
        <v>2020</v>
      </c>
      <c r="G119" s="15">
        <v>2</v>
      </c>
      <c r="H119" s="15">
        <v>2022</v>
      </c>
      <c r="I119" s="15">
        <v>1</v>
      </c>
      <c r="J119" s="15">
        <v>1</v>
      </c>
      <c r="K119" s="17" t="str">
        <f>IF(Deal_Master_Wide!$BU$19="","",Deal_Master_Wide!$BU$19)</f>
        <v/>
      </c>
      <c r="L119" s="17" t="str">
        <f>IF(Deal_Master_Wide!$CB$19="","",Deal_Master_Wide!$CB$19)</f>
        <v/>
      </c>
      <c r="M119" s="17" t="str">
        <f>IF(Deal_Master_Wide!$CI$19="","",Deal_Master_Wide!$CI$19)</f>
        <v/>
      </c>
      <c r="N119" s="17" t="str">
        <f>IF(Deal_Master_Wide!$CP$19="","",Deal_Master_Wide!$CP$19)</f>
        <v/>
      </c>
      <c r="O119" s="17" t="str">
        <f>IF(Deal_Master_Wide!$CW$19="","",Deal_Master_Wide!$CW$19)</f>
        <v/>
      </c>
      <c r="P119" s="17" t="str">
        <f>IF(Deal_Master_Wide!$DD$19="","",Deal_Master_Wide!$DD$19)</f>
        <v/>
      </c>
      <c r="Q119" s="18" t="str">
        <f>IF(Deal_Master_Wide!$DK$19="","",Deal_Master_Wide!$DK$19)</f>
        <v/>
      </c>
      <c r="R119" s="18" t="str">
        <f>IF(Deal_Master_Wide!$DR$19="","",Deal_Master_Wide!$DR$19)</f>
        <v/>
      </c>
      <c r="S119" s="18" t="str">
        <f>IF(Deal_Master_Wide!$DY$19="","",Deal_Master_Wide!$DY$19)</f>
        <v/>
      </c>
      <c r="T119" s="34" t="str">
        <f>IF(Deal_Master_Wide!$EF$19="","",Deal_Master_Wide!$EF$19)</f>
        <v/>
      </c>
      <c r="U119" s="34" t="str">
        <f>IF(Deal_Master_Wide!$EM$19="","",Deal_Master_Wide!$EM$19)</f>
        <v/>
      </c>
    </row>
    <row r="120" spans="1:21" ht="13.4" customHeight="1">
      <c r="A120" s="15" t="s">
        <v>369</v>
      </c>
      <c r="B120" s="15" t="s">
        <v>178</v>
      </c>
      <c r="C120" s="16"/>
      <c r="D120" s="15" t="s">
        <v>374</v>
      </c>
      <c r="E120" s="15" t="s">
        <v>376</v>
      </c>
      <c r="F120" s="15">
        <v>2020</v>
      </c>
      <c r="G120" s="15">
        <v>3</v>
      </c>
      <c r="H120" s="15">
        <v>2023</v>
      </c>
      <c r="I120" s="15">
        <v>1</v>
      </c>
      <c r="J120" s="15">
        <v>1</v>
      </c>
      <c r="K120" s="17" t="str">
        <f>IF(Deal_Master_Wide!$BV$19="","",Deal_Master_Wide!$BV$19)</f>
        <v/>
      </c>
      <c r="L120" s="17" t="str">
        <f>IF(Deal_Master_Wide!$CC$19="","",Deal_Master_Wide!$CC$19)</f>
        <v/>
      </c>
      <c r="M120" s="17" t="str">
        <f>IF(Deal_Master_Wide!$CJ$19="","",Deal_Master_Wide!$CJ$19)</f>
        <v/>
      </c>
      <c r="N120" s="17" t="str">
        <f>IF(Deal_Master_Wide!$CQ$19="","",Deal_Master_Wide!$CQ$19)</f>
        <v/>
      </c>
      <c r="O120" s="17" t="str">
        <f>IF(Deal_Master_Wide!$CX$19="","",Deal_Master_Wide!$CX$19)</f>
        <v/>
      </c>
      <c r="P120" s="17" t="str">
        <f>IF(Deal_Master_Wide!$DE$19="","",Deal_Master_Wide!$DE$19)</f>
        <v/>
      </c>
      <c r="Q120" s="18" t="str">
        <f>IF(Deal_Master_Wide!$DL$19="","",Deal_Master_Wide!$DL$19)</f>
        <v/>
      </c>
      <c r="R120" s="18" t="str">
        <f>IF(Deal_Master_Wide!$DS$19="","",Deal_Master_Wide!$DS$19)</f>
        <v/>
      </c>
      <c r="S120" s="18" t="str">
        <f>IF(Deal_Master_Wide!$DZ$19="","",Deal_Master_Wide!$DZ$19)</f>
        <v/>
      </c>
      <c r="T120" s="34" t="str">
        <f>IF(Deal_Master_Wide!$EG$19="","",Deal_Master_Wide!$EG$19)</f>
        <v/>
      </c>
      <c r="U120" s="34" t="str">
        <f>IF(Deal_Master_Wide!$EN$19="","",Deal_Master_Wide!$EN$19)</f>
        <v/>
      </c>
    </row>
    <row r="121" spans="1:21" ht="13.4" customHeight="1">
      <c r="A121" s="15" t="s">
        <v>380</v>
      </c>
      <c r="B121" s="15" t="s">
        <v>178</v>
      </c>
      <c r="C121" s="16"/>
      <c r="D121" s="15" t="s">
        <v>384</v>
      </c>
      <c r="E121" s="15" t="s">
        <v>386</v>
      </c>
      <c r="F121" s="15">
        <v>2020</v>
      </c>
      <c r="G121" s="15">
        <v>-3</v>
      </c>
      <c r="H121" s="15">
        <v>2017</v>
      </c>
      <c r="I121" s="15">
        <v>0</v>
      </c>
      <c r="J121" s="15">
        <v>0</v>
      </c>
      <c r="K121" s="17" t="str">
        <f>IF(Deal_Master_Wide!$BP$20="","",Deal_Master_Wide!$BP$20)</f>
        <v/>
      </c>
      <c r="L121" s="17" t="str">
        <f>IF(Deal_Master_Wide!$BW$20="","",Deal_Master_Wide!$BW$20)</f>
        <v/>
      </c>
      <c r="M121" s="17" t="str">
        <f>IF(Deal_Master_Wide!$CD$20="","",Deal_Master_Wide!$CD$20)</f>
        <v/>
      </c>
      <c r="N121" s="17" t="str">
        <f>IF(Deal_Master_Wide!$CK$20="","",Deal_Master_Wide!$CK$20)</f>
        <v/>
      </c>
      <c r="O121" s="17" t="str">
        <f>IF(Deal_Master_Wide!$CR$20="","",Deal_Master_Wide!$CR$20)</f>
        <v/>
      </c>
      <c r="P121" s="17" t="str">
        <f>IF(Deal_Master_Wide!$CY$20="","",Deal_Master_Wide!$CY$20)</f>
        <v/>
      </c>
      <c r="Q121" s="18" t="str">
        <f>IF(Deal_Master_Wide!$DF$20="","",Deal_Master_Wide!$DF$20)</f>
        <v/>
      </c>
      <c r="R121" s="18" t="str">
        <f>IF(Deal_Master_Wide!$DM$20="","",Deal_Master_Wide!$DM$20)</f>
        <v/>
      </c>
      <c r="S121" s="18" t="str">
        <f>IF(Deal_Master_Wide!$DT$20="","",Deal_Master_Wide!$DT$20)</f>
        <v/>
      </c>
      <c r="T121" s="34" t="str">
        <f>IF(Deal_Master_Wide!$EA$20="","",Deal_Master_Wide!$EA$20)</f>
        <v/>
      </c>
      <c r="U121" s="34" t="str">
        <f>IF(Deal_Master_Wide!$EH$20="","",Deal_Master_Wide!$EH$20)</f>
        <v/>
      </c>
    </row>
    <row r="122" spans="1:21" ht="13.4" customHeight="1">
      <c r="A122" s="15" t="s">
        <v>380</v>
      </c>
      <c r="B122" s="15" t="s">
        <v>178</v>
      </c>
      <c r="C122" s="16"/>
      <c r="D122" s="15" t="s">
        <v>384</v>
      </c>
      <c r="E122" s="15" t="s">
        <v>386</v>
      </c>
      <c r="F122" s="15">
        <v>2020</v>
      </c>
      <c r="G122" s="15">
        <v>-2</v>
      </c>
      <c r="H122" s="15">
        <v>2018</v>
      </c>
      <c r="I122" s="15">
        <v>0</v>
      </c>
      <c r="J122" s="15">
        <v>0</v>
      </c>
      <c r="K122" s="17" t="str">
        <f>IF(Deal_Master_Wide!$BQ$20="","",Deal_Master_Wide!$BQ$20)</f>
        <v/>
      </c>
      <c r="L122" s="17" t="str">
        <f>IF(Deal_Master_Wide!$BX$20="","",Deal_Master_Wide!$BX$20)</f>
        <v/>
      </c>
      <c r="M122" s="17" t="str">
        <f>IF(Deal_Master_Wide!$CE$20="","",Deal_Master_Wide!$CE$20)</f>
        <v/>
      </c>
      <c r="N122" s="17" t="str">
        <f>IF(Deal_Master_Wide!$CL$20="","",Deal_Master_Wide!$CL$20)</f>
        <v/>
      </c>
      <c r="O122" s="17" t="str">
        <f>IF(Deal_Master_Wide!$CS$20="","",Deal_Master_Wide!$CS$20)</f>
        <v/>
      </c>
      <c r="P122" s="17" t="str">
        <f>IF(Deal_Master_Wide!$CZ$20="","",Deal_Master_Wide!$CZ$20)</f>
        <v/>
      </c>
      <c r="Q122" s="18" t="str">
        <f>IF(Deal_Master_Wide!$DG$20="","",Deal_Master_Wide!$DG$20)</f>
        <v/>
      </c>
      <c r="R122" s="18" t="str">
        <f>IF(Deal_Master_Wide!$DN$20="","",Deal_Master_Wide!$DN$20)</f>
        <v/>
      </c>
      <c r="S122" s="18" t="str">
        <f>IF(Deal_Master_Wide!$DU$20="","",Deal_Master_Wide!$DU$20)</f>
        <v/>
      </c>
      <c r="T122" s="34" t="str">
        <f>IF(Deal_Master_Wide!$EB$20="","",Deal_Master_Wide!$EB$20)</f>
        <v/>
      </c>
      <c r="U122" s="34" t="str">
        <f>IF(Deal_Master_Wide!$EI$20="","",Deal_Master_Wide!$EI$20)</f>
        <v/>
      </c>
    </row>
    <row r="123" spans="1:21" ht="13.4" customHeight="1">
      <c r="A123" s="15" t="s">
        <v>380</v>
      </c>
      <c r="B123" s="15" t="s">
        <v>178</v>
      </c>
      <c r="C123" s="16"/>
      <c r="D123" s="15" t="s">
        <v>384</v>
      </c>
      <c r="E123" s="15" t="s">
        <v>386</v>
      </c>
      <c r="F123" s="15">
        <v>2020</v>
      </c>
      <c r="G123" s="15">
        <v>-1</v>
      </c>
      <c r="H123" s="15">
        <v>2019</v>
      </c>
      <c r="I123" s="15">
        <v>0</v>
      </c>
      <c r="J123" s="15">
        <v>0</v>
      </c>
      <c r="K123" s="17" t="str">
        <f>IF(Deal_Master_Wide!$BR$20="","",Deal_Master_Wide!$BR$20)</f>
        <v/>
      </c>
      <c r="L123" s="17" t="str">
        <f>IF(Deal_Master_Wide!$BY$20="","",Deal_Master_Wide!$BY$20)</f>
        <v/>
      </c>
      <c r="M123" s="17" t="str">
        <f>IF(Deal_Master_Wide!$CF$20="","",Deal_Master_Wide!$CF$20)</f>
        <v/>
      </c>
      <c r="N123" s="17" t="str">
        <f>IF(Deal_Master_Wide!$CM$20="","",Deal_Master_Wide!$CM$20)</f>
        <v/>
      </c>
      <c r="O123" s="17" t="str">
        <f>IF(Deal_Master_Wide!$CT$20="","",Deal_Master_Wide!$CT$20)</f>
        <v/>
      </c>
      <c r="P123" s="17" t="str">
        <f>IF(Deal_Master_Wide!$DA$20="","",Deal_Master_Wide!$DA$20)</f>
        <v/>
      </c>
      <c r="Q123" s="18" t="str">
        <f>IF(Deal_Master_Wide!$DH$20="","",Deal_Master_Wide!$DH$20)</f>
        <v/>
      </c>
      <c r="R123" s="18" t="str">
        <f>IF(Deal_Master_Wide!$DO$20="","",Deal_Master_Wide!$DO$20)</f>
        <v/>
      </c>
      <c r="S123" s="18" t="str">
        <f>IF(Deal_Master_Wide!$DV$20="","",Deal_Master_Wide!$DV$20)</f>
        <v/>
      </c>
      <c r="T123" s="34" t="str">
        <f>IF(Deal_Master_Wide!$EC$20="","",Deal_Master_Wide!$EC$20)</f>
        <v/>
      </c>
      <c r="U123" s="34" t="str">
        <f>IF(Deal_Master_Wide!$EJ$20="","",Deal_Master_Wide!$EJ$20)</f>
        <v/>
      </c>
    </row>
    <row r="124" spans="1:21" ht="13.4" customHeight="1">
      <c r="A124" s="15" t="s">
        <v>380</v>
      </c>
      <c r="B124" s="15" t="s">
        <v>178</v>
      </c>
      <c r="C124" s="16"/>
      <c r="D124" s="15" t="s">
        <v>384</v>
      </c>
      <c r="E124" s="15" t="s">
        <v>386</v>
      </c>
      <c r="F124" s="15">
        <v>2020</v>
      </c>
      <c r="G124" s="15">
        <v>0</v>
      </c>
      <c r="H124" s="15">
        <v>2020</v>
      </c>
      <c r="I124" s="15">
        <v>0</v>
      </c>
      <c r="J124" s="15">
        <v>1</v>
      </c>
      <c r="K124" s="17" t="str">
        <f>IF(Deal_Master_Wide!$BS$20="","",Deal_Master_Wide!$BS$20)</f>
        <v/>
      </c>
      <c r="L124" s="17" t="str">
        <f>IF(Deal_Master_Wide!$BZ$20="","",Deal_Master_Wide!$BZ$20)</f>
        <v/>
      </c>
      <c r="M124" s="17" t="str">
        <f>IF(Deal_Master_Wide!$CG$20="","",Deal_Master_Wide!$CG$20)</f>
        <v/>
      </c>
      <c r="N124" s="17" t="str">
        <f>IF(Deal_Master_Wide!$CN$20="","",Deal_Master_Wide!$CN$20)</f>
        <v/>
      </c>
      <c r="O124" s="17" t="str">
        <f>IF(Deal_Master_Wide!$CU$20="","",Deal_Master_Wide!$CU$20)</f>
        <v/>
      </c>
      <c r="P124" s="17" t="str">
        <f>IF(Deal_Master_Wide!$DB$20="","",Deal_Master_Wide!$DB$20)</f>
        <v/>
      </c>
      <c r="Q124" s="18" t="str">
        <f>IF(Deal_Master_Wide!$DI$20="","",Deal_Master_Wide!$DI$20)</f>
        <v/>
      </c>
      <c r="R124" s="18" t="str">
        <f>IF(Deal_Master_Wide!$DP$20="","",Deal_Master_Wide!$DP$20)</f>
        <v/>
      </c>
      <c r="S124" s="18" t="str">
        <f>IF(Deal_Master_Wide!$DW$20="","",Deal_Master_Wide!$DW$20)</f>
        <v/>
      </c>
      <c r="T124" s="34" t="str">
        <f>IF(Deal_Master_Wide!$ED$20="","",Deal_Master_Wide!$ED$20)</f>
        <v/>
      </c>
      <c r="U124" s="34" t="str">
        <f>IF(Deal_Master_Wide!$EK$20="","",Deal_Master_Wide!$EK$20)</f>
        <v/>
      </c>
    </row>
    <row r="125" spans="1:21" ht="13.4" customHeight="1">
      <c r="A125" s="15" t="s">
        <v>380</v>
      </c>
      <c r="B125" s="15" t="s">
        <v>178</v>
      </c>
      <c r="C125" s="16"/>
      <c r="D125" s="15" t="s">
        <v>384</v>
      </c>
      <c r="E125" s="15" t="s">
        <v>386</v>
      </c>
      <c r="F125" s="15">
        <v>2020</v>
      </c>
      <c r="G125" s="15">
        <v>1</v>
      </c>
      <c r="H125" s="15">
        <v>2021</v>
      </c>
      <c r="I125" s="15">
        <v>1</v>
      </c>
      <c r="J125" s="15">
        <v>1</v>
      </c>
      <c r="K125" s="17" t="str">
        <f>IF(Deal_Master_Wide!$BT$20="","",Deal_Master_Wide!$BT$20)</f>
        <v/>
      </c>
      <c r="L125" s="17" t="str">
        <f>IF(Deal_Master_Wide!$CA$20="","",Deal_Master_Wide!$CA$20)</f>
        <v/>
      </c>
      <c r="M125" s="17" t="str">
        <f>IF(Deal_Master_Wide!$CH$20="","",Deal_Master_Wide!$CH$20)</f>
        <v/>
      </c>
      <c r="N125" s="17" t="str">
        <f>IF(Deal_Master_Wide!$CO$20="","",Deal_Master_Wide!$CO$20)</f>
        <v/>
      </c>
      <c r="O125" s="17" t="str">
        <f>IF(Deal_Master_Wide!$CV$20="","",Deal_Master_Wide!$CV$20)</f>
        <v/>
      </c>
      <c r="P125" s="17" t="str">
        <f>IF(Deal_Master_Wide!$DC$20="","",Deal_Master_Wide!$DC$20)</f>
        <v/>
      </c>
      <c r="Q125" s="18" t="str">
        <f>IF(Deal_Master_Wide!$DJ$20="","",Deal_Master_Wide!$DJ$20)</f>
        <v/>
      </c>
      <c r="R125" s="18" t="str">
        <f>IF(Deal_Master_Wide!$DQ$20="","",Deal_Master_Wide!$DQ$20)</f>
        <v/>
      </c>
      <c r="S125" s="18" t="str">
        <f>IF(Deal_Master_Wide!$DX$20="","",Deal_Master_Wide!$DX$20)</f>
        <v/>
      </c>
      <c r="T125" s="34" t="str">
        <f>IF(Deal_Master_Wide!$EE$20="","",Deal_Master_Wide!$EE$20)</f>
        <v/>
      </c>
      <c r="U125" s="34" t="str">
        <f>IF(Deal_Master_Wide!$EL$20="","",Deal_Master_Wide!$EL$20)</f>
        <v/>
      </c>
    </row>
    <row r="126" spans="1:21" ht="13.4" customHeight="1">
      <c r="A126" s="15" t="s">
        <v>380</v>
      </c>
      <c r="B126" s="15" t="s">
        <v>178</v>
      </c>
      <c r="C126" s="16"/>
      <c r="D126" s="15" t="s">
        <v>384</v>
      </c>
      <c r="E126" s="15" t="s">
        <v>386</v>
      </c>
      <c r="F126" s="15">
        <v>2020</v>
      </c>
      <c r="G126" s="15">
        <v>2</v>
      </c>
      <c r="H126" s="15">
        <v>2022</v>
      </c>
      <c r="I126" s="15">
        <v>1</v>
      </c>
      <c r="J126" s="15">
        <v>1</v>
      </c>
      <c r="K126" s="17" t="str">
        <f>IF(Deal_Master_Wide!$BU$20="","",Deal_Master_Wide!$BU$20)</f>
        <v/>
      </c>
      <c r="L126" s="17" t="str">
        <f>IF(Deal_Master_Wide!$CB$20="","",Deal_Master_Wide!$CB$20)</f>
        <v/>
      </c>
      <c r="M126" s="17" t="str">
        <f>IF(Deal_Master_Wide!$CI$20="","",Deal_Master_Wide!$CI$20)</f>
        <v/>
      </c>
      <c r="N126" s="17" t="str">
        <f>IF(Deal_Master_Wide!$CP$20="","",Deal_Master_Wide!$CP$20)</f>
        <v/>
      </c>
      <c r="O126" s="17" t="str">
        <f>IF(Deal_Master_Wide!$CW$20="","",Deal_Master_Wide!$CW$20)</f>
        <v/>
      </c>
      <c r="P126" s="17" t="str">
        <f>IF(Deal_Master_Wide!$DD$20="","",Deal_Master_Wide!$DD$20)</f>
        <v/>
      </c>
      <c r="Q126" s="18" t="str">
        <f>IF(Deal_Master_Wide!$DK$20="","",Deal_Master_Wide!$DK$20)</f>
        <v/>
      </c>
      <c r="R126" s="18" t="str">
        <f>IF(Deal_Master_Wide!$DR$20="","",Deal_Master_Wide!$DR$20)</f>
        <v/>
      </c>
      <c r="S126" s="18" t="str">
        <f>IF(Deal_Master_Wide!$DY$20="","",Deal_Master_Wide!$DY$20)</f>
        <v/>
      </c>
      <c r="T126" s="34" t="str">
        <f>IF(Deal_Master_Wide!$EF$20="","",Deal_Master_Wide!$EF$20)</f>
        <v/>
      </c>
      <c r="U126" s="34" t="str">
        <f>IF(Deal_Master_Wide!$EM$20="","",Deal_Master_Wide!$EM$20)</f>
        <v/>
      </c>
    </row>
    <row r="127" spans="1:21" ht="13.4" customHeight="1">
      <c r="A127" s="15" t="s">
        <v>380</v>
      </c>
      <c r="B127" s="15" t="s">
        <v>178</v>
      </c>
      <c r="C127" s="16"/>
      <c r="D127" s="15" t="s">
        <v>384</v>
      </c>
      <c r="E127" s="15" t="s">
        <v>386</v>
      </c>
      <c r="F127" s="15">
        <v>2020</v>
      </c>
      <c r="G127" s="15">
        <v>3</v>
      </c>
      <c r="H127" s="15">
        <v>2023</v>
      </c>
      <c r="I127" s="15">
        <v>1</v>
      </c>
      <c r="J127" s="15">
        <v>1</v>
      </c>
      <c r="K127" s="17" t="str">
        <f>IF(Deal_Master_Wide!$BV$20="","",Deal_Master_Wide!$BV$20)</f>
        <v/>
      </c>
      <c r="L127" s="17" t="str">
        <f>IF(Deal_Master_Wide!$CC$20="","",Deal_Master_Wide!$CC$20)</f>
        <v/>
      </c>
      <c r="M127" s="17" t="str">
        <f>IF(Deal_Master_Wide!$CJ$20="","",Deal_Master_Wide!$CJ$20)</f>
        <v/>
      </c>
      <c r="N127" s="17" t="str">
        <f>IF(Deal_Master_Wide!$CQ$20="","",Deal_Master_Wide!$CQ$20)</f>
        <v/>
      </c>
      <c r="O127" s="17" t="str">
        <f>IF(Deal_Master_Wide!$CX$20="","",Deal_Master_Wide!$CX$20)</f>
        <v/>
      </c>
      <c r="P127" s="17" t="str">
        <f>IF(Deal_Master_Wide!$DE$20="","",Deal_Master_Wide!$DE$20)</f>
        <v/>
      </c>
      <c r="Q127" s="18" t="str">
        <f>IF(Deal_Master_Wide!$DL$20="","",Deal_Master_Wide!$DL$20)</f>
        <v/>
      </c>
      <c r="R127" s="18" t="str">
        <f>IF(Deal_Master_Wide!$DS$20="","",Deal_Master_Wide!$DS$20)</f>
        <v/>
      </c>
      <c r="S127" s="18" t="str">
        <f>IF(Deal_Master_Wide!$DZ$20="","",Deal_Master_Wide!$DZ$20)</f>
        <v/>
      </c>
      <c r="T127" s="34" t="str">
        <f>IF(Deal_Master_Wide!$EG$20="","",Deal_Master_Wide!$EG$20)</f>
        <v/>
      </c>
      <c r="U127" s="34" t="str">
        <f>IF(Deal_Master_Wide!$EN$20="","",Deal_Master_Wide!$EN$20)</f>
        <v/>
      </c>
    </row>
    <row r="128" spans="1:21" ht="13.4" customHeight="1">
      <c r="A128" s="15" t="s">
        <v>390</v>
      </c>
      <c r="B128" s="15" t="s">
        <v>178</v>
      </c>
      <c r="C128" s="16"/>
      <c r="D128" s="15" t="s">
        <v>393</v>
      </c>
      <c r="E128" s="15" t="s">
        <v>395</v>
      </c>
      <c r="F128" s="15">
        <v>2020</v>
      </c>
      <c r="G128" s="15">
        <v>-3</v>
      </c>
      <c r="H128" s="15">
        <v>2017</v>
      </c>
      <c r="I128" s="15">
        <v>0</v>
      </c>
      <c r="J128" s="15">
        <v>0</v>
      </c>
      <c r="K128" s="17" t="str">
        <f>IF(Deal_Master_Wide!$BP$21="","",Deal_Master_Wide!$BP$21)</f>
        <v/>
      </c>
      <c r="L128" s="17" t="str">
        <f>IF(Deal_Master_Wide!$BW$21="","",Deal_Master_Wide!$BW$21)</f>
        <v/>
      </c>
      <c r="M128" s="17" t="str">
        <f>IF(Deal_Master_Wide!$CD$21="","",Deal_Master_Wide!$CD$21)</f>
        <v/>
      </c>
      <c r="N128" s="17" t="str">
        <f>IF(Deal_Master_Wide!$CK$21="","",Deal_Master_Wide!$CK$21)</f>
        <v/>
      </c>
      <c r="O128" s="17" t="str">
        <f>IF(Deal_Master_Wide!$CR$21="","",Deal_Master_Wide!$CR$21)</f>
        <v/>
      </c>
      <c r="P128" s="17" t="str">
        <f>IF(Deal_Master_Wide!$CY$21="","",Deal_Master_Wide!$CY$21)</f>
        <v/>
      </c>
      <c r="Q128" s="18" t="str">
        <f>IF(Deal_Master_Wide!$DF$21="","",Deal_Master_Wide!$DF$21)</f>
        <v/>
      </c>
      <c r="R128" s="18" t="str">
        <f>IF(Deal_Master_Wide!$DM$21="","",Deal_Master_Wide!$DM$21)</f>
        <v/>
      </c>
      <c r="S128" s="18" t="str">
        <f>IF(Deal_Master_Wide!$DT$21="","",Deal_Master_Wide!$DT$21)</f>
        <v/>
      </c>
      <c r="T128" s="34" t="str">
        <f>IF(Deal_Master_Wide!$EA$21="","",Deal_Master_Wide!$EA$21)</f>
        <v/>
      </c>
      <c r="U128" s="34" t="str">
        <f>IF(Deal_Master_Wide!$EH$21="","",Deal_Master_Wide!$EH$21)</f>
        <v/>
      </c>
    </row>
    <row r="129" spans="1:21" ht="13.4" customHeight="1">
      <c r="A129" s="15" t="s">
        <v>390</v>
      </c>
      <c r="B129" s="15" t="s">
        <v>178</v>
      </c>
      <c r="C129" s="16"/>
      <c r="D129" s="15" t="s">
        <v>393</v>
      </c>
      <c r="E129" s="15" t="s">
        <v>395</v>
      </c>
      <c r="F129" s="15">
        <v>2020</v>
      </c>
      <c r="G129" s="15">
        <v>-2</v>
      </c>
      <c r="H129" s="15">
        <v>2018</v>
      </c>
      <c r="I129" s="15">
        <v>0</v>
      </c>
      <c r="J129" s="15">
        <v>0</v>
      </c>
      <c r="K129" s="17" t="str">
        <f>IF(Deal_Master_Wide!$BQ$21="","",Deal_Master_Wide!$BQ$21)</f>
        <v/>
      </c>
      <c r="L129" s="17" t="str">
        <f>IF(Deal_Master_Wide!$BX$21="","",Deal_Master_Wide!$BX$21)</f>
        <v/>
      </c>
      <c r="M129" s="17" t="str">
        <f>IF(Deal_Master_Wide!$CE$21="","",Deal_Master_Wide!$CE$21)</f>
        <v/>
      </c>
      <c r="N129" s="17" t="str">
        <f>IF(Deal_Master_Wide!$CL$21="","",Deal_Master_Wide!$CL$21)</f>
        <v/>
      </c>
      <c r="O129" s="17" t="str">
        <f>IF(Deal_Master_Wide!$CS$21="","",Deal_Master_Wide!$CS$21)</f>
        <v/>
      </c>
      <c r="P129" s="17" t="str">
        <f>IF(Deal_Master_Wide!$CZ$21="","",Deal_Master_Wide!$CZ$21)</f>
        <v/>
      </c>
      <c r="Q129" s="18" t="str">
        <f>IF(Deal_Master_Wide!$DG$21="","",Deal_Master_Wide!$DG$21)</f>
        <v/>
      </c>
      <c r="R129" s="18" t="str">
        <f>IF(Deal_Master_Wide!$DN$21="","",Deal_Master_Wide!$DN$21)</f>
        <v/>
      </c>
      <c r="S129" s="18" t="str">
        <f>IF(Deal_Master_Wide!$DU$21="","",Deal_Master_Wide!$DU$21)</f>
        <v/>
      </c>
      <c r="T129" s="34" t="str">
        <f>IF(Deal_Master_Wide!$EB$21="","",Deal_Master_Wide!$EB$21)</f>
        <v/>
      </c>
      <c r="U129" s="34" t="str">
        <f>IF(Deal_Master_Wide!$EI$21="","",Deal_Master_Wide!$EI$21)</f>
        <v/>
      </c>
    </row>
    <row r="130" spans="1:21" ht="13.4" customHeight="1">
      <c r="A130" s="15" t="s">
        <v>390</v>
      </c>
      <c r="B130" s="15" t="s">
        <v>178</v>
      </c>
      <c r="C130" s="16"/>
      <c r="D130" s="15" t="s">
        <v>393</v>
      </c>
      <c r="E130" s="15" t="s">
        <v>395</v>
      </c>
      <c r="F130" s="15">
        <v>2020</v>
      </c>
      <c r="G130" s="15">
        <v>-1</v>
      </c>
      <c r="H130" s="15">
        <v>2019</v>
      </c>
      <c r="I130" s="15">
        <v>0</v>
      </c>
      <c r="J130" s="15">
        <v>0</v>
      </c>
      <c r="K130" s="17" t="str">
        <f>IF(Deal_Master_Wide!$BR$21="","",Deal_Master_Wide!$BR$21)</f>
        <v/>
      </c>
      <c r="L130" s="17" t="str">
        <f>IF(Deal_Master_Wide!$BY$21="","",Deal_Master_Wide!$BY$21)</f>
        <v/>
      </c>
      <c r="M130" s="17" t="str">
        <f>IF(Deal_Master_Wide!$CF$21="","",Deal_Master_Wide!$CF$21)</f>
        <v/>
      </c>
      <c r="N130" s="17" t="str">
        <f>IF(Deal_Master_Wide!$CM$21="","",Deal_Master_Wide!$CM$21)</f>
        <v/>
      </c>
      <c r="O130" s="17" t="str">
        <f>IF(Deal_Master_Wide!$CT$21="","",Deal_Master_Wide!$CT$21)</f>
        <v/>
      </c>
      <c r="P130" s="17" t="str">
        <f>IF(Deal_Master_Wide!$DA$21="","",Deal_Master_Wide!$DA$21)</f>
        <v/>
      </c>
      <c r="Q130" s="18" t="str">
        <f>IF(Deal_Master_Wide!$DH$21="","",Deal_Master_Wide!$DH$21)</f>
        <v/>
      </c>
      <c r="R130" s="18" t="str">
        <f>IF(Deal_Master_Wide!$DO$21="","",Deal_Master_Wide!$DO$21)</f>
        <v/>
      </c>
      <c r="S130" s="18" t="str">
        <f>IF(Deal_Master_Wide!$DV$21="","",Deal_Master_Wide!$DV$21)</f>
        <v/>
      </c>
      <c r="T130" s="34" t="str">
        <f>IF(Deal_Master_Wide!$EC$21="","",Deal_Master_Wide!$EC$21)</f>
        <v/>
      </c>
      <c r="U130" s="34" t="str">
        <f>IF(Deal_Master_Wide!$EJ$21="","",Deal_Master_Wide!$EJ$21)</f>
        <v/>
      </c>
    </row>
    <row r="131" spans="1:21" ht="13.4" customHeight="1">
      <c r="A131" s="15" t="s">
        <v>390</v>
      </c>
      <c r="B131" s="15" t="s">
        <v>178</v>
      </c>
      <c r="C131" s="16"/>
      <c r="D131" s="15" t="s">
        <v>393</v>
      </c>
      <c r="E131" s="15" t="s">
        <v>395</v>
      </c>
      <c r="F131" s="15">
        <v>2020</v>
      </c>
      <c r="G131" s="15">
        <v>0</v>
      </c>
      <c r="H131" s="15">
        <v>2020</v>
      </c>
      <c r="I131" s="15">
        <v>0</v>
      </c>
      <c r="J131" s="15">
        <v>1</v>
      </c>
      <c r="K131" s="17" t="str">
        <f>IF(Deal_Master_Wide!$BS$21="","",Deal_Master_Wide!$BS$21)</f>
        <v/>
      </c>
      <c r="L131" s="17" t="str">
        <f>IF(Deal_Master_Wide!$BZ$21="","",Deal_Master_Wide!$BZ$21)</f>
        <v/>
      </c>
      <c r="M131" s="17" t="str">
        <f>IF(Deal_Master_Wide!$CG$21="","",Deal_Master_Wide!$CG$21)</f>
        <v/>
      </c>
      <c r="N131" s="17" t="str">
        <f>IF(Deal_Master_Wide!$CN$21="","",Deal_Master_Wide!$CN$21)</f>
        <v/>
      </c>
      <c r="O131" s="17" t="str">
        <f>IF(Deal_Master_Wide!$CU$21="","",Deal_Master_Wide!$CU$21)</f>
        <v/>
      </c>
      <c r="P131" s="17" t="str">
        <f>IF(Deal_Master_Wide!$DB$21="","",Deal_Master_Wide!$DB$21)</f>
        <v/>
      </c>
      <c r="Q131" s="18" t="str">
        <f>IF(Deal_Master_Wide!$DI$21="","",Deal_Master_Wide!$DI$21)</f>
        <v/>
      </c>
      <c r="R131" s="18" t="str">
        <f>IF(Deal_Master_Wide!$DP$21="","",Deal_Master_Wide!$DP$21)</f>
        <v/>
      </c>
      <c r="S131" s="18" t="str">
        <f>IF(Deal_Master_Wide!$DW$21="","",Deal_Master_Wide!$DW$21)</f>
        <v/>
      </c>
      <c r="T131" s="34" t="str">
        <f>IF(Deal_Master_Wide!$ED$21="","",Deal_Master_Wide!$ED$21)</f>
        <v/>
      </c>
      <c r="U131" s="34" t="str">
        <f>IF(Deal_Master_Wide!$EK$21="","",Deal_Master_Wide!$EK$21)</f>
        <v/>
      </c>
    </row>
    <row r="132" spans="1:21" ht="13.4" customHeight="1">
      <c r="A132" s="15" t="s">
        <v>390</v>
      </c>
      <c r="B132" s="15" t="s">
        <v>178</v>
      </c>
      <c r="C132" s="16"/>
      <c r="D132" s="15" t="s">
        <v>393</v>
      </c>
      <c r="E132" s="15" t="s">
        <v>395</v>
      </c>
      <c r="F132" s="15">
        <v>2020</v>
      </c>
      <c r="G132" s="15">
        <v>1</v>
      </c>
      <c r="H132" s="15">
        <v>2021</v>
      </c>
      <c r="I132" s="15">
        <v>1</v>
      </c>
      <c r="J132" s="15">
        <v>1</v>
      </c>
      <c r="K132" s="17" t="str">
        <f>IF(Deal_Master_Wide!$BT$21="","",Deal_Master_Wide!$BT$21)</f>
        <v/>
      </c>
      <c r="L132" s="17" t="str">
        <f>IF(Deal_Master_Wide!$CA$21="","",Deal_Master_Wide!$CA$21)</f>
        <v/>
      </c>
      <c r="M132" s="17" t="str">
        <f>IF(Deal_Master_Wide!$CH$21="","",Deal_Master_Wide!$CH$21)</f>
        <v/>
      </c>
      <c r="N132" s="17" t="str">
        <f>IF(Deal_Master_Wide!$CO$21="","",Deal_Master_Wide!$CO$21)</f>
        <v/>
      </c>
      <c r="O132" s="17" t="str">
        <f>IF(Deal_Master_Wide!$CV$21="","",Deal_Master_Wide!$CV$21)</f>
        <v/>
      </c>
      <c r="P132" s="17" t="str">
        <f>IF(Deal_Master_Wide!$DC$21="","",Deal_Master_Wide!$DC$21)</f>
        <v/>
      </c>
      <c r="Q132" s="18" t="str">
        <f>IF(Deal_Master_Wide!$DJ$21="","",Deal_Master_Wide!$DJ$21)</f>
        <v/>
      </c>
      <c r="R132" s="18" t="str">
        <f>IF(Deal_Master_Wide!$DQ$21="","",Deal_Master_Wide!$DQ$21)</f>
        <v/>
      </c>
      <c r="S132" s="18" t="str">
        <f>IF(Deal_Master_Wide!$DX$21="","",Deal_Master_Wide!$DX$21)</f>
        <v/>
      </c>
      <c r="T132" s="34" t="str">
        <f>IF(Deal_Master_Wide!$EE$21="","",Deal_Master_Wide!$EE$21)</f>
        <v/>
      </c>
      <c r="U132" s="34" t="str">
        <f>IF(Deal_Master_Wide!$EL$21="","",Deal_Master_Wide!$EL$21)</f>
        <v/>
      </c>
    </row>
    <row r="133" spans="1:21" ht="13.4" customHeight="1">
      <c r="A133" s="15" t="s">
        <v>390</v>
      </c>
      <c r="B133" s="15" t="s">
        <v>178</v>
      </c>
      <c r="C133" s="16"/>
      <c r="D133" s="15" t="s">
        <v>393</v>
      </c>
      <c r="E133" s="15" t="s">
        <v>395</v>
      </c>
      <c r="F133" s="15">
        <v>2020</v>
      </c>
      <c r="G133" s="15">
        <v>2</v>
      </c>
      <c r="H133" s="15">
        <v>2022</v>
      </c>
      <c r="I133" s="15">
        <v>1</v>
      </c>
      <c r="J133" s="15">
        <v>1</v>
      </c>
      <c r="K133" s="17" t="str">
        <f>IF(Deal_Master_Wide!$BU$21="","",Deal_Master_Wide!$BU$21)</f>
        <v/>
      </c>
      <c r="L133" s="17" t="str">
        <f>IF(Deal_Master_Wide!$CB$21="","",Deal_Master_Wide!$CB$21)</f>
        <v/>
      </c>
      <c r="M133" s="17" t="str">
        <f>IF(Deal_Master_Wide!$CI$21="","",Deal_Master_Wide!$CI$21)</f>
        <v/>
      </c>
      <c r="N133" s="17" t="str">
        <f>IF(Deal_Master_Wide!$CP$21="","",Deal_Master_Wide!$CP$21)</f>
        <v/>
      </c>
      <c r="O133" s="17" t="str">
        <f>IF(Deal_Master_Wide!$CW$21="","",Deal_Master_Wide!$CW$21)</f>
        <v/>
      </c>
      <c r="P133" s="17" t="str">
        <f>IF(Deal_Master_Wide!$DD$21="","",Deal_Master_Wide!$DD$21)</f>
        <v/>
      </c>
      <c r="Q133" s="18" t="str">
        <f>IF(Deal_Master_Wide!$DK$21="","",Deal_Master_Wide!$DK$21)</f>
        <v/>
      </c>
      <c r="R133" s="18" t="str">
        <f>IF(Deal_Master_Wide!$DR$21="","",Deal_Master_Wide!$DR$21)</f>
        <v/>
      </c>
      <c r="S133" s="18" t="str">
        <f>IF(Deal_Master_Wide!$DY$21="","",Deal_Master_Wide!$DY$21)</f>
        <v/>
      </c>
      <c r="T133" s="34" t="str">
        <f>IF(Deal_Master_Wide!$EF$21="","",Deal_Master_Wide!$EF$21)</f>
        <v/>
      </c>
      <c r="U133" s="34" t="str">
        <f>IF(Deal_Master_Wide!$EM$21="","",Deal_Master_Wide!$EM$21)</f>
        <v/>
      </c>
    </row>
    <row r="134" spans="1:21" ht="13.4" customHeight="1">
      <c r="A134" s="15" t="s">
        <v>390</v>
      </c>
      <c r="B134" s="15" t="s">
        <v>178</v>
      </c>
      <c r="C134" s="16"/>
      <c r="D134" s="15" t="s">
        <v>393</v>
      </c>
      <c r="E134" s="15" t="s">
        <v>395</v>
      </c>
      <c r="F134" s="15">
        <v>2020</v>
      </c>
      <c r="G134" s="15">
        <v>3</v>
      </c>
      <c r="H134" s="15">
        <v>2023</v>
      </c>
      <c r="I134" s="15">
        <v>1</v>
      </c>
      <c r="J134" s="15">
        <v>1</v>
      </c>
      <c r="K134" s="17" t="str">
        <f>IF(Deal_Master_Wide!$BV$21="","",Deal_Master_Wide!$BV$21)</f>
        <v/>
      </c>
      <c r="L134" s="17" t="str">
        <f>IF(Deal_Master_Wide!$CC$21="","",Deal_Master_Wide!$CC$21)</f>
        <v/>
      </c>
      <c r="M134" s="17" t="str">
        <f>IF(Deal_Master_Wide!$CJ$21="","",Deal_Master_Wide!$CJ$21)</f>
        <v/>
      </c>
      <c r="N134" s="17" t="str">
        <f>IF(Deal_Master_Wide!$CQ$21="","",Deal_Master_Wide!$CQ$21)</f>
        <v/>
      </c>
      <c r="O134" s="17" t="str">
        <f>IF(Deal_Master_Wide!$CX$21="","",Deal_Master_Wide!$CX$21)</f>
        <v/>
      </c>
      <c r="P134" s="17" t="str">
        <f>IF(Deal_Master_Wide!$DE$21="","",Deal_Master_Wide!$DE$21)</f>
        <v/>
      </c>
      <c r="Q134" s="18" t="str">
        <f>IF(Deal_Master_Wide!$DL$21="","",Deal_Master_Wide!$DL$21)</f>
        <v/>
      </c>
      <c r="R134" s="18" t="str">
        <f>IF(Deal_Master_Wide!$DS$21="","",Deal_Master_Wide!$DS$21)</f>
        <v/>
      </c>
      <c r="S134" s="18" t="str">
        <f>IF(Deal_Master_Wide!$DZ$21="","",Deal_Master_Wide!$DZ$21)</f>
        <v/>
      </c>
      <c r="T134" s="34" t="str">
        <f>IF(Deal_Master_Wide!$EG$21="","",Deal_Master_Wide!$EG$21)</f>
        <v/>
      </c>
      <c r="U134" s="34" t="str">
        <f>IF(Deal_Master_Wide!$EN$21="","",Deal_Master_Wide!$EN$21)</f>
        <v/>
      </c>
    </row>
    <row r="135" spans="1:21" ht="13.4" customHeight="1">
      <c r="A135" s="15" t="s">
        <v>399</v>
      </c>
      <c r="B135" s="15" t="s">
        <v>178</v>
      </c>
      <c r="C135" s="16"/>
      <c r="D135" s="15" t="s">
        <v>402</v>
      </c>
      <c r="E135" s="15" t="s">
        <v>404</v>
      </c>
      <c r="F135" s="15">
        <v>2020</v>
      </c>
      <c r="G135" s="15">
        <v>-3</v>
      </c>
      <c r="H135" s="15">
        <v>2017</v>
      </c>
      <c r="I135" s="15">
        <v>0</v>
      </c>
      <c r="J135" s="15">
        <v>0</v>
      </c>
      <c r="K135" s="17" t="str">
        <f>IF(Deal_Master_Wide!$BP$22="","",Deal_Master_Wide!$BP$22)</f>
        <v/>
      </c>
      <c r="L135" s="17" t="str">
        <f>IF(Deal_Master_Wide!$BW$22="","",Deal_Master_Wide!$BW$22)</f>
        <v/>
      </c>
      <c r="M135" s="17" t="str">
        <f>IF(Deal_Master_Wide!$CD$22="","",Deal_Master_Wide!$CD$22)</f>
        <v/>
      </c>
      <c r="N135" s="17" t="str">
        <f>IF(Deal_Master_Wide!$CK$22="","",Deal_Master_Wide!$CK$22)</f>
        <v/>
      </c>
      <c r="O135" s="17" t="str">
        <f>IF(Deal_Master_Wide!$CR$22="","",Deal_Master_Wide!$CR$22)</f>
        <v/>
      </c>
      <c r="P135" s="17" t="str">
        <f>IF(Deal_Master_Wide!$CY$22="","",Deal_Master_Wide!$CY$22)</f>
        <v/>
      </c>
      <c r="Q135" s="18" t="str">
        <f>IF(Deal_Master_Wide!$DF$22="","",Deal_Master_Wide!$DF$22)</f>
        <v/>
      </c>
      <c r="R135" s="18" t="str">
        <f>IF(Deal_Master_Wide!$DM$22="","",Deal_Master_Wide!$DM$22)</f>
        <v/>
      </c>
      <c r="S135" s="18" t="str">
        <f>IF(Deal_Master_Wide!$DT$22="","",Deal_Master_Wide!$DT$22)</f>
        <v/>
      </c>
      <c r="T135" s="34" t="str">
        <f>IF(Deal_Master_Wide!$EA$22="","",Deal_Master_Wide!$EA$22)</f>
        <v/>
      </c>
      <c r="U135" s="34" t="str">
        <f>IF(Deal_Master_Wide!$EH$22="","",Deal_Master_Wide!$EH$22)</f>
        <v/>
      </c>
    </row>
    <row r="136" spans="1:21" ht="13.4" customHeight="1">
      <c r="A136" s="15" t="s">
        <v>399</v>
      </c>
      <c r="B136" s="15" t="s">
        <v>178</v>
      </c>
      <c r="C136" s="16"/>
      <c r="D136" s="15" t="s">
        <v>402</v>
      </c>
      <c r="E136" s="15" t="s">
        <v>404</v>
      </c>
      <c r="F136" s="15">
        <v>2020</v>
      </c>
      <c r="G136" s="15">
        <v>-2</v>
      </c>
      <c r="H136" s="15">
        <v>2018</v>
      </c>
      <c r="I136" s="15">
        <v>0</v>
      </c>
      <c r="J136" s="15">
        <v>0</v>
      </c>
      <c r="K136" s="17" t="str">
        <f>IF(Deal_Master_Wide!$BQ$22="","",Deal_Master_Wide!$BQ$22)</f>
        <v/>
      </c>
      <c r="L136" s="17" t="str">
        <f>IF(Deal_Master_Wide!$BX$22="","",Deal_Master_Wide!$BX$22)</f>
        <v/>
      </c>
      <c r="M136" s="17" t="str">
        <f>IF(Deal_Master_Wide!$CE$22="","",Deal_Master_Wide!$CE$22)</f>
        <v/>
      </c>
      <c r="N136" s="17" t="str">
        <f>IF(Deal_Master_Wide!$CL$22="","",Deal_Master_Wide!$CL$22)</f>
        <v/>
      </c>
      <c r="O136" s="17" t="str">
        <f>IF(Deal_Master_Wide!$CS$22="","",Deal_Master_Wide!$CS$22)</f>
        <v/>
      </c>
      <c r="P136" s="17" t="str">
        <f>IF(Deal_Master_Wide!$CZ$22="","",Deal_Master_Wide!$CZ$22)</f>
        <v/>
      </c>
      <c r="Q136" s="18" t="str">
        <f>IF(Deal_Master_Wide!$DG$22="","",Deal_Master_Wide!$DG$22)</f>
        <v/>
      </c>
      <c r="R136" s="18" t="str">
        <f>IF(Deal_Master_Wide!$DN$22="","",Deal_Master_Wide!$DN$22)</f>
        <v/>
      </c>
      <c r="S136" s="18" t="str">
        <f>IF(Deal_Master_Wide!$DU$22="","",Deal_Master_Wide!$DU$22)</f>
        <v/>
      </c>
      <c r="T136" s="34" t="str">
        <f>IF(Deal_Master_Wide!$EB$22="","",Deal_Master_Wide!$EB$22)</f>
        <v/>
      </c>
      <c r="U136" s="34" t="str">
        <f>IF(Deal_Master_Wide!$EI$22="","",Deal_Master_Wide!$EI$22)</f>
        <v/>
      </c>
    </row>
    <row r="137" spans="1:21" ht="13.4" customHeight="1">
      <c r="A137" s="15" t="s">
        <v>399</v>
      </c>
      <c r="B137" s="15" t="s">
        <v>178</v>
      </c>
      <c r="C137" s="16"/>
      <c r="D137" s="15" t="s">
        <v>402</v>
      </c>
      <c r="E137" s="15" t="s">
        <v>404</v>
      </c>
      <c r="F137" s="15">
        <v>2020</v>
      </c>
      <c r="G137" s="15">
        <v>-1</v>
      </c>
      <c r="H137" s="15">
        <v>2019</v>
      </c>
      <c r="I137" s="15">
        <v>0</v>
      </c>
      <c r="J137" s="15">
        <v>0</v>
      </c>
      <c r="K137" s="17" t="str">
        <f>IF(Deal_Master_Wide!$BR$22="","",Deal_Master_Wide!$BR$22)</f>
        <v/>
      </c>
      <c r="L137" s="17" t="str">
        <f>IF(Deal_Master_Wide!$BY$22="","",Deal_Master_Wide!$BY$22)</f>
        <v/>
      </c>
      <c r="M137" s="17" t="str">
        <f>IF(Deal_Master_Wide!$CF$22="","",Deal_Master_Wide!$CF$22)</f>
        <v/>
      </c>
      <c r="N137" s="17" t="str">
        <f>IF(Deal_Master_Wide!$CM$22="","",Deal_Master_Wide!$CM$22)</f>
        <v/>
      </c>
      <c r="O137" s="17" t="str">
        <f>IF(Deal_Master_Wide!$CT$22="","",Deal_Master_Wide!$CT$22)</f>
        <v/>
      </c>
      <c r="P137" s="17" t="str">
        <f>IF(Deal_Master_Wide!$DA$22="","",Deal_Master_Wide!$DA$22)</f>
        <v/>
      </c>
      <c r="Q137" s="18" t="str">
        <f>IF(Deal_Master_Wide!$DH$22="","",Deal_Master_Wide!$DH$22)</f>
        <v/>
      </c>
      <c r="R137" s="18" t="str">
        <f>IF(Deal_Master_Wide!$DO$22="","",Deal_Master_Wide!$DO$22)</f>
        <v/>
      </c>
      <c r="S137" s="18" t="str">
        <f>IF(Deal_Master_Wide!$DV$22="","",Deal_Master_Wide!$DV$22)</f>
        <v/>
      </c>
      <c r="T137" s="34" t="str">
        <f>IF(Deal_Master_Wide!$EC$22="","",Deal_Master_Wide!$EC$22)</f>
        <v/>
      </c>
      <c r="U137" s="34" t="str">
        <f>IF(Deal_Master_Wide!$EJ$22="","",Deal_Master_Wide!$EJ$22)</f>
        <v/>
      </c>
    </row>
    <row r="138" spans="1:21" ht="13.4" customHeight="1">
      <c r="A138" s="15" t="s">
        <v>399</v>
      </c>
      <c r="B138" s="15" t="s">
        <v>178</v>
      </c>
      <c r="C138" s="16"/>
      <c r="D138" s="15" t="s">
        <v>402</v>
      </c>
      <c r="E138" s="15" t="s">
        <v>404</v>
      </c>
      <c r="F138" s="15">
        <v>2020</v>
      </c>
      <c r="G138" s="15">
        <v>0</v>
      </c>
      <c r="H138" s="15">
        <v>2020</v>
      </c>
      <c r="I138" s="15">
        <v>0</v>
      </c>
      <c r="J138" s="15">
        <v>1</v>
      </c>
      <c r="K138" s="17" t="str">
        <f>IF(Deal_Master_Wide!$BS$22="","",Deal_Master_Wide!$BS$22)</f>
        <v/>
      </c>
      <c r="L138" s="17" t="str">
        <f>IF(Deal_Master_Wide!$BZ$22="","",Deal_Master_Wide!$BZ$22)</f>
        <v/>
      </c>
      <c r="M138" s="17" t="str">
        <f>IF(Deal_Master_Wide!$CG$22="","",Deal_Master_Wide!$CG$22)</f>
        <v/>
      </c>
      <c r="N138" s="17" t="str">
        <f>IF(Deal_Master_Wide!$CN$22="","",Deal_Master_Wide!$CN$22)</f>
        <v/>
      </c>
      <c r="O138" s="17" t="str">
        <f>IF(Deal_Master_Wide!$CU$22="","",Deal_Master_Wide!$CU$22)</f>
        <v/>
      </c>
      <c r="P138" s="17" t="str">
        <f>IF(Deal_Master_Wide!$DB$22="","",Deal_Master_Wide!$DB$22)</f>
        <v/>
      </c>
      <c r="Q138" s="18" t="str">
        <f>IF(Deal_Master_Wide!$DI$22="","",Deal_Master_Wide!$DI$22)</f>
        <v/>
      </c>
      <c r="R138" s="18" t="str">
        <f>IF(Deal_Master_Wide!$DP$22="","",Deal_Master_Wide!$DP$22)</f>
        <v/>
      </c>
      <c r="S138" s="18" t="str">
        <f>IF(Deal_Master_Wide!$DW$22="","",Deal_Master_Wide!$DW$22)</f>
        <v/>
      </c>
      <c r="T138" s="34" t="str">
        <f>IF(Deal_Master_Wide!$ED$22="","",Deal_Master_Wide!$ED$22)</f>
        <v/>
      </c>
      <c r="U138" s="34" t="str">
        <f>IF(Deal_Master_Wide!$EK$22="","",Deal_Master_Wide!$EK$22)</f>
        <v/>
      </c>
    </row>
    <row r="139" spans="1:21" ht="13.4" customHeight="1">
      <c r="A139" s="15" t="s">
        <v>399</v>
      </c>
      <c r="B139" s="15" t="s">
        <v>178</v>
      </c>
      <c r="C139" s="16"/>
      <c r="D139" s="15" t="s">
        <v>402</v>
      </c>
      <c r="E139" s="15" t="s">
        <v>404</v>
      </c>
      <c r="F139" s="15">
        <v>2020</v>
      </c>
      <c r="G139" s="15">
        <v>1</v>
      </c>
      <c r="H139" s="15">
        <v>2021</v>
      </c>
      <c r="I139" s="15">
        <v>1</v>
      </c>
      <c r="J139" s="15">
        <v>1</v>
      </c>
      <c r="K139" s="17" t="str">
        <f>IF(Deal_Master_Wide!$BT$22="","",Deal_Master_Wide!$BT$22)</f>
        <v/>
      </c>
      <c r="L139" s="17" t="str">
        <f>IF(Deal_Master_Wide!$CA$22="","",Deal_Master_Wide!$CA$22)</f>
        <v/>
      </c>
      <c r="M139" s="17" t="str">
        <f>IF(Deal_Master_Wide!$CH$22="","",Deal_Master_Wide!$CH$22)</f>
        <v/>
      </c>
      <c r="N139" s="17" t="str">
        <f>IF(Deal_Master_Wide!$CO$22="","",Deal_Master_Wide!$CO$22)</f>
        <v/>
      </c>
      <c r="O139" s="17" t="str">
        <f>IF(Deal_Master_Wide!$CV$22="","",Deal_Master_Wide!$CV$22)</f>
        <v/>
      </c>
      <c r="P139" s="17" t="str">
        <f>IF(Deal_Master_Wide!$DC$22="","",Deal_Master_Wide!$DC$22)</f>
        <v/>
      </c>
      <c r="Q139" s="18" t="str">
        <f>IF(Deal_Master_Wide!$DJ$22="","",Deal_Master_Wide!$DJ$22)</f>
        <v/>
      </c>
      <c r="R139" s="18" t="str">
        <f>IF(Deal_Master_Wide!$DQ$22="","",Deal_Master_Wide!$DQ$22)</f>
        <v/>
      </c>
      <c r="S139" s="18" t="str">
        <f>IF(Deal_Master_Wide!$DX$22="","",Deal_Master_Wide!$DX$22)</f>
        <v/>
      </c>
      <c r="T139" s="34" t="str">
        <f>IF(Deal_Master_Wide!$EE$22="","",Deal_Master_Wide!$EE$22)</f>
        <v/>
      </c>
      <c r="U139" s="34" t="str">
        <f>IF(Deal_Master_Wide!$EL$22="","",Deal_Master_Wide!$EL$22)</f>
        <v/>
      </c>
    </row>
    <row r="140" spans="1:21" ht="13.4" customHeight="1">
      <c r="A140" s="15" t="s">
        <v>399</v>
      </c>
      <c r="B140" s="15" t="s">
        <v>178</v>
      </c>
      <c r="C140" s="16"/>
      <c r="D140" s="15" t="s">
        <v>402</v>
      </c>
      <c r="E140" s="15" t="s">
        <v>404</v>
      </c>
      <c r="F140" s="15">
        <v>2020</v>
      </c>
      <c r="G140" s="15">
        <v>2</v>
      </c>
      <c r="H140" s="15">
        <v>2022</v>
      </c>
      <c r="I140" s="15">
        <v>1</v>
      </c>
      <c r="J140" s="15">
        <v>1</v>
      </c>
      <c r="K140" s="17" t="str">
        <f>IF(Deal_Master_Wide!$BU$22="","",Deal_Master_Wide!$BU$22)</f>
        <v/>
      </c>
      <c r="L140" s="17" t="str">
        <f>IF(Deal_Master_Wide!$CB$22="","",Deal_Master_Wide!$CB$22)</f>
        <v/>
      </c>
      <c r="M140" s="17" t="str">
        <f>IF(Deal_Master_Wide!$CI$22="","",Deal_Master_Wide!$CI$22)</f>
        <v/>
      </c>
      <c r="N140" s="17" t="str">
        <f>IF(Deal_Master_Wide!$CP$22="","",Deal_Master_Wide!$CP$22)</f>
        <v/>
      </c>
      <c r="O140" s="17" t="str">
        <f>IF(Deal_Master_Wide!$CW$22="","",Deal_Master_Wide!$CW$22)</f>
        <v/>
      </c>
      <c r="P140" s="17" t="str">
        <f>IF(Deal_Master_Wide!$DD$22="","",Deal_Master_Wide!$DD$22)</f>
        <v/>
      </c>
      <c r="Q140" s="18" t="str">
        <f>IF(Deal_Master_Wide!$DK$22="","",Deal_Master_Wide!$DK$22)</f>
        <v/>
      </c>
      <c r="R140" s="18" t="str">
        <f>IF(Deal_Master_Wide!$DR$22="","",Deal_Master_Wide!$DR$22)</f>
        <v/>
      </c>
      <c r="S140" s="18" t="str">
        <f>IF(Deal_Master_Wide!$DY$22="","",Deal_Master_Wide!$DY$22)</f>
        <v/>
      </c>
      <c r="T140" s="34" t="str">
        <f>IF(Deal_Master_Wide!$EF$22="","",Deal_Master_Wide!$EF$22)</f>
        <v/>
      </c>
      <c r="U140" s="34" t="str">
        <f>IF(Deal_Master_Wide!$EM$22="","",Deal_Master_Wide!$EM$22)</f>
        <v/>
      </c>
    </row>
    <row r="141" spans="1:21" ht="13.4" customHeight="1">
      <c r="A141" s="15" t="s">
        <v>399</v>
      </c>
      <c r="B141" s="15" t="s">
        <v>178</v>
      </c>
      <c r="C141" s="16"/>
      <c r="D141" s="15" t="s">
        <v>402</v>
      </c>
      <c r="E141" s="15" t="s">
        <v>404</v>
      </c>
      <c r="F141" s="15">
        <v>2020</v>
      </c>
      <c r="G141" s="15">
        <v>3</v>
      </c>
      <c r="H141" s="15">
        <v>2023</v>
      </c>
      <c r="I141" s="15">
        <v>1</v>
      </c>
      <c r="J141" s="15">
        <v>1</v>
      </c>
      <c r="K141" s="17" t="str">
        <f>IF(Deal_Master_Wide!$BV$22="","",Deal_Master_Wide!$BV$22)</f>
        <v/>
      </c>
      <c r="L141" s="17" t="str">
        <f>IF(Deal_Master_Wide!$CC$22="","",Deal_Master_Wide!$CC$22)</f>
        <v/>
      </c>
      <c r="M141" s="17" t="str">
        <f>IF(Deal_Master_Wide!$CJ$22="","",Deal_Master_Wide!$CJ$22)</f>
        <v/>
      </c>
      <c r="N141" s="17" t="str">
        <f>IF(Deal_Master_Wide!$CQ$22="","",Deal_Master_Wide!$CQ$22)</f>
        <v/>
      </c>
      <c r="O141" s="17" t="str">
        <f>IF(Deal_Master_Wide!$CX$22="","",Deal_Master_Wide!$CX$22)</f>
        <v/>
      </c>
      <c r="P141" s="17" t="str">
        <f>IF(Deal_Master_Wide!$DE$22="","",Deal_Master_Wide!$DE$22)</f>
        <v/>
      </c>
      <c r="Q141" s="18" t="str">
        <f>IF(Deal_Master_Wide!$DL$22="","",Deal_Master_Wide!$DL$22)</f>
        <v/>
      </c>
      <c r="R141" s="18" t="str">
        <f>IF(Deal_Master_Wide!$DS$22="","",Deal_Master_Wide!$DS$22)</f>
        <v/>
      </c>
      <c r="S141" s="18" t="str">
        <f>IF(Deal_Master_Wide!$DZ$22="","",Deal_Master_Wide!$DZ$22)</f>
        <v/>
      </c>
      <c r="T141" s="34" t="str">
        <f>IF(Deal_Master_Wide!$EG$22="","",Deal_Master_Wide!$EG$22)</f>
        <v/>
      </c>
      <c r="U141" s="34" t="str">
        <f>IF(Deal_Master_Wide!$EN$22="","",Deal_Master_Wide!$EN$22)</f>
        <v/>
      </c>
    </row>
    <row r="142" spans="1:21" ht="13.4" customHeight="1">
      <c r="A142" s="15" t="s">
        <v>408</v>
      </c>
      <c r="B142" s="15" t="s">
        <v>178</v>
      </c>
      <c r="C142" s="16"/>
      <c r="D142" s="15" t="s">
        <v>411</v>
      </c>
      <c r="E142" s="15" t="s">
        <v>413</v>
      </c>
      <c r="F142" s="15">
        <v>2020</v>
      </c>
      <c r="G142" s="15">
        <v>-3</v>
      </c>
      <c r="H142" s="15">
        <v>2017</v>
      </c>
      <c r="I142" s="15">
        <v>0</v>
      </c>
      <c r="J142" s="15">
        <v>0</v>
      </c>
      <c r="K142" s="17" t="str">
        <f>IF(Deal_Master_Wide!$BP$23="","",Deal_Master_Wide!$BP$23)</f>
        <v/>
      </c>
      <c r="L142" s="17" t="str">
        <f>IF(Deal_Master_Wide!$BW$23="","",Deal_Master_Wide!$BW$23)</f>
        <v/>
      </c>
      <c r="M142" s="17" t="str">
        <f>IF(Deal_Master_Wide!$CD$23="","",Deal_Master_Wide!$CD$23)</f>
        <v/>
      </c>
      <c r="N142" s="17" t="str">
        <f>IF(Deal_Master_Wide!$CK$23="","",Deal_Master_Wide!$CK$23)</f>
        <v/>
      </c>
      <c r="O142" s="17" t="str">
        <f>IF(Deal_Master_Wide!$CR$23="","",Deal_Master_Wide!$CR$23)</f>
        <v/>
      </c>
      <c r="P142" s="17" t="str">
        <f>IF(Deal_Master_Wide!$CY$23="","",Deal_Master_Wide!$CY$23)</f>
        <v/>
      </c>
      <c r="Q142" s="18" t="str">
        <f>IF(Deal_Master_Wide!$DF$23="","",Deal_Master_Wide!$DF$23)</f>
        <v/>
      </c>
      <c r="R142" s="18" t="str">
        <f>IF(Deal_Master_Wide!$DM$23="","",Deal_Master_Wide!$DM$23)</f>
        <v/>
      </c>
      <c r="S142" s="18" t="str">
        <f>IF(Deal_Master_Wide!$DT$23="","",Deal_Master_Wide!$DT$23)</f>
        <v/>
      </c>
      <c r="T142" s="34" t="str">
        <f>IF(Deal_Master_Wide!$EA$23="","",Deal_Master_Wide!$EA$23)</f>
        <v/>
      </c>
      <c r="U142" s="34" t="str">
        <f>IF(Deal_Master_Wide!$EH$23="","",Deal_Master_Wide!$EH$23)</f>
        <v/>
      </c>
    </row>
    <row r="143" spans="1:21" ht="13.4" customHeight="1">
      <c r="A143" s="15" t="s">
        <v>408</v>
      </c>
      <c r="B143" s="15" t="s">
        <v>178</v>
      </c>
      <c r="C143" s="16"/>
      <c r="D143" s="15" t="s">
        <v>411</v>
      </c>
      <c r="E143" s="15" t="s">
        <v>413</v>
      </c>
      <c r="F143" s="15">
        <v>2020</v>
      </c>
      <c r="G143" s="15">
        <v>-2</v>
      </c>
      <c r="H143" s="15">
        <v>2018</v>
      </c>
      <c r="I143" s="15">
        <v>0</v>
      </c>
      <c r="J143" s="15">
        <v>0</v>
      </c>
      <c r="K143" s="17" t="str">
        <f>IF(Deal_Master_Wide!$BQ$23="","",Deal_Master_Wide!$BQ$23)</f>
        <v/>
      </c>
      <c r="L143" s="17" t="str">
        <f>IF(Deal_Master_Wide!$BX$23="","",Deal_Master_Wide!$BX$23)</f>
        <v/>
      </c>
      <c r="M143" s="17" t="str">
        <f>IF(Deal_Master_Wide!$CE$23="","",Deal_Master_Wide!$CE$23)</f>
        <v/>
      </c>
      <c r="N143" s="17" t="str">
        <f>IF(Deal_Master_Wide!$CL$23="","",Deal_Master_Wide!$CL$23)</f>
        <v/>
      </c>
      <c r="O143" s="17" t="str">
        <f>IF(Deal_Master_Wide!$CS$23="","",Deal_Master_Wide!$CS$23)</f>
        <v/>
      </c>
      <c r="P143" s="17" t="str">
        <f>IF(Deal_Master_Wide!$CZ$23="","",Deal_Master_Wide!$CZ$23)</f>
        <v/>
      </c>
      <c r="Q143" s="18" t="str">
        <f>IF(Deal_Master_Wide!$DG$23="","",Deal_Master_Wide!$DG$23)</f>
        <v/>
      </c>
      <c r="R143" s="18" t="str">
        <f>IF(Deal_Master_Wide!$DN$23="","",Deal_Master_Wide!$DN$23)</f>
        <v/>
      </c>
      <c r="S143" s="18" t="str">
        <f>IF(Deal_Master_Wide!$DU$23="","",Deal_Master_Wide!$DU$23)</f>
        <v/>
      </c>
      <c r="T143" s="34" t="str">
        <f>IF(Deal_Master_Wide!$EB$23="","",Deal_Master_Wide!$EB$23)</f>
        <v/>
      </c>
      <c r="U143" s="34" t="str">
        <f>IF(Deal_Master_Wide!$EI$23="","",Deal_Master_Wide!$EI$23)</f>
        <v/>
      </c>
    </row>
    <row r="144" spans="1:21" ht="13.4" customHeight="1">
      <c r="A144" s="15" t="s">
        <v>408</v>
      </c>
      <c r="B144" s="15" t="s">
        <v>178</v>
      </c>
      <c r="C144" s="16"/>
      <c r="D144" s="15" t="s">
        <v>411</v>
      </c>
      <c r="E144" s="15" t="s">
        <v>413</v>
      </c>
      <c r="F144" s="15">
        <v>2020</v>
      </c>
      <c r="G144" s="15">
        <v>-1</v>
      </c>
      <c r="H144" s="15">
        <v>2019</v>
      </c>
      <c r="I144" s="15">
        <v>0</v>
      </c>
      <c r="J144" s="15">
        <v>0</v>
      </c>
      <c r="K144" s="17" t="str">
        <f>IF(Deal_Master_Wide!$BR$23="","",Deal_Master_Wide!$BR$23)</f>
        <v/>
      </c>
      <c r="L144" s="17" t="str">
        <f>IF(Deal_Master_Wide!$BY$23="","",Deal_Master_Wide!$BY$23)</f>
        <v/>
      </c>
      <c r="M144" s="17" t="str">
        <f>IF(Deal_Master_Wide!$CF$23="","",Deal_Master_Wide!$CF$23)</f>
        <v/>
      </c>
      <c r="N144" s="17" t="str">
        <f>IF(Deal_Master_Wide!$CM$23="","",Deal_Master_Wide!$CM$23)</f>
        <v/>
      </c>
      <c r="O144" s="17" t="str">
        <f>IF(Deal_Master_Wide!$CT$23="","",Deal_Master_Wide!$CT$23)</f>
        <v/>
      </c>
      <c r="P144" s="17" t="str">
        <f>IF(Deal_Master_Wide!$DA$23="","",Deal_Master_Wide!$DA$23)</f>
        <v/>
      </c>
      <c r="Q144" s="18" t="str">
        <f>IF(Deal_Master_Wide!$DH$23="","",Deal_Master_Wide!$DH$23)</f>
        <v/>
      </c>
      <c r="R144" s="18" t="str">
        <f>IF(Deal_Master_Wide!$DO$23="","",Deal_Master_Wide!$DO$23)</f>
        <v/>
      </c>
      <c r="S144" s="18" t="str">
        <f>IF(Deal_Master_Wide!$DV$23="","",Deal_Master_Wide!$DV$23)</f>
        <v/>
      </c>
      <c r="T144" s="34" t="str">
        <f>IF(Deal_Master_Wide!$EC$23="","",Deal_Master_Wide!$EC$23)</f>
        <v/>
      </c>
      <c r="U144" s="34" t="str">
        <f>IF(Deal_Master_Wide!$EJ$23="","",Deal_Master_Wide!$EJ$23)</f>
        <v/>
      </c>
    </row>
    <row r="145" spans="1:21" ht="13.4" customHeight="1">
      <c r="A145" s="15" t="s">
        <v>408</v>
      </c>
      <c r="B145" s="15" t="s">
        <v>178</v>
      </c>
      <c r="C145" s="16"/>
      <c r="D145" s="15" t="s">
        <v>411</v>
      </c>
      <c r="E145" s="15" t="s">
        <v>413</v>
      </c>
      <c r="F145" s="15">
        <v>2020</v>
      </c>
      <c r="G145" s="15">
        <v>0</v>
      </c>
      <c r="H145" s="15">
        <v>2020</v>
      </c>
      <c r="I145" s="15">
        <v>0</v>
      </c>
      <c r="J145" s="15">
        <v>1</v>
      </c>
      <c r="K145" s="17" t="str">
        <f>IF(Deal_Master_Wide!$BS$23="","",Deal_Master_Wide!$BS$23)</f>
        <v/>
      </c>
      <c r="L145" s="17" t="str">
        <f>IF(Deal_Master_Wide!$BZ$23="","",Deal_Master_Wide!$BZ$23)</f>
        <v/>
      </c>
      <c r="M145" s="17" t="str">
        <f>IF(Deal_Master_Wide!$CG$23="","",Deal_Master_Wide!$CG$23)</f>
        <v/>
      </c>
      <c r="N145" s="17" t="str">
        <f>IF(Deal_Master_Wide!$CN$23="","",Deal_Master_Wide!$CN$23)</f>
        <v/>
      </c>
      <c r="O145" s="17" t="str">
        <f>IF(Deal_Master_Wide!$CU$23="","",Deal_Master_Wide!$CU$23)</f>
        <v/>
      </c>
      <c r="P145" s="17" t="str">
        <f>IF(Deal_Master_Wide!$DB$23="","",Deal_Master_Wide!$DB$23)</f>
        <v/>
      </c>
      <c r="Q145" s="18" t="str">
        <f>IF(Deal_Master_Wide!$DI$23="","",Deal_Master_Wide!$DI$23)</f>
        <v/>
      </c>
      <c r="R145" s="18" t="str">
        <f>IF(Deal_Master_Wide!$DP$23="","",Deal_Master_Wide!$DP$23)</f>
        <v/>
      </c>
      <c r="S145" s="18" t="str">
        <f>IF(Deal_Master_Wide!$DW$23="","",Deal_Master_Wide!$DW$23)</f>
        <v/>
      </c>
      <c r="T145" s="34" t="str">
        <f>IF(Deal_Master_Wide!$ED$23="","",Deal_Master_Wide!$ED$23)</f>
        <v/>
      </c>
      <c r="U145" s="34" t="str">
        <f>IF(Deal_Master_Wide!$EK$23="","",Deal_Master_Wide!$EK$23)</f>
        <v/>
      </c>
    </row>
    <row r="146" spans="1:21" ht="13.4" customHeight="1">
      <c r="A146" s="15" t="s">
        <v>408</v>
      </c>
      <c r="B146" s="15" t="s">
        <v>178</v>
      </c>
      <c r="C146" s="16"/>
      <c r="D146" s="15" t="s">
        <v>411</v>
      </c>
      <c r="E146" s="15" t="s">
        <v>413</v>
      </c>
      <c r="F146" s="15">
        <v>2020</v>
      </c>
      <c r="G146" s="15">
        <v>1</v>
      </c>
      <c r="H146" s="15">
        <v>2021</v>
      </c>
      <c r="I146" s="15">
        <v>1</v>
      </c>
      <c r="J146" s="15">
        <v>1</v>
      </c>
      <c r="K146" s="17" t="str">
        <f>IF(Deal_Master_Wide!$BT$23="","",Deal_Master_Wide!$BT$23)</f>
        <v/>
      </c>
      <c r="L146" s="17" t="str">
        <f>IF(Deal_Master_Wide!$CA$23="","",Deal_Master_Wide!$CA$23)</f>
        <v/>
      </c>
      <c r="M146" s="17" t="str">
        <f>IF(Deal_Master_Wide!$CH$23="","",Deal_Master_Wide!$CH$23)</f>
        <v/>
      </c>
      <c r="N146" s="17" t="str">
        <f>IF(Deal_Master_Wide!$CO$23="","",Deal_Master_Wide!$CO$23)</f>
        <v/>
      </c>
      <c r="O146" s="17" t="str">
        <f>IF(Deal_Master_Wide!$CV$23="","",Deal_Master_Wide!$CV$23)</f>
        <v/>
      </c>
      <c r="P146" s="17" t="str">
        <f>IF(Deal_Master_Wide!$DC$23="","",Deal_Master_Wide!$DC$23)</f>
        <v/>
      </c>
      <c r="Q146" s="18" t="str">
        <f>IF(Deal_Master_Wide!$DJ$23="","",Deal_Master_Wide!$DJ$23)</f>
        <v/>
      </c>
      <c r="R146" s="18" t="str">
        <f>IF(Deal_Master_Wide!$DQ$23="","",Deal_Master_Wide!$DQ$23)</f>
        <v/>
      </c>
      <c r="S146" s="18" t="str">
        <f>IF(Deal_Master_Wide!$DX$23="","",Deal_Master_Wide!$DX$23)</f>
        <v/>
      </c>
      <c r="T146" s="34" t="str">
        <f>IF(Deal_Master_Wide!$EE$23="","",Deal_Master_Wide!$EE$23)</f>
        <v/>
      </c>
      <c r="U146" s="34" t="str">
        <f>IF(Deal_Master_Wide!$EL$23="","",Deal_Master_Wide!$EL$23)</f>
        <v/>
      </c>
    </row>
    <row r="147" spans="1:21" ht="13.4" customHeight="1">
      <c r="A147" s="15" t="s">
        <v>408</v>
      </c>
      <c r="B147" s="15" t="s">
        <v>178</v>
      </c>
      <c r="C147" s="16"/>
      <c r="D147" s="15" t="s">
        <v>411</v>
      </c>
      <c r="E147" s="15" t="s">
        <v>413</v>
      </c>
      <c r="F147" s="15">
        <v>2020</v>
      </c>
      <c r="G147" s="15">
        <v>2</v>
      </c>
      <c r="H147" s="15">
        <v>2022</v>
      </c>
      <c r="I147" s="15">
        <v>1</v>
      </c>
      <c r="J147" s="15">
        <v>1</v>
      </c>
      <c r="K147" s="17" t="str">
        <f>IF(Deal_Master_Wide!$BU$23="","",Deal_Master_Wide!$BU$23)</f>
        <v/>
      </c>
      <c r="L147" s="17" t="str">
        <f>IF(Deal_Master_Wide!$CB$23="","",Deal_Master_Wide!$CB$23)</f>
        <v/>
      </c>
      <c r="M147" s="17" t="str">
        <f>IF(Deal_Master_Wide!$CI$23="","",Deal_Master_Wide!$CI$23)</f>
        <v/>
      </c>
      <c r="N147" s="17" t="str">
        <f>IF(Deal_Master_Wide!$CP$23="","",Deal_Master_Wide!$CP$23)</f>
        <v/>
      </c>
      <c r="O147" s="17" t="str">
        <f>IF(Deal_Master_Wide!$CW$23="","",Deal_Master_Wide!$CW$23)</f>
        <v/>
      </c>
      <c r="P147" s="17" t="str">
        <f>IF(Deal_Master_Wide!$DD$23="","",Deal_Master_Wide!$DD$23)</f>
        <v/>
      </c>
      <c r="Q147" s="18" t="str">
        <f>IF(Deal_Master_Wide!$DK$23="","",Deal_Master_Wide!$DK$23)</f>
        <v/>
      </c>
      <c r="R147" s="18" t="str">
        <f>IF(Deal_Master_Wide!$DR$23="","",Deal_Master_Wide!$DR$23)</f>
        <v/>
      </c>
      <c r="S147" s="18" t="str">
        <f>IF(Deal_Master_Wide!$DY$23="","",Deal_Master_Wide!$DY$23)</f>
        <v/>
      </c>
      <c r="T147" s="34" t="str">
        <f>IF(Deal_Master_Wide!$EF$23="","",Deal_Master_Wide!$EF$23)</f>
        <v/>
      </c>
      <c r="U147" s="34" t="str">
        <f>IF(Deal_Master_Wide!$EM$23="","",Deal_Master_Wide!$EM$23)</f>
        <v/>
      </c>
    </row>
    <row r="148" spans="1:21" ht="13.4" customHeight="1">
      <c r="A148" s="15" t="s">
        <v>408</v>
      </c>
      <c r="B148" s="15" t="s">
        <v>178</v>
      </c>
      <c r="C148" s="16"/>
      <c r="D148" s="15" t="s">
        <v>411</v>
      </c>
      <c r="E148" s="15" t="s">
        <v>413</v>
      </c>
      <c r="F148" s="15">
        <v>2020</v>
      </c>
      <c r="G148" s="15">
        <v>3</v>
      </c>
      <c r="H148" s="15">
        <v>2023</v>
      </c>
      <c r="I148" s="15">
        <v>1</v>
      </c>
      <c r="J148" s="15">
        <v>1</v>
      </c>
      <c r="K148" s="17" t="str">
        <f>IF(Deal_Master_Wide!$BV$23="","",Deal_Master_Wide!$BV$23)</f>
        <v/>
      </c>
      <c r="L148" s="17" t="str">
        <f>IF(Deal_Master_Wide!$CC$23="","",Deal_Master_Wide!$CC$23)</f>
        <v/>
      </c>
      <c r="M148" s="17" t="str">
        <f>IF(Deal_Master_Wide!$CJ$23="","",Deal_Master_Wide!$CJ$23)</f>
        <v/>
      </c>
      <c r="N148" s="17" t="str">
        <f>IF(Deal_Master_Wide!$CQ$23="","",Deal_Master_Wide!$CQ$23)</f>
        <v/>
      </c>
      <c r="O148" s="17" t="str">
        <f>IF(Deal_Master_Wide!$CX$23="","",Deal_Master_Wide!$CX$23)</f>
        <v/>
      </c>
      <c r="P148" s="17" t="str">
        <f>IF(Deal_Master_Wide!$DE$23="","",Deal_Master_Wide!$DE$23)</f>
        <v/>
      </c>
      <c r="Q148" s="18" t="str">
        <f>IF(Deal_Master_Wide!$DL$23="","",Deal_Master_Wide!$DL$23)</f>
        <v/>
      </c>
      <c r="R148" s="18" t="str">
        <f>IF(Deal_Master_Wide!$DS$23="","",Deal_Master_Wide!$DS$23)</f>
        <v/>
      </c>
      <c r="S148" s="18" t="str">
        <f>IF(Deal_Master_Wide!$DZ$23="","",Deal_Master_Wide!$DZ$23)</f>
        <v/>
      </c>
      <c r="T148" s="34" t="str">
        <f>IF(Deal_Master_Wide!$EG$23="","",Deal_Master_Wide!$EG$23)</f>
        <v/>
      </c>
      <c r="U148" s="34" t="str">
        <f>IF(Deal_Master_Wide!$EN$23="","",Deal_Master_Wide!$EN$23)</f>
        <v/>
      </c>
    </row>
    <row r="149" spans="1:21" ht="13.4" customHeight="1">
      <c r="A149" s="15" t="s">
        <v>417</v>
      </c>
      <c r="B149" s="15" t="s">
        <v>178</v>
      </c>
      <c r="C149" s="16"/>
      <c r="D149" s="15" t="s">
        <v>423</v>
      </c>
      <c r="E149" s="15" t="s">
        <v>425</v>
      </c>
      <c r="F149" s="15">
        <v>2020</v>
      </c>
      <c r="G149" s="15">
        <v>-3</v>
      </c>
      <c r="H149" s="15">
        <v>2017</v>
      </c>
      <c r="I149" s="15">
        <v>0</v>
      </c>
      <c r="J149" s="15">
        <v>0</v>
      </c>
      <c r="K149" s="17" t="str">
        <f>IF(Deal_Master_Wide!$BP$24="","",Deal_Master_Wide!$BP$24)</f>
        <v/>
      </c>
      <c r="L149" s="17" t="str">
        <f>IF(Deal_Master_Wide!$BW$24="","",Deal_Master_Wide!$BW$24)</f>
        <v/>
      </c>
      <c r="M149" s="17" t="str">
        <f>IF(Deal_Master_Wide!$CD$24="","",Deal_Master_Wide!$CD$24)</f>
        <v/>
      </c>
      <c r="N149" s="17" t="str">
        <f>IF(Deal_Master_Wide!$CK$24="","",Deal_Master_Wide!$CK$24)</f>
        <v/>
      </c>
      <c r="O149" s="17" t="str">
        <f>IF(Deal_Master_Wide!$CR$24="","",Deal_Master_Wide!$CR$24)</f>
        <v/>
      </c>
      <c r="P149" s="17" t="str">
        <f>IF(Deal_Master_Wide!$CY$24="","",Deal_Master_Wide!$CY$24)</f>
        <v/>
      </c>
      <c r="Q149" s="18" t="str">
        <f>IF(Deal_Master_Wide!$DF$24="","",Deal_Master_Wide!$DF$24)</f>
        <v/>
      </c>
      <c r="R149" s="18" t="str">
        <f>IF(Deal_Master_Wide!$DM$24="","",Deal_Master_Wide!$DM$24)</f>
        <v/>
      </c>
      <c r="S149" s="18" t="str">
        <f>IF(Deal_Master_Wide!$DT$24="","",Deal_Master_Wide!$DT$24)</f>
        <v/>
      </c>
      <c r="T149" s="34" t="str">
        <f>IF(Deal_Master_Wide!$EA$24="","",Deal_Master_Wide!$EA$24)</f>
        <v/>
      </c>
      <c r="U149" s="34" t="str">
        <f>IF(Deal_Master_Wide!$EH$24="","",Deal_Master_Wide!$EH$24)</f>
        <v/>
      </c>
    </row>
    <row r="150" spans="1:21" ht="13.4" customHeight="1">
      <c r="A150" s="15" t="s">
        <v>417</v>
      </c>
      <c r="B150" s="15" t="s">
        <v>178</v>
      </c>
      <c r="C150" s="16"/>
      <c r="D150" s="15" t="s">
        <v>423</v>
      </c>
      <c r="E150" s="15" t="s">
        <v>425</v>
      </c>
      <c r="F150" s="15">
        <v>2020</v>
      </c>
      <c r="G150" s="15">
        <v>-2</v>
      </c>
      <c r="H150" s="15">
        <v>2018</v>
      </c>
      <c r="I150" s="15">
        <v>0</v>
      </c>
      <c r="J150" s="15">
        <v>0</v>
      </c>
      <c r="K150" s="17" t="str">
        <f>IF(Deal_Master_Wide!$BQ$24="","",Deal_Master_Wide!$BQ$24)</f>
        <v/>
      </c>
      <c r="L150" s="17" t="str">
        <f>IF(Deal_Master_Wide!$BX$24="","",Deal_Master_Wide!$BX$24)</f>
        <v/>
      </c>
      <c r="M150" s="17" t="str">
        <f>IF(Deal_Master_Wide!$CE$24="","",Deal_Master_Wide!$CE$24)</f>
        <v/>
      </c>
      <c r="N150" s="17" t="str">
        <f>IF(Deal_Master_Wide!$CL$24="","",Deal_Master_Wide!$CL$24)</f>
        <v/>
      </c>
      <c r="O150" s="17" t="str">
        <f>IF(Deal_Master_Wide!$CS$24="","",Deal_Master_Wide!$CS$24)</f>
        <v/>
      </c>
      <c r="P150" s="17" t="str">
        <f>IF(Deal_Master_Wide!$CZ$24="","",Deal_Master_Wide!$CZ$24)</f>
        <v/>
      </c>
      <c r="Q150" s="18" t="str">
        <f>IF(Deal_Master_Wide!$DG$24="","",Deal_Master_Wide!$DG$24)</f>
        <v/>
      </c>
      <c r="R150" s="18" t="str">
        <f>IF(Deal_Master_Wide!$DN$24="","",Deal_Master_Wide!$DN$24)</f>
        <v/>
      </c>
      <c r="S150" s="18" t="str">
        <f>IF(Deal_Master_Wide!$DU$24="","",Deal_Master_Wide!$DU$24)</f>
        <v/>
      </c>
      <c r="T150" s="34" t="str">
        <f>IF(Deal_Master_Wide!$EB$24="","",Deal_Master_Wide!$EB$24)</f>
        <v/>
      </c>
      <c r="U150" s="34" t="str">
        <f>IF(Deal_Master_Wide!$EI$24="","",Deal_Master_Wide!$EI$24)</f>
        <v/>
      </c>
    </row>
    <row r="151" spans="1:21" ht="13.4" customHeight="1">
      <c r="A151" s="15" t="s">
        <v>417</v>
      </c>
      <c r="B151" s="15" t="s">
        <v>178</v>
      </c>
      <c r="C151" s="16"/>
      <c r="D151" s="15" t="s">
        <v>423</v>
      </c>
      <c r="E151" s="15" t="s">
        <v>425</v>
      </c>
      <c r="F151" s="15">
        <v>2020</v>
      </c>
      <c r="G151" s="15">
        <v>-1</v>
      </c>
      <c r="H151" s="15">
        <v>2019</v>
      </c>
      <c r="I151" s="15">
        <v>0</v>
      </c>
      <c r="J151" s="15">
        <v>0</v>
      </c>
      <c r="K151" s="17" t="str">
        <f>IF(Deal_Master_Wide!$BR$24="","",Deal_Master_Wide!$BR$24)</f>
        <v/>
      </c>
      <c r="L151" s="17" t="str">
        <f>IF(Deal_Master_Wide!$BY$24="","",Deal_Master_Wide!$BY$24)</f>
        <v/>
      </c>
      <c r="M151" s="17" t="str">
        <f>IF(Deal_Master_Wide!$CF$24="","",Deal_Master_Wide!$CF$24)</f>
        <v/>
      </c>
      <c r="N151" s="17" t="str">
        <f>IF(Deal_Master_Wide!$CM$24="","",Deal_Master_Wide!$CM$24)</f>
        <v/>
      </c>
      <c r="O151" s="17" t="str">
        <f>IF(Deal_Master_Wide!$CT$24="","",Deal_Master_Wide!$CT$24)</f>
        <v/>
      </c>
      <c r="P151" s="17" t="str">
        <f>IF(Deal_Master_Wide!$DA$24="","",Deal_Master_Wide!$DA$24)</f>
        <v/>
      </c>
      <c r="Q151" s="18" t="str">
        <f>IF(Deal_Master_Wide!$DH$24="","",Deal_Master_Wide!$DH$24)</f>
        <v/>
      </c>
      <c r="R151" s="18" t="str">
        <f>IF(Deal_Master_Wide!$DO$24="","",Deal_Master_Wide!$DO$24)</f>
        <v/>
      </c>
      <c r="S151" s="18" t="str">
        <f>IF(Deal_Master_Wide!$DV$24="","",Deal_Master_Wide!$DV$24)</f>
        <v/>
      </c>
      <c r="T151" s="34" t="str">
        <f>IF(Deal_Master_Wide!$EC$24="","",Deal_Master_Wide!$EC$24)</f>
        <v/>
      </c>
      <c r="U151" s="34" t="str">
        <f>IF(Deal_Master_Wide!$EJ$24="","",Deal_Master_Wide!$EJ$24)</f>
        <v/>
      </c>
    </row>
    <row r="152" spans="1:21" ht="13.4" customHeight="1">
      <c r="A152" s="15" t="s">
        <v>417</v>
      </c>
      <c r="B152" s="15" t="s">
        <v>178</v>
      </c>
      <c r="C152" s="16"/>
      <c r="D152" s="15" t="s">
        <v>423</v>
      </c>
      <c r="E152" s="15" t="s">
        <v>425</v>
      </c>
      <c r="F152" s="15">
        <v>2020</v>
      </c>
      <c r="G152" s="15">
        <v>0</v>
      </c>
      <c r="H152" s="15">
        <v>2020</v>
      </c>
      <c r="I152" s="15">
        <v>0</v>
      </c>
      <c r="J152" s="15">
        <v>1</v>
      </c>
      <c r="K152" s="17" t="str">
        <f>IF(Deal_Master_Wide!$BS$24="","",Deal_Master_Wide!$BS$24)</f>
        <v/>
      </c>
      <c r="L152" s="17" t="str">
        <f>IF(Deal_Master_Wide!$BZ$24="","",Deal_Master_Wide!$BZ$24)</f>
        <v/>
      </c>
      <c r="M152" s="17" t="str">
        <f>IF(Deal_Master_Wide!$CG$24="","",Deal_Master_Wide!$CG$24)</f>
        <v/>
      </c>
      <c r="N152" s="17" t="str">
        <f>IF(Deal_Master_Wide!$CN$24="","",Deal_Master_Wide!$CN$24)</f>
        <v/>
      </c>
      <c r="O152" s="17" t="str">
        <f>IF(Deal_Master_Wide!$CU$24="","",Deal_Master_Wide!$CU$24)</f>
        <v/>
      </c>
      <c r="P152" s="17" t="str">
        <f>IF(Deal_Master_Wide!$DB$24="","",Deal_Master_Wide!$DB$24)</f>
        <v/>
      </c>
      <c r="Q152" s="18" t="str">
        <f>IF(Deal_Master_Wide!$DI$24="","",Deal_Master_Wide!$DI$24)</f>
        <v/>
      </c>
      <c r="R152" s="18" t="str">
        <f>IF(Deal_Master_Wide!$DP$24="","",Deal_Master_Wide!$DP$24)</f>
        <v/>
      </c>
      <c r="S152" s="18" t="str">
        <f>IF(Deal_Master_Wide!$DW$24="","",Deal_Master_Wide!$DW$24)</f>
        <v/>
      </c>
      <c r="T152" s="34" t="str">
        <f>IF(Deal_Master_Wide!$ED$24="","",Deal_Master_Wide!$ED$24)</f>
        <v/>
      </c>
      <c r="U152" s="34" t="str">
        <f>IF(Deal_Master_Wide!$EK$24="","",Deal_Master_Wide!$EK$24)</f>
        <v/>
      </c>
    </row>
    <row r="153" spans="1:21" ht="13.4" customHeight="1">
      <c r="A153" s="15" t="s">
        <v>417</v>
      </c>
      <c r="B153" s="15" t="s">
        <v>178</v>
      </c>
      <c r="C153" s="16"/>
      <c r="D153" s="15" t="s">
        <v>423</v>
      </c>
      <c r="E153" s="15" t="s">
        <v>425</v>
      </c>
      <c r="F153" s="15">
        <v>2020</v>
      </c>
      <c r="G153" s="15">
        <v>1</v>
      </c>
      <c r="H153" s="15">
        <v>2021</v>
      </c>
      <c r="I153" s="15">
        <v>1</v>
      </c>
      <c r="J153" s="15">
        <v>1</v>
      </c>
      <c r="K153" s="17" t="str">
        <f>IF(Deal_Master_Wide!$BT$24="","",Deal_Master_Wide!$BT$24)</f>
        <v/>
      </c>
      <c r="L153" s="17" t="str">
        <f>IF(Deal_Master_Wide!$CA$24="","",Deal_Master_Wide!$CA$24)</f>
        <v/>
      </c>
      <c r="M153" s="17" t="str">
        <f>IF(Deal_Master_Wide!$CH$24="","",Deal_Master_Wide!$CH$24)</f>
        <v/>
      </c>
      <c r="N153" s="17" t="str">
        <f>IF(Deal_Master_Wide!$CO$24="","",Deal_Master_Wide!$CO$24)</f>
        <v/>
      </c>
      <c r="O153" s="17" t="str">
        <f>IF(Deal_Master_Wide!$CV$24="","",Deal_Master_Wide!$CV$24)</f>
        <v/>
      </c>
      <c r="P153" s="17" t="str">
        <f>IF(Deal_Master_Wide!$DC$24="","",Deal_Master_Wide!$DC$24)</f>
        <v/>
      </c>
      <c r="Q153" s="18" t="str">
        <f>IF(Deal_Master_Wide!$DJ$24="","",Deal_Master_Wide!$DJ$24)</f>
        <v/>
      </c>
      <c r="R153" s="18" t="str">
        <f>IF(Deal_Master_Wide!$DQ$24="","",Deal_Master_Wide!$DQ$24)</f>
        <v/>
      </c>
      <c r="S153" s="18" t="str">
        <f>IF(Deal_Master_Wide!$DX$24="","",Deal_Master_Wide!$DX$24)</f>
        <v/>
      </c>
      <c r="T153" s="34" t="str">
        <f>IF(Deal_Master_Wide!$EE$24="","",Deal_Master_Wide!$EE$24)</f>
        <v/>
      </c>
      <c r="U153" s="34" t="str">
        <f>IF(Deal_Master_Wide!$EL$24="","",Deal_Master_Wide!$EL$24)</f>
        <v/>
      </c>
    </row>
    <row r="154" spans="1:21" ht="13.4" customHeight="1">
      <c r="A154" s="15" t="s">
        <v>417</v>
      </c>
      <c r="B154" s="15" t="s">
        <v>178</v>
      </c>
      <c r="C154" s="16"/>
      <c r="D154" s="15" t="s">
        <v>423</v>
      </c>
      <c r="E154" s="15" t="s">
        <v>425</v>
      </c>
      <c r="F154" s="15">
        <v>2020</v>
      </c>
      <c r="G154" s="15">
        <v>2</v>
      </c>
      <c r="H154" s="15">
        <v>2022</v>
      </c>
      <c r="I154" s="15">
        <v>1</v>
      </c>
      <c r="J154" s="15">
        <v>1</v>
      </c>
      <c r="K154" s="17" t="str">
        <f>IF(Deal_Master_Wide!$BU$24="","",Deal_Master_Wide!$BU$24)</f>
        <v/>
      </c>
      <c r="L154" s="17" t="str">
        <f>IF(Deal_Master_Wide!$CB$24="","",Deal_Master_Wide!$CB$24)</f>
        <v/>
      </c>
      <c r="M154" s="17" t="str">
        <f>IF(Deal_Master_Wide!$CI$24="","",Deal_Master_Wide!$CI$24)</f>
        <v/>
      </c>
      <c r="N154" s="17" t="str">
        <f>IF(Deal_Master_Wide!$CP$24="","",Deal_Master_Wide!$CP$24)</f>
        <v/>
      </c>
      <c r="O154" s="17" t="str">
        <f>IF(Deal_Master_Wide!$CW$24="","",Deal_Master_Wide!$CW$24)</f>
        <v/>
      </c>
      <c r="P154" s="17" t="str">
        <f>IF(Deal_Master_Wide!$DD$24="","",Deal_Master_Wide!$DD$24)</f>
        <v/>
      </c>
      <c r="Q154" s="18" t="str">
        <f>IF(Deal_Master_Wide!$DK$24="","",Deal_Master_Wide!$DK$24)</f>
        <v/>
      </c>
      <c r="R154" s="18" t="str">
        <f>IF(Deal_Master_Wide!$DR$24="","",Deal_Master_Wide!$DR$24)</f>
        <v/>
      </c>
      <c r="S154" s="18" t="str">
        <f>IF(Deal_Master_Wide!$DY$24="","",Deal_Master_Wide!$DY$24)</f>
        <v/>
      </c>
      <c r="T154" s="34" t="str">
        <f>IF(Deal_Master_Wide!$EF$24="","",Deal_Master_Wide!$EF$24)</f>
        <v/>
      </c>
      <c r="U154" s="34" t="str">
        <f>IF(Deal_Master_Wide!$EM$24="","",Deal_Master_Wide!$EM$24)</f>
        <v/>
      </c>
    </row>
    <row r="155" spans="1:21" ht="13.4" customHeight="1">
      <c r="A155" s="15" t="s">
        <v>417</v>
      </c>
      <c r="B155" s="15" t="s">
        <v>178</v>
      </c>
      <c r="C155" s="16"/>
      <c r="D155" s="15" t="s">
        <v>423</v>
      </c>
      <c r="E155" s="15" t="s">
        <v>425</v>
      </c>
      <c r="F155" s="15">
        <v>2020</v>
      </c>
      <c r="G155" s="15">
        <v>3</v>
      </c>
      <c r="H155" s="15">
        <v>2023</v>
      </c>
      <c r="I155" s="15">
        <v>1</v>
      </c>
      <c r="J155" s="15">
        <v>1</v>
      </c>
      <c r="K155" s="17" t="str">
        <f>IF(Deal_Master_Wide!$BV$24="","",Deal_Master_Wide!$BV$24)</f>
        <v/>
      </c>
      <c r="L155" s="17" t="str">
        <f>IF(Deal_Master_Wide!$CC$24="","",Deal_Master_Wide!$CC$24)</f>
        <v/>
      </c>
      <c r="M155" s="17" t="str">
        <f>IF(Deal_Master_Wide!$CJ$24="","",Deal_Master_Wide!$CJ$24)</f>
        <v/>
      </c>
      <c r="N155" s="17" t="str">
        <f>IF(Deal_Master_Wide!$CQ$24="","",Deal_Master_Wide!$CQ$24)</f>
        <v/>
      </c>
      <c r="O155" s="17" t="str">
        <f>IF(Deal_Master_Wide!$CX$24="","",Deal_Master_Wide!$CX$24)</f>
        <v/>
      </c>
      <c r="P155" s="17" t="str">
        <f>IF(Deal_Master_Wide!$DE$24="","",Deal_Master_Wide!$DE$24)</f>
        <v/>
      </c>
      <c r="Q155" s="18" t="str">
        <f>IF(Deal_Master_Wide!$DL$24="","",Deal_Master_Wide!$DL$24)</f>
        <v/>
      </c>
      <c r="R155" s="18" t="str">
        <f>IF(Deal_Master_Wide!$DS$24="","",Deal_Master_Wide!$DS$24)</f>
        <v/>
      </c>
      <c r="S155" s="18" t="str">
        <f>IF(Deal_Master_Wide!$DZ$24="","",Deal_Master_Wide!$DZ$24)</f>
        <v/>
      </c>
      <c r="T155" s="34" t="str">
        <f>IF(Deal_Master_Wide!$EG$24="","",Deal_Master_Wide!$EG$24)</f>
        <v/>
      </c>
      <c r="U155" s="34" t="str">
        <f>IF(Deal_Master_Wide!$EN$24="","",Deal_Master_Wide!$EN$24)</f>
        <v/>
      </c>
    </row>
    <row r="156" spans="1:21" ht="13.4" customHeight="1">
      <c r="A156" s="15" t="s">
        <v>429</v>
      </c>
      <c r="B156" s="15" t="s">
        <v>178</v>
      </c>
      <c r="C156" s="16"/>
      <c r="D156" s="15" t="s">
        <v>434</v>
      </c>
      <c r="E156" s="15" t="s">
        <v>436</v>
      </c>
      <c r="F156" s="15">
        <v>2020</v>
      </c>
      <c r="G156" s="15">
        <v>-3</v>
      </c>
      <c r="H156" s="15">
        <v>2017</v>
      </c>
      <c r="I156" s="15">
        <v>0</v>
      </c>
      <c r="J156" s="15">
        <v>0</v>
      </c>
      <c r="K156" s="17" t="str">
        <f>IF(Deal_Master_Wide!$BP$25="","",Deal_Master_Wide!$BP$25)</f>
        <v/>
      </c>
      <c r="L156" s="17" t="str">
        <f>IF(Deal_Master_Wide!$BW$25="","",Deal_Master_Wide!$BW$25)</f>
        <v/>
      </c>
      <c r="M156" s="17" t="str">
        <f>IF(Deal_Master_Wide!$CD$25="","",Deal_Master_Wide!$CD$25)</f>
        <v/>
      </c>
      <c r="N156" s="17" t="str">
        <f>IF(Deal_Master_Wide!$CK$25="","",Deal_Master_Wide!$CK$25)</f>
        <v/>
      </c>
      <c r="O156" s="17" t="str">
        <f>IF(Deal_Master_Wide!$CR$25="","",Deal_Master_Wide!$CR$25)</f>
        <v/>
      </c>
      <c r="P156" s="17" t="str">
        <f>IF(Deal_Master_Wide!$CY$25="","",Deal_Master_Wide!$CY$25)</f>
        <v/>
      </c>
      <c r="Q156" s="18" t="str">
        <f>IF(Deal_Master_Wide!$DF$25="","",Deal_Master_Wide!$DF$25)</f>
        <v/>
      </c>
      <c r="R156" s="18" t="str">
        <f>IF(Deal_Master_Wide!$DM$25="","",Deal_Master_Wide!$DM$25)</f>
        <v/>
      </c>
      <c r="S156" s="18" t="str">
        <f>IF(Deal_Master_Wide!$DT$25="","",Deal_Master_Wide!$DT$25)</f>
        <v/>
      </c>
      <c r="T156" s="34" t="str">
        <f>IF(Deal_Master_Wide!$EA$25="","",Deal_Master_Wide!$EA$25)</f>
        <v/>
      </c>
      <c r="U156" s="34" t="str">
        <f>IF(Deal_Master_Wide!$EH$25="","",Deal_Master_Wide!$EH$25)</f>
        <v/>
      </c>
    </row>
    <row r="157" spans="1:21" ht="13.4" customHeight="1">
      <c r="A157" s="15" t="s">
        <v>429</v>
      </c>
      <c r="B157" s="15" t="s">
        <v>178</v>
      </c>
      <c r="C157" s="16"/>
      <c r="D157" s="15" t="s">
        <v>434</v>
      </c>
      <c r="E157" s="15" t="s">
        <v>436</v>
      </c>
      <c r="F157" s="15">
        <v>2020</v>
      </c>
      <c r="G157" s="15">
        <v>-2</v>
      </c>
      <c r="H157" s="15">
        <v>2018</v>
      </c>
      <c r="I157" s="15">
        <v>0</v>
      </c>
      <c r="J157" s="15">
        <v>0</v>
      </c>
      <c r="K157" s="17" t="str">
        <f>IF(Deal_Master_Wide!$BQ$25="","",Deal_Master_Wide!$BQ$25)</f>
        <v/>
      </c>
      <c r="L157" s="17" t="str">
        <f>IF(Deal_Master_Wide!$BX$25="","",Deal_Master_Wide!$BX$25)</f>
        <v/>
      </c>
      <c r="M157" s="17" t="str">
        <f>IF(Deal_Master_Wide!$CE$25="","",Deal_Master_Wide!$CE$25)</f>
        <v/>
      </c>
      <c r="N157" s="17" t="str">
        <f>IF(Deal_Master_Wide!$CL$25="","",Deal_Master_Wide!$CL$25)</f>
        <v/>
      </c>
      <c r="O157" s="17" t="str">
        <f>IF(Deal_Master_Wide!$CS$25="","",Deal_Master_Wide!$CS$25)</f>
        <v/>
      </c>
      <c r="P157" s="17" t="str">
        <f>IF(Deal_Master_Wide!$CZ$25="","",Deal_Master_Wide!$CZ$25)</f>
        <v/>
      </c>
      <c r="Q157" s="18" t="str">
        <f>IF(Deal_Master_Wide!$DG$25="","",Deal_Master_Wide!$DG$25)</f>
        <v/>
      </c>
      <c r="R157" s="18" t="str">
        <f>IF(Deal_Master_Wide!$DN$25="","",Deal_Master_Wide!$DN$25)</f>
        <v/>
      </c>
      <c r="S157" s="18" t="str">
        <f>IF(Deal_Master_Wide!$DU$25="","",Deal_Master_Wide!$DU$25)</f>
        <v/>
      </c>
      <c r="T157" s="34" t="str">
        <f>IF(Deal_Master_Wide!$EB$25="","",Deal_Master_Wide!$EB$25)</f>
        <v/>
      </c>
      <c r="U157" s="34" t="str">
        <f>IF(Deal_Master_Wide!$EI$25="","",Deal_Master_Wide!$EI$25)</f>
        <v/>
      </c>
    </row>
    <row r="158" spans="1:21" ht="13.4" customHeight="1">
      <c r="A158" s="15" t="s">
        <v>429</v>
      </c>
      <c r="B158" s="15" t="s">
        <v>178</v>
      </c>
      <c r="C158" s="16"/>
      <c r="D158" s="15" t="s">
        <v>434</v>
      </c>
      <c r="E158" s="15" t="s">
        <v>436</v>
      </c>
      <c r="F158" s="15">
        <v>2020</v>
      </c>
      <c r="G158" s="15">
        <v>-1</v>
      </c>
      <c r="H158" s="15">
        <v>2019</v>
      </c>
      <c r="I158" s="15">
        <v>0</v>
      </c>
      <c r="J158" s="15">
        <v>0</v>
      </c>
      <c r="K158" s="17" t="str">
        <f>IF(Deal_Master_Wide!$BR$25="","",Deal_Master_Wide!$BR$25)</f>
        <v/>
      </c>
      <c r="L158" s="17" t="str">
        <f>IF(Deal_Master_Wide!$BY$25="","",Deal_Master_Wide!$BY$25)</f>
        <v/>
      </c>
      <c r="M158" s="17" t="str">
        <f>IF(Deal_Master_Wide!$CF$25="","",Deal_Master_Wide!$CF$25)</f>
        <v/>
      </c>
      <c r="N158" s="17" t="str">
        <f>IF(Deal_Master_Wide!$CM$25="","",Deal_Master_Wide!$CM$25)</f>
        <v/>
      </c>
      <c r="O158" s="17" t="str">
        <f>IF(Deal_Master_Wide!$CT$25="","",Deal_Master_Wide!$CT$25)</f>
        <v/>
      </c>
      <c r="P158" s="17" t="str">
        <f>IF(Deal_Master_Wide!$DA$25="","",Deal_Master_Wide!$DA$25)</f>
        <v/>
      </c>
      <c r="Q158" s="18" t="str">
        <f>IF(Deal_Master_Wide!$DH$25="","",Deal_Master_Wide!$DH$25)</f>
        <v/>
      </c>
      <c r="R158" s="18" t="str">
        <f>IF(Deal_Master_Wide!$DO$25="","",Deal_Master_Wide!$DO$25)</f>
        <v/>
      </c>
      <c r="S158" s="18" t="str">
        <f>IF(Deal_Master_Wide!$DV$25="","",Deal_Master_Wide!$DV$25)</f>
        <v/>
      </c>
      <c r="T158" s="34" t="str">
        <f>IF(Deal_Master_Wide!$EC$25="","",Deal_Master_Wide!$EC$25)</f>
        <v/>
      </c>
      <c r="U158" s="34" t="str">
        <f>IF(Deal_Master_Wide!$EJ$25="","",Deal_Master_Wide!$EJ$25)</f>
        <v/>
      </c>
    </row>
    <row r="159" spans="1:21" ht="13.4" customHeight="1">
      <c r="A159" s="15" t="s">
        <v>429</v>
      </c>
      <c r="B159" s="15" t="s">
        <v>178</v>
      </c>
      <c r="C159" s="16"/>
      <c r="D159" s="15" t="s">
        <v>434</v>
      </c>
      <c r="E159" s="15" t="s">
        <v>436</v>
      </c>
      <c r="F159" s="15">
        <v>2020</v>
      </c>
      <c r="G159" s="15">
        <v>0</v>
      </c>
      <c r="H159" s="15">
        <v>2020</v>
      </c>
      <c r="I159" s="15">
        <v>0</v>
      </c>
      <c r="J159" s="15">
        <v>1</v>
      </c>
      <c r="K159" s="17" t="str">
        <f>IF(Deal_Master_Wide!$BS$25="","",Deal_Master_Wide!$BS$25)</f>
        <v/>
      </c>
      <c r="L159" s="17" t="str">
        <f>IF(Deal_Master_Wide!$BZ$25="","",Deal_Master_Wide!$BZ$25)</f>
        <v/>
      </c>
      <c r="M159" s="17" t="str">
        <f>IF(Deal_Master_Wide!$CG$25="","",Deal_Master_Wide!$CG$25)</f>
        <v/>
      </c>
      <c r="N159" s="17" t="str">
        <f>IF(Deal_Master_Wide!$CN$25="","",Deal_Master_Wide!$CN$25)</f>
        <v/>
      </c>
      <c r="O159" s="17" t="str">
        <f>IF(Deal_Master_Wide!$CU$25="","",Deal_Master_Wide!$CU$25)</f>
        <v/>
      </c>
      <c r="P159" s="17" t="str">
        <f>IF(Deal_Master_Wide!$DB$25="","",Deal_Master_Wide!$DB$25)</f>
        <v/>
      </c>
      <c r="Q159" s="18" t="str">
        <f>IF(Deal_Master_Wide!$DI$25="","",Deal_Master_Wide!$DI$25)</f>
        <v/>
      </c>
      <c r="R159" s="18" t="str">
        <f>IF(Deal_Master_Wide!$DP$25="","",Deal_Master_Wide!$DP$25)</f>
        <v/>
      </c>
      <c r="S159" s="18" t="str">
        <f>IF(Deal_Master_Wide!$DW$25="","",Deal_Master_Wide!$DW$25)</f>
        <v/>
      </c>
      <c r="T159" s="34" t="str">
        <f>IF(Deal_Master_Wide!$ED$25="","",Deal_Master_Wide!$ED$25)</f>
        <v/>
      </c>
      <c r="U159" s="34" t="str">
        <f>IF(Deal_Master_Wide!$EK$25="","",Deal_Master_Wide!$EK$25)</f>
        <v/>
      </c>
    </row>
    <row r="160" spans="1:21" ht="13.4" customHeight="1">
      <c r="A160" s="15" t="s">
        <v>429</v>
      </c>
      <c r="B160" s="15" t="s">
        <v>178</v>
      </c>
      <c r="C160" s="16"/>
      <c r="D160" s="15" t="s">
        <v>434</v>
      </c>
      <c r="E160" s="15" t="s">
        <v>436</v>
      </c>
      <c r="F160" s="15">
        <v>2020</v>
      </c>
      <c r="G160" s="15">
        <v>1</v>
      </c>
      <c r="H160" s="15">
        <v>2021</v>
      </c>
      <c r="I160" s="15">
        <v>1</v>
      </c>
      <c r="J160" s="15">
        <v>1</v>
      </c>
      <c r="K160" s="17" t="str">
        <f>IF(Deal_Master_Wide!$BT$25="","",Deal_Master_Wide!$BT$25)</f>
        <v/>
      </c>
      <c r="L160" s="17" t="str">
        <f>IF(Deal_Master_Wide!$CA$25="","",Deal_Master_Wide!$CA$25)</f>
        <v/>
      </c>
      <c r="M160" s="17" t="str">
        <f>IF(Deal_Master_Wide!$CH$25="","",Deal_Master_Wide!$CH$25)</f>
        <v/>
      </c>
      <c r="N160" s="17" t="str">
        <f>IF(Deal_Master_Wide!$CO$25="","",Deal_Master_Wide!$CO$25)</f>
        <v/>
      </c>
      <c r="O160" s="17" t="str">
        <f>IF(Deal_Master_Wide!$CV$25="","",Deal_Master_Wide!$CV$25)</f>
        <v/>
      </c>
      <c r="P160" s="17" t="str">
        <f>IF(Deal_Master_Wide!$DC$25="","",Deal_Master_Wide!$DC$25)</f>
        <v/>
      </c>
      <c r="Q160" s="18" t="str">
        <f>IF(Deal_Master_Wide!$DJ$25="","",Deal_Master_Wide!$DJ$25)</f>
        <v/>
      </c>
      <c r="R160" s="18" t="str">
        <f>IF(Deal_Master_Wide!$DQ$25="","",Deal_Master_Wide!$DQ$25)</f>
        <v/>
      </c>
      <c r="S160" s="18" t="str">
        <f>IF(Deal_Master_Wide!$DX$25="","",Deal_Master_Wide!$DX$25)</f>
        <v/>
      </c>
      <c r="T160" s="34" t="str">
        <f>IF(Deal_Master_Wide!$EE$25="","",Deal_Master_Wide!$EE$25)</f>
        <v/>
      </c>
      <c r="U160" s="34" t="str">
        <f>IF(Deal_Master_Wide!$EL$25="","",Deal_Master_Wide!$EL$25)</f>
        <v/>
      </c>
    </row>
    <row r="161" spans="1:21" ht="13.4" customHeight="1">
      <c r="A161" s="15" t="s">
        <v>429</v>
      </c>
      <c r="B161" s="15" t="s">
        <v>178</v>
      </c>
      <c r="C161" s="16"/>
      <c r="D161" s="15" t="s">
        <v>434</v>
      </c>
      <c r="E161" s="15" t="s">
        <v>436</v>
      </c>
      <c r="F161" s="15">
        <v>2020</v>
      </c>
      <c r="G161" s="15">
        <v>2</v>
      </c>
      <c r="H161" s="15">
        <v>2022</v>
      </c>
      <c r="I161" s="15">
        <v>1</v>
      </c>
      <c r="J161" s="15">
        <v>1</v>
      </c>
      <c r="K161" s="17" t="str">
        <f>IF(Deal_Master_Wide!$BU$25="","",Deal_Master_Wide!$BU$25)</f>
        <v/>
      </c>
      <c r="L161" s="17" t="str">
        <f>IF(Deal_Master_Wide!$CB$25="","",Deal_Master_Wide!$CB$25)</f>
        <v/>
      </c>
      <c r="M161" s="17" t="str">
        <f>IF(Deal_Master_Wide!$CI$25="","",Deal_Master_Wide!$CI$25)</f>
        <v/>
      </c>
      <c r="N161" s="17" t="str">
        <f>IF(Deal_Master_Wide!$CP$25="","",Deal_Master_Wide!$CP$25)</f>
        <v/>
      </c>
      <c r="O161" s="17" t="str">
        <f>IF(Deal_Master_Wide!$CW$25="","",Deal_Master_Wide!$CW$25)</f>
        <v/>
      </c>
      <c r="P161" s="17" t="str">
        <f>IF(Deal_Master_Wide!$DD$25="","",Deal_Master_Wide!$DD$25)</f>
        <v/>
      </c>
      <c r="Q161" s="18" t="str">
        <f>IF(Deal_Master_Wide!$DK$25="","",Deal_Master_Wide!$DK$25)</f>
        <v/>
      </c>
      <c r="R161" s="18" t="str">
        <f>IF(Deal_Master_Wide!$DR$25="","",Deal_Master_Wide!$DR$25)</f>
        <v/>
      </c>
      <c r="S161" s="18" t="str">
        <f>IF(Deal_Master_Wide!$DY$25="","",Deal_Master_Wide!$DY$25)</f>
        <v/>
      </c>
      <c r="T161" s="34" t="str">
        <f>IF(Deal_Master_Wide!$EF$25="","",Deal_Master_Wide!$EF$25)</f>
        <v/>
      </c>
      <c r="U161" s="34" t="str">
        <f>IF(Deal_Master_Wide!$EM$25="","",Deal_Master_Wide!$EM$25)</f>
        <v/>
      </c>
    </row>
    <row r="162" spans="1:21" ht="13.4" customHeight="1">
      <c r="A162" s="15" t="s">
        <v>429</v>
      </c>
      <c r="B162" s="15" t="s">
        <v>178</v>
      </c>
      <c r="C162" s="16"/>
      <c r="D162" s="15" t="s">
        <v>434</v>
      </c>
      <c r="E162" s="15" t="s">
        <v>436</v>
      </c>
      <c r="F162" s="15">
        <v>2020</v>
      </c>
      <c r="G162" s="15">
        <v>3</v>
      </c>
      <c r="H162" s="15">
        <v>2023</v>
      </c>
      <c r="I162" s="15">
        <v>1</v>
      </c>
      <c r="J162" s="15">
        <v>1</v>
      </c>
      <c r="K162" s="17" t="str">
        <f>IF(Deal_Master_Wide!$BV$25="","",Deal_Master_Wide!$BV$25)</f>
        <v/>
      </c>
      <c r="L162" s="17" t="str">
        <f>IF(Deal_Master_Wide!$CC$25="","",Deal_Master_Wide!$CC$25)</f>
        <v/>
      </c>
      <c r="M162" s="17" t="str">
        <f>IF(Deal_Master_Wide!$CJ$25="","",Deal_Master_Wide!$CJ$25)</f>
        <v/>
      </c>
      <c r="N162" s="17" t="str">
        <f>IF(Deal_Master_Wide!$CQ$25="","",Deal_Master_Wide!$CQ$25)</f>
        <v/>
      </c>
      <c r="O162" s="17" t="str">
        <f>IF(Deal_Master_Wide!$CX$25="","",Deal_Master_Wide!$CX$25)</f>
        <v/>
      </c>
      <c r="P162" s="17" t="str">
        <f>IF(Deal_Master_Wide!$DE$25="","",Deal_Master_Wide!$DE$25)</f>
        <v/>
      </c>
      <c r="Q162" s="18" t="str">
        <f>IF(Deal_Master_Wide!$DL$25="","",Deal_Master_Wide!$DL$25)</f>
        <v/>
      </c>
      <c r="R162" s="18" t="str">
        <f>IF(Deal_Master_Wide!$DS$25="","",Deal_Master_Wide!$DS$25)</f>
        <v/>
      </c>
      <c r="S162" s="18" t="str">
        <f>IF(Deal_Master_Wide!$DZ$25="","",Deal_Master_Wide!$DZ$25)</f>
        <v/>
      </c>
      <c r="T162" s="34" t="str">
        <f>IF(Deal_Master_Wide!$EG$25="","",Deal_Master_Wide!$EG$25)</f>
        <v/>
      </c>
      <c r="U162" s="34" t="str">
        <f>IF(Deal_Master_Wide!$EN$25="","",Deal_Master_Wide!$EN$25)</f>
        <v/>
      </c>
    </row>
    <row r="163" spans="1:21" ht="13.4" customHeight="1">
      <c r="A163" s="15" t="s">
        <v>440</v>
      </c>
      <c r="B163" s="15" t="s">
        <v>178</v>
      </c>
      <c r="C163" s="16"/>
      <c r="D163" s="15" t="s">
        <v>444</v>
      </c>
      <c r="E163" s="15" t="s">
        <v>446</v>
      </c>
      <c r="F163" s="15">
        <v>2020</v>
      </c>
      <c r="G163" s="15">
        <v>-3</v>
      </c>
      <c r="H163" s="15">
        <v>2017</v>
      </c>
      <c r="I163" s="15">
        <v>0</v>
      </c>
      <c r="J163" s="15">
        <v>0</v>
      </c>
      <c r="K163" s="17" t="str">
        <f>IF(Deal_Master_Wide!$BP$26="","",Deal_Master_Wide!$BP$26)</f>
        <v/>
      </c>
      <c r="L163" s="17" t="str">
        <f>IF(Deal_Master_Wide!$BW$26="","",Deal_Master_Wide!$BW$26)</f>
        <v/>
      </c>
      <c r="M163" s="17" t="str">
        <f>IF(Deal_Master_Wide!$CD$26="","",Deal_Master_Wide!$CD$26)</f>
        <v/>
      </c>
      <c r="N163" s="17" t="str">
        <f>IF(Deal_Master_Wide!$CK$26="","",Deal_Master_Wide!$CK$26)</f>
        <v/>
      </c>
      <c r="O163" s="17" t="str">
        <f>IF(Deal_Master_Wide!$CR$26="","",Deal_Master_Wide!$CR$26)</f>
        <v/>
      </c>
      <c r="P163" s="17" t="str">
        <f>IF(Deal_Master_Wide!$CY$26="","",Deal_Master_Wide!$CY$26)</f>
        <v/>
      </c>
      <c r="Q163" s="18" t="str">
        <f>IF(Deal_Master_Wide!$DF$26="","",Deal_Master_Wide!$DF$26)</f>
        <v/>
      </c>
      <c r="R163" s="18" t="str">
        <f>IF(Deal_Master_Wide!$DM$26="","",Deal_Master_Wide!$DM$26)</f>
        <v/>
      </c>
      <c r="S163" s="18" t="str">
        <f>IF(Deal_Master_Wide!$DT$26="","",Deal_Master_Wide!$DT$26)</f>
        <v/>
      </c>
      <c r="T163" s="34" t="str">
        <f>IF(Deal_Master_Wide!$EA$26="","",Deal_Master_Wide!$EA$26)</f>
        <v/>
      </c>
      <c r="U163" s="34" t="str">
        <f>IF(Deal_Master_Wide!$EH$26="","",Deal_Master_Wide!$EH$26)</f>
        <v/>
      </c>
    </row>
    <row r="164" spans="1:21" ht="13.4" customHeight="1">
      <c r="A164" s="15" t="s">
        <v>440</v>
      </c>
      <c r="B164" s="15" t="s">
        <v>178</v>
      </c>
      <c r="C164" s="16"/>
      <c r="D164" s="15" t="s">
        <v>444</v>
      </c>
      <c r="E164" s="15" t="s">
        <v>446</v>
      </c>
      <c r="F164" s="15">
        <v>2020</v>
      </c>
      <c r="G164" s="15">
        <v>-2</v>
      </c>
      <c r="H164" s="15">
        <v>2018</v>
      </c>
      <c r="I164" s="15">
        <v>0</v>
      </c>
      <c r="J164" s="15">
        <v>0</v>
      </c>
      <c r="K164" s="17" t="str">
        <f>IF(Deal_Master_Wide!$BQ$26="","",Deal_Master_Wide!$BQ$26)</f>
        <v/>
      </c>
      <c r="L164" s="17" t="str">
        <f>IF(Deal_Master_Wide!$BX$26="","",Deal_Master_Wide!$BX$26)</f>
        <v/>
      </c>
      <c r="M164" s="17" t="str">
        <f>IF(Deal_Master_Wide!$CE$26="","",Deal_Master_Wide!$CE$26)</f>
        <v/>
      </c>
      <c r="N164" s="17" t="str">
        <f>IF(Deal_Master_Wide!$CL$26="","",Deal_Master_Wide!$CL$26)</f>
        <v/>
      </c>
      <c r="O164" s="17" t="str">
        <f>IF(Deal_Master_Wide!$CS$26="","",Deal_Master_Wide!$CS$26)</f>
        <v/>
      </c>
      <c r="P164" s="17" t="str">
        <f>IF(Deal_Master_Wide!$CZ$26="","",Deal_Master_Wide!$CZ$26)</f>
        <v/>
      </c>
      <c r="Q164" s="18" t="str">
        <f>IF(Deal_Master_Wide!$DG$26="","",Deal_Master_Wide!$DG$26)</f>
        <v/>
      </c>
      <c r="R164" s="18" t="str">
        <f>IF(Deal_Master_Wide!$DN$26="","",Deal_Master_Wide!$DN$26)</f>
        <v/>
      </c>
      <c r="S164" s="18" t="str">
        <f>IF(Deal_Master_Wide!$DU$26="","",Deal_Master_Wide!$DU$26)</f>
        <v/>
      </c>
      <c r="T164" s="34" t="str">
        <f>IF(Deal_Master_Wide!$EB$26="","",Deal_Master_Wide!$EB$26)</f>
        <v/>
      </c>
      <c r="U164" s="34" t="str">
        <f>IF(Deal_Master_Wide!$EI$26="","",Deal_Master_Wide!$EI$26)</f>
        <v/>
      </c>
    </row>
    <row r="165" spans="1:21" ht="13.4" customHeight="1">
      <c r="A165" s="15" t="s">
        <v>440</v>
      </c>
      <c r="B165" s="15" t="s">
        <v>178</v>
      </c>
      <c r="C165" s="16"/>
      <c r="D165" s="15" t="s">
        <v>444</v>
      </c>
      <c r="E165" s="15" t="s">
        <v>446</v>
      </c>
      <c r="F165" s="15">
        <v>2020</v>
      </c>
      <c r="G165" s="15">
        <v>-1</v>
      </c>
      <c r="H165" s="15">
        <v>2019</v>
      </c>
      <c r="I165" s="15">
        <v>0</v>
      </c>
      <c r="J165" s="15">
        <v>0</v>
      </c>
      <c r="K165" s="17" t="str">
        <f>IF(Deal_Master_Wide!$BR$26="","",Deal_Master_Wide!$BR$26)</f>
        <v/>
      </c>
      <c r="L165" s="17" t="str">
        <f>IF(Deal_Master_Wide!$BY$26="","",Deal_Master_Wide!$BY$26)</f>
        <v/>
      </c>
      <c r="M165" s="17" t="str">
        <f>IF(Deal_Master_Wide!$CF$26="","",Deal_Master_Wide!$CF$26)</f>
        <v/>
      </c>
      <c r="N165" s="17" t="str">
        <f>IF(Deal_Master_Wide!$CM$26="","",Deal_Master_Wide!$CM$26)</f>
        <v/>
      </c>
      <c r="O165" s="17" t="str">
        <f>IF(Deal_Master_Wide!$CT$26="","",Deal_Master_Wide!$CT$26)</f>
        <v/>
      </c>
      <c r="P165" s="17" t="str">
        <f>IF(Deal_Master_Wide!$DA$26="","",Deal_Master_Wide!$DA$26)</f>
        <v/>
      </c>
      <c r="Q165" s="18" t="str">
        <f>IF(Deal_Master_Wide!$DH$26="","",Deal_Master_Wide!$DH$26)</f>
        <v/>
      </c>
      <c r="R165" s="18" t="str">
        <f>IF(Deal_Master_Wide!$DO$26="","",Deal_Master_Wide!$DO$26)</f>
        <v/>
      </c>
      <c r="S165" s="18" t="str">
        <f>IF(Deal_Master_Wide!$DV$26="","",Deal_Master_Wide!$DV$26)</f>
        <v/>
      </c>
      <c r="T165" s="34" t="str">
        <f>IF(Deal_Master_Wide!$EC$26="","",Deal_Master_Wide!$EC$26)</f>
        <v/>
      </c>
      <c r="U165" s="34" t="str">
        <f>IF(Deal_Master_Wide!$EJ$26="","",Deal_Master_Wide!$EJ$26)</f>
        <v/>
      </c>
    </row>
    <row r="166" spans="1:21" ht="13.4" customHeight="1">
      <c r="A166" s="15" t="s">
        <v>440</v>
      </c>
      <c r="B166" s="15" t="s">
        <v>178</v>
      </c>
      <c r="C166" s="16"/>
      <c r="D166" s="15" t="s">
        <v>444</v>
      </c>
      <c r="E166" s="15" t="s">
        <v>446</v>
      </c>
      <c r="F166" s="15">
        <v>2020</v>
      </c>
      <c r="G166" s="15">
        <v>0</v>
      </c>
      <c r="H166" s="15">
        <v>2020</v>
      </c>
      <c r="I166" s="15">
        <v>0</v>
      </c>
      <c r="J166" s="15">
        <v>1</v>
      </c>
      <c r="K166" s="17" t="str">
        <f>IF(Deal_Master_Wide!$BS$26="","",Deal_Master_Wide!$BS$26)</f>
        <v/>
      </c>
      <c r="L166" s="17" t="str">
        <f>IF(Deal_Master_Wide!$BZ$26="","",Deal_Master_Wide!$BZ$26)</f>
        <v/>
      </c>
      <c r="M166" s="17" t="str">
        <f>IF(Deal_Master_Wide!$CG$26="","",Deal_Master_Wide!$CG$26)</f>
        <v/>
      </c>
      <c r="N166" s="17" t="str">
        <f>IF(Deal_Master_Wide!$CN$26="","",Deal_Master_Wide!$CN$26)</f>
        <v/>
      </c>
      <c r="O166" s="17" t="str">
        <f>IF(Deal_Master_Wide!$CU$26="","",Deal_Master_Wide!$CU$26)</f>
        <v/>
      </c>
      <c r="P166" s="17" t="str">
        <f>IF(Deal_Master_Wide!$DB$26="","",Deal_Master_Wide!$DB$26)</f>
        <v/>
      </c>
      <c r="Q166" s="18" t="str">
        <f>IF(Deal_Master_Wide!$DI$26="","",Deal_Master_Wide!$DI$26)</f>
        <v/>
      </c>
      <c r="R166" s="18" t="str">
        <f>IF(Deal_Master_Wide!$DP$26="","",Deal_Master_Wide!$DP$26)</f>
        <v/>
      </c>
      <c r="S166" s="18" t="str">
        <f>IF(Deal_Master_Wide!$DW$26="","",Deal_Master_Wide!$DW$26)</f>
        <v/>
      </c>
      <c r="T166" s="34" t="str">
        <f>IF(Deal_Master_Wide!$ED$26="","",Deal_Master_Wide!$ED$26)</f>
        <v/>
      </c>
      <c r="U166" s="34" t="str">
        <f>IF(Deal_Master_Wide!$EK$26="","",Deal_Master_Wide!$EK$26)</f>
        <v/>
      </c>
    </row>
    <row r="167" spans="1:21" ht="13.4" customHeight="1">
      <c r="A167" s="15" t="s">
        <v>440</v>
      </c>
      <c r="B167" s="15" t="s">
        <v>178</v>
      </c>
      <c r="C167" s="16"/>
      <c r="D167" s="15" t="s">
        <v>444</v>
      </c>
      <c r="E167" s="15" t="s">
        <v>446</v>
      </c>
      <c r="F167" s="15">
        <v>2020</v>
      </c>
      <c r="G167" s="15">
        <v>1</v>
      </c>
      <c r="H167" s="15">
        <v>2021</v>
      </c>
      <c r="I167" s="15">
        <v>1</v>
      </c>
      <c r="J167" s="15">
        <v>1</v>
      </c>
      <c r="K167" s="17" t="str">
        <f>IF(Deal_Master_Wide!$BT$26="","",Deal_Master_Wide!$BT$26)</f>
        <v/>
      </c>
      <c r="L167" s="17" t="str">
        <f>IF(Deal_Master_Wide!$CA$26="","",Deal_Master_Wide!$CA$26)</f>
        <v/>
      </c>
      <c r="M167" s="17" t="str">
        <f>IF(Deal_Master_Wide!$CH$26="","",Deal_Master_Wide!$CH$26)</f>
        <v/>
      </c>
      <c r="N167" s="17" t="str">
        <f>IF(Deal_Master_Wide!$CO$26="","",Deal_Master_Wide!$CO$26)</f>
        <v/>
      </c>
      <c r="O167" s="17" t="str">
        <f>IF(Deal_Master_Wide!$CV$26="","",Deal_Master_Wide!$CV$26)</f>
        <v/>
      </c>
      <c r="P167" s="17" t="str">
        <f>IF(Deal_Master_Wide!$DC$26="","",Deal_Master_Wide!$DC$26)</f>
        <v/>
      </c>
      <c r="Q167" s="18" t="str">
        <f>IF(Deal_Master_Wide!$DJ$26="","",Deal_Master_Wide!$DJ$26)</f>
        <v/>
      </c>
      <c r="R167" s="18" t="str">
        <f>IF(Deal_Master_Wide!$DQ$26="","",Deal_Master_Wide!$DQ$26)</f>
        <v/>
      </c>
      <c r="S167" s="18" t="str">
        <f>IF(Deal_Master_Wide!$DX$26="","",Deal_Master_Wide!$DX$26)</f>
        <v/>
      </c>
      <c r="T167" s="34" t="str">
        <f>IF(Deal_Master_Wide!$EE$26="","",Deal_Master_Wide!$EE$26)</f>
        <v/>
      </c>
      <c r="U167" s="34" t="str">
        <f>IF(Deal_Master_Wide!$EL$26="","",Deal_Master_Wide!$EL$26)</f>
        <v/>
      </c>
    </row>
    <row r="168" spans="1:21" ht="13.4" customHeight="1">
      <c r="A168" s="15" t="s">
        <v>440</v>
      </c>
      <c r="B168" s="15" t="s">
        <v>178</v>
      </c>
      <c r="C168" s="16"/>
      <c r="D168" s="15" t="s">
        <v>444</v>
      </c>
      <c r="E168" s="15" t="s">
        <v>446</v>
      </c>
      <c r="F168" s="15">
        <v>2020</v>
      </c>
      <c r="G168" s="15">
        <v>2</v>
      </c>
      <c r="H168" s="15">
        <v>2022</v>
      </c>
      <c r="I168" s="15">
        <v>1</v>
      </c>
      <c r="J168" s="15">
        <v>1</v>
      </c>
      <c r="K168" s="17" t="str">
        <f>IF(Deal_Master_Wide!$BU$26="","",Deal_Master_Wide!$BU$26)</f>
        <v/>
      </c>
      <c r="L168" s="17" t="str">
        <f>IF(Deal_Master_Wide!$CB$26="","",Deal_Master_Wide!$CB$26)</f>
        <v/>
      </c>
      <c r="M168" s="17" t="str">
        <f>IF(Deal_Master_Wide!$CI$26="","",Deal_Master_Wide!$CI$26)</f>
        <v/>
      </c>
      <c r="N168" s="17" t="str">
        <f>IF(Deal_Master_Wide!$CP$26="","",Deal_Master_Wide!$CP$26)</f>
        <v/>
      </c>
      <c r="O168" s="17" t="str">
        <f>IF(Deal_Master_Wide!$CW$26="","",Deal_Master_Wide!$CW$26)</f>
        <v/>
      </c>
      <c r="P168" s="17" t="str">
        <f>IF(Deal_Master_Wide!$DD$26="","",Deal_Master_Wide!$DD$26)</f>
        <v/>
      </c>
      <c r="Q168" s="18" t="str">
        <f>IF(Deal_Master_Wide!$DK$26="","",Deal_Master_Wide!$DK$26)</f>
        <v/>
      </c>
      <c r="R168" s="18" t="str">
        <f>IF(Deal_Master_Wide!$DR$26="","",Deal_Master_Wide!$DR$26)</f>
        <v/>
      </c>
      <c r="S168" s="18" t="str">
        <f>IF(Deal_Master_Wide!$DY$26="","",Deal_Master_Wide!$DY$26)</f>
        <v/>
      </c>
      <c r="T168" s="34" t="str">
        <f>IF(Deal_Master_Wide!$EF$26="","",Deal_Master_Wide!$EF$26)</f>
        <v/>
      </c>
      <c r="U168" s="34" t="str">
        <f>IF(Deal_Master_Wide!$EM$26="","",Deal_Master_Wide!$EM$26)</f>
        <v/>
      </c>
    </row>
    <row r="169" spans="1:21" ht="13.4" customHeight="1">
      <c r="A169" s="15" t="s">
        <v>440</v>
      </c>
      <c r="B169" s="15" t="s">
        <v>178</v>
      </c>
      <c r="C169" s="16"/>
      <c r="D169" s="15" t="s">
        <v>444</v>
      </c>
      <c r="E169" s="15" t="s">
        <v>446</v>
      </c>
      <c r="F169" s="15">
        <v>2020</v>
      </c>
      <c r="G169" s="15">
        <v>3</v>
      </c>
      <c r="H169" s="15">
        <v>2023</v>
      </c>
      <c r="I169" s="15">
        <v>1</v>
      </c>
      <c r="J169" s="15">
        <v>1</v>
      </c>
      <c r="K169" s="17" t="str">
        <f>IF(Deal_Master_Wide!$BV$26="","",Deal_Master_Wide!$BV$26)</f>
        <v/>
      </c>
      <c r="L169" s="17" t="str">
        <f>IF(Deal_Master_Wide!$CC$26="","",Deal_Master_Wide!$CC$26)</f>
        <v/>
      </c>
      <c r="M169" s="17" t="str">
        <f>IF(Deal_Master_Wide!$CJ$26="","",Deal_Master_Wide!$CJ$26)</f>
        <v/>
      </c>
      <c r="N169" s="17" t="str">
        <f>IF(Deal_Master_Wide!$CQ$26="","",Deal_Master_Wide!$CQ$26)</f>
        <v/>
      </c>
      <c r="O169" s="17" t="str">
        <f>IF(Deal_Master_Wide!$CX$26="","",Deal_Master_Wide!$CX$26)</f>
        <v/>
      </c>
      <c r="P169" s="17" t="str">
        <f>IF(Deal_Master_Wide!$DE$26="","",Deal_Master_Wide!$DE$26)</f>
        <v/>
      </c>
      <c r="Q169" s="18" t="str">
        <f>IF(Deal_Master_Wide!$DL$26="","",Deal_Master_Wide!$DL$26)</f>
        <v/>
      </c>
      <c r="R169" s="18" t="str">
        <f>IF(Deal_Master_Wide!$DS$26="","",Deal_Master_Wide!$DS$26)</f>
        <v/>
      </c>
      <c r="S169" s="18" t="str">
        <f>IF(Deal_Master_Wide!$DZ$26="","",Deal_Master_Wide!$DZ$26)</f>
        <v/>
      </c>
      <c r="T169" s="34" t="str">
        <f>IF(Deal_Master_Wide!$EG$26="","",Deal_Master_Wide!$EG$26)</f>
        <v/>
      </c>
      <c r="U169" s="34" t="str">
        <f>IF(Deal_Master_Wide!$EN$26="","",Deal_Master_Wide!$EN$26)</f>
        <v/>
      </c>
    </row>
    <row r="170" spans="1:21" ht="13.4" customHeight="1">
      <c r="A170" s="15" t="s">
        <v>450</v>
      </c>
      <c r="B170" s="15" t="s">
        <v>178</v>
      </c>
      <c r="C170" s="16"/>
      <c r="D170" s="15" t="s">
        <v>455</v>
      </c>
      <c r="E170" s="15" t="s">
        <v>457</v>
      </c>
      <c r="F170" s="15">
        <v>2020</v>
      </c>
      <c r="G170" s="15">
        <v>-3</v>
      </c>
      <c r="H170" s="15">
        <v>2017</v>
      </c>
      <c r="I170" s="15">
        <v>0</v>
      </c>
      <c r="J170" s="15">
        <v>0</v>
      </c>
      <c r="K170" s="17" t="str">
        <f>IF(Deal_Master_Wide!$BP$27="","",Deal_Master_Wide!$BP$27)</f>
        <v/>
      </c>
      <c r="L170" s="17" t="str">
        <f>IF(Deal_Master_Wide!$BW$27="","",Deal_Master_Wide!$BW$27)</f>
        <v/>
      </c>
      <c r="M170" s="17" t="str">
        <f>IF(Deal_Master_Wide!$CD$27="","",Deal_Master_Wide!$CD$27)</f>
        <v/>
      </c>
      <c r="N170" s="17" t="str">
        <f>IF(Deal_Master_Wide!$CK$27="","",Deal_Master_Wide!$CK$27)</f>
        <v/>
      </c>
      <c r="O170" s="17" t="str">
        <f>IF(Deal_Master_Wide!$CR$27="","",Deal_Master_Wide!$CR$27)</f>
        <v/>
      </c>
      <c r="P170" s="17" t="str">
        <f>IF(Deal_Master_Wide!$CY$27="","",Deal_Master_Wide!$CY$27)</f>
        <v/>
      </c>
      <c r="Q170" s="18" t="str">
        <f>IF(Deal_Master_Wide!$DF$27="","",Deal_Master_Wide!$DF$27)</f>
        <v/>
      </c>
      <c r="R170" s="18" t="str">
        <f>IF(Deal_Master_Wide!$DM$27="","",Deal_Master_Wide!$DM$27)</f>
        <v/>
      </c>
      <c r="S170" s="18" t="str">
        <f>IF(Deal_Master_Wide!$DT$27="","",Deal_Master_Wide!$DT$27)</f>
        <v/>
      </c>
      <c r="T170" s="34" t="str">
        <f>IF(Deal_Master_Wide!$EA$27="","",Deal_Master_Wide!$EA$27)</f>
        <v/>
      </c>
      <c r="U170" s="34" t="str">
        <f>IF(Deal_Master_Wide!$EH$27="","",Deal_Master_Wide!$EH$27)</f>
        <v/>
      </c>
    </row>
    <row r="171" spans="1:21" ht="13.4" customHeight="1">
      <c r="A171" s="15" t="s">
        <v>450</v>
      </c>
      <c r="B171" s="15" t="s">
        <v>178</v>
      </c>
      <c r="C171" s="16"/>
      <c r="D171" s="15" t="s">
        <v>455</v>
      </c>
      <c r="E171" s="15" t="s">
        <v>457</v>
      </c>
      <c r="F171" s="15">
        <v>2020</v>
      </c>
      <c r="G171" s="15">
        <v>-2</v>
      </c>
      <c r="H171" s="15">
        <v>2018</v>
      </c>
      <c r="I171" s="15">
        <v>0</v>
      </c>
      <c r="J171" s="15">
        <v>0</v>
      </c>
      <c r="K171" s="17" t="str">
        <f>IF(Deal_Master_Wide!$BQ$27="","",Deal_Master_Wide!$BQ$27)</f>
        <v/>
      </c>
      <c r="L171" s="17" t="str">
        <f>IF(Deal_Master_Wide!$BX$27="","",Deal_Master_Wide!$BX$27)</f>
        <v/>
      </c>
      <c r="M171" s="17" t="str">
        <f>IF(Deal_Master_Wide!$CE$27="","",Deal_Master_Wide!$CE$27)</f>
        <v/>
      </c>
      <c r="N171" s="17" t="str">
        <f>IF(Deal_Master_Wide!$CL$27="","",Deal_Master_Wide!$CL$27)</f>
        <v/>
      </c>
      <c r="O171" s="17" t="str">
        <f>IF(Deal_Master_Wide!$CS$27="","",Deal_Master_Wide!$CS$27)</f>
        <v/>
      </c>
      <c r="P171" s="17" t="str">
        <f>IF(Deal_Master_Wide!$CZ$27="","",Deal_Master_Wide!$CZ$27)</f>
        <v/>
      </c>
      <c r="Q171" s="18" t="str">
        <f>IF(Deal_Master_Wide!$DG$27="","",Deal_Master_Wide!$DG$27)</f>
        <v/>
      </c>
      <c r="R171" s="18" t="str">
        <f>IF(Deal_Master_Wide!$DN$27="","",Deal_Master_Wide!$DN$27)</f>
        <v/>
      </c>
      <c r="S171" s="18" t="str">
        <f>IF(Deal_Master_Wide!$DU$27="","",Deal_Master_Wide!$DU$27)</f>
        <v/>
      </c>
      <c r="T171" s="34" t="str">
        <f>IF(Deal_Master_Wide!$EB$27="","",Deal_Master_Wide!$EB$27)</f>
        <v/>
      </c>
      <c r="U171" s="34" t="str">
        <f>IF(Deal_Master_Wide!$EI$27="","",Deal_Master_Wide!$EI$27)</f>
        <v/>
      </c>
    </row>
    <row r="172" spans="1:21" ht="13.4" customHeight="1">
      <c r="A172" s="15" t="s">
        <v>450</v>
      </c>
      <c r="B172" s="15" t="s">
        <v>178</v>
      </c>
      <c r="C172" s="16"/>
      <c r="D172" s="15" t="s">
        <v>455</v>
      </c>
      <c r="E172" s="15" t="s">
        <v>457</v>
      </c>
      <c r="F172" s="15">
        <v>2020</v>
      </c>
      <c r="G172" s="15">
        <v>-1</v>
      </c>
      <c r="H172" s="15">
        <v>2019</v>
      </c>
      <c r="I172" s="15">
        <v>0</v>
      </c>
      <c r="J172" s="15">
        <v>0</v>
      </c>
      <c r="K172" s="17" t="str">
        <f>IF(Deal_Master_Wide!$BR$27="","",Deal_Master_Wide!$BR$27)</f>
        <v/>
      </c>
      <c r="L172" s="17" t="str">
        <f>IF(Deal_Master_Wide!$BY$27="","",Deal_Master_Wide!$BY$27)</f>
        <v/>
      </c>
      <c r="M172" s="17" t="str">
        <f>IF(Deal_Master_Wide!$CF$27="","",Deal_Master_Wide!$CF$27)</f>
        <v/>
      </c>
      <c r="N172" s="17" t="str">
        <f>IF(Deal_Master_Wide!$CM$27="","",Deal_Master_Wide!$CM$27)</f>
        <v/>
      </c>
      <c r="O172" s="17" t="str">
        <f>IF(Deal_Master_Wide!$CT$27="","",Deal_Master_Wide!$CT$27)</f>
        <v/>
      </c>
      <c r="P172" s="17" t="str">
        <f>IF(Deal_Master_Wide!$DA$27="","",Deal_Master_Wide!$DA$27)</f>
        <v/>
      </c>
      <c r="Q172" s="18" t="str">
        <f>IF(Deal_Master_Wide!$DH$27="","",Deal_Master_Wide!$DH$27)</f>
        <v/>
      </c>
      <c r="R172" s="18" t="str">
        <f>IF(Deal_Master_Wide!$DO$27="","",Deal_Master_Wide!$DO$27)</f>
        <v/>
      </c>
      <c r="S172" s="18" t="str">
        <f>IF(Deal_Master_Wide!$DV$27="","",Deal_Master_Wide!$DV$27)</f>
        <v/>
      </c>
      <c r="T172" s="34" t="str">
        <f>IF(Deal_Master_Wide!$EC$27="","",Deal_Master_Wide!$EC$27)</f>
        <v/>
      </c>
      <c r="U172" s="34" t="str">
        <f>IF(Deal_Master_Wide!$EJ$27="","",Deal_Master_Wide!$EJ$27)</f>
        <v/>
      </c>
    </row>
    <row r="173" spans="1:21" ht="13.4" customHeight="1">
      <c r="A173" s="15" t="s">
        <v>450</v>
      </c>
      <c r="B173" s="15" t="s">
        <v>178</v>
      </c>
      <c r="C173" s="16"/>
      <c r="D173" s="15" t="s">
        <v>455</v>
      </c>
      <c r="E173" s="15" t="s">
        <v>457</v>
      </c>
      <c r="F173" s="15">
        <v>2020</v>
      </c>
      <c r="G173" s="15">
        <v>0</v>
      </c>
      <c r="H173" s="15">
        <v>2020</v>
      </c>
      <c r="I173" s="15">
        <v>0</v>
      </c>
      <c r="J173" s="15">
        <v>1</v>
      </c>
      <c r="K173" s="17" t="str">
        <f>IF(Deal_Master_Wide!$BS$27="","",Deal_Master_Wide!$BS$27)</f>
        <v/>
      </c>
      <c r="L173" s="17" t="str">
        <f>IF(Deal_Master_Wide!$BZ$27="","",Deal_Master_Wide!$BZ$27)</f>
        <v/>
      </c>
      <c r="M173" s="17" t="str">
        <f>IF(Deal_Master_Wide!$CG$27="","",Deal_Master_Wide!$CG$27)</f>
        <v/>
      </c>
      <c r="N173" s="17" t="str">
        <f>IF(Deal_Master_Wide!$CN$27="","",Deal_Master_Wide!$CN$27)</f>
        <v/>
      </c>
      <c r="O173" s="17" t="str">
        <f>IF(Deal_Master_Wide!$CU$27="","",Deal_Master_Wide!$CU$27)</f>
        <v/>
      </c>
      <c r="P173" s="17" t="str">
        <f>IF(Deal_Master_Wide!$DB$27="","",Deal_Master_Wide!$DB$27)</f>
        <v/>
      </c>
      <c r="Q173" s="18" t="str">
        <f>IF(Deal_Master_Wide!$DI$27="","",Deal_Master_Wide!$DI$27)</f>
        <v/>
      </c>
      <c r="R173" s="18" t="str">
        <f>IF(Deal_Master_Wide!$DP$27="","",Deal_Master_Wide!$DP$27)</f>
        <v/>
      </c>
      <c r="S173" s="18" t="str">
        <f>IF(Deal_Master_Wide!$DW$27="","",Deal_Master_Wide!$DW$27)</f>
        <v/>
      </c>
      <c r="T173" s="34" t="str">
        <f>IF(Deal_Master_Wide!$ED$27="","",Deal_Master_Wide!$ED$27)</f>
        <v/>
      </c>
      <c r="U173" s="34" t="str">
        <f>IF(Deal_Master_Wide!$EK$27="","",Deal_Master_Wide!$EK$27)</f>
        <v/>
      </c>
    </row>
    <row r="174" spans="1:21" ht="13.4" customHeight="1">
      <c r="A174" s="15" t="s">
        <v>450</v>
      </c>
      <c r="B174" s="15" t="s">
        <v>178</v>
      </c>
      <c r="C174" s="16"/>
      <c r="D174" s="15" t="s">
        <v>455</v>
      </c>
      <c r="E174" s="15" t="s">
        <v>457</v>
      </c>
      <c r="F174" s="15">
        <v>2020</v>
      </c>
      <c r="G174" s="15">
        <v>1</v>
      </c>
      <c r="H174" s="15">
        <v>2021</v>
      </c>
      <c r="I174" s="15">
        <v>1</v>
      </c>
      <c r="J174" s="15">
        <v>1</v>
      </c>
      <c r="K174" s="17" t="str">
        <f>IF(Deal_Master_Wide!$BT$27="","",Deal_Master_Wide!$BT$27)</f>
        <v/>
      </c>
      <c r="L174" s="17" t="str">
        <f>IF(Deal_Master_Wide!$CA$27="","",Deal_Master_Wide!$CA$27)</f>
        <v/>
      </c>
      <c r="M174" s="17" t="str">
        <f>IF(Deal_Master_Wide!$CH$27="","",Deal_Master_Wide!$CH$27)</f>
        <v/>
      </c>
      <c r="N174" s="17" t="str">
        <f>IF(Deal_Master_Wide!$CO$27="","",Deal_Master_Wide!$CO$27)</f>
        <v/>
      </c>
      <c r="O174" s="17" t="str">
        <f>IF(Deal_Master_Wide!$CV$27="","",Deal_Master_Wide!$CV$27)</f>
        <v/>
      </c>
      <c r="P174" s="17" t="str">
        <f>IF(Deal_Master_Wide!$DC$27="","",Deal_Master_Wide!$DC$27)</f>
        <v/>
      </c>
      <c r="Q174" s="18" t="str">
        <f>IF(Deal_Master_Wide!$DJ$27="","",Deal_Master_Wide!$DJ$27)</f>
        <v/>
      </c>
      <c r="R174" s="18" t="str">
        <f>IF(Deal_Master_Wide!$DQ$27="","",Deal_Master_Wide!$DQ$27)</f>
        <v/>
      </c>
      <c r="S174" s="18" t="str">
        <f>IF(Deal_Master_Wide!$DX$27="","",Deal_Master_Wide!$DX$27)</f>
        <v/>
      </c>
      <c r="T174" s="34" t="str">
        <f>IF(Deal_Master_Wide!$EE$27="","",Deal_Master_Wide!$EE$27)</f>
        <v/>
      </c>
      <c r="U174" s="34" t="str">
        <f>IF(Deal_Master_Wide!$EL$27="","",Deal_Master_Wide!$EL$27)</f>
        <v/>
      </c>
    </row>
    <row r="175" spans="1:21" ht="13.4" customHeight="1">
      <c r="A175" s="15" t="s">
        <v>450</v>
      </c>
      <c r="B175" s="15" t="s">
        <v>178</v>
      </c>
      <c r="C175" s="16"/>
      <c r="D175" s="15" t="s">
        <v>455</v>
      </c>
      <c r="E175" s="15" t="s">
        <v>457</v>
      </c>
      <c r="F175" s="15">
        <v>2020</v>
      </c>
      <c r="G175" s="15">
        <v>2</v>
      </c>
      <c r="H175" s="15">
        <v>2022</v>
      </c>
      <c r="I175" s="15">
        <v>1</v>
      </c>
      <c r="J175" s="15">
        <v>1</v>
      </c>
      <c r="K175" s="17" t="str">
        <f>IF(Deal_Master_Wide!$BU$27="","",Deal_Master_Wide!$BU$27)</f>
        <v/>
      </c>
      <c r="L175" s="17" t="str">
        <f>IF(Deal_Master_Wide!$CB$27="","",Deal_Master_Wide!$CB$27)</f>
        <v/>
      </c>
      <c r="M175" s="17" t="str">
        <f>IF(Deal_Master_Wide!$CI$27="","",Deal_Master_Wide!$CI$27)</f>
        <v/>
      </c>
      <c r="N175" s="17" t="str">
        <f>IF(Deal_Master_Wide!$CP$27="","",Deal_Master_Wide!$CP$27)</f>
        <v/>
      </c>
      <c r="O175" s="17" t="str">
        <f>IF(Deal_Master_Wide!$CW$27="","",Deal_Master_Wide!$CW$27)</f>
        <v/>
      </c>
      <c r="P175" s="17" t="str">
        <f>IF(Deal_Master_Wide!$DD$27="","",Deal_Master_Wide!$DD$27)</f>
        <v/>
      </c>
      <c r="Q175" s="18" t="str">
        <f>IF(Deal_Master_Wide!$DK$27="","",Deal_Master_Wide!$DK$27)</f>
        <v/>
      </c>
      <c r="R175" s="18" t="str">
        <f>IF(Deal_Master_Wide!$DR$27="","",Deal_Master_Wide!$DR$27)</f>
        <v/>
      </c>
      <c r="S175" s="18" t="str">
        <f>IF(Deal_Master_Wide!$DY$27="","",Deal_Master_Wide!$DY$27)</f>
        <v/>
      </c>
      <c r="T175" s="34" t="str">
        <f>IF(Deal_Master_Wide!$EF$27="","",Deal_Master_Wide!$EF$27)</f>
        <v/>
      </c>
      <c r="U175" s="34" t="str">
        <f>IF(Deal_Master_Wide!$EM$27="","",Deal_Master_Wide!$EM$27)</f>
        <v/>
      </c>
    </row>
    <row r="176" spans="1:21" ht="13.4" customHeight="1">
      <c r="A176" s="15" t="s">
        <v>450</v>
      </c>
      <c r="B176" s="15" t="s">
        <v>178</v>
      </c>
      <c r="C176" s="16"/>
      <c r="D176" s="15" t="s">
        <v>455</v>
      </c>
      <c r="E176" s="15" t="s">
        <v>457</v>
      </c>
      <c r="F176" s="15">
        <v>2020</v>
      </c>
      <c r="G176" s="15">
        <v>3</v>
      </c>
      <c r="H176" s="15">
        <v>2023</v>
      </c>
      <c r="I176" s="15">
        <v>1</v>
      </c>
      <c r="J176" s="15">
        <v>1</v>
      </c>
      <c r="K176" s="17" t="str">
        <f>IF(Deal_Master_Wide!$BV$27="","",Deal_Master_Wide!$BV$27)</f>
        <v/>
      </c>
      <c r="L176" s="17" t="str">
        <f>IF(Deal_Master_Wide!$CC$27="","",Deal_Master_Wide!$CC$27)</f>
        <v/>
      </c>
      <c r="M176" s="17" t="str">
        <f>IF(Deal_Master_Wide!$CJ$27="","",Deal_Master_Wide!$CJ$27)</f>
        <v/>
      </c>
      <c r="N176" s="17" t="str">
        <f>IF(Deal_Master_Wide!$CQ$27="","",Deal_Master_Wide!$CQ$27)</f>
        <v/>
      </c>
      <c r="O176" s="17" t="str">
        <f>IF(Deal_Master_Wide!$CX$27="","",Deal_Master_Wide!$CX$27)</f>
        <v/>
      </c>
      <c r="P176" s="17" t="str">
        <f>IF(Deal_Master_Wide!$DE$27="","",Deal_Master_Wide!$DE$27)</f>
        <v/>
      </c>
      <c r="Q176" s="18" t="str">
        <f>IF(Deal_Master_Wide!$DL$27="","",Deal_Master_Wide!$DL$27)</f>
        <v/>
      </c>
      <c r="R176" s="18" t="str">
        <f>IF(Deal_Master_Wide!$DS$27="","",Deal_Master_Wide!$DS$27)</f>
        <v/>
      </c>
      <c r="S176" s="18" t="str">
        <f>IF(Deal_Master_Wide!$DZ$27="","",Deal_Master_Wide!$DZ$27)</f>
        <v/>
      </c>
      <c r="T176" s="34" t="str">
        <f>IF(Deal_Master_Wide!$EG$27="","",Deal_Master_Wide!$EG$27)</f>
        <v/>
      </c>
      <c r="U176" s="34" t="str">
        <f>IF(Deal_Master_Wide!$EN$27="","",Deal_Master_Wide!$EN$27)</f>
        <v/>
      </c>
    </row>
    <row r="177" spans="1:21" ht="13.4" customHeight="1">
      <c r="A177" s="15" t="s">
        <v>461</v>
      </c>
      <c r="B177" s="15" t="s">
        <v>178</v>
      </c>
      <c r="C177" s="16"/>
      <c r="D177" s="15" t="s">
        <v>464</v>
      </c>
      <c r="E177" s="15" t="s">
        <v>466</v>
      </c>
      <c r="F177" s="15">
        <v>2020</v>
      </c>
      <c r="G177" s="15">
        <v>-3</v>
      </c>
      <c r="H177" s="15">
        <v>2017</v>
      </c>
      <c r="I177" s="15">
        <v>0</v>
      </c>
      <c r="J177" s="15">
        <v>0</v>
      </c>
      <c r="K177" s="17" t="str">
        <f>IF(Deal_Master_Wide!$BP$28="","",Deal_Master_Wide!$BP$28)</f>
        <v/>
      </c>
      <c r="L177" s="17" t="str">
        <f>IF(Deal_Master_Wide!$BW$28="","",Deal_Master_Wide!$BW$28)</f>
        <v/>
      </c>
      <c r="M177" s="17" t="str">
        <f>IF(Deal_Master_Wide!$CD$28="","",Deal_Master_Wide!$CD$28)</f>
        <v/>
      </c>
      <c r="N177" s="17" t="str">
        <f>IF(Deal_Master_Wide!$CK$28="","",Deal_Master_Wide!$CK$28)</f>
        <v/>
      </c>
      <c r="O177" s="17" t="str">
        <f>IF(Deal_Master_Wide!$CR$28="","",Deal_Master_Wide!$CR$28)</f>
        <v/>
      </c>
      <c r="P177" s="17" t="str">
        <f>IF(Deal_Master_Wide!$CY$28="","",Deal_Master_Wide!$CY$28)</f>
        <v/>
      </c>
      <c r="Q177" s="18" t="str">
        <f>IF(Deal_Master_Wide!$DF$28="","",Deal_Master_Wide!$DF$28)</f>
        <v/>
      </c>
      <c r="R177" s="18" t="str">
        <f>IF(Deal_Master_Wide!$DM$28="","",Deal_Master_Wide!$DM$28)</f>
        <v/>
      </c>
      <c r="S177" s="18" t="str">
        <f>IF(Deal_Master_Wide!$DT$28="","",Deal_Master_Wide!$DT$28)</f>
        <v/>
      </c>
      <c r="T177" s="34" t="str">
        <f>IF(Deal_Master_Wide!$EA$28="","",Deal_Master_Wide!$EA$28)</f>
        <v/>
      </c>
      <c r="U177" s="34" t="str">
        <f>IF(Deal_Master_Wide!$EH$28="","",Deal_Master_Wide!$EH$28)</f>
        <v/>
      </c>
    </row>
    <row r="178" spans="1:21" ht="13.4" customHeight="1">
      <c r="A178" s="15" t="s">
        <v>461</v>
      </c>
      <c r="B178" s="15" t="s">
        <v>178</v>
      </c>
      <c r="C178" s="16"/>
      <c r="D178" s="15" t="s">
        <v>464</v>
      </c>
      <c r="E178" s="15" t="s">
        <v>466</v>
      </c>
      <c r="F178" s="15">
        <v>2020</v>
      </c>
      <c r="G178" s="15">
        <v>-2</v>
      </c>
      <c r="H178" s="15">
        <v>2018</v>
      </c>
      <c r="I178" s="15">
        <v>0</v>
      </c>
      <c r="J178" s="15">
        <v>0</v>
      </c>
      <c r="K178" s="17" t="str">
        <f>IF(Deal_Master_Wide!$BQ$28="","",Deal_Master_Wide!$BQ$28)</f>
        <v/>
      </c>
      <c r="L178" s="17" t="str">
        <f>IF(Deal_Master_Wide!$BX$28="","",Deal_Master_Wide!$BX$28)</f>
        <v/>
      </c>
      <c r="M178" s="17" t="str">
        <f>IF(Deal_Master_Wide!$CE$28="","",Deal_Master_Wide!$CE$28)</f>
        <v/>
      </c>
      <c r="N178" s="17" t="str">
        <f>IF(Deal_Master_Wide!$CL$28="","",Deal_Master_Wide!$CL$28)</f>
        <v/>
      </c>
      <c r="O178" s="17" t="str">
        <f>IF(Deal_Master_Wide!$CS$28="","",Deal_Master_Wide!$CS$28)</f>
        <v/>
      </c>
      <c r="P178" s="17" t="str">
        <f>IF(Deal_Master_Wide!$CZ$28="","",Deal_Master_Wide!$CZ$28)</f>
        <v/>
      </c>
      <c r="Q178" s="18" t="str">
        <f>IF(Deal_Master_Wide!$DG$28="","",Deal_Master_Wide!$DG$28)</f>
        <v/>
      </c>
      <c r="R178" s="18" t="str">
        <f>IF(Deal_Master_Wide!$DN$28="","",Deal_Master_Wide!$DN$28)</f>
        <v/>
      </c>
      <c r="S178" s="18" t="str">
        <f>IF(Deal_Master_Wide!$DU$28="","",Deal_Master_Wide!$DU$28)</f>
        <v/>
      </c>
      <c r="T178" s="34" t="str">
        <f>IF(Deal_Master_Wide!$EB$28="","",Deal_Master_Wide!$EB$28)</f>
        <v/>
      </c>
      <c r="U178" s="34" t="str">
        <f>IF(Deal_Master_Wide!$EI$28="","",Deal_Master_Wide!$EI$28)</f>
        <v/>
      </c>
    </row>
    <row r="179" spans="1:21" ht="13.4" customHeight="1">
      <c r="A179" s="15" t="s">
        <v>461</v>
      </c>
      <c r="B179" s="15" t="s">
        <v>178</v>
      </c>
      <c r="C179" s="16"/>
      <c r="D179" s="15" t="s">
        <v>464</v>
      </c>
      <c r="E179" s="15" t="s">
        <v>466</v>
      </c>
      <c r="F179" s="15">
        <v>2020</v>
      </c>
      <c r="G179" s="15">
        <v>-1</v>
      </c>
      <c r="H179" s="15">
        <v>2019</v>
      </c>
      <c r="I179" s="15">
        <v>0</v>
      </c>
      <c r="J179" s="15">
        <v>0</v>
      </c>
      <c r="K179" s="17" t="str">
        <f>IF(Deal_Master_Wide!$BR$28="","",Deal_Master_Wide!$BR$28)</f>
        <v/>
      </c>
      <c r="L179" s="17" t="str">
        <f>IF(Deal_Master_Wide!$BY$28="","",Deal_Master_Wide!$BY$28)</f>
        <v/>
      </c>
      <c r="M179" s="17" t="str">
        <f>IF(Deal_Master_Wide!$CF$28="","",Deal_Master_Wide!$CF$28)</f>
        <v/>
      </c>
      <c r="N179" s="17" t="str">
        <f>IF(Deal_Master_Wide!$CM$28="","",Deal_Master_Wide!$CM$28)</f>
        <v/>
      </c>
      <c r="O179" s="17" t="str">
        <f>IF(Deal_Master_Wide!$CT$28="","",Deal_Master_Wide!$CT$28)</f>
        <v/>
      </c>
      <c r="P179" s="17" t="str">
        <f>IF(Deal_Master_Wide!$DA$28="","",Deal_Master_Wide!$DA$28)</f>
        <v/>
      </c>
      <c r="Q179" s="18" t="str">
        <f>IF(Deal_Master_Wide!$DH$28="","",Deal_Master_Wide!$DH$28)</f>
        <v/>
      </c>
      <c r="R179" s="18" t="str">
        <f>IF(Deal_Master_Wide!$DO$28="","",Deal_Master_Wide!$DO$28)</f>
        <v/>
      </c>
      <c r="S179" s="18" t="str">
        <f>IF(Deal_Master_Wide!$DV$28="","",Deal_Master_Wide!$DV$28)</f>
        <v/>
      </c>
      <c r="T179" s="34" t="str">
        <f>IF(Deal_Master_Wide!$EC$28="","",Deal_Master_Wide!$EC$28)</f>
        <v/>
      </c>
      <c r="U179" s="34" t="str">
        <f>IF(Deal_Master_Wide!$EJ$28="","",Deal_Master_Wide!$EJ$28)</f>
        <v/>
      </c>
    </row>
    <row r="180" spans="1:21" ht="13.4" customHeight="1">
      <c r="A180" s="15" t="s">
        <v>461</v>
      </c>
      <c r="B180" s="15" t="s">
        <v>178</v>
      </c>
      <c r="C180" s="16"/>
      <c r="D180" s="15" t="s">
        <v>464</v>
      </c>
      <c r="E180" s="15" t="s">
        <v>466</v>
      </c>
      <c r="F180" s="15">
        <v>2020</v>
      </c>
      <c r="G180" s="15">
        <v>0</v>
      </c>
      <c r="H180" s="15">
        <v>2020</v>
      </c>
      <c r="I180" s="15">
        <v>0</v>
      </c>
      <c r="J180" s="15">
        <v>1</v>
      </c>
      <c r="K180" s="17" t="str">
        <f>IF(Deal_Master_Wide!$BS$28="","",Deal_Master_Wide!$BS$28)</f>
        <v/>
      </c>
      <c r="L180" s="17" t="str">
        <f>IF(Deal_Master_Wide!$BZ$28="","",Deal_Master_Wide!$BZ$28)</f>
        <v/>
      </c>
      <c r="M180" s="17" t="str">
        <f>IF(Deal_Master_Wide!$CG$28="","",Deal_Master_Wide!$CG$28)</f>
        <v/>
      </c>
      <c r="N180" s="17" t="str">
        <f>IF(Deal_Master_Wide!$CN$28="","",Deal_Master_Wide!$CN$28)</f>
        <v/>
      </c>
      <c r="O180" s="17" t="str">
        <f>IF(Deal_Master_Wide!$CU$28="","",Deal_Master_Wide!$CU$28)</f>
        <v/>
      </c>
      <c r="P180" s="17" t="str">
        <f>IF(Deal_Master_Wide!$DB$28="","",Deal_Master_Wide!$DB$28)</f>
        <v/>
      </c>
      <c r="Q180" s="18" t="str">
        <f>IF(Deal_Master_Wide!$DI$28="","",Deal_Master_Wide!$DI$28)</f>
        <v/>
      </c>
      <c r="R180" s="18" t="str">
        <f>IF(Deal_Master_Wide!$DP$28="","",Deal_Master_Wide!$DP$28)</f>
        <v/>
      </c>
      <c r="S180" s="18" t="str">
        <f>IF(Deal_Master_Wide!$DW$28="","",Deal_Master_Wide!$DW$28)</f>
        <v/>
      </c>
      <c r="T180" s="34" t="str">
        <f>IF(Deal_Master_Wide!$ED$28="","",Deal_Master_Wide!$ED$28)</f>
        <v/>
      </c>
      <c r="U180" s="34" t="str">
        <f>IF(Deal_Master_Wide!$EK$28="","",Deal_Master_Wide!$EK$28)</f>
        <v/>
      </c>
    </row>
    <row r="181" spans="1:21" ht="13.4" customHeight="1">
      <c r="A181" s="15" t="s">
        <v>461</v>
      </c>
      <c r="B181" s="15" t="s">
        <v>178</v>
      </c>
      <c r="C181" s="16"/>
      <c r="D181" s="15" t="s">
        <v>464</v>
      </c>
      <c r="E181" s="15" t="s">
        <v>466</v>
      </c>
      <c r="F181" s="15">
        <v>2020</v>
      </c>
      <c r="G181" s="15">
        <v>1</v>
      </c>
      <c r="H181" s="15">
        <v>2021</v>
      </c>
      <c r="I181" s="15">
        <v>1</v>
      </c>
      <c r="J181" s="15">
        <v>1</v>
      </c>
      <c r="K181" s="17" t="str">
        <f>IF(Deal_Master_Wide!$BT$28="","",Deal_Master_Wide!$BT$28)</f>
        <v/>
      </c>
      <c r="L181" s="17" t="str">
        <f>IF(Deal_Master_Wide!$CA$28="","",Deal_Master_Wide!$CA$28)</f>
        <v/>
      </c>
      <c r="M181" s="17" t="str">
        <f>IF(Deal_Master_Wide!$CH$28="","",Deal_Master_Wide!$CH$28)</f>
        <v/>
      </c>
      <c r="N181" s="17" t="str">
        <f>IF(Deal_Master_Wide!$CO$28="","",Deal_Master_Wide!$CO$28)</f>
        <v/>
      </c>
      <c r="O181" s="17" t="str">
        <f>IF(Deal_Master_Wide!$CV$28="","",Deal_Master_Wide!$CV$28)</f>
        <v/>
      </c>
      <c r="P181" s="17" t="str">
        <f>IF(Deal_Master_Wide!$DC$28="","",Deal_Master_Wide!$DC$28)</f>
        <v/>
      </c>
      <c r="Q181" s="18" t="str">
        <f>IF(Deal_Master_Wide!$DJ$28="","",Deal_Master_Wide!$DJ$28)</f>
        <v/>
      </c>
      <c r="R181" s="18" t="str">
        <f>IF(Deal_Master_Wide!$DQ$28="","",Deal_Master_Wide!$DQ$28)</f>
        <v/>
      </c>
      <c r="S181" s="18" t="str">
        <f>IF(Deal_Master_Wide!$DX$28="","",Deal_Master_Wide!$DX$28)</f>
        <v/>
      </c>
      <c r="T181" s="34" t="str">
        <f>IF(Deal_Master_Wide!$EE$28="","",Deal_Master_Wide!$EE$28)</f>
        <v/>
      </c>
      <c r="U181" s="34" t="str">
        <f>IF(Deal_Master_Wide!$EL$28="","",Deal_Master_Wide!$EL$28)</f>
        <v/>
      </c>
    </row>
    <row r="182" spans="1:21" ht="13.4" customHeight="1">
      <c r="A182" s="15" t="s">
        <v>461</v>
      </c>
      <c r="B182" s="15" t="s">
        <v>178</v>
      </c>
      <c r="C182" s="16"/>
      <c r="D182" s="15" t="s">
        <v>464</v>
      </c>
      <c r="E182" s="15" t="s">
        <v>466</v>
      </c>
      <c r="F182" s="15">
        <v>2020</v>
      </c>
      <c r="G182" s="15">
        <v>2</v>
      </c>
      <c r="H182" s="15">
        <v>2022</v>
      </c>
      <c r="I182" s="15">
        <v>1</v>
      </c>
      <c r="J182" s="15">
        <v>1</v>
      </c>
      <c r="K182" s="17" t="str">
        <f>IF(Deal_Master_Wide!$BU$28="","",Deal_Master_Wide!$BU$28)</f>
        <v/>
      </c>
      <c r="L182" s="17" t="str">
        <f>IF(Deal_Master_Wide!$CB$28="","",Deal_Master_Wide!$CB$28)</f>
        <v/>
      </c>
      <c r="M182" s="17" t="str">
        <f>IF(Deal_Master_Wide!$CI$28="","",Deal_Master_Wide!$CI$28)</f>
        <v/>
      </c>
      <c r="N182" s="17" t="str">
        <f>IF(Deal_Master_Wide!$CP$28="","",Deal_Master_Wide!$CP$28)</f>
        <v/>
      </c>
      <c r="O182" s="17" t="str">
        <f>IF(Deal_Master_Wide!$CW$28="","",Deal_Master_Wide!$CW$28)</f>
        <v/>
      </c>
      <c r="P182" s="17" t="str">
        <f>IF(Deal_Master_Wide!$DD$28="","",Deal_Master_Wide!$DD$28)</f>
        <v/>
      </c>
      <c r="Q182" s="18" t="str">
        <f>IF(Deal_Master_Wide!$DK$28="","",Deal_Master_Wide!$DK$28)</f>
        <v/>
      </c>
      <c r="R182" s="18" t="str">
        <f>IF(Deal_Master_Wide!$DR$28="","",Deal_Master_Wide!$DR$28)</f>
        <v/>
      </c>
      <c r="S182" s="18" t="str">
        <f>IF(Deal_Master_Wide!$DY$28="","",Deal_Master_Wide!$DY$28)</f>
        <v/>
      </c>
      <c r="T182" s="34" t="str">
        <f>IF(Deal_Master_Wide!$EF$28="","",Deal_Master_Wide!$EF$28)</f>
        <v/>
      </c>
      <c r="U182" s="34" t="str">
        <f>IF(Deal_Master_Wide!$EM$28="","",Deal_Master_Wide!$EM$28)</f>
        <v/>
      </c>
    </row>
    <row r="183" spans="1:21" ht="13.4" customHeight="1">
      <c r="A183" s="15" t="s">
        <v>461</v>
      </c>
      <c r="B183" s="15" t="s">
        <v>178</v>
      </c>
      <c r="C183" s="16"/>
      <c r="D183" s="15" t="s">
        <v>464</v>
      </c>
      <c r="E183" s="15" t="s">
        <v>466</v>
      </c>
      <c r="F183" s="15">
        <v>2020</v>
      </c>
      <c r="G183" s="15">
        <v>3</v>
      </c>
      <c r="H183" s="15">
        <v>2023</v>
      </c>
      <c r="I183" s="15">
        <v>1</v>
      </c>
      <c r="J183" s="15">
        <v>1</v>
      </c>
      <c r="K183" s="17" t="str">
        <f>IF(Deal_Master_Wide!$BV$28="","",Deal_Master_Wide!$BV$28)</f>
        <v/>
      </c>
      <c r="L183" s="17" t="str">
        <f>IF(Deal_Master_Wide!$CC$28="","",Deal_Master_Wide!$CC$28)</f>
        <v/>
      </c>
      <c r="M183" s="17" t="str">
        <f>IF(Deal_Master_Wide!$CJ$28="","",Deal_Master_Wide!$CJ$28)</f>
        <v/>
      </c>
      <c r="N183" s="17" t="str">
        <f>IF(Deal_Master_Wide!$CQ$28="","",Deal_Master_Wide!$CQ$28)</f>
        <v/>
      </c>
      <c r="O183" s="17" t="str">
        <f>IF(Deal_Master_Wide!$CX$28="","",Deal_Master_Wide!$CX$28)</f>
        <v/>
      </c>
      <c r="P183" s="17" t="str">
        <f>IF(Deal_Master_Wide!$DE$28="","",Deal_Master_Wide!$DE$28)</f>
        <v/>
      </c>
      <c r="Q183" s="18" t="str">
        <f>IF(Deal_Master_Wide!$DL$28="","",Deal_Master_Wide!$DL$28)</f>
        <v/>
      </c>
      <c r="R183" s="18" t="str">
        <f>IF(Deal_Master_Wide!$DS$28="","",Deal_Master_Wide!$DS$28)</f>
        <v/>
      </c>
      <c r="S183" s="18" t="str">
        <f>IF(Deal_Master_Wide!$DZ$28="","",Deal_Master_Wide!$DZ$28)</f>
        <v/>
      </c>
      <c r="T183" s="34" t="str">
        <f>IF(Deal_Master_Wide!$EG$28="","",Deal_Master_Wide!$EG$28)</f>
        <v/>
      </c>
      <c r="U183" s="34" t="str">
        <f>IF(Deal_Master_Wide!$EN$28="","",Deal_Master_Wide!$EN$28)</f>
        <v/>
      </c>
    </row>
    <row r="184" spans="1:21" ht="13.4" customHeight="1">
      <c r="A184" s="15" t="s">
        <v>470</v>
      </c>
      <c r="B184" s="15" t="s">
        <v>178</v>
      </c>
      <c r="C184" s="16"/>
      <c r="D184" s="15" t="s">
        <v>473</v>
      </c>
      <c r="E184" s="15" t="s">
        <v>475</v>
      </c>
      <c r="F184" s="15">
        <v>2020</v>
      </c>
      <c r="G184" s="15">
        <v>-3</v>
      </c>
      <c r="H184" s="15">
        <v>2017</v>
      </c>
      <c r="I184" s="15">
        <v>0</v>
      </c>
      <c r="J184" s="15">
        <v>0</v>
      </c>
      <c r="K184" s="17" t="str">
        <f>IF(Deal_Master_Wide!$BP$29="","",Deal_Master_Wide!$BP$29)</f>
        <v/>
      </c>
      <c r="L184" s="17" t="str">
        <f>IF(Deal_Master_Wide!$BW$29="","",Deal_Master_Wide!$BW$29)</f>
        <v/>
      </c>
      <c r="M184" s="17" t="str">
        <f>IF(Deal_Master_Wide!$CD$29="","",Deal_Master_Wide!$CD$29)</f>
        <v/>
      </c>
      <c r="N184" s="17" t="str">
        <f>IF(Deal_Master_Wide!$CK$29="","",Deal_Master_Wide!$CK$29)</f>
        <v/>
      </c>
      <c r="O184" s="17" t="str">
        <f>IF(Deal_Master_Wide!$CR$29="","",Deal_Master_Wide!$CR$29)</f>
        <v/>
      </c>
      <c r="P184" s="17" t="str">
        <f>IF(Deal_Master_Wide!$CY$29="","",Deal_Master_Wide!$CY$29)</f>
        <v/>
      </c>
      <c r="Q184" s="18" t="str">
        <f>IF(Deal_Master_Wide!$DF$29="","",Deal_Master_Wide!$DF$29)</f>
        <v/>
      </c>
      <c r="R184" s="18" t="str">
        <f>IF(Deal_Master_Wide!$DM$29="","",Deal_Master_Wide!$DM$29)</f>
        <v/>
      </c>
      <c r="S184" s="18" t="str">
        <f>IF(Deal_Master_Wide!$DT$29="","",Deal_Master_Wide!$DT$29)</f>
        <v/>
      </c>
      <c r="T184" s="34" t="str">
        <f>IF(Deal_Master_Wide!$EA$29="","",Deal_Master_Wide!$EA$29)</f>
        <v/>
      </c>
      <c r="U184" s="34" t="str">
        <f>IF(Deal_Master_Wide!$EH$29="","",Deal_Master_Wide!$EH$29)</f>
        <v/>
      </c>
    </row>
    <row r="185" spans="1:21" ht="13.4" customHeight="1">
      <c r="A185" s="15" t="s">
        <v>470</v>
      </c>
      <c r="B185" s="15" t="s">
        <v>178</v>
      </c>
      <c r="C185" s="16"/>
      <c r="D185" s="15" t="s">
        <v>473</v>
      </c>
      <c r="E185" s="15" t="s">
        <v>475</v>
      </c>
      <c r="F185" s="15">
        <v>2020</v>
      </c>
      <c r="G185" s="15">
        <v>-2</v>
      </c>
      <c r="H185" s="15">
        <v>2018</v>
      </c>
      <c r="I185" s="15">
        <v>0</v>
      </c>
      <c r="J185" s="15">
        <v>0</v>
      </c>
      <c r="K185" s="17" t="str">
        <f>IF(Deal_Master_Wide!$BQ$29="","",Deal_Master_Wide!$BQ$29)</f>
        <v/>
      </c>
      <c r="L185" s="17" t="str">
        <f>IF(Deal_Master_Wide!$BX$29="","",Deal_Master_Wide!$BX$29)</f>
        <v/>
      </c>
      <c r="M185" s="17" t="str">
        <f>IF(Deal_Master_Wide!$CE$29="","",Deal_Master_Wide!$CE$29)</f>
        <v/>
      </c>
      <c r="N185" s="17" t="str">
        <f>IF(Deal_Master_Wide!$CL$29="","",Deal_Master_Wide!$CL$29)</f>
        <v/>
      </c>
      <c r="O185" s="17" t="str">
        <f>IF(Deal_Master_Wide!$CS$29="","",Deal_Master_Wide!$CS$29)</f>
        <v/>
      </c>
      <c r="P185" s="17" t="str">
        <f>IF(Deal_Master_Wide!$CZ$29="","",Deal_Master_Wide!$CZ$29)</f>
        <v/>
      </c>
      <c r="Q185" s="18" t="str">
        <f>IF(Deal_Master_Wide!$DG$29="","",Deal_Master_Wide!$DG$29)</f>
        <v/>
      </c>
      <c r="R185" s="18" t="str">
        <f>IF(Deal_Master_Wide!$DN$29="","",Deal_Master_Wide!$DN$29)</f>
        <v/>
      </c>
      <c r="S185" s="18" t="str">
        <f>IF(Deal_Master_Wide!$DU$29="","",Deal_Master_Wide!$DU$29)</f>
        <v/>
      </c>
      <c r="T185" s="34" t="str">
        <f>IF(Deal_Master_Wide!$EB$29="","",Deal_Master_Wide!$EB$29)</f>
        <v/>
      </c>
      <c r="U185" s="34" t="str">
        <f>IF(Deal_Master_Wide!$EI$29="","",Deal_Master_Wide!$EI$29)</f>
        <v/>
      </c>
    </row>
    <row r="186" spans="1:21" ht="13.4" customHeight="1">
      <c r="A186" s="15" t="s">
        <v>470</v>
      </c>
      <c r="B186" s="15" t="s">
        <v>178</v>
      </c>
      <c r="C186" s="16"/>
      <c r="D186" s="15" t="s">
        <v>473</v>
      </c>
      <c r="E186" s="15" t="s">
        <v>475</v>
      </c>
      <c r="F186" s="15">
        <v>2020</v>
      </c>
      <c r="G186" s="15">
        <v>-1</v>
      </c>
      <c r="H186" s="15">
        <v>2019</v>
      </c>
      <c r="I186" s="15">
        <v>0</v>
      </c>
      <c r="J186" s="15">
        <v>0</v>
      </c>
      <c r="K186" s="17" t="str">
        <f>IF(Deal_Master_Wide!$BR$29="","",Deal_Master_Wide!$BR$29)</f>
        <v/>
      </c>
      <c r="L186" s="17" t="str">
        <f>IF(Deal_Master_Wide!$BY$29="","",Deal_Master_Wide!$BY$29)</f>
        <v/>
      </c>
      <c r="M186" s="17" t="str">
        <f>IF(Deal_Master_Wide!$CF$29="","",Deal_Master_Wide!$CF$29)</f>
        <v/>
      </c>
      <c r="N186" s="17" t="str">
        <f>IF(Deal_Master_Wide!$CM$29="","",Deal_Master_Wide!$CM$29)</f>
        <v/>
      </c>
      <c r="O186" s="17" t="str">
        <f>IF(Deal_Master_Wide!$CT$29="","",Deal_Master_Wide!$CT$29)</f>
        <v/>
      </c>
      <c r="P186" s="17" t="str">
        <f>IF(Deal_Master_Wide!$DA$29="","",Deal_Master_Wide!$DA$29)</f>
        <v/>
      </c>
      <c r="Q186" s="18" t="str">
        <f>IF(Deal_Master_Wide!$DH$29="","",Deal_Master_Wide!$DH$29)</f>
        <v/>
      </c>
      <c r="R186" s="18" t="str">
        <f>IF(Deal_Master_Wide!$DO$29="","",Deal_Master_Wide!$DO$29)</f>
        <v/>
      </c>
      <c r="S186" s="18" t="str">
        <f>IF(Deal_Master_Wide!$DV$29="","",Deal_Master_Wide!$DV$29)</f>
        <v/>
      </c>
      <c r="T186" s="34" t="str">
        <f>IF(Deal_Master_Wide!$EC$29="","",Deal_Master_Wide!$EC$29)</f>
        <v/>
      </c>
      <c r="U186" s="34" t="str">
        <f>IF(Deal_Master_Wide!$EJ$29="","",Deal_Master_Wide!$EJ$29)</f>
        <v/>
      </c>
    </row>
    <row r="187" spans="1:21" ht="13.4" customHeight="1">
      <c r="A187" s="15" t="s">
        <v>470</v>
      </c>
      <c r="B187" s="15" t="s">
        <v>178</v>
      </c>
      <c r="C187" s="16"/>
      <c r="D187" s="15" t="s">
        <v>473</v>
      </c>
      <c r="E187" s="15" t="s">
        <v>475</v>
      </c>
      <c r="F187" s="15">
        <v>2020</v>
      </c>
      <c r="G187" s="15">
        <v>0</v>
      </c>
      <c r="H187" s="15">
        <v>2020</v>
      </c>
      <c r="I187" s="15">
        <v>0</v>
      </c>
      <c r="J187" s="15">
        <v>1</v>
      </c>
      <c r="K187" s="17" t="str">
        <f>IF(Deal_Master_Wide!$BS$29="","",Deal_Master_Wide!$BS$29)</f>
        <v/>
      </c>
      <c r="L187" s="17" t="str">
        <f>IF(Deal_Master_Wide!$BZ$29="","",Deal_Master_Wide!$BZ$29)</f>
        <v/>
      </c>
      <c r="M187" s="17" t="str">
        <f>IF(Deal_Master_Wide!$CG$29="","",Deal_Master_Wide!$CG$29)</f>
        <v/>
      </c>
      <c r="N187" s="17" t="str">
        <f>IF(Deal_Master_Wide!$CN$29="","",Deal_Master_Wide!$CN$29)</f>
        <v/>
      </c>
      <c r="O187" s="17" t="str">
        <f>IF(Deal_Master_Wide!$CU$29="","",Deal_Master_Wide!$CU$29)</f>
        <v/>
      </c>
      <c r="P187" s="17" t="str">
        <f>IF(Deal_Master_Wide!$DB$29="","",Deal_Master_Wide!$DB$29)</f>
        <v/>
      </c>
      <c r="Q187" s="18" t="str">
        <f>IF(Deal_Master_Wide!$DI$29="","",Deal_Master_Wide!$DI$29)</f>
        <v/>
      </c>
      <c r="R187" s="18" t="str">
        <f>IF(Deal_Master_Wide!$DP$29="","",Deal_Master_Wide!$DP$29)</f>
        <v/>
      </c>
      <c r="S187" s="18" t="str">
        <f>IF(Deal_Master_Wide!$DW$29="","",Deal_Master_Wide!$DW$29)</f>
        <v/>
      </c>
      <c r="T187" s="34" t="str">
        <f>IF(Deal_Master_Wide!$ED$29="","",Deal_Master_Wide!$ED$29)</f>
        <v/>
      </c>
      <c r="U187" s="34" t="str">
        <f>IF(Deal_Master_Wide!$EK$29="","",Deal_Master_Wide!$EK$29)</f>
        <v/>
      </c>
    </row>
    <row r="188" spans="1:21" ht="13.4" customHeight="1">
      <c r="A188" s="15" t="s">
        <v>470</v>
      </c>
      <c r="B188" s="15" t="s">
        <v>178</v>
      </c>
      <c r="C188" s="16"/>
      <c r="D188" s="15" t="s">
        <v>473</v>
      </c>
      <c r="E188" s="15" t="s">
        <v>475</v>
      </c>
      <c r="F188" s="15">
        <v>2020</v>
      </c>
      <c r="G188" s="15">
        <v>1</v>
      </c>
      <c r="H188" s="15">
        <v>2021</v>
      </c>
      <c r="I188" s="15">
        <v>1</v>
      </c>
      <c r="J188" s="15">
        <v>1</v>
      </c>
      <c r="K188" s="17" t="str">
        <f>IF(Deal_Master_Wide!$BT$29="","",Deal_Master_Wide!$BT$29)</f>
        <v/>
      </c>
      <c r="L188" s="17" t="str">
        <f>IF(Deal_Master_Wide!$CA$29="","",Deal_Master_Wide!$CA$29)</f>
        <v/>
      </c>
      <c r="M188" s="17" t="str">
        <f>IF(Deal_Master_Wide!$CH$29="","",Deal_Master_Wide!$CH$29)</f>
        <v/>
      </c>
      <c r="N188" s="17" t="str">
        <f>IF(Deal_Master_Wide!$CO$29="","",Deal_Master_Wide!$CO$29)</f>
        <v/>
      </c>
      <c r="O188" s="17" t="str">
        <f>IF(Deal_Master_Wide!$CV$29="","",Deal_Master_Wide!$CV$29)</f>
        <v/>
      </c>
      <c r="P188" s="17" t="str">
        <f>IF(Deal_Master_Wide!$DC$29="","",Deal_Master_Wide!$DC$29)</f>
        <v/>
      </c>
      <c r="Q188" s="18" t="str">
        <f>IF(Deal_Master_Wide!$DJ$29="","",Deal_Master_Wide!$DJ$29)</f>
        <v/>
      </c>
      <c r="R188" s="18" t="str">
        <f>IF(Deal_Master_Wide!$DQ$29="","",Deal_Master_Wide!$DQ$29)</f>
        <v/>
      </c>
      <c r="S188" s="18" t="str">
        <f>IF(Deal_Master_Wide!$DX$29="","",Deal_Master_Wide!$DX$29)</f>
        <v/>
      </c>
      <c r="T188" s="34" t="str">
        <f>IF(Deal_Master_Wide!$EE$29="","",Deal_Master_Wide!$EE$29)</f>
        <v/>
      </c>
      <c r="U188" s="34" t="str">
        <f>IF(Deal_Master_Wide!$EL$29="","",Deal_Master_Wide!$EL$29)</f>
        <v/>
      </c>
    </row>
    <row r="189" spans="1:21" ht="13.4" customHeight="1">
      <c r="A189" s="15" t="s">
        <v>470</v>
      </c>
      <c r="B189" s="15" t="s">
        <v>178</v>
      </c>
      <c r="C189" s="16"/>
      <c r="D189" s="15" t="s">
        <v>473</v>
      </c>
      <c r="E189" s="15" t="s">
        <v>475</v>
      </c>
      <c r="F189" s="15">
        <v>2020</v>
      </c>
      <c r="G189" s="15">
        <v>2</v>
      </c>
      <c r="H189" s="15">
        <v>2022</v>
      </c>
      <c r="I189" s="15">
        <v>1</v>
      </c>
      <c r="J189" s="15">
        <v>1</v>
      </c>
      <c r="K189" s="17" t="str">
        <f>IF(Deal_Master_Wide!$BU$29="","",Deal_Master_Wide!$BU$29)</f>
        <v/>
      </c>
      <c r="L189" s="17" t="str">
        <f>IF(Deal_Master_Wide!$CB$29="","",Deal_Master_Wide!$CB$29)</f>
        <v/>
      </c>
      <c r="M189" s="17" t="str">
        <f>IF(Deal_Master_Wide!$CI$29="","",Deal_Master_Wide!$CI$29)</f>
        <v/>
      </c>
      <c r="N189" s="17" t="str">
        <f>IF(Deal_Master_Wide!$CP$29="","",Deal_Master_Wide!$CP$29)</f>
        <v/>
      </c>
      <c r="O189" s="17" t="str">
        <f>IF(Deal_Master_Wide!$CW$29="","",Deal_Master_Wide!$CW$29)</f>
        <v/>
      </c>
      <c r="P189" s="17" t="str">
        <f>IF(Deal_Master_Wide!$DD$29="","",Deal_Master_Wide!$DD$29)</f>
        <v/>
      </c>
      <c r="Q189" s="18" t="str">
        <f>IF(Deal_Master_Wide!$DK$29="","",Deal_Master_Wide!$DK$29)</f>
        <v/>
      </c>
      <c r="R189" s="18" t="str">
        <f>IF(Deal_Master_Wide!$DR$29="","",Deal_Master_Wide!$DR$29)</f>
        <v/>
      </c>
      <c r="S189" s="18" t="str">
        <f>IF(Deal_Master_Wide!$DY$29="","",Deal_Master_Wide!$DY$29)</f>
        <v/>
      </c>
      <c r="T189" s="34" t="str">
        <f>IF(Deal_Master_Wide!$EF$29="","",Deal_Master_Wide!$EF$29)</f>
        <v/>
      </c>
      <c r="U189" s="34" t="str">
        <f>IF(Deal_Master_Wide!$EM$29="","",Deal_Master_Wide!$EM$29)</f>
        <v/>
      </c>
    </row>
    <row r="190" spans="1:21" ht="13.4" customHeight="1">
      <c r="A190" s="15" t="s">
        <v>470</v>
      </c>
      <c r="B190" s="15" t="s">
        <v>178</v>
      </c>
      <c r="C190" s="16"/>
      <c r="D190" s="15" t="s">
        <v>473</v>
      </c>
      <c r="E190" s="15" t="s">
        <v>475</v>
      </c>
      <c r="F190" s="15">
        <v>2020</v>
      </c>
      <c r="G190" s="15">
        <v>3</v>
      </c>
      <c r="H190" s="15">
        <v>2023</v>
      </c>
      <c r="I190" s="15">
        <v>1</v>
      </c>
      <c r="J190" s="15">
        <v>1</v>
      </c>
      <c r="K190" s="17" t="str">
        <f>IF(Deal_Master_Wide!$BV$29="","",Deal_Master_Wide!$BV$29)</f>
        <v/>
      </c>
      <c r="L190" s="17" t="str">
        <f>IF(Deal_Master_Wide!$CC$29="","",Deal_Master_Wide!$CC$29)</f>
        <v/>
      </c>
      <c r="M190" s="17" t="str">
        <f>IF(Deal_Master_Wide!$CJ$29="","",Deal_Master_Wide!$CJ$29)</f>
        <v/>
      </c>
      <c r="N190" s="17" t="str">
        <f>IF(Deal_Master_Wide!$CQ$29="","",Deal_Master_Wide!$CQ$29)</f>
        <v/>
      </c>
      <c r="O190" s="17" t="str">
        <f>IF(Deal_Master_Wide!$CX$29="","",Deal_Master_Wide!$CX$29)</f>
        <v/>
      </c>
      <c r="P190" s="17" t="str">
        <f>IF(Deal_Master_Wide!$DE$29="","",Deal_Master_Wide!$DE$29)</f>
        <v/>
      </c>
      <c r="Q190" s="18" t="str">
        <f>IF(Deal_Master_Wide!$DL$29="","",Deal_Master_Wide!$DL$29)</f>
        <v/>
      </c>
      <c r="R190" s="18" t="str">
        <f>IF(Deal_Master_Wide!$DS$29="","",Deal_Master_Wide!$DS$29)</f>
        <v/>
      </c>
      <c r="S190" s="18" t="str">
        <f>IF(Deal_Master_Wide!$DZ$29="","",Deal_Master_Wide!$DZ$29)</f>
        <v/>
      </c>
      <c r="T190" s="34" t="str">
        <f>IF(Deal_Master_Wide!$EG$29="","",Deal_Master_Wide!$EG$29)</f>
        <v/>
      </c>
      <c r="U190" s="34" t="str">
        <f>IF(Deal_Master_Wide!$EN$29="","",Deal_Master_Wide!$EN$29)</f>
        <v/>
      </c>
    </row>
    <row r="191" spans="1:21" ht="13.4" customHeight="1">
      <c r="A191" s="15" t="s">
        <v>479</v>
      </c>
      <c r="B191" s="15" t="s">
        <v>178</v>
      </c>
      <c r="C191" s="16"/>
      <c r="D191" s="15" t="s">
        <v>484</v>
      </c>
      <c r="E191" s="15" t="s">
        <v>486</v>
      </c>
      <c r="F191" s="15">
        <v>2020</v>
      </c>
      <c r="G191" s="15">
        <v>-3</v>
      </c>
      <c r="H191" s="15">
        <v>2017</v>
      </c>
      <c r="I191" s="15">
        <v>0</v>
      </c>
      <c r="J191" s="15">
        <v>0</v>
      </c>
      <c r="K191" s="17">
        <f>IF(Deal_Master_Wide!$BP$30="","",Deal_Master_Wide!$BP$30)</f>
        <v>21.7254</v>
      </c>
      <c r="L191" s="17">
        <f>IF(Deal_Master_Wide!$BW$30="","",Deal_Master_Wide!$BW$30)</f>
        <v>19.808800000000002</v>
      </c>
      <c r="M191" s="17">
        <f>IF(Deal_Master_Wide!$CD$30="","",Deal_Master_Wide!$CD$30)</f>
        <v>19.610800000000001</v>
      </c>
      <c r="N191" s="17">
        <f>IF(Deal_Master_Wide!$CK$30="","",Deal_Master_Wide!$CK$30)</f>
        <v>458.87169999999998</v>
      </c>
      <c r="O191" s="17">
        <f>IF(Deal_Master_Wide!$CR$30="","",Deal_Master_Wide!$CR$30)</f>
        <v>0</v>
      </c>
      <c r="P191" s="17" t="str">
        <f>IF(Deal_Master_Wide!$CY$30="","",Deal_Master_Wide!$CY$30)</f>
        <v/>
      </c>
      <c r="Q191" s="18">
        <f>IF(Deal_Master_Wide!$DF$30="","",Deal_Master_Wide!$DF$30)</f>
        <v>4.4884000000000004</v>
      </c>
      <c r="R191" s="18">
        <f>IF(Deal_Master_Wide!$DM$30="","",Deal_Master_Wide!$DM$30)</f>
        <v>91.178100000000001</v>
      </c>
      <c r="S191" s="18">
        <f>IF(Deal_Master_Wide!$DT$30="","",Deal_Master_Wide!$DT$30)</f>
        <v>0</v>
      </c>
      <c r="T191" s="34" t="str">
        <f>IF(Deal_Master_Wide!$EA$30="","",Deal_Master_Wide!$EA$30)</f>
        <v/>
      </c>
      <c r="U191" s="34" t="str">
        <f>IF(Deal_Master_Wide!$EH$30="","",Deal_Master_Wide!$EH$30)</f>
        <v/>
      </c>
    </row>
    <row r="192" spans="1:21" ht="13.4" customHeight="1">
      <c r="A192" s="15" t="s">
        <v>479</v>
      </c>
      <c r="B192" s="15" t="s">
        <v>178</v>
      </c>
      <c r="C192" s="16"/>
      <c r="D192" s="15" t="s">
        <v>484</v>
      </c>
      <c r="E192" s="15" t="s">
        <v>486</v>
      </c>
      <c r="F192" s="15">
        <v>2020</v>
      </c>
      <c r="G192" s="15">
        <v>-2</v>
      </c>
      <c r="H192" s="15">
        <v>2018</v>
      </c>
      <c r="I192" s="15">
        <v>0</v>
      </c>
      <c r="J192" s="15">
        <v>0</v>
      </c>
      <c r="K192" s="17">
        <f>IF(Deal_Master_Wide!$BQ$30="","",Deal_Master_Wide!$BQ$30)</f>
        <v>16.648800000000001</v>
      </c>
      <c r="L192" s="17">
        <f>IF(Deal_Master_Wide!$BX$30="","",Deal_Master_Wide!$BX$30)</f>
        <v>12.674300000000001</v>
      </c>
      <c r="M192" s="17">
        <f>IF(Deal_Master_Wide!$CE$30="","",Deal_Master_Wide!$CE$30)</f>
        <v>16.229299999999999</v>
      </c>
      <c r="N192" s="17">
        <f>IF(Deal_Master_Wide!$CL$30="","",Deal_Master_Wide!$CL$30)</f>
        <v>538.64840000000004</v>
      </c>
      <c r="O192" s="17">
        <f>IF(Deal_Master_Wide!$CS$30="","",Deal_Master_Wide!$CS$30)</f>
        <v>17.118500000000001</v>
      </c>
      <c r="P192" s="17" t="str">
        <f>IF(Deal_Master_Wide!$CZ$30="","",Deal_Master_Wide!$CZ$30)</f>
        <v/>
      </c>
      <c r="Q192" s="18">
        <f>IF(Deal_Master_Wide!$DG$30="","",Deal_Master_Wide!$DG$30)</f>
        <v>3.2538999999999998</v>
      </c>
      <c r="R192" s="18">
        <f>IF(Deal_Master_Wide!$DN$30="","",Deal_Master_Wide!$DN$30)</f>
        <v>76.127399999999994</v>
      </c>
      <c r="S192" s="18">
        <f>IF(Deal_Master_Wide!$DU$30="","",Deal_Master_Wide!$DU$30)</f>
        <v>3.1779999999999999</v>
      </c>
      <c r="T192" s="34" t="str">
        <f>IF(Deal_Master_Wide!$EB$30="","",Deal_Master_Wide!$EB$30)</f>
        <v/>
      </c>
      <c r="U192" s="34" t="str">
        <f>IF(Deal_Master_Wide!$EI$30="","",Deal_Master_Wide!$EI$30)</f>
        <v/>
      </c>
    </row>
    <row r="193" spans="1:21" ht="13.4" customHeight="1">
      <c r="A193" s="15" t="s">
        <v>479</v>
      </c>
      <c r="B193" s="15" t="s">
        <v>178</v>
      </c>
      <c r="C193" s="16"/>
      <c r="D193" s="15" t="s">
        <v>484</v>
      </c>
      <c r="E193" s="15" t="s">
        <v>486</v>
      </c>
      <c r="F193" s="15">
        <v>2020</v>
      </c>
      <c r="G193" s="15">
        <v>-1</v>
      </c>
      <c r="H193" s="15">
        <v>2019</v>
      </c>
      <c r="I193" s="15">
        <v>0</v>
      </c>
      <c r="J193" s="15">
        <v>0</v>
      </c>
      <c r="K193" s="17">
        <f>IF(Deal_Master_Wide!$BR$30="","",Deal_Master_Wide!$BR$30)</f>
        <v>174.34530000000001</v>
      </c>
      <c r="L193" s="17">
        <f>IF(Deal_Master_Wide!$BY$30="","",Deal_Master_Wide!$BY$30)</f>
        <v>166.85579999999999</v>
      </c>
      <c r="M193" s="17">
        <f>IF(Deal_Master_Wide!$CF$30="","",Deal_Master_Wide!$CF$30)</f>
        <v>168.75129999999999</v>
      </c>
      <c r="N193" s="17">
        <f>IF(Deal_Master_Wide!$CM$30="","",Deal_Master_Wide!$CM$30)</f>
        <v>890.95429999999999</v>
      </c>
      <c r="O193" s="17">
        <f>IF(Deal_Master_Wide!$CT$30="","",Deal_Master_Wide!$CT$30)</f>
        <v>23.5852</v>
      </c>
      <c r="P193" s="17" t="str">
        <f>IF(Deal_Master_Wide!$DA$30="","",Deal_Master_Wide!$DA$30)</f>
        <v/>
      </c>
      <c r="Q193" s="18">
        <f>IF(Deal_Master_Wide!$DH$30="","",Deal_Master_Wide!$DH$30)</f>
        <v>23.6081</v>
      </c>
      <c r="R193" s="18">
        <f>IF(Deal_Master_Wide!$DO$30="","",Deal_Master_Wide!$DO$30)</f>
        <v>95.7042</v>
      </c>
      <c r="S193" s="18">
        <f>IF(Deal_Master_Wide!$DV$30="","",Deal_Master_Wide!$DV$30)</f>
        <v>2.6472000000000002</v>
      </c>
      <c r="T193" s="34" t="str">
        <f>IF(Deal_Master_Wide!$EC$30="","",Deal_Master_Wide!$EC$30)</f>
        <v/>
      </c>
      <c r="U193" s="34" t="str">
        <f>IF(Deal_Master_Wide!$EJ$30="","",Deal_Master_Wide!$EJ$30)</f>
        <v/>
      </c>
    </row>
    <row r="194" spans="1:21" ht="13.4" customHeight="1">
      <c r="A194" s="15" t="s">
        <v>479</v>
      </c>
      <c r="B194" s="15" t="s">
        <v>178</v>
      </c>
      <c r="C194" s="16"/>
      <c r="D194" s="15" t="s">
        <v>484</v>
      </c>
      <c r="E194" s="15" t="s">
        <v>486</v>
      </c>
      <c r="F194" s="15">
        <v>2020</v>
      </c>
      <c r="G194" s="15">
        <v>0</v>
      </c>
      <c r="H194" s="15">
        <v>2020</v>
      </c>
      <c r="I194" s="15">
        <v>0</v>
      </c>
      <c r="J194" s="15">
        <v>1</v>
      </c>
      <c r="K194" s="17">
        <f>IF(Deal_Master_Wide!$BS$30="","",Deal_Master_Wide!$BS$30)</f>
        <v>6.5</v>
      </c>
      <c r="L194" s="17">
        <f>IF(Deal_Master_Wide!$BZ$30="","",Deal_Master_Wide!$BZ$30)</f>
        <v>-23.230399999999999</v>
      </c>
      <c r="M194" s="17">
        <f>IF(Deal_Master_Wide!$CG$30="","",Deal_Master_Wide!$CG$30)</f>
        <v>66.183700000000002</v>
      </c>
      <c r="N194" s="17">
        <f>IF(Deal_Master_Wide!$CN$30="","",Deal_Master_Wide!$CN$30)</f>
        <v>851.72580000000005</v>
      </c>
      <c r="O194" s="17">
        <f>IF(Deal_Master_Wide!$CU$30="","",Deal_Master_Wide!$CU$30)</f>
        <v>30.006900000000002</v>
      </c>
      <c r="P194" s="17" t="str">
        <f>IF(Deal_Master_Wide!$DB$30="","",Deal_Master_Wide!$DB$30)</f>
        <v/>
      </c>
      <c r="Q194" s="18">
        <f>IF(Deal_Master_Wide!$DI$30="","",Deal_Master_Wide!$DI$30)</f>
        <v>7.5956000000000001</v>
      </c>
      <c r="R194" s="18">
        <f>IF(Deal_Master_Wide!$DP$30="","",Deal_Master_Wide!$DP$30)</f>
        <v>-357.39139999999998</v>
      </c>
      <c r="S194" s="18">
        <f>IF(Deal_Master_Wide!$DW$30="","",Deal_Master_Wide!$DW$30)</f>
        <v>3.5230999999999999</v>
      </c>
      <c r="T194" s="34" t="str">
        <f>IF(Deal_Master_Wide!$ED$30="","",Deal_Master_Wide!$ED$30)</f>
        <v/>
      </c>
      <c r="U194" s="34" t="str">
        <f>IF(Deal_Master_Wide!$EK$30="","",Deal_Master_Wide!$EK$30)</f>
        <v/>
      </c>
    </row>
    <row r="195" spans="1:21" ht="13.4" customHeight="1">
      <c r="A195" s="15" t="s">
        <v>479</v>
      </c>
      <c r="B195" s="15" t="s">
        <v>178</v>
      </c>
      <c r="C195" s="16"/>
      <c r="D195" s="15" t="s">
        <v>484</v>
      </c>
      <c r="E195" s="15" t="s">
        <v>486</v>
      </c>
      <c r="F195" s="15">
        <v>2020</v>
      </c>
      <c r="G195" s="15">
        <v>1</v>
      </c>
      <c r="H195" s="15">
        <v>2021</v>
      </c>
      <c r="I195" s="15">
        <v>1</v>
      </c>
      <c r="J195" s="15">
        <v>1</v>
      </c>
      <c r="K195" s="17">
        <f>IF(Deal_Master_Wide!$BT$30="","",Deal_Master_Wide!$BT$30)</f>
        <v>54.347999999999999</v>
      </c>
      <c r="L195" s="17">
        <f>IF(Deal_Master_Wide!$CA$30="","",Deal_Master_Wide!$CA$30)</f>
        <v>46.584000000000003</v>
      </c>
      <c r="M195" s="17">
        <f>IF(Deal_Master_Wide!$CH$30="","",Deal_Master_Wide!$CH$30)</f>
        <v>42.709000000000003</v>
      </c>
      <c r="N195" s="17">
        <f>IF(Deal_Master_Wide!$CO$30="","",Deal_Master_Wide!$CO$30)</f>
        <v>779.86900000000003</v>
      </c>
      <c r="O195" s="17">
        <f>IF(Deal_Master_Wide!$CV$30="","",Deal_Master_Wide!$CV$30)</f>
        <v>2.1000000000000001E-2</v>
      </c>
      <c r="P195" s="17" t="str">
        <f>IF(Deal_Master_Wide!$DC$30="","",Deal_Master_Wide!$DC$30)</f>
        <v/>
      </c>
      <c r="Q195" s="18">
        <f>IF(Deal_Master_Wide!$DJ$30="","",Deal_Master_Wide!$DJ$30)</f>
        <v>5.2351999999999999</v>
      </c>
      <c r="R195" s="18">
        <f>IF(Deal_Master_Wide!$DQ$30="","",Deal_Master_Wide!$DQ$30)</f>
        <v>85.714299999999994</v>
      </c>
      <c r="S195" s="18">
        <f>IF(Deal_Master_Wide!$DX$30="","",Deal_Master_Wide!$DX$30)</f>
        <v>2.7000000000000001E-3</v>
      </c>
      <c r="T195" s="34" t="str">
        <f>IF(Deal_Master_Wide!$EE$30="","",Deal_Master_Wide!$EE$30)</f>
        <v/>
      </c>
      <c r="U195" s="34" t="str">
        <f>IF(Deal_Master_Wide!$EL$30="","",Deal_Master_Wide!$EL$30)</f>
        <v/>
      </c>
    </row>
    <row r="196" spans="1:21" ht="13.4" customHeight="1">
      <c r="A196" s="15" t="s">
        <v>479</v>
      </c>
      <c r="B196" s="15" t="s">
        <v>178</v>
      </c>
      <c r="C196" s="16"/>
      <c r="D196" s="15" t="s">
        <v>484</v>
      </c>
      <c r="E196" s="15" t="s">
        <v>486</v>
      </c>
      <c r="F196" s="15">
        <v>2020</v>
      </c>
      <c r="G196" s="15">
        <v>2</v>
      </c>
      <c r="H196" s="15">
        <v>2022</v>
      </c>
      <c r="I196" s="15">
        <v>1</v>
      </c>
      <c r="J196" s="15">
        <v>1</v>
      </c>
      <c r="K196" s="17" t="str">
        <f>IF(Deal_Master_Wide!$BU$30="","",Deal_Master_Wide!$BU$30)</f>
        <v/>
      </c>
      <c r="L196" s="17" t="str">
        <f>IF(Deal_Master_Wide!$CB$30="","",Deal_Master_Wide!$CB$30)</f>
        <v/>
      </c>
      <c r="M196" s="17" t="str">
        <f>IF(Deal_Master_Wide!$CI$30="","",Deal_Master_Wide!$CI$30)</f>
        <v/>
      </c>
      <c r="N196" s="17" t="str">
        <f>IF(Deal_Master_Wide!$CP$30="","",Deal_Master_Wide!$CP$30)</f>
        <v/>
      </c>
      <c r="O196" s="17" t="str">
        <f>IF(Deal_Master_Wide!$CW$30="","",Deal_Master_Wide!$CW$30)</f>
        <v/>
      </c>
      <c r="P196" s="17" t="str">
        <f>IF(Deal_Master_Wide!$DD$30="","",Deal_Master_Wide!$DD$30)</f>
        <v/>
      </c>
      <c r="Q196" s="18" t="str">
        <f>IF(Deal_Master_Wide!$DK$30="","",Deal_Master_Wide!$DK$30)</f>
        <v/>
      </c>
      <c r="R196" s="18" t="str">
        <f>IF(Deal_Master_Wide!$DR$30="","",Deal_Master_Wide!$DR$30)</f>
        <v/>
      </c>
      <c r="S196" s="18" t="str">
        <f>IF(Deal_Master_Wide!$DY$30="","",Deal_Master_Wide!$DY$30)</f>
        <v/>
      </c>
      <c r="T196" s="34" t="str">
        <f>IF(Deal_Master_Wide!$EF$30="","",Deal_Master_Wide!$EF$30)</f>
        <v/>
      </c>
      <c r="U196" s="34" t="str">
        <f>IF(Deal_Master_Wide!$EM$30="","",Deal_Master_Wide!$EM$30)</f>
        <v/>
      </c>
    </row>
    <row r="197" spans="1:21" ht="13.4" customHeight="1">
      <c r="A197" s="15" t="s">
        <v>479</v>
      </c>
      <c r="B197" s="15" t="s">
        <v>178</v>
      </c>
      <c r="C197" s="16"/>
      <c r="D197" s="15" t="s">
        <v>484</v>
      </c>
      <c r="E197" s="15" t="s">
        <v>486</v>
      </c>
      <c r="F197" s="15">
        <v>2020</v>
      </c>
      <c r="G197" s="15">
        <v>3</v>
      </c>
      <c r="H197" s="15">
        <v>2023</v>
      </c>
      <c r="I197" s="15">
        <v>1</v>
      </c>
      <c r="J197" s="15">
        <v>1</v>
      </c>
      <c r="K197" s="17" t="str">
        <f>IF(Deal_Master_Wide!$BV$30="","",Deal_Master_Wide!$BV$30)</f>
        <v/>
      </c>
      <c r="L197" s="17" t="str">
        <f>IF(Deal_Master_Wide!$CC$30="","",Deal_Master_Wide!$CC$30)</f>
        <v/>
      </c>
      <c r="M197" s="17" t="str">
        <f>IF(Deal_Master_Wide!$CJ$30="","",Deal_Master_Wide!$CJ$30)</f>
        <v/>
      </c>
      <c r="N197" s="17" t="str">
        <f>IF(Deal_Master_Wide!$CQ$30="","",Deal_Master_Wide!$CQ$30)</f>
        <v/>
      </c>
      <c r="O197" s="17" t="str">
        <f>IF(Deal_Master_Wide!$CX$30="","",Deal_Master_Wide!$CX$30)</f>
        <v/>
      </c>
      <c r="P197" s="17" t="str">
        <f>IF(Deal_Master_Wide!$DE$30="","",Deal_Master_Wide!$DE$30)</f>
        <v/>
      </c>
      <c r="Q197" s="18" t="str">
        <f>IF(Deal_Master_Wide!$DL$30="","",Deal_Master_Wide!$DL$30)</f>
        <v/>
      </c>
      <c r="R197" s="18" t="str">
        <f>IF(Deal_Master_Wide!$DS$30="","",Deal_Master_Wide!$DS$30)</f>
        <v/>
      </c>
      <c r="S197" s="18" t="str">
        <f>IF(Deal_Master_Wide!$DZ$30="","",Deal_Master_Wide!$DZ$30)</f>
        <v/>
      </c>
      <c r="T197" s="34" t="str">
        <f>IF(Deal_Master_Wide!$EG$30="","",Deal_Master_Wide!$EG$30)</f>
        <v/>
      </c>
      <c r="U197" s="34" t="str">
        <f>IF(Deal_Master_Wide!$EN$30="","",Deal_Master_Wide!$EN$30)</f>
        <v/>
      </c>
    </row>
    <row r="198" spans="1:21" ht="13.4" customHeight="1">
      <c r="A198" s="15" t="s">
        <v>493</v>
      </c>
      <c r="B198" s="15" t="s">
        <v>178</v>
      </c>
      <c r="C198" s="16"/>
      <c r="D198" s="15" t="s">
        <v>500</v>
      </c>
      <c r="E198" s="15" t="s">
        <v>502</v>
      </c>
      <c r="F198" s="15">
        <v>2020</v>
      </c>
      <c r="G198" s="15">
        <v>-3</v>
      </c>
      <c r="H198" s="15">
        <v>2017</v>
      </c>
      <c r="I198" s="15">
        <v>0</v>
      </c>
      <c r="J198" s="15">
        <v>0</v>
      </c>
      <c r="K198" s="17" t="str">
        <f>IF(Deal_Master_Wide!$BP$31="","",Deal_Master_Wide!$BP$31)</f>
        <v/>
      </c>
      <c r="L198" s="17" t="str">
        <f>IF(Deal_Master_Wide!$BW$31="","",Deal_Master_Wide!$BW$31)</f>
        <v/>
      </c>
      <c r="M198" s="17" t="str">
        <f>IF(Deal_Master_Wide!$CD$31="","",Deal_Master_Wide!$CD$31)</f>
        <v/>
      </c>
      <c r="N198" s="17" t="str">
        <f>IF(Deal_Master_Wide!$CK$31="","",Deal_Master_Wide!$CK$31)</f>
        <v/>
      </c>
      <c r="O198" s="17" t="str">
        <f>IF(Deal_Master_Wide!$CR$31="","",Deal_Master_Wide!$CR$31)</f>
        <v/>
      </c>
      <c r="P198" s="17" t="str">
        <f>IF(Deal_Master_Wide!$CY$31="","",Deal_Master_Wide!$CY$31)</f>
        <v/>
      </c>
      <c r="Q198" s="18" t="str">
        <f>IF(Deal_Master_Wide!$DF$31="","",Deal_Master_Wide!$DF$31)</f>
        <v/>
      </c>
      <c r="R198" s="18" t="str">
        <f>IF(Deal_Master_Wide!$DM$31="","",Deal_Master_Wide!$DM$31)</f>
        <v/>
      </c>
      <c r="S198" s="18" t="str">
        <f>IF(Deal_Master_Wide!$DT$31="","",Deal_Master_Wide!$DT$31)</f>
        <v/>
      </c>
      <c r="T198" s="34" t="str">
        <f>IF(Deal_Master_Wide!$EA$31="","",Deal_Master_Wide!$EA$31)</f>
        <v/>
      </c>
      <c r="U198" s="34" t="str">
        <f>IF(Deal_Master_Wide!$EH$31="","",Deal_Master_Wide!$EH$31)</f>
        <v/>
      </c>
    </row>
    <row r="199" spans="1:21" ht="13.4" customHeight="1">
      <c r="A199" s="15" t="s">
        <v>493</v>
      </c>
      <c r="B199" s="15" t="s">
        <v>178</v>
      </c>
      <c r="C199" s="16"/>
      <c r="D199" s="15" t="s">
        <v>500</v>
      </c>
      <c r="E199" s="15" t="s">
        <v>502</v>
      </c>
      <c r="F199" s="15">
        <v>2020</v>
      </c>
      <c r="G199" s="15">
        <v>-2</v>
      </c>
      <c r="H199" s="15">
        <v>2018</v>
      </c>
      <c r="I199" s="15">
        <v>0</v>
      </c>
      <c r="J199" s="15">
        <v>0</v>
      </c>
      <c r="K199" s="17" t="str">
        <f>IF(Deal_Master_Wide!$BQ$31="","",Deal_Master_Wide!$BQ$31)</f>
        <v/>
      </c>
      <c r="L199" s="17" t="str">
        <f>IF(Deal_Master_Wide!$BX$31="","",Deal_Master_Wide!$BX$31)</f>
        <v/>
      </c>
      <c r="M199" s="17" t="str">
        <f>IF(Deal_Master_Wide!$CE$31="","",Deal_Master_Wide!$CE$31)</f>
        <v/>
      </c>
      <c r="N199" s="17" t="str">
        <f>IF(Deal_Master_Wide!$CL$31="","",Deal_Master_Wide!$CL$31)</f>
        <v/>
      </c>
      <c r="O199" s="17" t="str">
        <f>IF(Deal_Master_Wide!$CS$31="","",Deal_Master_Wide!$CS$31)</f>
        <v/>
      </c>
      <c r="P199" s="17" t="str">
        <f>IF(Deal_Master_Wide!$CZ$31="","",Deal_Master_Wide!$CZ$31)</f>
        <v/>
      </c>
      <c r="Q199" s="18" t="str">
        <f>IF(Deal_Master_Wide!$DG$31="","",Deal_Master_Wide!$DG$31)</f>
        <v/>
      </c>
      <c r="R199" s="18" t="str">
        <f>IF(Deal_Master_Wide!$DN$31="","",Deal_Master_Wide!$DN$31)</f>
        <v/>
      </c>
      <c r="S199" s="18" t="str">
        <f>IF(Deal_Master_Wide!$DU$31="","",Deal_Master_Wide!$DU$31)</f>
        <v/>
      </c>
      <c r="T199" s="34" t="str">
        <f>IF(Deal_Master_Wide!$EB$31="","",Deal_Master_Wide!$EB$31)</f>
        <v/>
      </c>
      <c r="U199" s="34" t="str">
        <f>IF(Deal_Master_Wide!$EI$31="","",Deal_Master_Wide!$EI$31)</f>
        <v/>
      </c>
    </row>
    <row r="200" spans="1:21" ht="13.4" customHeight="1">
      <c r="A200" s="15" t="s">
        <v>493</v>
      </c>
      <c r="B200" s="15" t="s">
        <v>178</v>
      </c>
      <c r="C200" s="16"/>
      <c r="D200" s="15" t="s">
        <v>500</v>
      </c>
      <c r="E200" s="15" t="s">
        <v>502</v>
      </c>
      <c r="F200" s="15">
        <v>2020</v>
      </c>
      <c r="G200" s="15">
        <v>-1</v>
      </c>
      <c r="H200" s="15">
        <v>2019</v>
      </c>
      <c r="I200" s="15">
        <v>0</v>
      </c>
      <c r="J200" s="15">
        <v>0</v>
      </c>
      <c r="K200" s="17" t="str">
        <f>IF(Deal_Master_Wide!$BR$31="","",Deal_Master_Wide!$BR$31)</f>
        <v/>
      </c>
      <c r="L200" s="17" t="str">
        <f>IF(Deal_Master_Wide!$BY$31="","",Deal_Master_Wide!$BY$31)</f>
        <v/>
      </c>
      <c r="M200" s="17" t="str">
        <f>IF(Deal_Master_Wide!$CF$31="","",Deal_Master_Wide!$CF$31)</f>
        <v/>
      </c>
      <c r="N200" s="17" t="str">
        <f>IF(Deal_Master_Wide!$CM$31="","",Deal_Master_Wide!$CM$31)</f>
        <v/>
      </c>
      <c r="O200" s="17" t="str">
        <f>IF(Deal_Master_Wide!$CT$31="","",Deal_Master_Wide!$CT$31)</f>
        <v/>
      </c>
      <c r="P200" s="17" t="str">
        <f>IF(Deal_Master_Wide!$DA$31="","",Deal_Master_Wide!$DA$31)</f>
        <v/>
      </c>
      <c r="Q200" s="18" t="str">
        <f>IF(Deal_Master_Wide!$DH$31="","",Deal_Master_Wide!$DH$31)</f>
        <v/>
      </c>
      <c r="R200" s="18" t="str">
        <f>IF(Deal_Master_Wide!$DO$31="","",Deal_Master_Wide!$DO$31)</f>
        <v/>
      </c>
      <c r="S200" s="18" t="str">
        <f>IF(Deal_Master_Wide!$DV$31="","",Deal_Master_Wide!$DV$31)</f>
        <v/>
      </c>
      <c r="T200" s="34" t="str">
        <f>IF(Deal_Master_Wide!$EC$31="","",Deal_Master_Wide!$EC$31)</f>
        <v/>
      </c>
      <c r="U200" s="34" t="str">
        <f>IF(Deal_Master_Wide!$EJ$31="","",Deal_Master_Wide!$EJ$31)</f>
        <v/>
      </c>
    </row>
    <row r="201" spans="1:21" ht="13.4" customHeight="1">
      <c r="A201" s="15" t="s">
        <v>493</v>
      </c>
      <c r="B201" s="15" t="s">
        <v>178</v>
      </c>
      <c r="C201" s="16"/>
      <c r="D201" s="15" t="s">
        <v>500</v>
      </c>
      <c r="E201" s="15" t="s">
        <v>502</v>
      </c>
      <c r="F201" s="15">
        <v>2020</v>
      </c>
      <c r="G201" s="15">
        <v>0</v>
      </c>
      <c r="H201" s="15">
        <v>2020</v>
      </c>
      <c r="I201" s="15">
        <v>0</v>
      </c>
      <c r="J201" s="15">
        <v>1</v>
      </c>
      <c r="K201" s="17" t="str">
        <f>IF(Deal_Master_Wide!$BS$31="","",Deal_Master_Wide!$BS$31)</f>
        <v/>
      </c>
      <c r="L201" s="17" t="str">
        <f>IF(Deal_Master_Wide!$BZ$31="","",Deal_Master_Wide!$BZ$31)</f>
        <v/>
      </c>
      <c r="M201" s="17" t="str">
        <f>IF(Deal_Master_Wide!$CG$31="","",Deal_Master_Wide!$CG$31)</f>
        <v/>
      </c>
      <c r="N201" s="17" t="str">
        <f>IF(Deal_Master_Wide!$CN$31="","",Deal_Master_Wide!$CN$31)</f>
        <v/>
      </c>
      <c r="O201" s="17" t="str">
        <f>IF(Deal_Master_Wide!$CU$31="","",Deal_Master_Wide!$CU$31)</f>
        <v/>
      </c>
      <c r="P201" s="17" t="str">
        <f>IF(Deal_Master_Wide!$DB$31="","",Deal_Master_Wide!$DB$31)</f>
        <v/>
      </c>
      <c r="Q201" s="18" t="str">
        <f>IF(Deal_Master_Wide!$DI$31="","",Deal_Master_Wide!$DI$31)</f>
        <v/>
      </c>
      <c r="R201" s="18" t="str">
        <f>IF(Deal_Master_Wide!$DP$31="","",Deal_Master_Wide!$DP$31)</f>
        <v/>
      </c>
      <c r="S201" s="18" t="str">
        <f>IF(Deal_Master_Wide!$DW$31="","",Deal_Master_Wide!$DW$31)</f>
        <v/>
      </c>
      <c r="T201" s="34" t="str">
        <f>IF(Deal_Master_Wide!$ED$31="","",Deal_Master_Wide!$ED$31)</f>
        <v/>
      </c>
      <c r="U201" s="34" t="str">
        <f>IF(Deal_Master_Wide!$EK$31="","",Deal_Master_Wide!$EK$31)</f>
        <v/>
      </c>
    </row>
    <row r="202" spans="1:21" ht="13.4" customHeight="1">
      <c r="A202" s="15" t="s">
        <v>493</v>
      </c>
      <c r="B202" s="15" t="s">
        <v>178</v>
      </c>
      <c r="C202" s="16"/>
      <c r="D202" s="15" t="s">
        <v>500</v>
      </c>
      <c r="E202" s="15" t="s">
        <v>502</v>
      </c>
      <c r="F202" s="15">
        <v>2020</v>
      </c>
      <c r="G202" s="15">
        <v>1</v>
      </c>
      <c r="H202" s="15">
        <v>2021</v>
      </c>
      <c r="I202" s="15">
        <v>1</v>
      </c>
      <c r="J202" s="15">
        <v>1</v>
      </c>
      <c r="K202" s="17" t="str">
        <f>IF(Deal_Master_Wide!$BT$31="","",Deal_Master_Wide!$BT$31)</f>
        <v/>
      </c>
      <c r="L202" s="17" t="str">
        <f>IF(Deal_Master_Wide!$CA$31="","",Deal_Master_Wide!$CA$31)</f>
        <v/>
      </c>
      <c r="M202" s="17" t="str">
        <f>IF(Deal_Master_Wide!$CH$31="","",Deal_Master_Wide!$CH$31)</f>
        <v/>
      </c>
      <c r="N202" s="17" t="str">
        <f>IF(Deal_Master_Wide!$CO$31="","",Deal_Master_Wide!$CO$31)</f>
        <v/>
      </c>
      <c r="O202" s="17" t="str">
        <f>IF(Deal_Master_Wide!$CV$31="","",Deal_Master_Wide!$CV$31)</f>
        <v/>
      </c>
      <c r="P202" s="17" t="str">
        <f>IF(Deal_Master_Wide!$DC$31="","",Deal_Master_Wide!$DC$31)</f>
        <v/>
      </c>
      <c r="Q202" s="18" t="str">
        <f>IF(Deal_Master_Wide!$DJ$31="","",Deal_Master_Wide!$DJ$31)</f>
        <v/>
      </c>
      <c r="R202" s="18" t="str">
        <f>IF(Deal_Master_Wide!$DQ$31="","",Deal_Master_Wide!$DQ$31)</f>
        <v/>
      </c>
      <c r="S202" s="18" t="str">
        <f>IF(Deal_Master_Wide!$DX$31="","",Deal_Master_Wide!$DX$31)</f>
        <v/>
      </c>
      <c r="T202" s="34" t="str">
        <f>IF(Deal_Master_Wide!$EE$31="","",Deal_Master_Wide!$EE$31)</f>
        <v/>
      </c>
      <c r="U202" s="34" t="str">
        <f>IF(Deal_Master_Wide!$EL$31="","",Deal_Master_Wide!$EL$31)</f>
        <v/>
      </c>
    </row>
    <row r="203" spans="1:21" ht="13.4" customHeight="1">
      <c r="A203" s="15" t="s">
        <v>493</v>
      </c>
      <c r="B203" s="15" t="s">
        <v>178</v>
      </c>
      <c r="C203" s="16"/>
      <c r="D203" s="15" t="s">
        <v>500</v>
      </c>
      <c r="E203" s="15" t="s">
        <v>502</v>
      </c>
      <c r="F203" s="15">
        <v>2020</v>
      </c>
      <c r="G203" s="15">
        <v>2</v>
      </c>
      <c r="H203" s="15">
        <v>2022</v>
      </c>
      <c r="I203" s="15">
        <v>1</v>
      </c>
      <c r="J203" s="15">
        <v>1</v>
      </c>
      <c r="K203" s="17" t="str">
        <f>IF(Deal_Master_Wide!$BU$31="","",Deal_Master_Wide!$BU$31)</f>
        <v/>
      </c>
      <c r="L203" s="17" t="str">
        <f>IF(Deal_Master_Wide!$CB$31="","",Deal_Master_Wide!$CB$31)</f>
        <v/>
      </c>
      <c r="M203" s="17" t="str">
        <f>IF(Deal_Master_Wide!$CI$31="","",Deal_Master_Wide!$CI$31)</f>
        <v/>
      </c>
      <c r="N203" s="17" t="str">
        <f>IF(Deal_Master_Wide!$CP$31="","",Deal_Master_Wide!$CP$31)</f>
        <v/>
      </c>
      <c r="O203" s="17" t="str">
        <f>IF(Deal_Master_Wide!$CW$31="","",Deal_Master_Wide!$CW$31)</f>
        <v/>
      </c>
      <c r="P203" s="17" t="str">
        <f>IF(Deal_Master_Wide!$DD$31="","",Deal_Master_Wide!$DD$31)</f>
        <v/>
      </c>
      <c r="Q203" s="18" t="str">
        <f>IF(Deal_Master_Wide!$DK$31="","",Deal_Master_Wide!$DK$31)</f>
        <v/>
      </c>
      <c r="R203" s="18" t="str">
        <f>IF(Deal_Master_Wide!$DR$31="","",Deal_Master_Wide!$DR$31)</f>
        <v/>
      </c>
      <c r="S203" s="18" t="str">
        <f>IF(Deal_Master_Wide!$DY$31="","",Deal_Master_Wide!$DY$31)</f>
        <v/>
      </c>
      <c r="T203" s="34" t="str">
        <f>IF(Deal_Master_Wide!$EF$31="","",Deal_Master_Wide!$EF$31)</f>
        <v/>
      </c>
      <c r="U203" s="34" t="str">
        <f>IF(Deal_Master_Wide!$EM$31="","",Deal_Master_Wide!$EM$31)</f>
        <v/>
      </c>
    </row>
    <row r="204" spans="1:21" ht="13.4" customHeight="1">
      <c r="A204" s="15" t="s">
        <v>493</v>
      </c>
      <c r="B204" s="15" t="s">
        <v>178</v>
      </c>
      <c r="C204" s="16"/>
      <c r="D204" s="15" t="s">
        <v>500</v>
      </c>
      <c r="E204" s="15" t="s">
        <v>502</v>
      </c>
      <c r="F204" s="15">
        <v>2020</v>
      </c>
      <c r="G204" s="15">
        <v>3</v>
      </c>
      <c r="H204" s="15">
        <v>2023</v>
      </c>
      <c r="I204" s="15">
        <v>1</v>
      </c>
      <c r="J204" s="15">
        <v>1</v>
      </c>
      <c r="K204" s="17" t="str">
        <f>IF(Deal_Master_Wide!$BV$31="","",Deal_Master_Wide!$BV$31)</f>
        <v/>
      </c>
      <c r="L204" s="17" t="str">
        <f>IF(Deal_Master_Wide!$CC$31="","",Deal_Master_Wide!$CC$31)</f>
        <v/>
      </c>
      <c r="M204" s="17" t="str">
        <f>IF(Deal_Master_Wide!$CJ$31="","",Deal_Master_Wide!$CJ$31)</f>
        <v/>
      </c>
      <c r="N204" s="17" t="str">
        <f>IF(Deal_Master_Wide!$CQ$31="","",Deal_Master_Wide!$CQ$31)</f>
        <v/>
      </c>
      <c r="O204" s="17" t="str">
        <f>IF(Deal_Master_Wide!$CX$31="","",Deal_Master_Wide!$CX$31)</f>
        <v/>
      </c>
      <c r="P204" s="17" t="str">
        <f>IF(Deal_Master_Wide!$DE$31="","",Deal_Master_Wide!$DE$31)</f>
        <v/>
      </c>
      <c r="Q204" s="18" t="str">
        <f>IF(Deal_Master_Wide!$DL$31="","",Deal_Master_Wide!$DL$31)</f>
        <v/>
      </c>
      <c r="R204" s="18" t="str">
        <f>IF(Deal_Master_Wide!$DS$31="","",Deal_Master_Wide!$DS$31)</f>
        <v/>
      </c>
      <c r="S204" s="18" t="str">
        <f>IF(Deal_Master_Wide!$DZ$31="","",Deal_Master_Wide!$DZ$31)</f>
        <v/>
      </c>
      <c r="T204" s="34" t="str">
        <f>IF(Deal_Master_Wide!$EG$31="","",Deal_Master_Wide!$EG$31)</f>
        <v/>
      </c>
      <c r="U204" s="34" t="str">
        <f>IF(Deal_Master_Wide!$EN$31="","",Deal_Master_Wide!$EN$31)</f>
        <v/>
      </c>
    </row>
    <row r="205" spans="1:21" ht="13.4" customHeight="1">
      <c r="A205" s="15" t="s">
        <v>506</v>
      </c>
      <c r="B205" s="15" t="s">
        <v>178</v>
      </c>
      <c r="C205" s="16"/>
      <c r="D205" s="15" t="s">
        <v>511</v>
      </c>
      <c r="E205" s="15" t="s">
        <v>513</v>
      </c>
      <c r="F205" s="15">
        <v>2019</v>
      </c>
      <c r="G205" s="15">
        <v>-3</v>
      </c>
      <c r="H205" s="15">
        <v>2016</v>
      </c>
      <c r="I205" s="15">
        <v>0</v>
      </c>
      <c r="J205" s="15">
        <v>0</v>
      </c>
      <c r="K205" s="17" t="str">
        <f>IF(Deal_Master_Wide!$BP$32="","",Deal_Master_Wide!$BP$32)</f>
        <v/>
      </c>
      <c r="L205" s="17" t="str">
        <f>IF(Deal_Master_Wide!$BW$32="","",Deal_Master_Wide!$BW$32)</f>
        <v/>
      </c>
      <c r="M205" s="17" t="str">
        <f>IF(Deal_Master_Wide!$CD$32="","",Deal_Master_Wide!$CD$32)</f>
        <v/>
      </c>
      <c r="N205" s="17" t="str">
        <f>IF(Deal_Master_Wide!$CK$32="","",Deal_Master_Wide!$CK$32)</f>
        <v/>
      </c>
      <c r="O205" s="17" t="str">
        <f>IF(Deal_Master_Wide!$CR$32="","",Deal_Master_Wide!$CR$32)</f>
        <v/>
      </c>
      <c r="P205" s="17" t="str">
        <f>IF(Deal_Master_Wide!$CY$32="","",Deal_Master_Wide!$CY$32)</f>
        <v/>
      </c>
      <c r="Q205" s="18" t="str">
        <f>IF(Deal_Master_Wide!$DF$32="","",Deal_Master_Wide!$DF$32)</f>
        <v/>
      </c>
      <c r="R205" s="18" t="str">
        <f>IF(Deal_Master_Wide!$DM$32="","",Deal_Master_Wide!$DM$32)</f>
        <v/>
      </c>
      <c r="S205" s="18" t="str">
        <f>IF(Deal_Master_Wide!$DT$32="","",Deal_Master_Wide!$DT$32)</f>
        <v/>
      </c>
      <c r="T205" s="34" t="str">
        <f>IF(Deal_Master_Wide!$EA$32="","",Deal_Master_Wide!$EA$32)</f>
        <v/>
      </c>
      <c r="U205" s="34" t="str">
        <f>IF(Deal_Master_Wide!$EH$32="","",Deal_Master_Wide!$EH$32)</f>
        <v/>
      </c>
    </row>
    <row r="206" spans="1:21" ht="13.4" customHeight="1">
      <c r="A206" s="15" t="s">
        <v>506</v>
      </c>
      <c r="B206" s="15" t="s">
        <v>178</v>
      </c>
      <c r="C206" s="16"/>
      <c r="D206" s="15" t="s">
        <v>511</v>
      </c>
      <c r="E206" s="15" t="s">
        <v>513</v>
      </c>
      <c r="F206" s="15">
        <v>2019</v>
      </c>
      <c r="G206" s="15">
        <v>-2</v>
      </c>
      <c r="H206" s="15">
        <v>2017</v>
      </c>
      <c r="I206" s="15">
        <v>0</v>
      </c>
      <c r="J206" s="15">
        <v>0</v>
      </c>
      <c r="K206" s="17" t="str">
        <f>IF(Deal_Master_Wide!$BQ$32="","",Deal_Master_Wide!$BQ$32)</f>
        <v/>
      </c>
      <c r="L206" s="17" t="str">
        <f>IF(Deal_Master_Wide!$BX$32="","",Deal_Master_Wide!$BX$32)</f>
        <v/>
      </c>
      <c r="M206" s="17" t="str">
        <f>IF(Deal_Master_Wide!$CE$32="","",Deal_Master_Wide!$CE$32)</f>
        <v/>
      </c>
      <c r="N206" s="17" t="str">
        <f>IF(Deal_Master_Wide!$CL$32="","",Deal_Master_Wide!$CL$32)</f>
        <v/>
      </c>
      <c r="O206" s="17" t="str">
        <f>IF(Deal_Master_Wide!$CS$32="","",Deal_Master_Wide!$CS$32)</f>
        <v/>
      </c>
      <c r="P206" s="17" t="str">
        <f>IF(Deal_Master_Wide!$CZ$32="","",Deal_Master_Wide!$CZ$32)</f>
        <v/>
      </c>
      <c r="Q206" s="18" t="str">
        <f>IF(Deal_Master_Wide!$DG$32="","",Deal_Master_Wide!$DG$32)</f>
        <v/>
      </c>
      <c r="R206" s="18" t="str">
        <f>IF(Deal_Master_Wide!$DN$32="","",Deal_Master_Wide!$DN$32)</f>
        <v/>
      </c>
      <c r="S206" s="18" t="str">
        <f>IF(Deal_Master_Wide!$DU$32="","",Deal_Master_Wide!$DU$32)</f>
        <v/>
      </c>
      <c r="T206" s="34" t="str">
        <f>IF(Deal_Master_Wide!$EB$32="","",Deal_Master_Wide!$EB$32)</f>
        <v/>
      </c>
      <c r="U206" s="34" t="str">
        <f>IF(Deal_Master_Wide!$EI$32="","",Deal_Master_Wide!$EI$32)</f>
        <v/>
      </c>
    </row>
    <row r="207" spans="1:21" ht="13.4" customHeight="1">
      <c r="A207" s="15" t="s">
        <v>506</v>
      </c>
      <c r="B207" s="15" t="s">
        <v>178</v>
      </c>
      <c r="C207" s="16"/>
      <c r="D207" s="15" t="s">
        <v>511</v>
      </c>
      <c r="E207" s="15" t="s">
        <v>513</v>
      </c>
      <c r="F207" s="15">
        <v>2019</v>
      </c>
      <c r="G207" s="15">
        <v>-1</v>
      </c>
      <c r="H207" s="15">
        <v>2018</v>
      </c>
      <c r="I207" s="15">
        <v>0</v>
      </c>
      <c r="J207" s="15">
        <v>0</v>
      </c>
      <c r="K207" s="17" t="str">
        <f>IF(Deal_Master_Wide!$BR$32="","",Deal_Master_Wide!$BR$32)</f>
        <v/>
      </c>
      <c r="L207" s="17" t="str">
        <f>IF(Deal_Master_Wide!$BY$32="","",Deal_Master_Wide!$BY$32)</f>
        <v/>
      </c>
      <c r="M207" s="17" t="str">
        <f>IF(Deal_Master_Wide!$CF$32="","",Deal_Master_Wide!$CF$32)</f>
        <v/>
      </c>
      <c r="N207" s="17" t="str">
        <f>IF(Deal_Master_Wide!$CM$32="","",Deal_Master_Wide!$CM$32)</f>
        <v/>
      </c>
      <c r="O207" s="17" t="str">
        <f>IF(Deal_Master_Wide!$CT$32="","",Deal_Master_Wide!$CT$32)</f>
        <v/>
      </c>
      <c r="P207" s="17" t="str">
        <f>IF(Deal_Master_Wide!$DA$32="","",Deal_Master_Wide!$DA$32)</f>
        <v/>
      </c>
      <c r="Q207" s="18" t="str">
        <f>IF(Deal_Master_Wide!$DH$32="","",Deal_Master_Wide!$DH$32)</f>
        <v/>
      </c>
      <c r="R207" s="18" t="str">
        <f>IF(Deal_Master_Wide!$DO$32="","",Deal_Master_Wide!$DO$32)</f>
        <v/>
      </c>
      <c r="S207" s="18" t="str">
        <f>IF(Deal_Master_Wide!$DV$32="","",Deal_Master_Wide!$DV$32)</f>
        <v/>
      </c>
      <c r="T207" s="34" t="str">
        <f>IF(Deal_Master_Wide!$EC$32="","",Deal_Master_Wide!$EC$32)</f>
        <v/>
      </c>
      <c r="U207" s="34" t="str">
        <f>IF(Deal_Master_Wide!$EJ$32="","",Deal_Master_Wide!$EJ$32)</f>
        <v/>
      </c>
    </row>
    <row r="208" spans="1:21" ht="13.4" customHeight="1">
      <c r="A208" s="15" t="s">
        <v>506</v>
      </c>
      <c r="B208" s="15" t="s">
        <v>178</v>
      </c>
      <c r="C208" s="16"/>
      <c r="D208" s="15" t="s">
        <v>511</v>
      </c>
      <c r="E208" s="15" t="s">
        <v>513</v>
      </c>
      <c r="F208" s="15">
        <v>2019</v>
      </c>
      <c r="G208" s="15">
        <v>0</v>
      </c>
      <c r="H208" s="15">
        <v>2019</v>
      </c>
      <c r="I208" s="15">
        <v>0</v>
      </c>
      <c r="J208" s="15">
        <v>1</v>
      </c>
      <c r="K208" s="17" t="str">
        <f>IF(Deal_Master_Wide!$BS$32="","",Deal_Master_Wide!$BS$32)</f>
        <v/>
      </c>
      <c r="L208" s="17" t="str">
        <f>IF(Deal_Master_Wide!$BZ$32="","",Deal_Master_Wide!$BZ$32)</f>
        <v/>
      </c>
      <c r="M208" s="17" t="str">
        <f>IF(Deal_Master_Wide!$CG$32="","",Deal_Master_Wide!$CG$32)</f>
        <v/>
      </c>
      <c r="N208" s="17" t="str">
        <f>IF(Deal_Master_Wide!$CN$32="","",Deal_Master_Wide!$CN$32)</f>
        <v/>
      </c>
      <c r="O208" s="17" t="str">
        <f>IF(Deal_Master_Wide!$CU$32="","",Deal_Master_Wide!$CU$32)</f>
        <v/>
      </c>
      <c r="P208" s="17" t="str">
        <f>IF(Deal_Master_Wide!$DB$32="","",Deal_Master_Wide!$DB$32)</f>
        <v/>
      </c>
      <c r="Q208" s="18" t="str">
        <f>IF(Deal_Master_Wide!$DI$32="","",Deal_Master_Wide!$DI$32)</f>
        <v/>
      </c>
      <c r="R208" s="18" t="str">
        <f>IF(Deal_Master_Wide!$DP$32="","",Deal_Master_Wide!$DP$32)</f>
        <v/>
      </c>
      <c r="S208" s="18" t="str">
        <f>IF(Deal_Master_Wide!$DW$32="","",Deal_Master_Wide!$DW$32)</f>
        <v/>
      </c>
      <c r="T208" s="34" t="str">
        <f>IF(Deal_Master_Wide!$ED$32="","",Deal_Master_Wide!$ED$32)</f>
        <v/>
      </c>
      <c r="U208" s="34" t="str">
        <f>IF(Deal_Master_Wide!$EK$32="","",Deal_Master_Wide!$EK$32)</f>
        <v/>
      </c>
    </row>
    <row r="209" spans="1:21" ht="13.4" customHeight="1">
      <c r="A209" s="15" t="s">
        <v>506</v>
      </c>
      <c r="B209" s="15" t="s">
        <v>178</v>
      </c>
      <c r="C209" s="16"/>
      <c r="D209" s="15" t="s">
        <v>511</v>
      </c>
      <c r="E209" s="15" t="s">
        <v>513</v>
      </c>
      <c r="F209" s="15">
        <v>2019</v>
      </c>
      <c r="G209" s="15">
        <v>1</v>
      </c>
      <c r="H209" s="15">
        <v>2020</v>
      </c>
      <c r="I209" s="15">
        <v>1</v>
      </c>
      <c r="J209" s="15">
        <v>1</v>
      </c>
      <c r="K209" s="17" t="str">
        <f>IF(Deal_Master_Wide!$BT$32="","",Deal_Master_Wide!$BT$32)</f>
        <v/>
      </c>
      <c r="L209" s="17" t="str">
        <f>IF(Deal_Master_Wide!$CA$32="","",Deal_Master_Wide!$CA$32)</f>
        <v/>
      </c>
      <c r="M209" s="17" t="str">
        <f>IF(Deal_Master_Wide!$CH$32="","",Deal_Master_Wide!$CH$32)</f>
        <v/>
      </c>
      <c r="N209" s="17" t="str">
        <f>IF(Deal_Master_Wide!$CO$32="","",Deal_Master_Wide!$CO$32)</f>
        <v/>
      </c>
      <c r="O209" s="17" t="str">
        <f>IF(Deal_Master_Wide!$CV$32="","",Deal_Master_Wide!$CV$32)</f>
        <v/>
      </c>
      <c r="P209" s="17" t="str">
        <f>IF(Deal_Master_Wide!$DC$32="","",Deal_Master_Wide!$DC$32)</f>
        <v/>
      </c>
      <c r="Q209" s="18" t="str">
        <f>IF(Deal_Master_Wide!$DJ$32="","",Deal_Master_Wide!$DJ$32)</f>
        <v/>
      </c>
      <c r="R209" s="18" t="str">
        <f>IF(Deal_Master_Wide!$DQ$32="","",Deal_Master_Wide!$DQ$32)</f>
        <v/>
      </c>
      <c r="S209" s="18" t="str">
        <f>IF(Deal_Master_Wide!$DX$32="","",Deal_Master_Wide!$DX$32)</f>
        <v/>
      </c>
      <c r="T209" s="34" t="str">
        <f>IF(Deal_Master_Wide!$EE$32="","",Deal_Master_Wide!$EE$32)</f>
        <v/>
      </c>
      <c r="U209" s="34" t="str">
        <f>IF(Deal_Master_Wide!$EL$32="","",Deal_Master_Wide!$EL$32)</f>
        <v/>
      </c>
    </row>
    <row r="210" spans="1:21" ht="13.4" customHeight="1">
      <c r="A210" s="15" t="s">
        <v>506</v>
      </c>
      <c r="B210" s="15" t="s">
        <v>178</v>
      </c>
      <c r="C210" s="16"/>
      <c r="D210" s="15" t="s">
        <v>511</v>
      </c>
      <c r="E210" s="15" t="s">
        <v>513</v>
      </c>
      <c r="F210" s="15">
        <v>2019</v>
      </c>
      <c r="G210" s="15">
        <v>2</v>
      </c>
      <c r="H210" s="15">
        <v>2021</v>
      </c>
      <c r="I210" s="15">
        <v>1</v>
      </c>
      <c r="J210" s="15">
        <v>1</v>
      </c>
      <c r="K210" s="17" t="str">
        <f>IF(Deal_Master_Wide!$BU$32="","",Deal_Master_Wide!$BU$32)</f>
        <v/>
      </c>
      <c r="L210" s="17" t="str">
        <f>IF(Deal_Master_Wide!$CB$32="","",Deal_Master_Wide!$CB$32)</f>
        <v/>
      </c>
      <c r="M210" s="17" t="str">
        <f>IF(Deal_Master_Wide!$CI$32="","",Deal_Master_Wide!$CI$32)</f>
        <v/>
      </c>
      <c r="N210" s="17" t="str">
        <f>IF(Deal_Master_Wide!$CP$32="","",Deal_Master_Wide!$CP$32)</f>
        <v/>
      </c>
      <c r="O210" s="17" t="str">
        <f>IF(Deal_Master_Wide!$CW$32="","",Deal_Master_Wide!$CW$32)</f>
        <v/>
      </c>
      <c r="P210" s="17" t="str">
        <f>IF(Deal_Master_Wide!$DD$32="","",Deal_Master_Wide!$DD$32)</f>
        <v/>
      </c>
      <c r="Q210" s="18" t="str">
        <f>IF(Deal_Master_Wide!$DK$32="","",Deal_Master_Wide!$DK$32)</f>
        <v/>
      </c>
      <c r="R210" s="18" t="str">
        <f>IF(Deal_Master_Wide!$DR$32="","",Deal_Master_Wide!$DR$32)</f>
        <v/>
      </c>
      <c r="S210" s="18" t="str">
        <f>IF(Deal_Master_Wide!$DY$32="","",Deal_Master_Wide!$DY$32)</f>
        <v/>
      </c>
      <c r="T210" s="34" t="str">
        <f>IF(Deal_Master_Wide!$EF$32="","",Deal_Master_Wide!$EF$32)</f>
        <v/>
      </c>
      <c r="U210" s="34" t="str">
        <f>IF(Deal_Master_Wide!$EM$32="","",Deal_Master_Wide!$EM$32)</f>
        <v/>
      </c>
    </row>
    <row r="211" spans="1:21" ht="13.4" customHeight="1">
      <c r="A211" s="15" t="s">
        <v>506</v>
      </c>
      <c r="B211" s="15" t="s">
        <v>178</v>
      </c>
      <c r="C211" s="16"/>
      <c r="D211" s="15" t="s">
        <v>511</v>
      </c>
      <c r="E211" s="15" t="s">
        <v>513</v>
      </c>
      <c r="F211" s="15">
        <v>2019</v>
      </c>
      <c r="G211" s="15">
        <v>3</v>
      </c>
      <c r="H211" s="15">
        <v>2022</v>
      </c>
      <c r="I211" s="15">
        <v>1</v>
      </c>
      <c r="J211" s="15">
        <v>1</v>
      </c>
      <c r="K211" s="17" t="str">
        <f>IF(Deal_Master_Wide!$BV$32="","",Deal_Master_Wide!$BV$32)</f>
        <v/>
      </c>
      <c r="L211" s="17" t="str">
        <f>IF(Deal_Master_Wide!$CC$32="","",Deal_Master_Wide!$CC$32)</f>
        <v/>
      </c>
      <c r="M211" s="17" t="str">
        <f>IF(Deal_Master_Wide!$CJ$32="","",Deal_Master_Wide!$CJ$32)</f>
        <v/>
      </c>
      <c r="N211" s="17" t="str">
        <f>IF(Deal_Master_Wide!$CQ$32="","",Deal_Master_Wide!$CQ$32)</f>
        <v/>
      </c>
      <c r="O211" s="17" t="str">
        <f>IF(Deal_Master_Wide!$CX$32="","",Deal_Master_Wide!$CX$32)</f>
        <v/>
      </c>
      <c r="P211" s="17" t="str">
        <f>IF(Deal_Master_Wide!$DE$32="","",Deal_Master_Wide!$DE$32)</f>
        <v/>
      </c>
      <c r="Q211" s="18" t="str">
        <f>IF(Deal_Master_Wide!$DL$32="","",Deal_Master_Wide!$DL$32)</f>
        <v/>
      </c>
      <c r="R211" s="18" t="str">
        <f>IF(Deal_Master_Wide!$DS$32="","",Deal_Master_Wide!$DS$32)</f>
        <v/>
      </c>
      <c r="S211" s="18" t="str">
        <f>IF(Deal_Master_Wide!$DZ$32="","",Deal_Master_Wide!$DZ$32)</f>
        <v/>
      </c>
      <c r="T211" s="34" t="str">
        <f>IF(Deal_Master_Wide!$EG$32="","",Deal_Master_Wide!$EG$32)</f>
        <v/>
      </c>
      <c r="U211" s="34" t="str">
        <f>IF(Deal_Master_Wide!$EN$32="","",Deal_Master_Wide!$EN$32)</f>
        <v/>
      </c>
    </row>
    <row r="212" spans="1:21" ht="13.4" customHeight="1">
      <c r="A212" s="15" t="s">
        <v>517</v>
      </c>
      <c r="B212" s="15" t="s">
        <v>178</v>
      </c>
      <c r="C212" s="16"/>
      <c r="D212" s="15" t="s">
        <v>521</v>
      </c>
      <c r="E212" s="15" t="s">
        <v>523</v>
      </c>
      <c r="F212" s="15">
        <v>2020</v>
      </c>
      <c r="G212" s="15">
        <v>-3</v>
      </c>
      <c r="H212" s="15">
        <v>2017</v>
      </c>
      <c r="I212" s="15">
        <v>0</v>
      </c>
      <c r="J212" s="15">
        <v>0</v>
      </c>
      <c r="K212" s="17" t="str">
        <f>IF(Deal_Master_Wide!$BP$33="","",Deal_Master_Wide!$BP$33)</f>
        <v/>
      </c>
      <c r="L212" s="17" t="str">
        <f>IF(Deal_Master_Wide!$BW$33="","",Deal_Master_Wide!$BW$33)</f>
        <v/>
      </c>
      <c r="M212" s="17" t="str">
        <f>IF(Deal_Master_Wide!$CD$33="","",Deal_Master_Wide!$CD$33)</f>
        <v/>
      </c>
      <c r="N212" s="17" t="str">
        <f>IF(Deal_Master_Wide!$CK$33="","",Deal_Master_Wide!$CK$33)</f>
        <v/>
      </c>
      <c r="O212" s="17" t="str">
        <f>IF(Deal_Master_Wide!$CR$33="","",Deal_Master_Wide!$CR$33)</f>
        <v/>
      </c>
      <c r="P212" s="17" t="str">
        <f>IF(Deal_Master_Wide!$CY$33="","",Deal_Master_Wide!$CY$33)</f>
        <v/>
      </c>
      <c r="Q212" s="18" t="str">
        <f>IF(Deal_Master_Wide!$DF$33="","",Deal_Master_Wide!$DF$33)</f>
        <v/>
      </c>
      <c r="R212" s="18" t="str">
        <f>IF(Deal_Master_Wide!$DM$33="","",Deal_Master_Wide!$DM$33)</f>
        <v/>
      </c>
      <c r="S212" s="18" t="str">
        <f>IF(Deal_Master_Wide!$DT$33="","",Deal_Master_Wide!$DT$33)</f>
        <v/>
      </c>
      <c r="T212" s="34" t="str">
        <f>IF(Deal_Master_Wide!$EA$33="","",Deal_Master_Wide!$EA$33)</f>
        <v/>
      </c>
      <c r="U212" s="34" t="str">
        <f>IF(Deal_Master_Wide!$EH$33="","",Deal_Master_Wide!$EH$33)</f>
        <v/>
      </c>
    </row>
    <row r="213" spans="1:21" ht="13.4" customHeight="1">
      <c r="A213" s="15" t="s">
        <v>517</v>
      </c>
      <c r="B213" s="15" t="s">
        <v>178</v>
      </c>
      <c r="C213" s="16"/>
      <c r="D213" s="15" t="s">
        <v>521</v>
      </c>
      <c r="E213" s="15" t="s">
        <v>523</v>
      </c>
      <c r="F213" s="15">
        <v>2020</v>
      </c>
      <c r="G213" s="15">
        <v>-2</v>
      </c>
      <c r="H213" s="15">
        <v>2018</v>
      </c>
      <c r="I213" s="15">
        <v>0</v>
      </c>
      <c r="J213" s="15">
        <v>0</v>
      </c>
      <c r="K213" s="17" t="str">
        <f>IF(Deal_Master_Wide!$BQ$33="","",Deal_Master_Wide!$BQ$33)</f>
        <v/>
      </c>
      <c r="L213" s="17" t="str">
        <f>IF(Deal_Master_Wide!$BX$33="","",Deal_Master_Wide!$BX$33)</f>
        <v/>
      </c>
      <c r="M213" s="17" t="str">
        <f>IF(Deal_Master_Wide!$CE$33="","",Deal_Master_Wide!$CE$33)</f>
        <v/>
      </c>
      <c r="N213" s="17" t="str">
        <f>IF(Deal_Master_Wide!$CL$33="","",Deal_Master_Wide!$CL$33)</f>
        <v/>
      </c>
      <c r="O213" s="17" t="str">
        <f>IF(Deal_Master_Wide!$CS$33="","",Deal_Master_Wide!$CS$33)</f>
        <v/>
      </c>
      <c r="P213" s="17" t="str">
        <f>IF(Deal_Master_Wide!$CZ$33="","",Deal_Master_Wide!$CZ$33)</f>
        <v/>
      </c>
      <c r="Q213" s="18" t="str">
        <f>IF(Deal_Master_Wide!$DG$33="","",Deal_Master_Wide!$DG$33)</f>
        <v/>
      </c>
      <c r="R213" s="18" t="str">
        <f>IF(Deal_Master_Wide!$DN$33="","",Deal_Master_Wide!$DN$33)</f>
        <v/>
      </c>
      <c r="S213" s="18" t="str">
        <f>IF(Deal_Master_Wide!$DU$33="","",Deal_Master_Wide!$DU$33)</f>
        <v/>
      </c>
      <c r="T213" s="34" t="str">
        <f>IF(Deal_Master_Wide!$EB$33="","",Deal_Master_Wide!$EB$33)</f>
        <v/>
      </c>
      <c r="U213" s="34" t="str">
        <f>IF(Deal_Master_Wide!$EI$33="","",Deal_Master_Wide!$EI$33)</f>
        <v/>
      </c>
    </row>
    <row r="214" spans="1:21" ht="13.4" customHeight="1">
      <c r="A214" s="15" t="s">
        <v>517</v>
      </c>
      <c r="B214" s="15" t="s">
        <v>178</v>
      </c>
      <c r="C214" s="16"/>
      <c r="D214" s="15" t="s">
        <v>521</v>
      </c>
      <c r="E214" s="15" t="s">
        <v>523</v>
      </c>
      <c r="F214" s="15">
        <v>2020</v>
      </c>
      <c r="G214" s="15">
        <v>-1</v>
      </c>
      <c r="H214" s="15">
        <v>2019</v>
      </c>
      <c r="I214" s="15">
        <v>0</v>
      </c>
      <c r="J214" s="15">
        <v>0</v>
      </c>
      <c r="K214" s="17" t="str">
        <f>IF(Deal_Master_Wide!$BR$33="","",Deal_Master_Wide!$BR$33)</f>
        <v/>
      </c>
      <c r="L214" s="17" t="str">
        <f>IF(Deal_Master_Wide!$BY$33="","",Deal_Master_Wide!$BY$33)</f>
        <v/>
      </c>
      <c r="M214" s="17" t="str">
        <f>IF(Deal_Master_Wide!$CF$33="","",Deal_Master_Wide!$CF$33)</f>
        <v/>
      </c>
      <c r="N214" s="17" t="str">
        <f>IF(Deal_Master_Wide!$CM$33="","",Deal_Master_Wide!$CM$33)</f>
        <v/>
      </c>
      <c r="O214" s="17" t="str">
        <f>IF(Deal_Master_Wide!$CT$33="","",Deal_Master_Wide!$CT$33)</f>
        <v/>
      </c>
      <c r="P214" s="17" t="str">
        <f>IF(Deal_Master_Wide!$DA$33="","",Deal_Master_Wide!$DA$33)</f>
        <v/>
      </c>
      <c r="Q214" s="18" t="str">
        <f>IF(Deal_Master_Wide!$DH$33="","",Deal_Master_Wide!$DH$33)</f>
        <v/>
      </c>
      <c r="R214" s="18" t="str">
        <f>IF(Deal_Master_Wide!$DO$33="","",Deal_Master_Wide!$DO$33)</f>
        <v/>
      </c>
      <c r="S214" s="18" t="str">
        <f>IF(Deal_Master_Wide!$DV$33="","",Deal_Master_Wide!$DV$33)</f>
        <v/>
      </c>
      <c r="T214" s="34" t="str">
        <f>IF(Deal_Master_Wide!$EC$33="","",Deal_Master_Wide!$EC$33)</f>
        <v/>
      </c>
      <c r="U214" s="34" t="str">
        <f>IF(Deal_Master_Wide!$EJ$33="","",Deal_Master_Wide!$EJ$33)</f>
        <v/>
      </c>
    </row>
    <row r="215" spans="1:21" ht="13.4" customHeight="1">
      <c r="A215" s="15" t="s">
        <v>517</v>
      </c>
      <c r="B215" s="15" t="s">
        <v>178</v>
      </c>
      <c r="C215" s="16"/>
      <c r="D215" s="15" t="s">
        <v>521</v>
      </c>
      <c r="E215" s="15" t="s">
        <v>523</v>
      </c>
      <c r="F215" s="15">
        <v>2020</v>
      </c>
      <c r="G215" s="15">
        <v>0</v>
      </c>
      <c r="H215" s="15">
        <v>2020</v>
      </c>
      <c r="I215" s="15">
        <v>0</v>
      </c>
      <c r="J215" s="15">
        <v>1</v>
      </c>
      <c r="K215" s="17" t="str">
        <f>IF(Deal_Master_Wide!$BS$33="","",Deal_Master_Wide!$BS$33)</f>
        <v/>
      </c>
      <c r="L215" s="17" t="str">
        <f>IF(Deal_Master_Wide!$BZ$33="","",Deal_Master_Wide!$BZ$33)</f>
        <v/>
      </c>
      <c r="M215" s="17" t="str">
        <f>IF(Deal_Master_Wide!$CG$33="","",Deal_Master_Wide!$CG$33)</f>
        <v/>
      </c>
      <c r="N215" s="17" t="str">
        <f>IF(Deal_Master_Wide!$CN$33="","",Deal_Master_Wide!$CN$33)</f>
        <v/>
      </c>
      <c r="O215" s="17" t="str">
        <f>IF(Deal_Master_Wide!$CU$33="","",Deal_Master_Wide!$CU$33)</f>
        <v/>
      </c>
      <c r="P215" s="17" t="str">
        <f>IF(Deal_Master_Wide!$DB$33="","",Deal_Master_Wide!$DB$33)</f>
        <v/>
      </c>
      <c r="Q215" s="18" t="str">
        <f>IF(Deal_Master_Wide!$DI$33="","",Deal_Master_Wide!$DI$33)</f>
        <v/>
      </c>
      <c r="R215" s="18" t="str">
        <f>IF(Deal_Master_Wide!$DP$33="","",Deal_Master_Wide!$DP$33)</f>
        <v/>
      </c>
      <c r="S215" s="18" t="str">
        <f>IF(Deal_Master_Wide!$DW$33="","",Deal_Master_Wide!$DW$33)</f>
        <v/>
      </c>
      <c r="T215" s="34" t="str">
        <f>IF(Deal_Master_Wide!$ED$33="","",Deal_Master_Wide!$ED$33)</f>
        <v/>
      </c>
      <c r="U215" s="34" t="str">
        <f>IF(Deal_Master_Wide!$EK$33="","",Deal_Master_Wide!$EK$33)</f>
        <v/>
      </c>
    </row>
    <row r="216" spans="1:21" ht="13.4" customHeight="1">
      <c r="A216" s="15" t="s">
        <v>517</v>
      </c>
      <c r="B216" s="15" t="s">
        <v>178</v>
      </c>
      <c r="C216" s="16"/>
      <c r="D216" s="15" t="s">
        <v>521</v>
      </c>
      <c r="E216" s="15" t="s">
        <v>523</v>
      </c>
      <c r="F216" s="15">
        <v>2020</v>
      </c>
      <c r="G216" s="15">
        <v>1</v>
      </c>
      <c r="H216" s="15">
        <v>2021</v>
      </c>
      <c r="I216" s="15">
        <v>1</v>
      </c>
      <c r="J216" s="15">
        <v>1</v>
      </c>
      <c r="K216" s="17" t="str">
        <f>IF(Deal_Master_Wide!$BT$33="","",Deal_Master_Wide!$BT$33)</f>
        <v/>
      </c>
      <c r="L216" s="17" t="str">
        <f>IF(Deal_Master_Wide!$CA$33="","",Deal_Master_Wide!$CA$33)</f>
        <v/>
      </c>
      <c r="M216" s="17" t="str">
        <f>IF(Deal_Master_Wide!$CH$33="","",Deal_Master_Wide!$CH$33)</f>
        <v/>
      </c>
      <c r="N216" s="17" t="str">
        <f>IF(Deal_Master_Wide!$CO$33="","",Deal_Master_Wide!$CO$33)</f>
        <v/>
      </c>
      <c r="O216" s="17" t="str">
        <f>IF(Deal_Master_Wide!$CV$33="","",Deal_Master_Wide!$CV$33)</f>
        <v/>
      </c>
      <c r="P216" s="17" t="str">
        <f>IF(Deal_Master_Wide!$DC$33="","",Deal_Master_Wide!$DC$33)</f>
        <v/>
      </c>
      <c r="Q216" s="18" t="str">
        <f>IF(Deal_Master_Wide!$DJ$33="","",Deal_Master_Wide!$DJ$33)</f>
        <v/>
      </c>
      <c r="R216" s="18" t="str">
        <f>IF(Deal_Master_Wide!$DQ$33="","",Deal_Master_Wide!$DQ$33)</f>
        <v/>
      </c>
      <c r="S216" s="18" t="str">
        <f>IF(Deal_Master_Wide!$DX$33="","",Deal_Master_Wide!$DX$33)</f>
        <v/>
      </c>
      <c r="T216" s="34" t="str">
        <f>IF(Deal_Master_Wide!$EE$33="","",Deal_Master_Wide!$EE$33)</f>
        <v/>
      </c>
      <c r="U216" s="34" t="str">
        <f>IF(Deal_Master_Wide!$EL$33="","",Deal_Master_Wide!$EL$33)</f>
        <v/>
      </c>
    </row>
    <row r="217" spans="1:21" ht="13.4" customHeight="1">
      <c r="A217" s="15" t="s">
        <v>517</v>
      </c>
      <c r="B217" s="15" t="s">
        <v>178</v>
      </c>
      <c r="C217" s="16"/>
      <c r="D217" s="15" t="s">
        <v>521</v>
      </c>
      <c r="E217" s="15" t="s">
        <v>523</v>
      </c>
      <c r="F217" s="15">
        <v>2020</v>
      </c>
      <c r="G217" s="15">
        <v>2</v>
      </c>
      <c r="H217" s="15">
        <v>2022</v>
      </c>
      <c r="I217" s="15">
        <v>1</v>
      </c>
      <c r="J217" s="15">
        <v>1</v>
      </c>
      <c r="K217" s="17" t="str">
        <f>IF(Deal_Master_Wide!$BU$33="","",Deal_Master_Wide!$BU$33)</f>
        <v/>
      </c>
      <c r="L217" s="17" t="str">
        <f>IF(Deal_Master_Wide!$CB$33="","",Deal_Master_Wide!$CB$33)</f>
        <v/>
      </c>
      <c r="M217" s="17" t="str">
        <f>IF(Deal_Master_Wide!$CI$33="","",Deal_Master_Wide!$CI$33)</f>
        <v/>
      </c>
      <c r="N217" s="17" t="str">
        <f>IF(Deal_Master_Wide!$CP$33="","",Deal_Master_Wide!$CP$33)</f>
        <v/>
      </c>
      <c r="O217" s="17" t="str">
        <f>IF(Deal_Master_Wide!$CW$33="","",Deal_Master_Wide!$CW$33)</f>
        <v/>
      </c>
      <c r="P217" s="17" t="str">
        <f>IF(Deal_Master_Wide!$DD$33="","",Deal_Master_Wide!$DD$33)</f>
        <v/>
      </c>
      <c r="Q217" s="18" t="str">
        <f>IF(Deal_Master_Wide!$DK$33="","",Deal_Master_Wide!$DK$33)</f>
        <v/>
      </c>
      <c r="R217" s="18" t="str">
        <f>IF(Deal_Master_Wide!$DR$33="","",Deal_Master_Wide!$DR$33)</f>
        <v/>
      </c>
      <c r="S217" s="18" t="str">
        <f>IF(Deal_Master_Wide!$DY$33="","",Deal_Master_Wide!$DY$33)</f>
        <v/>
      </c>
      <c r="T217" s="34" t="str">
        <f>IF(Deal_Master_Wide!$EF$33="","",Deal_Master_Wide!$EF$33)</f>
        <v/>
      </c>
      <c r="U217" s="34" t="str">
        <f>IF(Deal_Master_Wide!$EM$33="","",Deal_Master_Wide!$EM$33)</f>
        <v/>
      </c>
    </row>
    <row r="218" spans="1:21" ht="13.4" customHeight="1">
      <c r="A218" s="15" t="s">
        <v>517</v>
      </c>
      <c r="B218" s="15" t="s">
        <v>178</v>
      </c>
      <c r="C218" s="16"/>
      <c r="D218" s="15" t="s">
        <v>521</v>
      </c>
      <c r="E218" s="15" t="s">
        <v>523</v>
      </c>
      <c r="F218" s="15">
        <v>2020</v>
      </c>
      <c r="G218" s="15">
        <v>3</v>
      </c>
      <c r="H218" s="15">
        <v>2023</v>
      </c>
      <c r="I218" s="15">
        <v>1</v>
      </c>
      <c r="J218" s="15">
        <v>1</v>
      </c>
      <c r="K218" s="17" t="str">
        <f>IF(Deal_Master_Wide!$BV$33="","",Deal_Master_Wide!$BV$33)</f>
        <v/>
      </c>
      <c r="L218" s="17" t="str">
        <f>IF(Deal_Master_Wide!$CC$33="","",Deal_Master_Wide!$CC$33)</f>
        <v/>
      </c>
      <c r="M218" s="17" t="str">
        <f>IF(Deal_Master_Wide!$CJ$33="","",Deal_Master_Wide!$CJ$33)</f>
        <v/>
      </c>
      <c r="N218" s="17" t="str">
        <f>IF(Deal_Master_Wide!$CQ$33="","",Deal_Master_Wide!$CQ$33)</f>
        <v/>
      </c>
      <c r="O218" s="17" t="str">
        <f>IF(Deal_Master_Wide!$CX$33="","",Deal_Master_Wide!$CX$33)</f>
        <v/>
      </c>
      <c r="P218" s="17" t="str">
        <f>IF(Deal_Master_Wide!$DE$33="","",Deal_Master_Wide!$DE$33)</f>
        <v/>
      </c>
      <c r="Q218" s="18" t="str">
        <f>IF(Deal_Master_Wide!$DL$33="","",Deal_Master_Wide!$DL$33)</f>
        <v/>
      </c>
      <c r="R218" s="18" t="str">
        <f>IF(Deal_Master_Wide!$DS$33="","",Deal_Master_Wide!$DS$33)</f>
        <v/>
      </c>
      <c r="S218" s="18" t="str">
        <f>IF(Deal_Master_Wide!$DZ$33="","",Deal_Master_Wide!$DZ$33)</f>
        <v/>
      </c>
      <c r="T218" s="34" t="str">
        <f>IF(Deal_Master_Wide!$EG$33="","",Deal_Master_Wide!$EG$33)</f>
        <v/>
      </c>
      <c r="U218" s="34" t="str">
        <f>IF(Deal_Master_Wide!$EN$33="","",Deal_Master_Wide!$EN$33)</f>
        <v/>
      </c>
    </row>
    <row r="219" spans="1:21" ht="13.4" customHeight="1">
      <c r="A219" s="15" t="s">
        <v>527</v>
      </c>
      <c r="B219" s="15" t="s">
        <v>178</v>
      </c>
      <c r="C219" s="16"/>
      <c r="D219" s="15" t="s">
        <v>530</v>
      </c>
      <c r="E219" s="15" t="s">
        <v>532</v>
      </c>
      <c r="F219" s="15">
        <v>2019</v>
      </c>
      <c r="G219" s="15">
        <v>-3</v>
      </c>
      <c r="H219" s="15">
        <v>2016</v>
      </c>
      <c r="I219" s="15">
        <v>0</v>
      </c>
      <c r="J219" s="15">
        <v>0</v>
      </c>
      <c r="K219" s="17" t="str">
        <f>IF(Deal_Master_Wide!$BP$34="","",Deal_Master_Wide!$BP$34)</f>
        <v/>
      </c>
      <c r="L219" s="17" t="str">
        <f>IF(Deal_Master_Wide!$BW$34="","",Deal_Master_Wide!$BW$34)</f>
        <v/>
      </c>
      <c r="M219" s="17" t="str">
        <f>IF(Deal_Master_Wide!$CD$34="","",Deal_Master_Wide!$CD$34)</f>
        <v/>
      </c>
      <c r="N219" s="17" t="str">
        <f>IF(Deal_Master_Wide!$CK$34="","",Deal_Master_Wide!$CK$34)</f>
        <v/>
      </c>
      <c r="O219" s="17" t="str">
        <f>IF(Deal_Master_Wide!$CR$34="","",Deal_Master_Wide!$CR$34)</f>
        <v/>
      </c>
      <c r="P219" s="17" t="str">
        <f>IF(Deal_Master_Wide!$CY$34="","",Deal_Master_Wide!$CY$34)</f>
        <v/>
      </c>
      <c r="Q219" s="18" t="str">
        <f>IF(Deal_Master_Wide!$DF$34="","",Deal_Master_Wide!$DF$34)</f>
        <v/>
      </c>
      <c r="R219" s="18" t="str">
        <f>IF(Deal_Master_Wide!$DM$34="","",Deal_Master_Wide!$DM$34)</f>
        <v/>
      </c>
      <c r="S219" s="18" t="str">
        <f>IF(Deal_Master_Wide!$DT$34="","",Deal_Master_Wide!$DT$34)</f>
        <v/>
      </c>
      <c r="T219" s="34" t="str">
        <f>IF(Deal_Master_Wide!$EA$34="","",Deal_Master_Wide!$EA$34)</f>
        <v/>
      </c>
      <c r="U219" s="34" t="str">
        <f>IF(Deal_Master_Wide!$EH$34="","",Deal_Master_Wide!$EH$34)</f>
        <v/>
      </c>
    </row>
    <row r="220" spans="1:21" ht="13.4" customHeight="1">
      <c r="A220" s="15" t="s">
        <v>527</v>
      </c>
      <c r="B220" s="15" t="s">
        <v>178</v>
      </c>
      <c r="C220" s="16"/>
      <c r="D220" s="15" t="s">
        <v>530</v>
      </c>
      <c r="E220" s="15" t="s">
        <v>532</v>
      </c>
      <c r="F220" s="15">
        <v>2019</v>
      </c>
      <c r="G220" s="15">
        <v>-2</v>
      </c>
      <c r="H220" s="15">
        <v>2017</v>
      </c>
      <c r="I220" s="15">
        <v>0</v>
      </c>
      <c r="J220" s="15">
        <v>0</v>
      </c>
      <c r="K220" s="17" t="str">
        <f>IF(Deal_Master_Wide!$BQ$34="","",Deal_Master_Wide!$BQ$34)</f>
        <v/>
      </c>
      <c r="L220" s="17" t="str">
        <f>IF(Deal_Master_Wide!$BX$34="","",Deal_Master_Wide!$BX$34)</f>
        <v/>
      </c>
      <c r="M220" s="17" t="str">
        <f>IF(Deal_Master_Wide!$CE$34="","",Deal_Master_Wide!$CE$34)</f>
        <v/>
      </c>
      <c r="N220" s="17" t="str">
        <f>IF(Deal_Master_Wide!$CL$34="","",Deal_Master_Wide!$CL$34)</f>
        <v/>
      </c>
      <c r="O220" s="17" t="str">
        <f>IF(Deal_Master_Wide!$CS$34="","",Deal_Master_Wide!$CS$34)</f>
        <v/>
      </c>
      <c r="P220" s="17" t="str">
        <f>IF(Deal_Master_Wide!$CZ$34="","",Deal_Master_Wide!$CZ$34)</f>
        <v/>
      </c>
      <c r="Q220" s="18" t="str">
        <f>IF(Deal_Master_Wide!$DG$34="","",Deal_Master_Wide!$DG$34)</f>
        <v/>
      </c>
      <c r="R220" s="18" t="str">
        <f>IF(Deal_Master_Wide!$DN$34="","",Deal_Master_Wide!$DN$34)</f>
        <v/>
      </c>
      <c r="S220" s="18" t="str">
        <f>IF(Deal_Master_Wide!$DU$34="","",Deal_Master_Wide!$DU$34)</f>
        <v/>
      </c>
      <c r="T220" s="34" t="str">
        <f>IF(Deal_Master_Wide!$EB$34="","",Deal_Master_Wide!$EB$34)</f>
        <v/>
      </c>
      <c r="U220" s="34" t="str">
        <f>IF(Deal_Master_Wide!$EI$34="","",Deal_Master_Wide!$EI$34)</f>
        <v/>
      </c>
    </row>
    <row r="221" spans="1:21" ht="13.4" customHeight="1">
      <c r="A221" s="15" t="s">
        <v>527</v>
      </c>
      <c r="B221" s="15" t="s">
        <v>178</v>
      </c>
      <c r="C221" s="16"/>
      <c r="D221" s="15" t="s">
        <v>530</v>
      </c>
      <c r="E221" s="15" t="s">
        <v>532</v>
      </c>
      <c r="F221" s="15">
        <v>2019</v>
      </c>
      <c r="G221" s="15">
        <v>-1</v>
      </c>
      <c r="H221" s="15">
        <v>2018</v>
      </c>
      <c r="I221" s="15">
        <v>0</v>
      </c>
      <c r="J221" s="15">
        <v>0</v>
      </c>
      <c r="K221" s="17" t="str">
        <f>IF(Deal_Master_Wide!$BR$34="","",Deal_Master_Wide!$BR$34)</f>
        <v/>
      </c>
      <c r="L221" s="17" t="str">
        <f>IF(Deal_Master_Wide!$BY$34="","",Deal_Master_Wide!$BY$34)</f>
        <v/>
      </c>
      <c r="M221" s="17" t="str">
        <f>IF(Deal_Master_Wide!$CF$34="","",Deal_Master_Wide!$CF$34)</f>
        <v/>
      </c>
      <c r="N221" s="17" t="str">
        <f>IF(Deal_Master_Wide!$CM$34="","",Deal_Master_Wide!$CM$34)</f>
        <v/>
      </c>
      <c r="O221" s="17" t="str">
        <f>IF(Deal_Master_Wide!$CT$34="","",Deal_Master_Wide!$CT$34)</f>
        <v/>
      </c>
      <c r="P221" s="17" t="str">
        <f>IF(Deal_Master_Wide!$DA$34="","",Deal_Master_Wide!$DA$34)</f>
        <v/>
      </c>
      <c r="Q221" s="18" t="str">
        <f>IF(Deal_Master_Wide!$DH$34="","",Deal_Master_Wide!$DH$34)</f>
        <v/>
      </c>
      <c r="R221" s="18" t="str">
        <f>IF(Deal_Master_Wide!$DO$34="","",Deal_Master_Wide!$DO$34)</f>
        <v/>
      </c>
      <c r="S221" s="18" t="str">
        <f>IF(Deal_Master_Wide!$DV$34="","",Deal_Master_Wide!$DV$34)</f>
        <v/>
      </c>
      <c r="T221" s="34" t="str">
        <f>IF(Deal_Master_Wide!$EC$34="","",Deal_Master_Wide!$EC$34)</f>
        <v/>
      </c>
      <c r="U221" s="34" t="str">
        <f>IF(Deal_Master_Wide!$EJ$34="","",Deal_Master_Wide!$EJ$34)</f>
        <v/>
      </c>
    </row>
    <row r="222" spans="1:21" ht="13.4" customHeight="1">
      <c r="A222" s="15" t="s">
        <v>527</v>
      </c>
      <c r="B222" s="15" t="s">
        <v>178</v>
      </c>
      <c r="C222" s="16"/>
      <c r="D222" s="15" t="s">
        <v>530</v>
      </c>
      <c r="E222" s="15" t="s">
        <v>532</v>
      </c>
      <c r="F222" s="15">
        <v>2019</v>
      </c>
      <c r="G222" s="15">
        <v>0</v>
      </c>
      <c r="H222" s="15">
        <v>2019</v>
      </c>
      <c r="I222" s="15">
        <v>0</v>
      </c>
      <c r="J222" s="15">
        <v>1</v>
      </c>
      <c r="K222" s="17" t="str">
        <f>IF(Deal_Master_Wide!$BS$34="","",Deal_Master_Wide!$BS$34)</f>
        <v/>
      </c>
      <c r="L222" s="17" t="str">
        <f>IF(Deal_Master_Wide!$BZ$34="","",Deal_Master_Wide!$BZ$34)</f>
        <v/>
      </c>
      <c r="M222" s="17" t="str">
        <f>IF(Deal_Master_Wide!$CG$34="","",Deal_Master_Wide!$CG$34)</f>
        <v/>
      </c>
      <c r="N222" s="17" t="str">
        <f>IF(Deal_Master_Wide!$CN$34="","",Deal_Master_Wide!$CN$34)</f>
        <v/>
      </c>
      <c r="O222" s="17" t="str">
        <f>IF(Deal_Master_Wide!$CU$34="","",Deal_Master_Wide!$CU$34)</f>
        <v/>
      </c>
      <c r="P222" s="17" t="str">
        <f>IF(Deal_Master_Wide!$DB$34="","",Deal_Master_Wide!$DB$34)</f>
        <v/>
      </c>
      <c r="Q222" s="18" t="str">
        <f>IF(Deal_Master_Wide!$DI$34="","",Deal_Master_Wide!$DI$34)</f>
        <v/>
      </c>
      <c r="R222" s="18" t="str">
        <f>IF(Deal_Master_Wide!$DP$34="","",Deal_Master_Wide!$DP$34)</f>
        <v/>
      </c>
      <c r="S222" s="18" t="str">
        <f>IF(Deal_Master_Wide!$DW$34="","",Deal_Master_Wide!$DW$34)</f>
        <v/>
      </c>
      <c r="T222" s="34" t="str">
        <f>IF(Deal_Master_Wide!$ED$34="","",Deal_Master_Wide!$ED$34)</f>
        <v/>
      </c>
      <c r="U222" s="34" t="str">
        <f>IF(Deal_Master_Wide!$EK$34="","",Deal_Master_Wide!$EK$34)</f>
        <v/>
      </c>
    </row>
    <row r="223" spans="1:21" ht="13.4" customHeight="1">
      <c r="A223" s="15" t="s">
        <v>527</v>
      </c>
      <c r="B223" s="15" t="s">
        <v>178</v>
      </c>
      <c r="C223" s="16"/>
      <c r="D223" s="15" t="s">
        <v>530</v>
      </c>
      <c r="E223" s="15" t="s">
        <v>532</v>
      </c>
      <c r="F223" s="15">
        <v>2019</v>
      </c>
      <c r="G223" s="15">
        <v>1</v>
      </c>
      <c r="H223" s="15">
        <v>2020</v>
      </c>
      <c r="I223" s="15">
        <v>1</v>
      </c>
      <c r="J223" s="15">
        <v>1</v>
      </c>
      <c r="K223" s="17" t="str">
        <f>IF(Deal_Master_Wide!$BT$34="","",Deal_Master_Wide!$BT$34)</f>
        <v/>
      </c>
      <c r="L223" s="17" t="str">
        <f>IF(Deal_Master_Wide!$CA$34="","",Deal_Master_Wide!$CA$34)</f>
        <v/>
      </c>
      <c r="M223" s="17" t="str">
        <f>IF(Deal_Master_Wide!$CH$34="","",Deal_Master_Wide!$CH$34)</f>
        <v/>
      </c>
      <c r="N223" s="17" t="str">
        <f>IF(Deal_Master_Wide!$CO$34="","",Deal_Master_Wide!$CO$34)</f>
        <v/>
      </c>
      <c r="O223" s="17" t="str">
        <f>IF(Deal_Master_Wide!$CV$34="","",Deal_Master_Wide!$CV$34)</f>
        <v/>
      </c>
      <c r="P223" s="17" t="str">
        <f>IF(Deal_Master_Wide!$DC$34="","",Deal_Master_Wide!$DC$34)</f>
        <v/>
      </c>
      <c r="Q223" s="18" t="str">
        <f>IF(Deal_Master_Wide!$DJ$34="","",Deal_Master_Wide!$DJ$34)</f>
        <v/>
      </c>
      <c r="R223" s="18" t="str">
        <f>IF(Deal_Master_Wide!$DQ$34="","",Deal_Master_Wide!$DQ$34)</f>
        <v/>
      </c>
      <c r="S223" s="18" t="str">
        <f>IF(Deal_Master_Wide!$DX$34="","",Deal_Master_Wide!$DX$34)</f>
        <v/>
      </c>
      <c r="T223" s="34" t="str">
        <f>IF(Deal_Master_Wide!$EE$34="","",Deal_Master_Wide!$EE$34)</f>
        <v/>
      </c>
      <c r="U223" s="34" t="str">
        <f>IF(Deal_Master_Wide!$EL$34="","",Deal_Master_Wide!$EL$34)</f>
        <v/>
      </c>
    </row>
    <row r="224" spans="1:21" ht="13.4" customHeight="1">
      <c r="A224" s="15" t="s">
        <v>527</v>
      </c>
      <c r="B224" s="15" t="s">
        <v>178</v>
      </c>
      <c r="C224" s="16"/>
      <c r="D224" s="15" t="s">
        <v>530</v>
      </c>
      <c r="E224" s="15" t="s">
        <v>532</v>
      </c>
      <c r="F224" s="15">
        <v>2019</v>
      </c>
      <c r="G224" s="15">
        <v>2</v>
      </c>
      <c r="H224" s="15">
        <v>2021</v>
      </c>
      <c r="I224" s="15">
        <v>1</v>
      </c>
      <c r="J224" s="15">
        <v>1</v>
      </c>
      <c r="K224" s="17" t="str">
        <f>IF(Deal_Master_Wide!$BU$34="","",Deal_Master_Wide!$BU$34)</f>
        <v/>
      </c>
      <c r="L224" s="17" t="str">
        <f>IF(Deal_Master_Wide!$CB$34="","",Deal_Master_Wide!$CB$34)</f>
        <v/>
      </c>
      <c r="M224" s="17" t="str">
        <f>IF(Deal_Master_Wide!$CI$34="","",Deal_Master_Wide!$CI$34)</f>
        <v/>
      </c>
      <c r="N224" s="17" t="str">
        <f>IF(Deal_Master_Wide!$CP$34="","",Deal_Master_Wide!$CP$34)</f>
        <v/>
      </c>
      <c r="O224" s="17" t="str">
        <f>IF(Deal_Master_Wide!$CW$34="","",Deal_Master_Wide!$CW$34)</f>
        <v/>
      </c>
      <c r="P224" s="17" t="str">
        <f>IF(Deal_Master_Wide!$DD$34="","",Deal_Master_Wide!$DD$34)</f>
        <v/>
      </c>
      <c r="Q224" s="18" t="str">
        <f>IF(Deal_Master_Wide!$DK$34="","",Deal_Master_Wide!$DK$34)</f>
        <v/>
      </c>
      <c r="R224" s="18" t="str">
        <f>IF(Deal_Master_Wide!$DR$34="","",Deal_Master_Wide!$DR$34)</f>
        <v/>
      </c>
      <c r="S224" s="18" t="str">
        <f>IF(Deal_Master_Wide!$DY$34="","",Deal_Master_Wide!$DY$34)</f>
        <v/>
      </c>
      <c r="T224" s="34" t="str">
        <f>IF(Deal_Master_Wide!$EF$34="","",Deal_Master_Wide!$EF$34)</f>
        <v/>
      </c>
      <c r="U224" s="34" t="str">
        <f>IF(Deal_Master_Wide!$EM$34="","",Deal_Master_Wide!$EM$34)</f>
        <v/>
      </c>
    </row>
    <row r="225" spans="1:21" ht="13.4" customHeight="1">
      <c r="A225" s="15" t="s">
        <v>527</v>
      </c>
      <c r="B225" s="15" t="s">
        <v>178</v>
      </c>
      <c r="C225" s="16"/>
      <c r="D225" s="15" t="s">
        <v>530</v>
      </c>
      <c r="E225" s="15" t="s">
        <v>532</v>
      </c>
      <c r="F225" s="15">
        <v>2019</v>
      </c>
      <c r="G225" s="15">
        <v>3</v>
      </c>
      <c r="H225" s="15">
        <v>2022</v>
      </c>
      <c r="I225" s="15">
        <v>1</v>
      </c>
      <c r="J225" s="15">
        <v>1</v>
      </c>
      <c r="K225" s="17" t="str">
        <f>IF(Deal_Master_Wide!$BV$34="","",Deal_Master_Wide!$BV$34)</f>
        <v/>
      </c>
      <c r="L225" s="17" t="str">
        <f>IF(Deal_Master_Wide!$CC$34="","",Deal_Master_Wide!$CC$34)</f>
        <v/>
      </c>
      <c r="M225" s="17" t="str">
        <f>IF(Deal_Master_Wide!$CJ$34="","",Deal_Master_Wide!$CJ$34)</f>
        <v/>
      </c>
      <c r="N225" s="17" t="str">
        <f>IF(Deal_Master_Wide!$CQ$34="","",Deal_Master_Wide!$CQ$34)</f>
        <v/>
      </c>
      <c r="O225" s="17" t="str">
        <f>IF(Deal_Master_Wide!$CX$34="","",Deal_Master_Wide!$CX$34)</f>
        <v/>
      </c>
      <c r="P225" s="17" t="str">
        <f>IF(Deal_Master_Wide!$DE$34="","",Deal_Master_Wide!$DE$34)</f>
        <v/>
      </c>
      <c r="Q225" s="18" t="str">
        <f>IF(Deal_Master_Wide!$DL$34="","",Deal_Master_Wide!$DL$34)</f>
        <v/>
      </c>
      <c r="R225" s="18" t="str">
        <f>IF(Deal_Master_Wide!$DS$34="","",Deal_Master_Wide!$DS$34)</f>
        <v/>
      </c>
      <c r="S225" s="18" t="str">
        <f>IF(Deal_Master_Wide!$DZ$34="","",Deal_Master_Wide!$DZ$34)</f>
        <v/>
      </c>
      <c r="T225" s="34" t="str">
        <f>IF(Deal_Master_Wide!$EG$34="","",Deal_Master_Wide!$EG$34)</f>
        <v/>
      </c>
      <c r="U225" s="34" t="str">
        <f>IF(Deal_Master_Wide!$EN$34="","",Deal_Master_Wide!$EN$34)</f>
        <v/>
      </c>
    </row>
    <row r="226" spans="1:21" ht="13.4" customHeight="1">
      <c r="A226" s="15" t="s">
        <v>536</v>
      </c>
      <c r="B226" s="15" t="s">
        <v>178</v>
      </c>
      <c r="C226" s="16"/>
      <c r="D226" s="15" t="s">
        <v>539</v>
      </c>
      <c r="E226" s="15" t="s">
        <v>541</v>
      </c>
      <c r="F226" s="15">
        <v>2019</v>
      </c>
      <c r="G226" s="15">
        <v>-3</v>
      </c>
      <c r="H226" s="15">
        <v>2016</v>
      </c>
      <c r="I226" s="15">
        <v>0</v>
      </c>
      <c r="J226" s="15">
        <v>0</v>
      </c>
      <c r="K226" s="17" t="str">
        <f>IF(Deal_Master_Wide!$BP$35="","",Deal_Master_Wide!$BP$35)</f>
        <v/>
      </c>
      <c r="L226" s="17" t="str">
        <f>IF(Deal_Master_Wide!$BW$35="","",Deal_Master_Wide!$BW$35)</f>
        <v/>
      </c>
      <c r="M226" s="17" t="str">
        <f>IF(Deal_Master_Wide!$CD$35="","",Deal_Master_Wide!$CD$35)</f>
        <v/>
      </c>
      <c r="N226" s="17" t="str">
        <f>IF(Deal_Master_Wide!$CK$35="","",Deal_Master_Wide!$CK$35)</f>
        <v/>
      </c>
      <c r="O226" s="17" t="str">
        <f>IF(Deal_Master_Wide!$CR$35="","",Deal_Master_Wide!$CR$35)</f>
        <v/>
      </c>
      <c r="P226" s="17" t="str">
        <f>IF(Deal_Master_Wide!$CY$35="","",Deal_Master_Wide!$CY$35)</f>
        <v/>
      </c>
      <c r="Q226" s="18" t="str">
        <f>IF(Deal_Master_Wide!$DF$35="","",Deal_Master_Wide!$DF$35)</f>
        <v/>
      </c>
      <c r="R226" s="18" t="str">
        <f>IF(Deal_Master_Wide!$DM$35="","",Deal_Master_Wide!$DM$35)</f>
        <v/>
      </c>
      <c r="S226" s="18" t="str">
        <f>IF(Deal_Master_Wide!$DT$35="","",Deal_Master_Wide!$DT$35)</f>
        <v/>
      </c>
      <c r="T226" s="34" t="str">
        <f>IF(Deal_Master_Wide!$EA$35="","",Deal_Master_Wide!$EA$35)</f>
        <v/>
      </c>
      <c r="U226" s="34" t="str">
        <f>IF(Deal_Master_Wide!$EH$35="","",Deal_Master_Wide!$EH$35)</f>
        <v/>
      </c>
    </row>
    <row r="227" spans="1:21" ht="13.4" customHeight="1">
      <c r="A227" s="15" t="s">
        <v>536</v>
      </c>
      <c r="B227" s="15" t="s">
        <v>178</v>
      </c>
      <c r="C227" s="16"/>
      <c r="D227" s="15" t="s">
        <v>539</v>
      </c>
      <c r="E227" s="15" t="s">
        <v>541</v>
      </c>
      <c r="F227" s="15">
        <v>2019</v>
      </c>
      <c r="G227" s="15">
        <v>-2</v>
      </c>
      <c r="H227" s="15">
        <v>2017</v>
      </c>
      <c r="I227" s="15">
        <v>0</v>
      </c>
      <c r="J227" s="15">
        <v>0</v>
      </c>
      <c r="K227" s="17" t="str">
        <f>IF(Deal_Master_Wide!$BQ$35="","",Deal_Master_Wide!$BQ$35)</f>
        <v/>
      </c>
      <c r="L227" s="17" t="str">
        <f>IF(Deal_Master_Wide!$BX$35="","",Deal_Master_Wide!$BX$35)</f>
        <v/>
      </c>
      <c r="M227" s="17" t="str">
        <f>IF(Deal_Master_Wide!$CE$35="","",Deal_Master_Wide!$CE$35)</f>
        <v/>
      </c>
      <c r="N227" s="17" t="str">
        <f>IF(Deal_Master_Wide!$CL$35="","",Deal_Master_Wide!$CL$35)</f>
        <v/>
      </c>
      <c r="O227" s="17" t="str">
        <f>IF(Deal_Master_Wide!$CS$35="","",Deal_Master_Wide!$CS$35)</f>
        <v/>
      </c>
      <c r="P227" s="17" t="str">
        <f>IF(Deal_Master_Wide!$CZ$35="","",Deal_Master_Wide!$CZ$35)</f>
        <v/>
      </c>
      <c r="Q227" s="18" t="str">
        <f>IF(Deal_Master_Wide!$DG$35="","",Deal_Master_Wide!$DG$35)</f>
        <v/>
      </c>
      <c r="R227" s="18" t="str">
        <f>IF(Deal_Master_Wide!$DN$35="","",Deal_Master_Wide!$DN$35)</f>
        <v/>
      </c>
      <c r="S227" s="18" t="str">
        <f>IF(Deal_Master_Wide!$DU$35="","",Deal_Master_Wide!$DU$35)</f>
        <v/>
      </c>
      <c r="T227" s="34" t="str">
        <f>IF(Deal_Master_Wide!$EB$35="","",Deal_Master_Wide!$EB$35)</f>
        <v/>
      </c>
      <c r="U227" s="34" t="str">
        <f>IF(Deal_Master_Wide!$EI$35="","",Deal_Master_Wide!$EI$35)</f>
        <v/>
      </c>
    </row>
    <row r="228" spans="1:21" ht="13.4" customHeight="1">
      <c r="A228" s="15" t="s">
        <v>536</v>
      </c>
      <c r="B228" s="15" t="s">
        <v>178</v>
      </c>
      <c r="C228" s="16"/>
      <c r="D228" s="15" t="s">
        <v>539</v>
      </c>
      <c r="E228" s="15" t="s">
        <v>541</v>
      </c>
      <c r="F228" s="15">
        <v>2019</v>
      </c>
      <c r="G228" s="15">
        <v>-1</v>
      </c>
      <c r="H228" s="15">
        <v>2018</v>
      </c>
      <c r="I228" s="15">
        <v>0</v>
      </c>
      <c r="J228" s="15">
        <v>0</v>
      </c>
      <c r="K228" s="17" t="str">
        <f>IF(Deal_Master_Wide!$BR$35="","",Deal_Master_Wide!$BR$35)</f>
        <v/>
      </c>
      <c r="L228" s="17" t="str">
        <f>IF(Deal_Master_Wide!$BY$35="","",Deal_Master_Wide!$BY$35)</f>
        <v/>
      </c>
      <c r="M228" s="17" t="str">
        <f>IF(Deal_Master_Wide!$CF$35="","",Deal_Master_Wide!$CF$35)</f>
        <v/>
      </c>
      <c r="N228" s="17" t="str">
        <f>IF(Deal_Master_Wide!$CM$35="","",Deal_Master_Wide!$CM$35)</f>
        <v/>
      </c>
      <c r="O228" s="17" t="str">
        <f>IF(Deal_Master_Wide!$CT$35="","",Deal_Master_Wide!$CT$35)</f>
        <v/>
      </c>
      <c r="P228" s="17" t="str">
        <f>IF(Deal_Master_Wide!$DA$35="","",Deal_Master_Wide!$DA$35)</f>
        <v/>
      </c>
      <c r="Q228" s="18" t="str">
        <f>IF(Deal_Master_Wide!$DH$35="","",Deal_Master_Wide!$DH$35)</f>
        <v/>
      </c>
      <c r="R228" s="18" t="str">
        <f>IF(Deal_Master_Wide!$DO$35="","",Deal_Master_Wide!$DO$35)</f>
        <v/>
      </c>
      <c r="S228" s="18" t="str">
        <f>IF(Deal_Master_Wide!$DV$35="","",Deal_Master_Wide!$DV$35)</f>
        <v/>
      </c>
      <c r="T228" s="34" t="str">
        <f>IF(Deal_Master_Wide!$EC$35="","",Deal_Master_Wide!$EC$35)</f>
        <v/>
      </c>
      <c r="U228" s="34" t="str">
        <f>IF(Deal_Master_Wide!$EJ$35="","",Deal_Master_Wide!$EJ$35)</f>
        <v/>
      </c>
    </row>
    <row r="229" spans="1:21" ht="13.4" customHeight="1">
      <c r="A229" s="15" t="s">
        <v>536</v>
      </c>
      <c r="B229" s="15" t="s">
        <v>178</v>
      </c>
      <c r="C229" s="16"/>
      <c r="D229" s="15" t="s">
        <v>539</v>
      </c>
      <c r="E229" s="15" t="s">
        <v>541</v>
      </c>
      <c r="F229" s="15">
        <v>2019</v>
      </c>
      <c r="G229" s="15">
        <v>0</v>
      </c>
      <c r="H229" s="15">
        <v>2019</v>
      </c>
      <c r="I229" s="15">
        <v>0</v>
      </c>
      <c r="J229" s="15">
        <v>1</v>
      </c>
      <c r="K229" s="17" t="str">
        <f>IF(Deal_Master_Wide!$BS$35="","",Deal_Master_Wide!$BS$35)</f>
        <v/>
      </c>
      <c r="L229" s="17" t="str">
        <f>IF(Deal_Master_Wide!$BZ$35="","",Deal_Master_Wide!$BZ$35)</f>
        <v/>
      </c>
      <c r="M229" s="17" t="str">
        <f>IF(Deal_Master_Wide!$CG$35="","",Deal_Master_Wide!$CG$35)</f>
        <v/>
      </c>
      <c r="N229" s="17" t="str">
        <f>IF(Deal_Master_Wide!$CN$35="","",Deal_Master_Wide!$CN$35)</f>
        <v/>
      </c>
      <c r="O229" s="17" t="str">
        <f>IF(Deal_Master_Wide!$CU$35="","",Deal_Master_Wide!$CU$35)</f>
        <v/>
      </c>
      <c r="P229" s="17" t="str">
        <f>IF(Deal_Master_Wide!$DB$35="","",Deal_Master_Wide!$DB$35)</f>
        <v/>
      </c>
      <c r="Q229" s="18" t="str">
        <f>IF(Deal_Master_Wide!$DI$35="","",Deal_Master_Wide!$DI$35)</f>
        <v/>
      </c>
      <c r="R229" s="18" t="str">
        <f>IF(Deal_Master_Wide!$DP$35="","",Deal_Master_Wide!$DP$35)</f>
        <v/>
      </c>
      <c r="S229" s="18" t="str">
        <f>IF(Deal_Master_Wide!$DW$35="","",Deal_Master_Wide!$DW$35)</f>
        <v/>
      </c>
      <c r="T229" s="34" t="str">
        <f>IF(Deal_Master_Wide!$ED$35="","",Deal_Master_Wide!$ED$35)</f>
        <v/>
      </c>
      <c r="U229" s="34" t="str">
        <f>IF(Deal_Master_Wide!$EK$35="","",Deal_Master_Wide!$EK$35)</f>
        <v/>
      </c>
    </row>
    <row r="230" spans="1:21" ht="13.4" customHeight="1">
      <c r="A230" s="15" t="s">
        <v>536</v>
      </c>
      <c r="B230" s="15" t="s">
        <v>178</v>
      </c>
      <c r="C230" s="16"/>
      <c r="D230" s="15" t="s">
        <v>539</v>
      </c>
      <c r="E230" s="15" t="s">
        <v>541</v>
      </c>
      <c r="F230" s="15">
        <v>2019</v>
      </c>
      <c r="G230" s="15">
        <v>1</v>
      </c>
      <c r="H230" s="15">
        <v>2020</v>
      </c>
      <c r="I230" s="15">
        <v>1</v>
      </c>
      <c r="J230" s="15">
        <v>1</v>
      </c>
      <c r="K230" s="17" t="str">
        <f>IF(Deal_Master_Wide!$BT$35="","",Deal_Master_Wide!$BT$35)</f>
        <v/>
      </c>
      <c r="L230" s="17" t="str">
        <f>IF(Deal_Master_Wide!$CA$35="","",Deal_Master_Wide!$CA$35)</f>
        <v/>
      </c>
      <c r="M230" s="17" t="str">
        <f>IF(Deal_Master_Wide!$CH$35="","",Deal_Master_Wide!$CH$35)</f>
        <v/>
      </c>
      <c r="N230" s="17" t="str">
        <f>IF(Deal_Master_Wide!$CO$35="","",Deal_Master_Wide!$CO$35)</f>
        <v/>
      </c>
      <c r="O230" s="17" t="str">
        <f>IF(Deal_Master_Wide!$CV$35="","",Deal_Master_Wide!$CV$35)</f>
        <v/>
      </c>
      <c r="P230" s="17" t="str">
        <f>IF(Deal_Master_Wide!$DC$35="","",Deal_Master_Wide!$DC$35)</f>
        <v/>
      </c>
      <c r="Q230" s="18" t="str">
        <f>IF(Deal_Master_Wide!$DJ$35="","",Deal_Master_Wide!$DJ$35)</f>
        <v/>
      </c>
      <c r="R230" s="18" t="str">
        <f>IF(Deal_Master_Wide!$DQ$35="","",Deal_Master_Wide!$DQ$35)</f>
        <v/>
      </c>
      <c r="S230" s="18" t="str">
        <f>IF(Deal_Master_Wide!$DX$35="","",Deal_Master_Wide!$DX$35)</f>
        <v/>
      </c>
      <c r="T230" s="34" t="str">
        <f>IF(Deal_Master_Wide!$EE$35="","",Deal_Master_Wide!$EE$35)</f>
        <v/>
      </c>
      <c r="U230" s="34" t="str">
        <f>IF(Deal_Master_Wide!$EL$35="","",Deal_Master_Wide!$EL$35)</f>
        <v/>
      </c>
    </row>
    <row r="231" spans="1:21" ht="13.4" customHeight="1">
      <c r="A231" s="15" t="s">
        <v>536</v>
      </c>
      <c r="B231" s="15" t="s">
        <v>178</v>
      </c>
      <c r="C231" s="16"/>
      <c r="D231" s="15" t="s">
        <v>539</v>
      </c>
      <c r="E231" s="15" t="s">
        <v>541</v>
      </c>
      <c r="F231" s="15">
        <v>2019</v>
      </c>
      <c r="G231" s="15">
        <v>2</v>
      </c>
      <c r="H231" s="15">
        <v>2021</v>
      </c>
      <c r="I231" s="15">
        <v>1</v>
      </c>
      <c r="J231" s="15">
        <v>1</v>
      </c>
      <c r="K231" s="17" t="str">
        <f>IF(Deal_Master_Wide!$BU$35="","",Deal_Master_Wide!$BU$35)</f>
        <v/>
      </c>
      <c r="L231" s="17" t="str">
        <f>IF(Deal_Master_Wide!$CB$35="","",Deal_Master_Wide!$CB$35)</f>
        <v/>
      </c>
      <c r="M231" s="17" t="str">
        <f>IF(Deal_Master_Wide!$CI$35="","",Deal_Master_Wide!$CI$35)</f>
        <v/>
      </c>
      <c r="N231" s="17" t="str">
        <f>IF(Deal_Master_Wide!$CP$35="","",Deal_Master_Wide!$CP$35)</f>
        <v/>
      </c>
      <c r="O231" s="17" t="str">
        <f>IF(Deal_Master_Wide!$CW$35="","",Deal_Master_Wide!$CW$35)</f>
        <v/>
      </c>
      <c r="P231" s="17" t="str">
        <f>IF(Deal_Master_Wide!$DD$35="","",Deal_Master_Wide!$DD$35)</f>
        <v/>
      </c>
      <c r="Q231" s="18" t="str">
        <f>IF(Deal_Master_Wide!$DK$35="","",Deal_Master_Wide!$DK$35)</f>
        <v/>
      </c>
      <c r="R231" s="18" t="str">
        <f>IF(Deal_Master_Wide!$DR$35="","",Deal_Master_Wide!$DR$35)</f>
        <v/>
      </c>
      <c r="S231" s="18" t="str">
        <f>IF(Deal_Master_Wide!$DY$35="","",Deal_Master_Wide!$DY$35)</f>
        <v/>
      </c>
      <c r="T231" s="34" t="str">
        <f>IF(Deal_Master_Wide!$EF$35="","",Deal_Master_Wide!$EF$35)</f>
        <v/>
      </c>
      <c r="U231" s="34" t="str">
        <f>IF(Deal_Master_Wide!$EM$35="","",Deal_Master_Wide!$EM$35)</f>
        <v/>
      </c>
    </row>
    <row r="232" spans="1:21" ht="13.4" customHeight="1">
      <c r="A232" s="15" t="s">
        <v>536</v>
      </c>
      <c r="B232" s="15" t="s">
        <v>178</v>
      </c>
      <c r="C232" s="16"/>
      <c r="D232" s="15" t="s">
        <v>539</v>
      </c>
      <c r="E232" s="15" t="s">
        <v>541</v>
      </c>
      <c r="F232" s="15">
        <v>2019</v>
      </c>
      <c r="G232" s="15">
        <v>3</v>
      </c>
      <c r="H232" s="15">
        <v>2022</v>
      </c>
      <c r="I232" s="15">
        <v>1</v>
      </c>
      <c r="J232" s="15">
        <v>1</v>
      </c>
      <c r="K232" s="17" t="str">
        <f>IF(Deal_Master_Wide!$BV$35="","",Deal_Master_Wide!$BV$35)</f>
        <v/>
      </c>
      <c r="L232" s="17" t="str">
        <f>IF(Deal_Master_Wide!$CC$35="","",Deal_Master_Wide!$CC$35)</f>
        <v/>
      </c>
      <c r="M232" s="17" t="str">
        <f>IF(Deal_Master_Wide!$CJ$35="","",Deal_Master_Wide!$CJ$35)</f>
        <v/>
      </c>
      <c r="N232" s="17" t="str">
        <f>IF(Deal_Master_Wide!$CQ$35="","",Deal_Master_Wide!$CQ$35)</f>
        <v/>
      </c>
      <c r="O232" s="17" t="str">
        <f>IF(Deal_Master_Wide!$CX$35="","",Deal_Master_Wide!$CX$35)</f>
        <v/>
      </c>
      <c r="P232" s="17" t="str">
        <f>IF(Deal_Master_Wide!$DE$35="","",Deal_Master_Wide!$DE$35)</f>
        <v/>
      </c>
      <c r="Q232" s="18" t="str">
        <f>IF(Deal_Master_Wide!$DL$35="","",Deal_Master_Wide!$DL$35)</f>
        <v/>
      </c>
      <c r="R232" s="18" t="str">
        <f>IF(Deal_Master_Wide!$DS$35="","",Deal_Master_Wide!$DS$35)</f>
        <v/>
      </c>
      <c r="S232" s="18" t="str">
        <f>IF(Deal_Master_Wide!$DZ$35="","",Deal_Master_Wide!$DZ$35)</f>
        <v/>
      </c>
      <c r="T232" s="34" t="str">
        <f>IF(Deal_Master_Wide!$EG$35="","",Deal_Master_Wide!$EG$35)</f>
        <v/>
      </c>
      <c r="U232" s="34" t="str">
        <f>IF(Deal_Master_Wide!$EN$35="","",Deal_Master_Wide!$EN$35)</f>
        <v/>
      </c>
    </row>
    <row r="233" spans="1:21" ht="13.4" customHeight="1">
      <c r="A233" s="15" t="s">
        <v>545</v>
      </c>
      <c r="B233" s="15" t="s">
        <v>178</v>
      </c>
      <c r="C233" s="16"/>
      <c r="D233" s="15" t="s">
        <v>539</v>
      </c>
      <c r="E233" s="15" t="s">
        <v>550</v>
      </c>
      <c r="F233" s="15">
        <v>2020</v>
      </c>
      <c r="G233" s="15">
        <v>-3</v>
      </c>
      <c r="H233" s="15">
        <v>2017</v>
      </c>
      <c r="I233" s="15">
        <v>0</v>
      </c>
      <c r="J233" s="15">
        <v>0</v>
      </c>
      <c r="K233" s="17" t="str">
        <f>IF(Deal_Master_Wide!$BP$36="","",Deal_Master_Wide!$BP$36)</f>
        <v/>
      </c>
      <c r="L233" s="17" t="str">
        <f>IF(Deal_Master_Wide!$BW$36="","",Deal_Master_Wide!$BW$36)</f>
        <v/>
      </c>
      <c r="M233" s="17" t="str">
        <f>IF(Deal_Master_Wide!$CD$36="","",Deal_Master_Wide!$CD$36)</f>
        <v/>
      </c>
      <c r="N233" s="17" t="str">
        <f>IF(Deal_Master_Wide!$CK$36="","",Deal_Master_Wide!$CK$36)</f>
        <v/>
      </c>
      <c r="O233" s="17" t="str">
        <f>IF(Deal_Master_Wide!$CR$36="","",Deal_Master_Wide!$CR$36)</f>
        <v/>
      </c>
      <c r="P233" s="17" t="str">
        <f>IF(Deal_Master_Wide!$CY$36="","",Deal_Master_Wide!$CY$36)</f>
        <v/>
      </c>
      <c r="Q233" s="18" t="str">
        <f>IF(Deal_Master_Wide!$DF$36="","",Deal_Master_Wide!$DF$36)</f>
        <v/>
      </c>
      <c r="R233" s="18" t="str">
        <f>IF(Deal_Master_Wide!$DM$36="","",Deal_Master_Wide!$DM$36)</f>
        <v/>
      </c>
      <c r="S233" s="18" t="str">
        <f>IF(Deal_Master_Wide!$DT$36="","",Deal_Master_Wide!$DT$36)</f>
        <v/>
      </c>
      <c r="T233" s="34" t="str">
        <f>IF(Deal_Master_Wide!$EA$36="","",Deal_Master_Wide!$EA$36)</f>
        <v/>
      </c>
      <c r="U233" s="34" t="str">
        <f>IF(Deal_Master_Wide!$EH$36="","",Deal_Master_Wide!$EH$36)</f>
        <v/>
      </c>
    </row>
    <row r="234" spans="1:21" ht="13.4" customHeight="1">
      <c r="A234" s="15" t="s">
        <v>545</v>
      </c>
      <c r="B234" s="15" t="s">
        <v>178</v>
      </c>
      <c r="C234" s="16"/>
      <c r="D234" s="15" t="s">
        <v>539</v>
      </c>
      <c r="E234" s="15" t="s">
        <v>550</v>
      </c>
      <c r="F234" s="15">
        <v>2020</v>
      </c>
      <c r="G234" s="15">
        <v>-2</v>
      </c>
      <c r="H234" s="15">
        <v>2018</v>
      </c>
      <c r="I234" s="15">
        <v>0</v>
      </c>
      <c r="J234" s="15">
        <v>0</v>
      </c>
      <c r="K234" s="17" t="str">
        <f>IF(Deal_Master_Wide!$BQ$36="","",Deal_Master_Wide!$BQ$36)</f>
        <v/>
      </c>
      <c r="L234" s="17" t="str">
        <f>IF(Deal_Master_Wide!$BX$36="","",Deal_Master_Wide!$BX$36)</f>
        <v/>
      </c>
      <c r="M234" s="17" t="str">
        <f>IF(Deal_Master_Wide!$CE$36="","",Deal_Master_Wide!$CE$36)</f>
        <v/>
      </c>
      <c r="N234" s="17" t="str">
        <f>IF(Deal_Master_Wide!$CL$36="","",Deal_Master_Wide!$CL$36)</f>
        <v/>
      </c>
      <c r="O234" s="17" t="str">
        <f>IF(Deal_Master_Wide!$CS$36="","",Deal_Master_Wide!$CS$36)</f>
        <v/>
      </c>
      <c r="P234" s="17" t="str">
        <f>IF(Deal_Master_Wide!$CZ$36="","",Deal_Master_Wide!$CZ$36)</f>
        <v/>
      </c>
      <c r="Q234" s="18" t="str">
        <f>IF(Deal_Master_Wide!$DG$36="","",Deal_Master_Wide!$DG$36)</f>
        <v/>
      </c>
      <c r="R234" s="18" t="str">
        <f>IF(Deal_Master_Wide!$DN$36="","",Deal_Master_Wide!$DN$36)</f>
        <v/>
      </c>
      <c r="S234" s="18" t="str">
        <f>IF(Deal_Master_Wide!$DU$36="","",Deal_Master_Wide!$DU$36)</f>
        <v/>
      </c>
      <c r="T234" s="34" t="str">
        <f>IF(Deal_Master_Wide!$EB$36="","",Deal_Master_Wide!$EB$36)</f>
        <v/>
      </c>
      <c r="U234" s="34" t="str">
        <f>IF(Deal_Master_Wide!$EI$36="","",Deal_Master_Wide!$EI$36)</f>
        <v/>
      </c>
    </row>
    <row r="235" spans="1:21" ht="13.4" customHeight="1">
      <c r="A235" s="15" t="s">
        <v>545</v>
      </c>
      <c r="B235" s="15" t="s">
        <v>178</v>
      </c>
      <c r="C235" s="16"/>
      <c r="D235" s="15" t="s">
        <v>539</v>
      </c>
      <c r="E235" s="15" t="s">
        <v>550</v>
      </c>
      <c r="F235" s="15">
        <v>2020</v>
      </c>
      <c r="G235" s="15">
        <v>-1</v>
      </c>
      <c r="H235" s="15">
        <v>2019</v>
      </c>
      <c r="I235" s="15">
        <v>0</v>
      </c>
      <c r="J235" s="15">
        <v>0</v>
      </c>
      <c r="K235" s="17" t="str">
        <f>IF(Deal_Master_Wide!$BR$36="","",Deal_Master_Wide!$BR$36)</f>
        <v/>
      </c>
      <c r="L235" s="17" t="str">
        <f>IF(Deal_Master_Wide!$BY$36="","",Deal_Master_Wide!$BY$36)</f>
        <v/>
      </c>
      <c r="M235" s="17" t="str">
        <f>IF(Deal_Master_Wide!$CF$36="","",Deal_Master_Wide!$CF$36)</f>
        <v/>
      </c>
      <c r="N235" s="17" t="str">
        <f>IF(Deal_Master_Wide!$CM$36="","",Deal_Master_Wide!$CM$36)</f>
        <v/>
      </c>
      <c r="O235" s="17" t="str">
        <f>IF(Deal_Master_Wide!$CT$36="","",Deal_Master_Wide!$CT$36)</f>
        <v/>
      </c>
      <c r="P235" s="17" t="str">
        <f>IF(Deal_Master_Wide!$DA$36="","",Deal_Master_Wide!$DA$36)</f>
        <v/>
      </c>
      <c r="Q235" s="18" t="str">
        <f>IF(Deal_Master_Wide!$DH$36="","",Deal_Master_Wide!$DH$36)</f>
        <v/>
      </c>
      <c r="R235" s="18" t="str">
        <f>IF(Deal_Master_Wide!$DO$36="","",Deal_Master_Wide!$DO$36)</f>
        <v/>
      </c>
      <c r="S235" s="18" t="str">
        <f>IF(Deal_Master_Wide!$DV$36="","",Deal_Master_Wide!$DV$36)</f>
        <v/>
      </c>
      <c r="T235" s="34" t="str">
        <f>IF(Deal_Master_Wide!$EC$36="","",Deal_Master_Wide!$EC$36)</f>
        <v/>
      </c>
      <c r="U235" s="34" t="str">
        <f>IF(Deal_Master_Wide!$EJ$36="","",Deal_Master_Wide!$EJ$36)</f>
        <v/>
      </c>
    </row>
    <row r="236" spans="1:21" ht="13.4" customHeight="1">
      <c r="A236" s="15" t="s">
        <v>545</v>
      </c>
      <c r="B236" s="15" t="s">
        <v>178</v>
      </c>
      <c r="C236" s="16"/>
      <c r="D236" s="15" t="s">
        <v>539</v>
      </c>
      <c r="E236" s="15" t="s">
        <v>550</v>
      </c>
      <c r="F236" s="15">
        <v>2020</v>
      </c>
      <c r="G236" s="15">
        <v>0</v>
      </c>
      <c r="H236" s="15">
        <v>2020</v>
      </c>
      <c r="I236" s="15">
        <v>0</v>
      </c>
      <c r="J236" s="15">
        <v>1</v>
      </c>
      <c r="K236" s="17" t="str">
        <f>IF(Deal_Master_Wide!$BS$36="","",Deal_Master_Wide!$BS$36)</f>
        <v/>
      </c>
      <c r="L236" s="17" t="str">
        <f>IF(Deal_Master_Wide!$BZ$36="","",Deal_Master_Wide!$BZ$36)</f>
        <v/>
      </c>
      <c r="M236" s="17" t="str">
        <f>IF(Deal_Master_Wide!$CG$36="","",Deal_Master_Wide!$CG$36)</f>
        <v/>
      </c>
      <c r="N236" s="17" t="str">
        <f>IF(Deal_Master_Wide!$CN$36="","",Deal_Master_Wide!$CN$36)</f>
        <v/>
      </c>
      <c r="O236" s="17" t="str">
        <f>IF(Deal_Master_Wide!$CU$36="","",Deal_Master_Wide!$CU$36)</f>
        <v/>
      </c>
      <c r="P236" s="17" t="str">
        <f>IF(Deal_Master_Wide!$DB$36="","",Deal_Master_Wide!$DB$36)</f>
        <v/>
      </c>
      <c r="Q236" s="18" t="str">
        <f>IF(Deal_Master_Wide!$DI$36="","",Deal_Master_Wide!$DI$36)</f>
        <v/>
      </c>
      <c r="R236" s="18" t="str">
        <f>IF(Deal_Master_Wide!$DP$36="","",Deal_Master_Wide!$DP$36)</f>
        <v/>
      </c>
      <c r="S236" s="18" t="str">
        <f>IF(Deal_Master_Wide!$DW$36="","",Deal_Master_Wide!$DW$36)</f>
        <v/>
      </c>
      <c r="T236" s="34" t="str">
        <f>IF(Deal_Master_Wide!$ED$36="","",Deal_Master_Wide!$ED$36)</f>
        <v/>
      </c>
      <c r="U236" s="34" t="str">
        <f>IF(Deal_Master_Wide!$EK$36="","",Deal_Master_Wide!$EK$36)</f>
        <v/>
      </c>
    </row>
    <row r="237" spans="1:21" ht="13.4" customHeight="1">
      <c r="A237" s="15" t="s">
        <v>545</v>
      </c>
      <c r="B237" s="15" t="s">
        <v>178</v>
      </c>
      <c r="C237" s="16"/>
      <c r="D237" s="15" t="s">
        <v>539</v>
      </c>
      <c r="E237" s="15" t="s">
        <v>550</v>
      </c>
      <c r="F237" s="15">
        <v>2020</v>
      </c>
      <c r="G237" s="15">
        <v>1</v>
      </c>
      <c r="H237" s="15">
        <v>2021</v>
      </c>
      <c r="I237" s="15">
        <v>1</v>
      </c>
      <c r="J237" s="15">
        <v>1</v>
      </c>
      <c r="K237" s="17" t="str">
        <f>IF(Deal_Master_Wide!$BT$36="","",Deal_Master_Wide!$BT$36)</f>
        <v/>
      </c>
      <c r="L237" s="17" t="str">
        <f>IF(Deal_Master_Wide!$CA$36="","",Deal_Master_Wide!$CA$36)</f>
        <v/>
      </c>
      <c r="M237" s="17" t="str">
        <f>IF(Deal_Master_Wide!$CH$36="","",Deal_Master_Wide!$CH$36)</f>
        <v/>
      </c>
      <c r="N237" s="17" t="str">
        <f>IF(Deal_Master_Wide!$CO$36="","",Deal_Master_Wide!$CO$36)</f>
        <v/>
      </c>
      <c r="O237" s="17" t="str">
        <f>IF(Deal_Master_Wide!$CV$36="","",Deal_Master_Wide!$CV$36)</f>
        <v/>
      </c>
      <c r="P237" s="17" t="str">
        <f>IF(Deal_Master_Wide!$DC$36="","",Deal_Master_Wide!$DC$36)</f>
        <v/>
      </c>
      <c r="Q237" s="18" t="str">
        <f>IF(Deal_Master_Wide!$DJ$36="","",Deal_Master_Wide!$DJ$36)</f>
        <v/>
      </c>
      <c r="R237" s="18" t="str">
        <f>IF(Deal_Master_Wide!$DQ$36="","",Deal_Master_Wide!$DQ$36)</f>
        <v/>
      </c>
      <c r="S237" s="18" t="str">
        <f>IF(Deal_Master_Wide!$DX$36="","",Deal_Master_Wide!$DX$36)</f>
        <v/>
      </c>
      <c r="T237" s="34" t="str">
        <f>IF(Deal_Master_Wide!$EE$36="","",Deal_Master_Wide!$EE$36)</f>
        <v/>
      </c>
      <c r="U237" s="34" t="str">
        <f>IF(Deal_Master_Wide!$EL$36="","",Deal_Master_Wide!$EL$36)</f>
        <v/>
      </c>
    </row>
    <row r="238" spans="1:21" ht="13.4" customHeight="1">
      <c r="A238" s="15" t="s">
        <v>545</v>
      </c>
      <c r="B238" s="15" t="s">
        <v>178</v>
      </c>
      <c r="C238" s="16"/>
      <c r="D238" s="15" t="s">
        <v>539</v>
      </c>
      <c r="E238" s="15" t="s">
        <v>550</v>
      </c>
      <c r="F238" s="15">
        <v>2020</v>
      </c>
      <c r="G238" s="15">
        <v>2</v>
      </c>
      <c r="H238" s="15">
        <v>2022</v>
      </c>
      <c r="I238" s="15">
        <v>1</v>
      </c>
      <c r="J238" s="15">
        <v>1</v>
      </c>
      <c r="K238" s="17" t="str">
        <f>IF(Deal_Master_Wide!$BU$36="","",Deal_Master_Wide!$BU$36)</f>
        <v/>
      </c>
      <c r="L238" s="17" t="str">
        <f>IF(Deal_Master_Wide!$CB$36="","",Deal_Master_Wide!$CB$36)</f>
        <v/>
      </c>
      <c r="M238" s="17" t="str">
        <f>IF(Deal_Master_Wide!$CI$36="","",Deal_Master_Wide!$CI$36)</f>
        <v/>
      </c>
      <c r="N238" s="17" t="str">
        <f>IF(Deal_Master_Wide!$CP$36="","",Deal_Master_Wide!$CP$36)</f>
        <v/>
      </c>
      <c r="O238" s="17" t="str">
        <f>IF(Deal_Master_Wide!$CW$36="","",Deal_Master_Wide!$CW$36)</f>
        <v/>
      </c>
      <c r="P238" s="17" t="str">
        <f>IF(Deal_Master_Wide!$DD$36="","",Deal_Master_Wide!$DD$36)</f>
        <v/>
      </c>
      <c r="Q238" s="18" t="str">
        <f>IF(Deal_Master_Wide!$DK$36="","",Deal_Master_Wide!$DK$36)</f>
        <v/>
      </c>
      <c r="R238" s="18" t="str">
        <f>IF(Deal_Master_Wide!$DR$36="","",Deal_Master_Wide!$DR$36)</f>
        <v/>
      </c>
      <c r="S238" s="18" t="str">
        <f>IF(Deal_Master_Wide!$DY$36="","",Deal_Master_Wide!$DY$36)</f>
        <v/>
      </c>
      <c r="T238" s="34" t="str">
        <f>IF(Deal_Master_Wide!$EF$36="","",Deal_Master_Wide!$EF$36)</f>
        <v/>
      </c>
      <c r="U238" s="34" t="str">
        <f>IF(Deal_Master_Wide!$EM$36="","",Deal_Master_Wide!$EM$36)</f>
        <v/>
      </c>
    </row>
    <row r="239" spans="1:21" ht="13.4" customHeight="1">
      <c r="A239" s="15" t="s">
        <v>545</v>
      </c>
      <c r="B239" s="15" t="s">
        <v>178</v>
      </c>
      <c r="C239" s="16"/>
      <c r="D239" s="15" t="s">
        <v>539</v>
      </c>
      <c r="E239" s="15" t="s">
        <v>550</v>
      </c>
      <c r="F239" s="15">
        <v>2020</v>
      </c>
      <c r="G239" s="15">
        <v>3</v>
      </c>
      <c r="H239" s="15">
        <v>2023</v>
      </c>
      <c r="I239" s="15">
        <v>1</v>
      </c>
      <c r="J239" s="15">
        <v>1</v>
      </c>
      <c r="K239" s="17" t="str">
        <f>IF(Deal_Master_Wide!$BV$36="","",Deal_Master_Wide!$BV$36)</f>
        <v/>
      </c>
      <c r="L239" s="17" t="str">
        <f>IF(Deal_Master_Wide!$CC$36="","",Deal_Master_Wide!$CC$36)</f>
        <v/>
      </c>
      <c r="M239" s="17" t="str">
        <f>IF(Deal_Master_Wide!$CJ$36="","",Deal_Master_Wide!$CJ$36)</f>
        <v/>
      </c>
      <c r="N239" s="17" t="str">
        <f>IF(Deal_Master_Wide!$CQ$36="","",Deal_Master_Wide!$CQ$36)</f>
        <v/>
      </c>
      <c r="O239" s="17" t="str">
        <f>IF(Deal_Master_Wide!$CX$36="","",Deal_Master_Wide!$CX$36)</f>
        <v/>
      </c>
      <c r="P239" s="17" t="str">
        <f>IF(Deal_Master_Wide!$DE$36="","",Deal_Master_Wide!$DE$36)</f>
        <v/>
      </c>
      <c r="Q239" s="18" t="str">
        <f>IF(Deal_Master_Wide!$DL$36="","",Deal_Master_Wide!$DL$36)</f>
        <v/>
      </c>
      <c r="R239" s="18" t="str">
        <f>IF(Deal_Master_Wide!$DS$36="","",Deal_Master_Wide!$DS$36)</f>
        <v/>
      </c>
      <c r="S239" s="18" t="str">
        <f>IF(Deal_Master_Wide!$DZ$36="","",Deal_Master_Wide!$DZ$36)</f>
        <v/>
      </c>
      <c r="T239" s="34" t="str">
        <f>IF(Deal_Master_Wide!$EG$36="","",Deal_Master_Wide!$EG$36)</f>
        <v/>
      </c>
      <c r="U239" s="34" t="str">
        <f>IF(Deal_Master_Wide!$EN$36="","",Deal_Master_Wide!$EN$36)</f>
        <v/>
      </c>
    </row>
    <row r="240" spans="1:21" ht="13.4" customHeight="1">
      <c r="A240" s="15" t="s">
        <v>554</v>
      </c>
      <c r="B240" s="15" t="s">
        <v>178</v>
      </c>
      <c r="C240" s="16"/>
      <c r="D240" s="15" t="s">
        <v>559</v>
      </c>
      <c r="E240" s="15" t="s">
        <v>561</v>
      </c>
      <c r="F240" s="15">
        <v>2020</v>
      </c>
      <c r="G240" s="15">
        <v>-3</v>
      </c>
      <c r="H240" s="15">
        <v>2017</v>
      </c>
      <c r="I240" s="15">
        <v>0</v>
      </c>
      <c r="J240" s="15">
        <v>0</v>
      </c>
      <c r="K240" s="17" t="str">
        <f>IF(Deal_Master_Wide!$BP$37="","",Deal_Master_Wide!$BP$37)</f>
        <v/>
      </c>
      <c r="L240" s="17" t="str">
        <f>IF(Deal_Master_Wide!$BW$37="","",Deal_Master_Wide!$BW$37)</f>
        <v/>
      </c>
      <c r="M240" s="17" t="str">
        <f>IF(Deal_Master_Wide!$CD$37="","",Deal_Master_Wide!$CD$37)</f>
        <v/>
      </c>
      <c r="N240" s="17" t="str">
        <f>IF(Deal_Master_Wide!$CK$37="","",Deal_Master_Wide!$CK$37)</f>
        <v/>
      </c>
      <c r="O240" s="17" t="str">
        <f>IF(Deal_Master_Wide!$CR$37="","",Deal_Master_Wide!$CR$37)</f>
        <v/>
      </c>
      <c r="P240" s="17" t="str">
        <f>IF(Deal_Master_Wide!$CY$37="","",Deal_Master_Wide!$CY$37)</f>
        <v/>
      </c>
      <c r="Q240" s="18" t="str">
        <f>IF(Deal_Master_Wide!$DF$37="","",Deal_Master_Wide!$DF$37)</f>
        <v/>
      </c>
      <c r="R240" s="18" t="str">
        <f>IF(Deal_Master_Wide!$DM$37="","",Deal_Master_Wide!$DM$37)</f>
        <v/>
      </c>
      <c r="S240" s="18" t="str">
        <f>IF(Deal_Master_Wide!$DT$37="","",Deal_Master_Wide!$DT$37)</f>
        <v/>
      </c>
      <c r="T240" s="34" t="str">
        <f>IF(Deal_Master_Wide!$EA$37="","",Deal_Master_Wide!$EA$37)</f>
        <v/>
      </c>
      <c r="U240" s="34" t="str">
        <f>IF(Deal_Master_Wide!$EH$37="","",Deal_Master_Wide!$EH$37)</f>
        <v/>
      </c>
    </row>
    <row r="241" spans="1:21" ht="13.4" customHeight="1">
      <c r="A241" s="15" t="s">
        <v>554</v>
      </c>
      <c r="B241" s="15" t="s">
        <v>178</v>
      </c>
      <c r="C241" s="16"/>
      <c r="D241" s="15" t="s">
        <v>559</v>
      </c>
      <c r="E241" s="15" t="s">
        <v>561</v>
      </c>
      <c r="F241" s="15">
        <v>2020</v>
      </c>
      <c r="G241" s="15">
        <v>-2</v>
      </c>
      <c r="H241" s="15">
        <v>2018</v>
      </c>
      <c r="I241" s="15">
        <v>0</v>
      </c>
      <c r="J241" s="15">
        <v>0</v>
      </c>
      <c r="K241" s="17" t="str">
        <f>IF(Deal_Master_Wide!$BQ$37="","",Deal_Master_Wide!$BQ$37)</f>
        <v/>
      </c>
      <c r="L241" s="17" t="str">
        <f>IF(Deal_Master_Wide!$BX$37="","",Deal_Master_Wide!$BX$37)</f>
        <v/>
      </c>
      <c r="M241" s="17" t="str">
        <f>IF(Deal_Master_Wide!$CE$37="","",Deal_Master_Wide!$CE$37)</f>
        <v/>
      </c>
      <c r="N241" s="17" t="str">
        <f>IF(Deal_Master_Wide!$CL$37="","",Deal_Master_Wide!$CL$37)</f>
        <v/>
      </c>
      <c r="O241" s="17" t="str">
        <f>IF(Deal_Master_Wide!$CS$37="","",Deal_Master_Wide!$CS$37)</f>
        <v/>
      </c>
      <c r="P241" s="17" t="str">
        <f>IF(Deal_Master_Wide!$CZ$37="","",Deal_Master_Wide!$CZ$37)</f>
        <v/>
      </c>
      <c r="Q241" s="18" t="str">
        <f>IF(Deal_Master_Wide!$DG$37="","",Deal_Master_Wide!$DG$37)</f>
        <v/>
      </c>
      <c r="R241" s="18" t="str">
        <f>IF(Deal_Master_Wide!$DN$37="","",Deal_Master_Wide!$DN$37)</f>
        <v/>
      </c>
      <c r="S241" s="18" t="str">
        <f>IF(Deal_Master_Wide!$DU$37="","",Deal_Master_Wide!$DU$37)</f>
        <v/>
      </c>
      <c r="T241" s="34" t="str">
        <f>IF(Deal_Master_Wide!$EB$37="","",Deal_Master_Wide!$EB$37)</f>
        <v/>
      </c>
      <c r="U241" s="34" t="str">
        <f>IF(Deal_Master_Wide!$EI$37="","",Deal_Master_Wide!$EI$37)</f>
        <v/>
      </c>
    </row>
    <row r="242" spans="1:21" ht="13.4" customHeight="1">
      <c r="A242" s="15" t="s">
        <v>554</v>
      </c>
      <c r="B242" s="15" t="s">
        <v>178</v>
      </c>
      <c r="C242" s="16"/>
      <c r="D242" s="15" t="s">
        <v>559</v>
      </c>
      <c r="E242" s="15" t="s">
        <v>561</v>
      </c>
      <c r="F242" s="15">
        <v>2020</v>
      </c>
      <c r="G242" s="15">
        <v>-1</v>
      </c>
      <c r="H242" s="15">
        <v>2019</v>
      </c>
      <c r="I242" s="15">
        <v>0</v>
      </c>
      <c r="J242" s="15">
        <v>0</v>
      </c>
      <c r="K242" s="17" t="str">
        <f>IF(Deal_Master_Wide!$BR$37="","",Deal_Master_Wide!$BR$37)</f>
        <v/>
      </c>
      <c r="L242" s="17" t="str">
        <f>IF(Deal_Master_Wide!$BY$37="","",Deal_Master_Wide!$BY$37)</f>
        <v/>
      </c>
      <c r="M242" s="17" t="str">
        <f>IF(Deal_Master_Wide!$CF$37="","",Deal_Master_Wide!$CF$37)</f>
        <v/>
      </c>
      <c r="N242" s="17" t="str">
        <f>IF(Deal_Master_Wide!$CM$37="","",Deal_Master_Wide!$CM$37)</f>
        <v/>
      </c>
      <c r="O242" s="17" t="str">
        <f>IF(Deal_Master_Wide!$CT$37="","",Deal_Master_Wide!$CT$37)</f>
        <v/>
      </c>
      <c r="P242" s="17" t="str">
        <f>IF(Deal_Master_Wide!$DA$37="","",Deal_Master_Wide!$DA$37)</f>
        <v/>
      </c>
      <c r="Q242" s="18" t="str">
        <f>IF(Deal_Master_Wide!$DH$37="","",Deal_Master_Wide!$DH$37)</f>
        <v/>
      </c>
      <c r="R242" s="18" t="str">
        <f>IF(Deal_Master_Wide!$DO$37="","",Deal_Master_Wide!$DO$37)</f>
        <v/>
      </c>
      <c r="S242" s="18" t="str">
        <f>IF(Deal_Master_Wide!$DV$37="","",Deal_Master_Wide!$DV$37)</f>
        <v/>
      </c>
      <c r="T242" s="34" t="str">
        <f>IF(Deal_Master_Wide!$EC$37="","",Deal_Master_Wide!$EC$37)</f>
        <v/>
      </c>
      <c r="U242" s="34" t="str">
        <f>IF(Deal_Master_Wide!$EJ$37="","",Deal_Master_Wide!$EJ$37)</f>
        <v/>
      </c>
    </row>
    <row r="243" spans="1:21" ht="13.4" customHeight="1">
      <c r="A243" s="15" t="s">
        <v>554</v>
      </c>
      <c r="B243" s="15" t="s">
        <v>178</v>
      </c>
      <c r="C243" s="16"/>
      <c r="D243" s="15" t="s">
        <v>559</v>
      </c>
      <c r="E243" s="15" t="s">
        <v>561</v>
      </c>
      <c r="F243" s="15">
        <v>2020</v>
      </c>
      <c r="G243" s="15">
        <v>0</v>
      </c>
      <c r="H243" s="15">
        <v>2020</v>
      </c>
      <c r="I243" s="15">
        <v>0</v>
      </c>
      <c r="J243" s="15">
        <v>1</v>
      </c>
      <c r="K243" s="17" t="str">
        <f>IF(Deal_Master_Wide!$BS$37="","",Deal_Master_Wide!$BS$37)</f>
        <v/>
      </c>
      <c r="L243" s="17" t="str">
        <f>IF(Deal_Master_Wide!$BZ$37="","",Deal_Master_Wide!$BZ$37)</f>
        <v/>
      </c>
      <c r="M243" s="17" t="str">
        <f>IF(Deal_Master_Wide!$CG$37="","",Deal_Master_Wide!$CG$37)</f>
        <v/>
      </c>
      <c r="N243" s="17" t="str">
        <f>IF(Deal_Master_Wide!$CN$37="","",Deal_Master_Wide!$CN$37)</f>
        <v/>
      </c>
      <c r="O243" s="17" t="str">
        <f>IF(Deal_Master_Wide!$CU$37="","",Deal_Master_Wide!$CU$37)</f>
        <v/>
      </c>
      <c r="P243" s="17" t="str">
        <f>IF(Deal_Master_Wide!$DB$37="","",Deal_Master_Wide!$DB$37)</f>
        <v/>
      </c>
      <c r="Q243" s="18" t="str">
        <f>IF(Deal_Master_Wide!$DI$37="","",Deal_Master_Wide!$DI$37)</f>
        <v/>
      </c>
      <c r="R243" s="18" t="str">
        <f>IF(Deal_Master_Wide!$DP$37="","",Deal_Master_Wide!$DP$37)</f>
        <v/>
      </c>
      <c r="S243" s="18" t="str">
        <f>IF(Deal_Master_Wide!$DW$37="","",Deal_Master_Wide!$DW$37)</f>
        <v/>
      </c>
      <c r="T243" s="34" t="str">
        <f>IF(Deal_Master_Wide!$ED$37="","",Deal_Master_Wide!$ED$37)</f>
        <v/>
      </c>
      <c r="U243" s="34" t="str">
        <f>IF(Deal_Master_Wide!$EK$37="","",Deal_Master_Wide!$EK$37)</f>
        <v/>
      </c>
    </row>
    <row r="244" spans="1:21" ht="13.4" customHeight="1">
      <c r="A244" s="15" t="s">
        <v>554</v>
      </c>
      <c r="B244" s="15" t="s">
        <v>178</v>
      </c>
      <c r="C244" s="16"/>
      <c r="D244" s="15" t="s">
        <v>559</v>
      </c>
      <c r="E244" s="15" t="s">
        <v>561</v>
      </c>
      <c r="F244" s="15">
        <v>2020</v>
      </c>
      <c r="G244" s="15">
        <v>1</v>
      </c>
      <c r="H244" s="15">
        <v>2021</v>
      </c>
      <c r="I244" s="15">
        <v>1</v>
      </c>
      <c r="J244" s="15">
        <v>1</v>
      </c>
      <c r="K244" s="17" t="str">
        <f>IF(Deal_Master_Wide!$BT$37="","",Deal_Master_Wide!$BT$37)</f>
        <v/>
      </c>
      <c r="L244" s="17" t="str">
        <f>IF(Deal_Master_Wide!$CA$37="","",Deal_Master_Wide!$CA$37)</f>
        <v/>
      </c>
      <c r="M244" s="17" t="str">
        <f>IF(Deal_Master_Wide!$CH$37="","",Deal_Master_Wide!$CH$37)</f>
        <v/>
      </c>
      <c r="N244" s="17" t="str">
        <f>IF(Deal_Master_Wide!$CO$37="","",Deal_Master_Wide!$CO$37)</f>
        <v/>
      </c>
      <c r="O244" s="17" t="str">
        <f>IF(Deal_Master_Wide!$CV$37="","",Deal_Master_Wide!$CV$37)</f>
        <v/>
      </c>
      <c r="P244" s="17" t="str">
        <f>IF(Deal_Master_Wide!$DC$37="","",Deal_Master_Wide!$DC$37)</f>
        <v/>
      </c>
      <c r="Q244" s="18" t="str">
        <f>IF(Deal_Master_Wide!$DJ$37="","",Deal_Master_Wide!$DJ$37)</f>
        <v/>
      </c>
      <c r="R244" s="18" t="str">
        <f>IF(Deal_Master_Wide!$DQ$37="","",Deal_Master_Wide!$DQ$37)</f>
        <v/>
      </c>
      <c r="S244" s="18" t="str">
        <f>IF(Deal_Master_Wide!$DX$37="","",Deal_Master_Wide!$DX$37)</f>
        <v/>
      </c>
      <c r="T244" s="34" t="str">
        <f>IF(Deal_Master_Wide!$EE$37="","",Deal_Master_Wide!$EE$37)</f>
        <v/>
      </c>
      <c r="U244" s="34" t="str">
        <f>IF(Deal_Master_Wide!$EL$37="","",Deal_Master_Wide!$EL$37)</f>
        <v/>
      </c>
    </row>
    <row r="245" spans="1:21" ht="13.4" customHeight="1">
      <c r="A245" s="15" t="s">
        <v>554</v>
      </c>
      <c r="B245" s="15" t="s">
        <v>178</v>
      </c>
      <c r="C245" s="16"/>
      <c r="D245" s="15" t="s">
        <v>559</v>
      </c>
      <c r="E245" s="15" t="s">
        <v>561</v>
      </c>
      <c r="F245" s="15">
        <v>2020</v>
      </c>
      <c r="G245" s="15">
        <v>2</v>
      </c>
      <c r="H245" s="15">
        <v>2022</v>
      </c>
      <c r="I245" s="15">
        <v>1</v>
      </c>
      <c r="J245" s="15">
        <v>1</v>
      </c>
      <c r="K245" s="17" t="str">
        <f>IF(Deal_Master_Wide!$BU$37="","",Deal_Master_Wide!$BU$37)</f>
        <v/>
      </c>
      <c r="L245" s="17" t="str">
        <f>IF(Deal_Master_Wide!$CB$37="","",Deal_Master_Wide!$CB$37)</f>
        <v/>
      </c>
      <c r="M245" s="17" t="str">
        <f>IF(Deal_Master_Wide!$CI$37="","",Deal_Master_Wide!$CI$37)</f>
        <v/>
      </c>
      <c r="N245" s="17" t="str">
        <f>IF(Deal_Master_Wide!$CP$37="","",Deal_Master_Wide!$CP$37)</f>
        <v/>
      </c>
      <c r="O245" s="17" t="str">
        <f>IF(Deal_Master_Wide!$CW$37="","",Deal_Master_Wide!$CW$37)</f>
        <v/>
      </c>
      <c r="P245" s="17" t="str">
        <f>IF(Deal_Master_Wide!$DD$37="","",Deal_Master_Wide!$DD$37)</f>
        <v/>
      </c>
      <c r="Q245" s="18" t="str">
        <f>IF(Deal_Master_Wide!$DK$37="","",Deal_Master_Wide!$DK$37)</f>
        <v/>
      </c>
      <c r="R245" s="18" t="str">
        <f>IF(Deal_Master_Wide!$DR$37="","",Deal_Master_Wide!$DR$37)</f>
        <v/>
      </c>
      <c r="S245" s="18" t="str">
        <f>IF(Deal_Master_Wide!$DY$37="","",Deal_Master_Wide!$DY$37)</f>
        <v/>
      </c>
      <c r="T245" s="34" t="str">
        <f>IF(Deal_Master_Wide!$EF$37="","",Deal_Master_Wide!$EF$37)</f>
        <v/>
      </c>
      <c r="U245" s="34" t="str">
        <f>IF(Deal_Master_Wide!$EM$37="","",Deal_Master_Wide!$EM$37)</f>
        <v/>
      </c>
    </row>
    <row r="246" spans="1:21" ht="13.4" customHeight="1">
      <c r="A246" s="15" t="s">
        <v>554</v>
      </c>
      <c r="B246" s="15" t="s">
        <v>178</v>
      </c>
      <c r="C246" s="16"/>
      <c r="D246" s="15" t="s">
        <v>559</v>
      </c>
      <c r="E246" s="15" t="s">
        <v>561</v>
      </c>
      <c r="F246" s="15">
        <v>2020</v>
      </c>
      <c r="G246" s="15">
        <v>3</v>
      </c>
      <c r="H246" s="15">
        <v>2023</v>
      </c>
      <c r="I246" s="15">
        <v>1</v>
      </c>
      <c r="J246" s="15">
        <v>1</v>
      </c>
      <c r="K246" s="17" t="str">
        <f>IF(Deal_Master_Wide!$BV$37="","",Deal_Master_Wide!$BV$37)</f>
        <v/>
      </c>
      <c r="L246" s="17" t="str">
        <f>IF(Deal_Master_Wide!$CC$37="","",Deal_Master_Wide!$CC$37)</f>
        <v/>
      </c>
      <c r="M246" s="17" t="str">
        <f>IF(Deal_Master_Wide!$CJ$37="","",Deal_Master_Wide!$CJ$37)</f>
        <v/>
      </c>
      <c r="N246" s="17" t="str">
        <f>IF(Deal_Master_Wide!$CQ$37="","",Deal_Master_Wide!$CQ$37)</f>
        <v/>
      </c>
      <c r="O246" s="17" t="str">
        <f>IF(Deal_Master_Wide!$CX$37="","",Deal_Master_Wide!$CX$37)</f>
        <v/>
      </c>
      <c r="P246" s="17" t="str">
        <f>IF(Deal_Master_Wide!$DE$37="","",Deal_Master_Wide!$DE$37)</f>
        <v/>
      </c>
      <c r="Q246" s="18" t="str">
        <f>IF(Deal_Master_Wide!$DL$37="","",Deal_Master_Wide!$DL$37)</f>
        <v/>
      </c>
      <c r="R246" s="18" t="str">
        <f>IF(Deal_Master_Wide!$DS$37="","",Deal_Master_Wide!$DS$37)</f>
        <v/>
      </c>
      <c r="S246" s="18" t="str">
        <f>IF(Deal_Master_Wide!$DZ$37="","",Deal_Master_Wide!$DZ$37)</f>
        <v/>
      </c>
      <c r="T246" s="34" t="str">
        <f>IF(Deal_Master_Wide!$EG$37="","",Deal_Master_Wide!$EG$37)</f>
        <v/>
      </c>
      <c r="U246" s="34" t="str">
        <f>IF(Deal_Master_Wide!$EN$37="","",Deal_Master_Wide!$EN$37)</f>
        <v/>
      </c>
    </row>
    <row r="247" spans="1:21" ht="13.4" customHeight="1">
      <c r="A247" s="15" t="s">
        <v>565</v>
      </c>
      <c r="B247" s="15" t="s">
        <v>178</v>
      </c>
      <c r="C247" s="16"/>
      <c r="D247" s="15" t="s">
        <v>568</v>
      </c>
      <c r="E247" s="15" t="s">
        <v>570</v>
      </c>
      <c r="F247" s="15">
        <v>2019</v>
      </c>
      <c r="G247" s="15">
        <v>-3</v>
      </c>
      <c r="H247" s="15">
        <v>2016</v>
      </c>
      <c r="I247" s="15">
        <v>0</v>
      </c>
      <c r="J247" s="15">
        <v>0</v>
      </c>
      <c r="K247" s="17" t="str">
        <f>IF(Deal_Master_Wide!$BP$38="","",Deal_Master_Wide!$BP$38)</f>
        <v/>
      </c>
      <c r="L247" s="17" t="str">
        <f>IF(Deal_Master_Wide!$BW$38="","",Deal_Master_Wide!$BW$38)</f>
        <v/>
      </c>
      <c r="M247" s="17" t="str">
        <f>IF(Deal_Master_Wide!$CD$38="","",Deal_Master_Wide!$CD$38)</f>
        <v/>
      </c>
      <c r="N247" s="17" t="str">
        <f>IF(Deal_Master_Wide!$CK$38="","",Deal_Master_Wide!$CK$38)</f>
        <v/>
      </c>
      <c r="O247" s="17" t="str">
        <f>IF(Deal_Master_Wide!$CR$38="","",Deal_Master_Wide!$CR$38)</f>
        <v/>
      </c>
      <c r="P247" s="17" t="str">
        <f>IF(Deal_Master_Wide!$CY$38="","",Deal_Master_Wide!$CY$38)</f>
        <v/>
      </c>
      <c r="Q247" s="18" t="str">
        <f>IF(Deal_Master_Wide!$DF$38="","",Deal_Master_Wide!$DF$38)</f>
        <v/>
      </c>
      <c r="R247" s="18" t="str">
        <f>IF(Deal_Master_Wide!$DM$38="","",Deal_Master_Wide!$DM$38)</f>
        <v/>
      </c>
      <c r="S247" s="18" t="str">
        <f>IF(Deal_Master_Wide!$DT$38="","",Deal_Master_Wide!$DT$38)</f>
        <v/>
      </c>
      <c r="T247" s="34" t="str">
        <f>IF(Deal_Master_Wide!$EA$38="","",Deal_Master_Wide!$EA$38)</f>
        <v/>
      </c>
      <c r="U247" s="34" t="str">
        <f>IF(Deal_Master_Wide!$EH$38="","",Deal_Master_Wide!$EH$38)</f>
        <v/>
      </c>
    </row>
    <row r="248" spans="1:21" ht="13.4" customHeight="1">
      <c r="A248" s="15" t="s">
        <v>565</v>
      </c>
      <c r="B248" s="15" t="s">
        <v>178</v>
      </c>
      <c r="C248" s="16"/>
      <c r="D248" s="15" t="s">
        <v>568</v>
      </c>
      <c r="E248" s="15" t="s">
        <v>570</v>
      </c>
      <c r="F248" s="15">
        <v>2019</v>
      </c>
      <c r="G248" s="15">
        <v>-2</v>
      </c>
      <c r="H248" s="15">
        <v>2017</v>
      </c>
      <c r="I248" s="15">
        <v>0</v>
      </c>
      <c r="J248" s="15">
        <v>0</v>
      </c>
      <c r="K248" s="17" t="str">
        <f>IF(Deal_Master_Wide!$BQ$38="","",Deal_Master_Wide!$BQ$38)</f>
        <v/>
      </c>
      <c r="L248" s="17" t="str">
        <f>IF(Deal_Master_Wide!$BX$38="","",Deal_Master_Wide!$BX$38)</f>
        <v/>
      </c>
      <c r="M248" s="17" t="str">
        <f>IF(Deal_Master_Wide!$CE$38="","",Deal_Master_Wide!$CE$38)</f>
        <v/>
      </c>
      <c r="N248" s="17" t="str">
        <f>IF(Deal_Master_Wide!$CL$38="","",Deal_Master_Wide!$CL$38)</f>
        <v/>
      </c>
      <c r="O248" s="17" t="str">
        <f>IF(Deal_Master_Wide!$CS$38="","",Deal_Master_Wide!$CS$38)</f>
        <v/>
      </c>
      <c r="P248" s="17" t="str">
        <f>IF(Deal_Master_Wide!$CZ$38="","",Deal_Master_Wide!$CZ$38)</f>
        <v/>
      </c>
      <c r="Q248" s="18" t="str">
        <f>IF(Deal_Master_Wide!$DG$38="","",Deal_Master_Wide!$DG$38)</f>
        <v/>
      </c>
      <c r="R248" s="18" t="str">
        <f>IF(Deal_Master_Wide!$DN$38="","",Deal_Master_Wide!$DN$38)</f>
        <v/>
      </c>
      <c r="S248" s="18" t="str">
        <f>IF(Deal_Master_Wide!$DU$38="","",Deal_Master_Wide!$DU$38)</f>
        <v/>
      </c>
      <c r="T248" s="34" t="str">
        <f>IF(Deal_Master_Wide!$EB$38="","",Deal_Master_Wide!$EB$38)</f>
        <v/>
      </c>
      <c r="U248" s="34" t="str">
        <f>IF(Deal_Master_Wide!$EI$38="","",Deal_Master_Wide!$EI$38)</f>
        <v/>
      </c>
    </row>
    <row r="249" spans="1:21" ht="13.4" customHeight="1">
      <c r="A249" s="15" t="s">
        <v>565</v>
      </c>
      <c r="B249" s="15" t="s">
        <v>178</v>
      </c>
      <c r="C249" s="16"/>
      <c r="D249" s="15" t="s">
        <v>568</v>
      </c>
      <c r="E249" s="15" t="s">
        <v>570</v>
      </c>
      <c r="F249" s="15">
        <v>2019</v>
      </c>
      <c r="G249" s="15">
        <v>-1</v>
      </c>
      <c r="H249" s="15">
        <v>2018</v>
      </c>
      <c r="I249" s="15">
        <v>0</v>
      </c>
      <c r="J249" s="15">
        <v>0</v>
      </c>
      <c r="K249" s="17" t="str">
        <f>IF(Deal_Master_Wide!$BR$38="","",Deal_Master_Wide!$BR$38)</f>
        <v/>
      </c>
      <c r="L249" s="17" t="str">
        <f>IF(Deal_Master_Wide!$BY$38="","",Deal_Master_Wide!$BY$38)</f>
        <v/>
      </c>
      <c r="M249" s="17" t="str">
        <f>IF(Deal_Master_Wide!$CF$38="","",Deal_Master_Wide!$CF$38)</f>
        <v/>
      </c>
      <c r="N249" s="17" t="str">
        <f>IF(Deal_Master_Wide!$CM$38="","",Deal_Master_Wide!$CM$38)</f>
        <v/>
      </c>
      <c r="O249" s="17" t="str">
        <f>IF(Deal_Master_Wide!$CT$38="","",Deal_Master_Wide!$CT$38)</f>
        <v/>
      </c>
      <c r="P249" s="17" t="str">
        <f>IF(Deal_Master_Wide!$DA$38="","",Deal_Master_Wide!$DA$38)</f>
        <v/>
      </c>
      <c r="Q249" s="18" t="str">
        <f>IF(Deal_Master_Wide!$DH$38="","",Deal_Master_Wide!$DH$38)</f>
        <v/>
      </c>
      <c r="R249" s="18" t="str">
        <f>IF(Deal_Master_Wide!$DO$38="","",Deal_Master_Wide!$DO$38)</f>
        <v/>
      </c>
      <c r="S249" s="18" t="str">
        <f>IF(Deal_Master_Wide!$DV$38="","",Deal_Master_Wide!$DV$38)</f>
        <v/>
      </c>
      <c r="T249" s="34" t="str">
        <f>IF(Deal_Master_Wide!$EC$38="","",Deal_Master_Wide!$EC$38)</f>
        <v/>
      </c>
      <c r="U249" s="34" t="str">
        <f>IF(Deal_Master_Wide!$EJ$38="","",Deal_Master_Wide!$EJ$38)</f>
        <v/>
      </c>
    </row>
    <row r="250" spans="1:21" ht="13.4" customHeight="1">
      <c r="A250" s="15" t="s">
        <v>565</v>
      </c>
      <c r="B250" s="15" t="s">
        <v>178</v>
      </c>
      <c r="C250" s="16"/>
      <c r="D250" s="15" t="s">
        <v>568</v>
      </c>
      <c r="E250" s="15" t="s">
        <v>570</v>
      </c>
      <c r="F250" s="15">
        <v>2019</v>
      </c>
      <c r="G250" s="15">
        <v>0</v>
      </c>
      <c r="H250" s="15">
        <v>2019</v>
      </c>
      <c r="I250" s="15">
        <v>0</v>
      </c>
      <c r="J250" s="15">
        <v>1</v>
      </c>
      <c r="K250" s="17" t="str">
        <f>IF(Deal_Master_Wide!$BS$38="","",Deal_Master_Wide!$BS$38)</f>
        <v/>
      </c>
      <c r="L250" s="17" t="str">
        <f>IF(Deal_Master_Wide!$BZ$38="","",Deal_Master_Wide!$BZ$38)</f>
        <v/>
      </c>
      <c r="M250" s="17" t="str">
        <f>IF(Deal_Master_Wide!$CG$38="","",Deal_Master_Wide!$CG$38)</f>
        <v/>
      </c>
      <c r="N250" s="17" t="str">
        <f>IF(Deal_Master_Wide!$CN$38="","",Deal_Master_Wide!$CN$38)</f>
        <v/>
      </c>
      <c r="O250" s="17" t="str">
        <f>IF(Deal_Master_Wide!$CU$38="","",Deal_Master_Wide!$CU$38)</f>
        <v/>
      </c>
      <c r="P250" s="17" t="str">
        <f>IF(Deal_Master_Wide!$DB$38="","",Deal_Master_Wide!$DB$38)</f>
        <v/>
      </c>
      <c r="Q250" s="18" t="str">
        <f>IF(Deal_Master_Wide!$DI$38="","",Deal_Master_Wide!$DI$38)</f>
        <v/>
      </c>
      <c r="R250" s="18" t="str">
        <f>IF(Deal_Master_Wide!$DP$38="","",Deal_Master_Wide!$DP$38)</f>
        <v/>
      </c>
      <c r="S250" s="18" t="str">
        <f>IF(Deal_Master_Wide!$DW$38="","",Deal_Master_Wide!$DW$38)</f>
        <v/>
      </c>
      <c r="T250" s="34" t="str">
        <f>IF(Deal_Master_Wide!$ED$38="","",Deal_Master_Wide!$ED$38)</f>
        <v/>
      </c>
      <c r="U250" s="34" t="str">
        <f>IF(Deal_Master_Wide!$EK$38="","",Deal_Master_Wide!$EK$38)</f>
        <v/>
      </c>
    </row>
    <row r="251" spans="1:21" ht="13.4" customHeight="1">
      <c r="A251" s="15" t="s">
        <v>565</v>
      </c>
      <c r="B251" s="15" t="s">
        <v>178</v>
      </c>
      <c r="C251" s="16"/>
      <c r="D251" s="15" t="s">
        <v>568</v>
      </c>
      <c r="E251" s="15" t="s">
        <v>570</v>
      </c>
      <c r="F251" s="15">
        <v>2019</v>
      </c>
      <c r="G251" s="15">
        <v>1</v>
      </c>
      <c r="H251" s="15">
        <v>2020</v>
      </c>
      <c r="I251" s="15">
        <v>1</v>
      </c>
      <c r="J251" s="15">
        <v>1</v>
      </c>
      <c r="K251" s="17" t="str">
        <f>IF(Deal_Master_Wide!$BT$38="","",Deal_Master_Wide!$BT$38)</f>
        <v/>
      </c>
      <c r="L251" s="17" t="str">
        <f>IF(Deal_Master_Wide!$CA$38="","",Deal_Master_Wide!$CA$38)</f>
        <v/>
      </c>
      <c r="M251" s="17" t="str">
        <f>IF(Deal_Master_Wide!$CH$38="","",Deal_Master_Wide!$CH$38)</f>
        <v/>
      </c>
      <c r="N251" s="17" t="str">
        <f>IF(Deal_Master_Wide!$CO$38="","",Deal_Master_Wide!$CO$38)</f>
        <v/>
      </c>
      <c r="O251" s="17" t="str">
        <f>IF(Deal_Master_Wide!$CV$38="","",Deal_Master_Wide!$CV$38)</f>
        <v/>
      </c>
      <c r="P251" s="17" t="str">
        <f>IF(Deal_Master_Wide!$DC$38="","",Deal_Master_Wide!$DC$38)</f>
        <v/>
      </c>
      <c r="Q251" s="18" t="str">
        <f>IF(Deal_Master_Wide!$DJ$38="","",Deal_Master_Wide!$DJ$38)</f>
        <v/>
      </c>
      <c r="R251" s="18" t="str">
        <f>IF(Deal_Master_Wide!$DQ$38="","",Deal_Master_Wide!$DQ$38)</f>
        <v/>
      </c>
      <c r="S251" s="18" t="str">
        <f>IF(Deal_Master_Wide!$DX$38="","",Deal_Master_Wide!$DX$38)</f>
        <v/>
      </c>
      <c r="T251" s="34" t="str">
        <f>IF(Deal_Master_Wide!$EE$38="","",Deal_Master_Wide!$EE$38)</f>
        <v/>
      </c>
      <c r="U251" s="34" t="str">
        <f>IF(Deal_Master_Wide!$EL$38="","",Deal_Master_Wide!$EL$38)</f>
        <v/>
      </c>
    </row>
    <row r="252" spans="1:21" ht="13.4" customHeight="1">
      <c r="A252" s="15" t="s">
        <v>565</v>
      </c>
      <c r="B252" s="15" t="s">
        <v>178</v>
      </c>
      <c r="C252" s="16"/>
      <c r="D252" s="15" t="s">
        <v>568</v>
      </c>
      <c r="E252" s="15" t="s">
        <v>570</v>
      </c>
      <c r="F252" s="15">
        <v>2019</v>
      </c>
      <c r="G252" s="15">
        <v>2</v>
      </c>
      <c r="H252" s="15">
        <v>2021</v>
      </c>
      <c r="I252" s="15">
        <v>1</v>
      </c>
      <c r="J252" s="15">
        <v>1</v>
      </c>
      <c r="K252" s="17" t="str">
        <f>IF(Deal_Master_Wide!$BU$38="","",Deal_Master_Wide!$BU$38)</f>
        <v/>
      </c>
      <c r="L252" s="17" t="str">
        <f>IF(Deal_Master_Wide!$CB$38="","",Deal_Master_Wide!$CB$38)</f>
        <v/>
      </c>
      <c r="M252" s="17" t="str">
        <f>IF(Deal_Master_Wide!$CI$38="","",Deal_Master_Wide!$CI$38)</f>
        <v/>
      </c>
      <c r="N252" s="17" t="str">
        <f>IF(Deal_Master_Wide!$CP$38="","",Deal_Master_Wide!$CP$38)</f>
        <v/>
      </c>
      <c r="O252" s="17" t="str">
        <f>IF(Deal_Master_Wide!$CW$38="","",Deal_Master_Wide!$CW$38)</f>
        <v/>
      </c>
      <c r="P252" s="17" t="str">
        <f>IF(Deal_Master_Wide!$DD$38="","",Deal_Master_Wide!$DD$38)</f>
        <v/>
      </c>
      <c r="Q252" s="18" t="str">
        <f>IF(Deal_Master_Wide!$DK$38="","",Deal_Master_Wide!$DK$38)</f>
        <v/>
      </c>
      <c r="R252" s="18" t="str">
        <f>IF(Deal_Master_Wide!$DR$38="","",Deal_Master_Wide!$DR$38)</f>
        <v/>
      </c>
      <c r="S252" s="18" t="str">
        <f>IF(Deal_Master_Wide!$DY$38="","",Deal_Master_Wide!$DY$38)</f>
        <v/>
      </c>
      <c r="T252" s="34" t="str">
        <f>IF(Deal_Master_Wide!$EF$38="","",Deal_Master_Wide!$EF$38)</f>
        <v/>
      </c>
      <c r="U252" s="34" t="str">
        <f>IF(Deal_Master_Wide!$EM$38="","",Deal_Master_Wide!$EM$38)</f>
        <v/>
      </c>
    </row>
    <row r="253" spans="1:21" ht="13.4" customHeight="1">
      <c r="A253" s="15" t="s">
        <v>565</v>
      </c>
      <c r="B253" s="15" t="s">
        <v>178</v>
      </c>
      <c r="C253" s="16"/>
      <c r="D253" s="15" t="s">
        <v>568</v>
      </c>
      <c r="E253" s="15" t="s">
        <v>570</v>
      </c>
      <c r="F253" s="15">
        <v>2019</v>
      </c>
      <c r="G253" s="15">
        <v>3</v>
      </c>
      <c r="H253" s="15">
        <v>2022</v>
      </c>
      <c r="I253" s="15">
        <v>1</v>
      </c>
      <c r="J253" s="15">
        <v>1</v>
      </c>
      <c r="K253" s="17" t="str">
        <f>IF(Deal_Master_Wide!$BV$38="","",Deal_Master_Wide!$BV$38)</f>
        <v/>
      </c>
      <c r="L253" s="17" t="str">
        <f>IF(Deal_Master_Wide!$CC$38="","",Deal_Master_Wide!$CC$38)</f>
        <v/>
      </c>
      <c r="M253" s="17" t="str">
        <f>IF(Deal_Master_Wide!$CJ$38="","",Deal_Master_Wide!$CJ$38)</f>
        <v/>
      </c>
      <c r="N253" s="17" t="str">
        <f>IF(Deal_Master_Wide!$CQ$38="","",Deal_Master_Wide!$CQ$38)</f>
        <v/>
      </c>
      <c r="O253" s="17" t="str">
        <f>IF(Deal_Master_Wide!$CX$38="","",Deal_Master_Wide!$CX$38)</f>
        <v/>
      </c>
      <c r="P253" s="17" t="str">
        <f>IF(Deal_Master_Wide!$DE$38="","",Deal_Master_Wide!$DE$38)</f>
        <v/>
      </c>
      <c r="Q253" s="18" t="str">
        <f>IF(Deal_Master_Wide!$DL$38="","",Deal_Master_Wide!$DL$38)</f>
        <v/>
      </c>
      <c r="R253" s="18" t="str">
        <f>IF(Deal_Master_Wide!$DS$38="","",Deal_Master_Wide!$DS$38)</f>
        <v/>
      </c>
      <c r="S253" s="18" t="str">
        <f>IF(Deal_Master_Wide!$DZ$38="","",Deal_Master_Wide!$DZ$38)</f>
        <v/>
      </c>
      <c r="T253" s="34" t="str">
        <f>IF(Deal_Master_Wide!$EG$38="","",Deal_Master_Wide!$EG$38)</f>
        <v/>
      </c>
      <c r="U253" s="34" t="str">
        <f>IF(Deal_Master_Wide!$EN$38="","",Deal_Master_Wide!$EN$38)</f>
        <v/>
      </c>
    </row>
    <row r="254" spans="1:21" ht="13.4" customHeight="1">
      <c r="A254" s="15" t="s">
        <v>574</v>
      </c>
      <c r="B254" s="15" t="s">
        <v>178</v>
      </c>
      <c r="C254" s="16"/>
      <c r="D254" s="15"/>
      <c r="E254" s="15" t="s">
        <v>579</v>
      </c>
      <c r="F254" s="15">
        <v>2019</v>
      </c>
      <c r="G254" s="15">
        <v>-3</v>
      </c>
      <c r="H254" s="15">
        <v>2016</v>
      </c>
      <c r="I254" s="15">
        <v>0</v>
      </c>
      <c r="J254" s="15">
        <v>0</v>
      </c>
      <c r="K254" s="17" t="str">
        <f>IF(Deal_Master_Wide!$BP$39="","",Deal_Master_Wide!$BP$39)</f>
        <v/>
      </c>
      <c r="L254" s="17" t="str">
        <f>IF(Deal_Master_Wide!$BW$39="","",Deal_Master_Wide!$BW$39)</f>
        <v/>
      </c>
      <c r="M254" s="17" t="str">
        <f>IF(Deal_Master_Wide!$CD$39="","",Deal_Master_Wide!$CD$39)</f>
        <v/>
      </c>
      <c r="N254" s="17" t="str">
        <f>IF(Deal_Master_Wide!$CK$39="","",Deal_Master_Wide!$CK$39)</f>
        <v/>
      </c>
      <c r="O254" s="17" t="str">
        <f>IF(Deal_Master_Wide!$CR$39="","",Deal_Master_Wide!$CR$39)</f>
        <v/>
      </c>
      <c r="P254" s="17" t="str">
        <f>IF(Deal_Master_Wide!$CY$39="","",Deal_Master_Wide!$CY$39)</f>
        <v/>
      </c>
      <c r="Q254" s="18" t="str">
        <f>IF(Deal_Master_Wide!$DF$39="","",Deal_Master_Wide!$DF$39)</f>
        <v/>
      </c>
      <c r="R254" s="18" t="str">
        <f>IF(Deal_Master_Wide!$DM$39="","",Deal_Master_Wide!$DM$39)</f>
        <v/>
      </c>
      <c r="S254" s="18" t="str">
        <f>IF(Deal_Master_Wide!$DT$39="","",Deal_Master_Wide!$DT$39)</f>
        <v/>
      </c>
      <c r="T254" s="34" t="str">
        <f>IF(Deal_Master_Wide!$EA$39="","",Deal_Master_Wide!$EA$39)</f>
        <v/>
      </c>
      <c r="U254" s="34" t="str">
        <f>IF(Deal_Master_Wide!$EH$39="","",Deal_Master_Wide!$EH$39)</f>
        <v/>
      </c>
    </row>
    <row r="255" spans="1:21" ht="13.4" customHeight="1">
      <c r="A255" s="15" t="s">
        <v>574</v>
      </c>
      <c r="B255" s="15" t="s">
        <v>178</v>
      </c>
      <c r="C255" s="16"/>
      <c r="D255" s="15"/>
      <c r="E255" s="15" t="s">
        <v>579</v>
      </c>
      <c r="F255" s="15">
        <v>2019</v>
      </c>
      <c r="G255" s="15">
        <v>-2</v>
      </c>
      <c r="H255" s="15">
        <v>2017</v>
      </c>
      <c r="I255" s="15">
        <v>0</v>
      </c>
      <c r="J255" s="15">
        <v>0</v>
      </c>
      <c r="K255" s="17" t="str">
        <f>IF(Deal_Master_Wide!$BQ$39="","",Deal_Master_Wide!$BQ$39)</f>
        <v/>
      </c>
      <c r="L255" s="17" t="str">
        <f>IF(Deal_Master_Wide!$BX$39="","",Deal_Master_Wide!$BX$39)</f>
        <v/>
      </c>
      <c r="M255" s="17" t="str">
        <f>IF(Deal_Master_Wide!$CE$39="","",Deal_Master_Wide!$CE$39)</f>
        <v/>
      </c>
      <c r="N255" s="17" t="str">
        <f>IF(Deal_Master_Wide!$CL$39="","",Deal_Master_Wide!$CL$39)</f>
        <v/>
      </c>
      <c r="O255" s="17" t="str">
        <f>IF(Deal_Master_Wide!$CS$39="","",Deal_Master_Wide!$CS$39)</f>
        <v/>
      </c>
      <c r="P255" s="17" t="str">
        <f>IF(Deal_Master_Wide!$CZ$39="","",Deal_Master_Wide!$CZ$39)</f>
        <v/>
      </c>
      <c r="Q255" s="18" t="str">
        <f>IF(Deal_Master_Wide!$DG$39="","",Deal_Master_Wide!$DG$39)</f>
        <v/>
      </c>
      <c r="R255" s="18" t="str">
        <f>IF(Deal_Master_Wide!$DN$39="","",Deal_Master_Wide!$DN$39)</f>
        <v/>
      </c>
      <c r="S255" s="18" t="str">
        <f>IF(Deal_Master_Wide!$DU$39="","",Deal_Master_Wide!$DU$39)</f>
        <v/>
      </c>
      <c r="T255" s="34" t="str">
        <f>IF(Deal_Master_Wide!$EB$39="","",Deal_Master_Wide!$EB$39)</f>
        <v/>
      </c>
      <c r="U255" s="34" t="str">
        <f>IF(Deal_Master_Wide!$EI$39="","",Deal_Master_Wide!$EI$39)</f>
        <v/>
      </c>
    </row>
    <row r="256" spans="1:21" ht="13.4" customHeight="1">
      <c r="A256" s="15" t="s">
        <v>574</v>
      </c>
      <c r="B256" s="15" t="s">
        <v>178</v>
      </c>
      <c r="C256" s="16"/>
      <c r="D256" s="15"/>
      <c r="E256" s="15" t="s">
        <v>579</v>
      </c>
      <c r="F256" s="15">
        <v>2019</v>
      </c>
      <c r="G256" s="15">
        <v>-1</v>
      </c>
      <c r="H256" s="15">
        <v>2018</v>
      </c>
      <c r="I256" s="15">
        <v>0</v>
      </c>
      <c r="J256" s="15">
        <v>0</v>
      </c>
      <c r="K256" s="17" t="str">
        <f>IF(Deal_Master_Wide!$BR$39="","",Deal_Master_Wide!$BR$39)</f>
        <v/>
      </c>
      <c r="L256" s="17" t="str">
        <f>IF(Deal_Master_Wide!$BY$39="","",Deal_Master_Wide!$BY$39)</f>
        <v/>
      </c>
      <c r="M256" s="17" t="str">
        <f>IF(Deal_Master_Wide!$CF$39="","",Deal_Master_Wide!$CF$39)</f>
        <v/>
      </c>
      <c r="N256" s="17" t="str">
        <f>IF(Deal_Master_Wide!$CM$39="","",Deal_Master_Wide!$CM$39)</f>
        <v/>
      </c>
      <c r="O256" s="17" t="str">
        <f>IF(Deal_Master_Wide!$CT$39="","",Deal_Master_Wide!$CT$39)</f>
        <v/>
      </c>
      <c r="P256" s="17" t="str">
        <f>IF(Deal_Master_Wide!$DA$39="","",Deal_Master_Wide!$DA$39)</f>
        <v/>
      </c>
      <c r="Q256" s="18" t="str">
        <f>IF(Deal_Master_Wide!$DH$39="","",Deal_Master_Wide!$DH$39)</f>
        <v/>
      </c>
      <c r="R256" s="18" t="str">
        <f>IF(Deal_Master_Wide!$DO$39="","",Deal_Master_Wide!$DO$39)</f>
        <v/>
      </c>
      <c r="S256" s="18" t="str">
        <f>IF(Deal_Master_Wide!$DV$39="","",Deal_Master_Wide!$DV$39)</f>
        <v/>
      </c>
      <c r="T256" s="34" t="str">
        <f>IF(Deal_Master_Wide!$EC$39="","",Deal_Master_Wide!$EC$39)</f>
        <v/>
      </c>
      <c r="U256" s="34" t="str">
        <f>IF(Deal_Master_Wide!$EJ$39="","",Deal_Master_Wide!$EJ$39)</f>
        <v/>
      </c>
    </row>
    <row r="257" spans="1:21" ht="13.4" customHeight="1">
      <c r="A257" s="15" t="s">
        <v>574</v>
      </c>
      <c r="B257" s="15" t="s">
        <v>178</v>
      </c>
      <c r="C257" s="16"/>
      <c r="D257" s="15"/>
      <c r="E257" s="15" t="s">
        <v>579</v>
      </c>
      <c r="F257" s="15">
        <v>2019</v>
      </c>
      <c r="G257" s="15">
        <v>0</v>
      </c>
      <c r="H257" s="15">
        <v>2019</v>
      </c>
      <c r="I257" s="15">
        <v>0</v>
      </c>
      <c r="J257" s="15">
        <v>1</v>
      </c>
      <c r="K257" s="17" t="str">
        <f>IF(Deal_Master_Wide!$BS$39="","",Deal_Master_Wide!$BS$39)</f>
        <v/>
      </c>
      <c r="L257" s="17" t="str">
        <f>IF(Deal_Master_Wide!$BZ$39="","",Deal_Master_Wide!$BZ$39)</f>
        <v/>
      </c>
      <c r="M257" s="17" t="str">
        <f>IF(Deal_Master_Wide!$CG$39="","",Deal_Master_Wide!$CG$39)</f>
        <v/>
      </c>
      <c r="N257" s="17" t="str">
        <f>IF(Deal_Master_Wide!$CN$39="","",Deal_Master_Wide!$CN$39)</f>
        <v/>
      </c>
      <c r="O257" s="17" t="str">
        <f>IF(Deal_Master_Wide!$CU$39="","",Deal_Master_Wide!$CU$39)</f>
        <v/>
      </c>
      <c r="P257" s="17" t="str">
        <f>IF(Deal_Master_Wide!$DB$39="","",Deal_Master_Wide!$DB$39)</f>
        <v/>
      </c>
      <c r="Q257" s="18" t="str">
        <f>IF(Deal_Master_Wide!$DI$39="","",Deal_Master_Wide!$DI$39)</f>
        <v/>
      </c>
      <c r="R257" s="18" t="str">
        <f>IF(Deal_Master_Wide!$DP$39="","",Deal_Master_Wide!$DP$39)</f>
        <v/>
      </c>
      <c r="S257" s="18" t="str">
        <f>IF(Deal_Master_Wide!$DW$39="","",Deal_Master_Wide!$DW$39)</f>
        <v/>
      </c>
      <c r="T257" s="34" t="str">
        <f>IF(Deal_Master_Wide!$ED$39="","",Deal_Master_Wide!$ED$39)</f>
        <v/>
      </c>
      <c r="U257" s="34" t="str">
        <f>IF(Deal_Master_Wide!$EK$39="","",Deal_Master_Wide!$EK$39)</f>
        <v/>
      </c>
    </row>
    <row r="258" spans="1:21" ht="13.4" customHeight="1">
      <c r="A258" s="15" t="s">
        <v>574</v>
      </c>
      <c r="B258" s="15" t="s">
        <v>178</v>
      </c>
      <c r="C258" s="16"/>
      <c r="D258" s="15"/>
      <c r="E258" s="15" t="s">
        <v>579</v>
      </c>
      <c r="F258" s="15">
        <v>2019</v>
      </c>
      <c r="G258" s="15">
        <v>1</v>
      </c>
      <c r="H258" s="15">
        <v>2020</v>
      </c>
      <c r="I258" s="15">
        <v>1</v>
      </c>
      <c r="J258" s="15">
        <v>1</v>
      </c>
      <c r="K258" s="17" t="str">
        <f>IF(Deal_Master_Wide!$BT$39="","",Deal_Master_Wide!$BT$39)</f>
        <v/>
      </c>
      <c r="L258" s="17" t="str">
        <f>IF(Deal_Master_Wide!$CA$39="","",Deal_Master_Wide!$CA$39)</f>
        <v/>
      </c>
      <c r="M258" s="17" t="str">
        <f>IF(Deal_Master_Wide!$CH$39="","",Deal_Master_Wide!$CH$39)</f>
        <v/>
      </c>
      <c r="N258" s="17" t="str">
        <f>IF(Deal_Master_Wide!$CO$39="","",Deal_Master_Wide!$CO$39)</f>
        <v/>
      </c>
      <c r="O258" s="17" t="str">
        <f>IF(Deal_Master_Wide!$CV$39="","",Deal_Master_Wide!$CV$39)</f>
        <v/>
      </c>
      <c r="P258" s="17" t="str">
        <f>IF(Deal_Master_Wide!$DC$39="","",Deal_Master_Wide!$DC$39)</f>
        <v/>
      </c>
      <c r="Q258" s="18" t="str">
        <f>IF(Deal_Master_Wide!$DJ$39="","",Deal_Master_Wide!$DJ$39)</f>
        <v/>
      </c>
      <c r="R258" s="18" t="str">
        <f>IF(Deal_Master_Wide!$DQ$39="","",Deal_Master_Wide!$DQ$39)</f>
        <v/>
      </c>
      <c r="S258" s="18" t="str">
        <f>IF(Deal_Master_Wide!$DX$39="","",Deal_Master_Wide!$DX$39)</f>
        <v/>
      </c>
      <c r="T258" s="34" t="str">
        <f>IF(Deal_Master_Wide!$EE$39="","",Deal_Master_Wide!$EE$39)</f>
        <v/>
      </c>
      <c r="U258" s="34" t="str">
        <f>IF(Deal_Master_Wide!$EL$39="","",Deal_Master_Wide!$EL$39)</f>
        <v/>
      </c>
    </row>
    <row r="259" spans="1:21" ht="13.4" customHeight="1">
      <c r="A259" s="15" t="s">
        <v>574</v>
      </c>
      <c r="B259" s="15" t="s">
        <v>178</v>
      </c>
      <c r="C259" s="16"/>
      <c r="D259" s="15"/>
      <c r="E259" s="15" t="s">
        <v>579</v>
      </c>
      <c r="F259" s="15">
        <v>2019</v>
      </c>
      <c r="G259" s="15">
        <v>2</v>
      </c>
      <c r="H259" s="15">
        <v>2021</v>
      </c>
      <c r="I259" s="15">
        <v>1</v>
      </c>
      <c r="J259" s="15">
        <v>1</v>
      </c>
      <c r="K259" s="17" t="str">
        <f>IF(Deal_Master_Wide!$BU$39="","",Deal_Master_Wide!$BU$39)</f>
        <v/>
      </c>
      <c r="L259" s="17" t="str">
        <f>IF(Deal_Master_Wide!$CB$39="","",Deal_Master_Wide!$CB$39)</f>
        <v/>
      </c>
      <c r="M259" s="17" t="str">
        <f>IF(Deal_Master_Wide!$CI$39="","",Deal_Master_Wide!$CI$39)</f>
        <v/>
      </c>
      <c r="N259" s="17" t="str">
        <f>IF(Deal_Master_Wide!$CP$39="","",Deal_Master_Wide!$CP$39)</f>
        <v/>
      </c>
      <c r="O259" s="17" t="str">
        <f>IF(Deal_Master_Wide!$CW$39="","",Deal_Master_Wide!$CW$39)</f>
        <v/>
      </c>
      <c r="P259" s="17" t="str">
        <f>IF(Deal_Master_Wide!$DD$39="","",Deal_Master_Wide!$DD$39)</f>
        <v/>
      </c>
      <c r="Q259" s="18" t="str">
        <f>IF(Deal_Master_Wide!$DK$39="","",Deal_Master_Wide!$DK$39)</f>
        <v/>
      </c>
      <c r="R259" s="18" t="str">
        <f>IF(Deal_Master_Wide!$DR$39="","",Deal_Master_Wide!$DR$39)</f>
        <v/>
      </c>
      <c r="S259" s="18" t="str">
        <f>IF(Deal_Master_Wide!$DY$39="","",Deal_Master_Wide!$DY$39)</f>
        <v/>
      </c>
      <c r="T259" s="34" t="str">
        <f>IF(Deal_Master_Wide!$EF$39="","",Deal_Master_Wide!$EF$39)</f>
        <v/>
      </c>
      <c r="U259" s="34" t="str">
        <f>IF(Deal_Master_Wide!$EM$39="","",Deal_Master_Wide!$EM$39)</f>
        <v/>
      </c>
    </row>
    <row r="260" spans="1:21" ht="13.4" customHeight="1">
      <c r="A260" s="15" t="s">
        <v>574</v>
      </c>
      <c r="B260" s="15" t="s">
        <v>178</v>
      </c>
      <c r="C260" s="16"/>
      <c r="D260" s="15"/>
      <c r="E260" s="15" t="s">
        <v>579</v>
      </c>
      <c r="F260" s="15">
        <v>2019</v>
      </c>
      <c r="G260" s="15">
        <v>3</v>
      </c>
      <c r="H260" s="15">
        <v>2022</v>
      </c>
      <c r="I260" s="15">
        <v>1</v>
      </c>
      <c r="J260" s="15">
        <v>1</v>
      </c>
      <c r="K260" s="17" t="str">
        <f>IF(Deal_Master_Wide!$BV$39="","",Deal_Master_Wide!$BV$39)</f>
        <v/>
      </c>
      <c r="L260" s="17" t="str">
        <f>IF(Deal_Master_Wide!$CC$39="","",Deal_Master_Wide!$CC$39)</f>
        <v/>
      </c>
      <c r="M260" s="17" t="str">
        <f>IF(Deal_Master_Wide!$CJ$39="","",Deal_Master_Wide!$CJ$39)</f>
        <v/>
      </c>
      <c r="N260" s="17" t="str">
        <f>IF(Deal_Master_Wide!$CQ$39="","",Deal_Master_Wide!$CQ$39)</f>
        <v/>
      </c>
      <c r="O260" s="17" t="str">
        <f>IF(Deal_Master_Wide!$CX$39="","",Deal_Master_Wide!$CX$39)</f>
        <v/>
      </c>
      <c r="P260" s="17" t="str">
        <f>IF(Deal_Master_Wide!$DE$39="","",Deal_Master_Wide!$DE$39)</f>
        <v/>
      </c>
      <c r="Q260" s="18" t="str">
        <f>IF(Deal_Master_Wide!$DL$39="","",Deal_Master_Wide!$DL$39)</f>
        <v/>
      </c>
      <c r="R260" s="18" t="str">
        <f>IF(Deal_Master_Wide!$DS$39="","",Deal_Master_Wide!$DS$39)</f>
        <v/>
      </c>
      <c r="S260" s="18" t="str">
        <f>IF(Deal_Master_Wide!$DZ$39="","",Deal_Master_Wide!$DZ$39)</f>
        <v/>
      </c>
      <c r="T260" s="34" t="str">
        <f>IF(Deal_Master_Wide!$EG$39="","",Deal_Master_Wide!$EG$39)</f>
        <v/>
      </c>
      <c r="U260" s="34" t="str">
        <f>IF(Deal_Master_Wide!$EN$39="","",Deal_Master_Wide!$EN$39)</f>
        <v/>
      </c>
    </row>
    <row r="261" spans="1:21" ht="13.4" customHeight="1">
      <c r="A261" s="15" t="s">
        <v>583</v>
      </c>
      <c r="B261" s="15" t="s">
        <v>178</v>
      </c>
      <c r="C261" s="16"/>
      <c r="D261" s="15" t="s">
        <v>589</v>
      </c>
      <c r="E261" s="15" t="s">
        <v>591</v>
      </c>
      <c r="F261" s="15">
        <v>2020</v>
      </c>
      <c r="G261" s="15">
        <v>-3</v>
      </c>
      <c r="H261" s="15">
        <v>2017</v>
      </c>
      <c r="I261" s="15">
        <v>0</v>
      </c>
      <c r="J261" s="15">
        <v>0</v>
      </c>
      <c r="K261" s="17">
        <f>IF(Deal_Master_Wide!$BP$40="","",Deal_Master_Wide!$BP$40)</f>
        <v>44.280299999999997</v>
      </c>
      <c r="L261" s="17">
        <f>IF(Deal_Master_Wide!$BW$40="","",Deal_Master_Wide!$BW$40)</f>
        <v>-8.7929999999999993</v>
      </c>
      <c r="M261" s="17">
        <f>IF(Deal_Master_Wide!$CD$40="","",Deal_Master_Wide!$CD$40)</f>
        <v>11.4095</v>
      </c>
      <c r="N261" s="17">
        <f>IF(Deal_Master_Wide!$CK$40="","",Deal_Master_Wide!$CK$40)</f>
        <v>587.41539999999998</v>
      </c>
      <c r="O261" s="17" t="str">
        <f>IF(Deal_Master_Wide!$CR$40="","",Deal_Master_Wide!$CR$40)</f>
        <v/>
      </c>
      <c r="P261" s="17" t="str">
        <f>IF(Deal_Master_Wide!$CY$40="","",Deal_Master_Wide!$CY$40)</f>
        <v/>
      </c>
      <c r="Q261" s="18">
        <f>IF(Deal_Master_Wide!$DF$40="","",Deal_Master_Wide!$DF$40)</f>
        <v>2.0474000000000001</v>
      </c>
      <c r="R261" s="18">
        <f>IF(Deal_Master_Wide!$DM$40="","",Deal_Master_Wide!$DM$40)</f>
        <v>-19.857600000000001</v>
      </c>
      <c r="S261" s="18" t="str">
        <f>IF(Deal_Master_Wide!$DT$40="","",Deal_Master_Wide!$DT$40)</f>
        <v/>
      </c>
      <c r="T261" s="34">
        <f>IF(Deal_Master_Wide!$EA$40="","",Deal_Master_Wide!$EA$40)</f>
        <v>0</v>
      </c>
      <c r="U261" s="34">
        <f>IF(Deal_Master_Wide!$EH$40="","",Deal_Master_Wide!$EH$40)</f>
        <v>0</v>
      </c>
    </row>
    <row r="262" spans="1:21" ht="13.4" customHeight="1">
      <c r="A262" s="15" t="s">
        <v>583</v>
      </c>
      <c r="B262" s="15" t="s">
        <v>178</v>
      </c>
      <c r="C262" s="16"/>
      <c r="D262" s="15" t="s">
        <v>589</v>
      </c>
      <c r="E262" s="15" t="s">
        <v>591</v>
      </c>
      <c r="F262" s="15">
        <v>2020</v>
      </c>
      <c r="G262" s="15">
        <v>-2</v>
      </c>
      <c r="H262" s="15">
        <v>2018</v>
      </c>
      <c r="I262" s="15">
        <v>0</v>
      </c>
      <c r="J262" s="15">
        <v>0</v>
      </c>
      <c r="K262" s="17" t="str">
        <f>IF(Deal_Master_Wide!$BQ$40="","",Deal_Master_Wide!$BQ$40)</f>
        <v/>
      </c>
      <c r="L262" s="17" t="str">
        <f>IF(Deal_Master_Wide!$BX$40="","",Deal_Master_Wide!$BX$40)</f>
        <v/>
      </c>
      <c r="M262" s="17" t="str">
        <f>IF(Deal_Master_Wide!$CE$40="","",Deal_Master_Wide!$CE$40)</f>
        <v/>
      </c>
      <c r="N262" s="17" t="str">
        <f>IF(Deal_Master_Wide!$CL$40="","",Deal_Master_Wide!$CL$40)</f>
        <v/>
      </c>
      <c r="O262" s="17" t="str">
        <f>IF(Deal_Master_Wide!$CS$40="","",Deal_Master_Wide!$CS$40)</f>
        <v/>
      </c>
      <c r="P262" s="17" t="str">
        <f>IF(Deal_Master_Wide!$CZ$40="","",Deal_Master_Wide!$CZ$40)</f>
        <v/>
      </c>
      <c r="Q262" s="18" t="str">
        <f>IF(Deal_Master_Wide!$DG$40="","",Deal_Master_Wide!$DG$40)</f>
        <v/>
      </c>
      <c r="R262" s="18" t="str">
        <f>IF(Deal_Master_Wide!$DN$40="","",Deal_Master_Wide!$DN$40)</f>
        <v/>
      </c>
      <c r="S262" s="18" t="str">
        <f>IF(Deal_Master_Wide!$DU$40="","",Deal_Master_Wide!$DU$40)</f>
        <v/>
      </c>
      <c r="T262" s="34">
        <f>IF(Deal_Master_Wide!$EB$40="","",Deal_Master_Wide!$EB$40)</f>
        <v>0</v>
      </c>
      <c r="U262" s="34">
        <f>IF(Deal_Master_Wide!$EI$40="","",Deal_Master_Wide!$EI$40)</f>
        <v>0</v>
      </c>
    </row>
    <row r="263" spans="1:21" ht="13.4" customHeight="1">
      <c r="A263" s="15" t="s">
        <v>583</v>
      </c>
      <c r="B263" s="15" t="s">
        <v>178</v>
      </c>
      <c r="C263" s="16"/>
      <c r="D263" s="15" t="s">
        <v>589</v>
      </c>
      <c r="E263" s="15" t="s">
        <v>591</v>
      </c>
      <c r="F263" s="15">
        <v>2020</v>
      </c>
      <c r="G263" s="15">
        <v>-1</v>
      </c>
      <c r="H263" s="15">
        <v>2019</v>
      </c>
      <c r="I263" s="15">
        <v>0</v>
      </c>
      <c r="J263" s="15">
        <v>0</v>
      </c>
      <c r="K263" s="17" t="str">
        <f>IF(Deal_Master_Wide!$BR$40="","",Deal_Master_Wide!$BR$40)</f>
        <v/>
      </c>
      <c r="L263" s="17" t="str">
        <f>IF(Deal_Master_Wide!$BY$40="","",Deal_Master_Wide!$BY$40)</f>
        <v/>
      </c>
      <c r="M263" s="17" t="str">
        <f>IF(Deal_Master_Wide!$CF$40="","",Deal_Master_Wide!$CF$40)</f>
        <v/>
      </c>
      <c r="N263" s="17" t="str">
        <f>IF(Deal_Master_Wide!$CM$40="","",Deal_Master_Wide!$CM$40)</f>
        <v/>
      </c>
      <c r="O263" s="17" t="str">
        <f>IF(Deal_Master_Wide!$CT$40="","",Deal_Master_Wide!$CT$40)</f>
        <v/>
      </c>
      <c r="P263" s="17" t="str">
        <f>IF(Deal_Master_Wide!$DA$40="","",Deal_Master_Wide!$DA$40)</f>
        <v/>
      </c>
      <c r="Q263" s="18" t="str">
        <f>IF(Deal_Master_Wide!$DH$40="","",Deal_Master_Wide!$DH$40)</f>
        <v/>
      </c>
      <c r="R263" s="18" t="str">
        <f>IF(Deal_Master_Wide!$DO$40="","",Deal_Master_Wide!$DO$40)</f>
        <v/>
      </c>
      <c r="S263" s="18" t="str">
        <f>IF(Deal_Master_Wide!$DV$40="","",Deal_Master_Wide!$DV$40)</f>
        <v/>
      </c>
      <c r="T263" s="34">
        <f>IF(Deal_Master_Wide!$EC$40="","",Deal_Master_Wide!$EC$40)</f>
        <v>0</v>
      </c>
      <c r="U263" s="34">
        <f>IF(Deal_Master_Wide!$EJ$40="","",Deal_Master_Wide!$EJ$40)</f>
        <v>0</v>
      </c>
    </row>
    <row r="264" spans="1:21" ht="13.4" customHeight="1">
      <c r="A264" s="15" t="s">
        <v>583</v>
      </c>
      <c r="B264" s="15" t="s">
        <v>178</v>
      </c>
      <c r="C264" s="16"/>
      <c r="D264" s="15" t="s">
        <v>589</v>
      </c>
      <c r="E264" s="15" t="s">
        <v>591</v>
      </c>
      <c r="F264" s="15">
        <v>2020</v>
      </c>
      <c r="G264" s="15">
        <v>0</v>
      </c>
      <c r="H264" s="15">
        <v>2020</v>
      </c>
      <c r="I264" s="15">
        <v>0</v>
      </c>
      <c r="J264" s="15">
        <v>1</v>
      </c>
      <c r="K264" s="17" t="str">
        <f>IF(Deal_Master_Wide!$BS$40="","",Deal_Master_Wide!$BS$40)</f>
        <v/>
      </c>
      <c r="L264" s="17" t="str">
        <f>IF(Deal_Master_Wide!$BZ$40="","",Deal_Master_Wide!$BZ$40)</f>
        <v/>
      </c>
      <c r="M264" s="17" t="str">
        <f>IF(Deal_Master_Wide!$CG$40="","",Deal_Master_Wide!$CG$40)</f>
        <v/>
      </c>
      <c r="N264" s="17" t="str">
        <f>IF(Deal_Master_Wide!$CN$40="","",Deal_Master_Wide!$CN$40)</f>
        <v/>
      </c>
      <c r="O264" s="17" t="str">
        <f>IF(Deal_Master_Wide!$CU$40="","",Deal_Master_Wide!$CU$40)</f>
        <v/>
      </c>
      <c r="P264" s="17" t="str">
        <f>IF(Deal_Master_Wide!$DB$40="","",Deal_Master_Wide!$DB$40)</f>
        <v/>
      </c>
      <c r="Q264" s="18" t="str">
        <f>IF(Deal_Master_Wide!$DI$40="","",Deal_Master_Wide!$DI$40)</f>
        <v/>
      </c>
      <c r="R264" s="18" t="str">
        <f>IF(Deal_Master_Wide!$DP$40="","",Deal_Master_Wide!$DP$40)</f>
        <v/>
      </c>
      <c r="S264" s="18" t="str">
        <f>IF(Deal_Master_Wide!$DW$40="","",Deal_Master_Wide!$DW$40)</f>
        <v/>
      </c>
      <c r="T264" s="34">
        <f>IF(Deal_Master_Wide!$ED$40="","",Deal_Master_Wide!$ED$40)</f>
        <v>1</v>
      </c>
      <c r="U264" s="34">
        <f>IF(Deal_Master_Wide!$EK$40="","",Deal_Master_Wide!$EK$40)</f>
        <v>0</v>
      </c>
    </row>
    <row r="265" spans="1:21" ht="13.4" customHeight="1">
      <c r="A265" s="15" t="s">
        <v>583</v>
      </c>
      <c r="B265" s="15" t="s">
        <v>178</v>
      </c>
      <c r="C265" s="16"/>
      <c r="D265" s="15" t="s">
        <v>589</v>
      </c>
      <c r="E265" s="15" t="s">
        <v>591</v>
      </c>
      <c r="F265" s="15">
        <v>2020</v>
      </c>
      <c r="G265" s="15">
        <v>1</v>
      </c>
      <c r="H265" s="15">
        <v>2021</v>
      </c>
      <c r="I265" s="15">
        <v>1</v>
      </c>
      <c r="J265" s="15">
        <v>1</v>
      </c>
      <c r="K265" s="17" t="str">
        <f>IF(Deal_Master_Wide!$BT$40="","",Deal_Master_Wide!$BT$40)</f>
        <v/>
      </c>
      <c r="L265" s="17" t="str">
        <f>IF(Deal_Master_Wide!$CA$40="","",Deal_Master_Wide!$CA$40)</f>
        <v/>
      </c>
      <c r="M265" s="17" t="str">
        <f>IF(Deal_Master_Wide!$CH$40="","",Deal_Master_Wide!$CH$40)</f>
        <v/>
      </c>
      <c r="N265" s="17" t="str">
        <f>IF(Deal_Master_Wide!$CO$40="","",Deal_Master_Wide!$CO$40)</f>
        <v/>
      </c>
      <c r="O265" s="17" t="str">
        <f>IF(Deal_Master_Wide!$CV$40="","",Deal_Master_Wide!$CV$40)</f>
        <v/>
      </c>
      <c r="P265" s="17" t="str">
        <f>IF(Deal_Master_Wide!$DC$40="","",Deal_Master_Wide!$DC$40)</f>
        <v/>
      </c>
      <c r="Q265" s="18" t="str">
        <f>IF(Deal_Master_Wide!$DJ$40="","",Deal_Master_Wide!$DJ$40)</f>
        <v/>
      </c>
      <c r="R265" s="18" t="str">
        <f>IF(Deal_Master_Wide!$DQ$40="","",Deal_Master_Wide!$DQ$40)</f>
        <v/>
      </c>
      <c r="S265" s="18" t="str">
        <f>IF(Deal_Master_Wide!$DX$40="","",Deal_Master_Wide!$DX$40)</f>
        <v/>
      </c>
      <c r="T265" s="34" t="str">
        <f>IF(Deal_Master_Wide!$EE$40="","",Deal_Master_Wide!$EE$40)</f>
        <v/>
      </c>
      <c r="U265" s="34" t="str">
        <f>IF(Deal_Master_Wide!$EL$40="","",Deal_Master_Wide!$EL$40)</f>
        <v/>
      </c>
    </row>
    <row r="266" spans="1:21" ht="13.4" customHeight="1">
      <c r="A266" s="15" t="s">
        <v>583</v>
      </c>
      <c r="B266" s="15" t="s">
        <v>178</v>
      </c>
      <c r="C266" s="16"/>
      <c r="D266" s="15" t="s">
        <v>589</v>
      </c>
      <c r="E266" s="15" t="s">
        <v>591</v>
      </c>
      <c r="F266" s="15">
        <v>2020</v>
      </c>
      <c r="G266" s="15">
        <v>2</v>
      </c>
      <c r="H266" s="15">
        <v>2022</v>
      </c>
      <c r="I266" s="15">
        <v>1</v>
      </c>
      <c r="J266" s="15">
        <v>1</v>
      </c>
      <c r="K266" s="17" t="str">
        <f>IF(Deal_Master_Wide!$BU$40="","",Deal_Master_Wide!$BU$40)</f>
        <v/>
      </c>
      <c r="L266" s="17" t="str">
        <f>IF(Deal_Master_Wide!$CB$40="","",Deal_Master_Wide!$CB$40)</f>
        <v/>
      </c>
      <c r="M266" s="17" t="str">
        <f>IF(Deal_Master_Wide!$CI$40="","",Deal_Master_Wide!$CI$40)</f>
        <v/>
      </c>
      <c r="N266" s="17" t="str">
        <f>IF(Deal_Master_Wide!$CP$40="","",Deal_Master_Wide!$CP$40)</f>
        <v/>
      </c>
      <c r="O266" s="17" t="str">
        <f>IF(Deal_Master_Wide!$CW$40="","",Deal_Master_Wide!$CW$40)</f>
        <v/>
      </c>
      <c r="P266" s="17" t="str">
        <f>IF(Deal_Master_Wide!$DD$40="","",Deal_Master_Wide!$DD$40)</f>
        <v/>
      </c>
      <c r="Q266" s="18" t="str">
        <f>IF(Deal_Master_Wide!$DK$40="","",Deal_Master_Wide!$DK$40)</f>
        <v/>
      </c>
      <c r="R266" s="18" t="str">
        <f>IF(Deal_Master_Wide!$DR$40="","",Deal_Master_Wide!$DR$40)</f>
        <v/>
      </c>
      <c r="S266" s="18" t="str">
        <f>IF(Deal_Master_Wide!$DY$40="","",Deal_Master_Wide!$DY$40)</f>
        <v/>
      </c>
      <c r="T266" s="34" t="str">
        <f>IF(Deal_Master_Wide!$EF$40="","",Deal_Master_Wide!$EF$40)</f>
        <v/>
      </c>
      <c r="U266" s="34" t="str">
        <f>IF(Deal_Master_Wide!$EM$40="","",Deal_Master_Wide!$EM$40)</f>
        <v/>
      </c>
    </row>
    <row r="267" spans="1:21" ht="13.4" customHeight="1">
      <c r="A267" s="15" t="s">
        <v>583</v>
      </c>
      <c r="B267" s="15" t="s">
        <v>178</v>
      </c>
      <c r="C267" s="16"/>
      <c r="D267" s="15" t="s">
        <v>589</v>
      </c>
      <c r="E267" s="15" t="s">
        <v>591</v>
      </c>
      <c r="F267" s="15">
        <v>2020</v>
      </c>
      <c r="G267" s="15">
        <v>3</v>
      </c>
      <c r="H267" s="15">
        <v>2023</v>
      </c>
      <c r="I267" s="15">
        <v>1</v>
      </c>
      <c r="J267" s="15">
        <v>1</v>
      </c>
      <c r="K267" s="17" t="str">
        <f>IF(Deal_Master_Wide!$BV$40="","",Deal_Master_Wide!$BV$40)</f>
        <v/>
      </c>
      <c r="L267" s="17" t="str">
        <f>IF(Deal_Master_Wide!$CC$40="","",Deal_Master_Wide!$CC$40)</f>
        <v/>
      </c>
      <c r="M267" s="17" t="str">
        <f>IF(Deal_Master_Wide!$CJ$40="","",Deal_Master_Wide!$CJ$40)</f>
        <v/>
      </c>
      <c r="N267" s="17" t="str">
        <f>IF(Deal_Master_Wide!$CQ$40="","",Deal_Master_Wide!$CQ$40)</f>
        <v/>
      </c>
      <c r="O267" s="17" t="str">
        <f>IF(Deal_Master_Wide!$CX$40="","",Deal_Master_Wide!$CX$40)</f>
        <v/>
      </c>
      <c r="P267" s="17" t="str">
        <f>IF(Deal_Master_Wide!$DE$40="","",Deal_Master_Wide!$DE$40)</f>
        <v/>
      </c>
      <c r="Q267" s="18" t="str">
        <f>IF(Deal_Master_Wide!$DL$40="","",Deal_Master_Wide!$DL$40)</f>
        <v/>
      </c>
      <c r="R267" s="18" t="str">
        <f>IF(Deal_Master_Wide!$DS$40="","",Deal_Master_Wide!$DS$40)</f>
        <v/>
      </c>
      <c r="S267" s="18" t="str">
        <f>IF(Deal_Master_Wide!$DZ$40="","",Deal_Master_Wide!$DZ$40)</f>
        <v/>
      </c>
      <c r="T267" s="34" t="str">
        <f>IF(Deal_Master_Wide!$EG$40="","",Deal_Master_Wide!$EG$40)</f>
        <v/>
      </c>
      <c r="U267" s="34" t="str">
        <f>IF(Deal_Master_Wide!$EN$40="","",Deal_Master_Wide!$EN$40)</f>
        <v/>
      </c>
    </row>
    <row r="268" spans="1:21" ht="13.4" customHeight="1">
      <c r="A268" s="15" t="s">
        <v>598</v>
      </c>
      <c r="B268" s="15" t="s">
        <v>178</v>
      </c>
      <c r="C268" s="16"/>
      <c r="D268" s="15" t="s">
        <v>601</v>
      </c>
      <c r="E268" s="15" t="s">
        <v>603</v>
      </c>
      <c r="F268" s="15">
        <v>2019</v>
      </c>
      <c r="G268" s="15">
        <v>-3</v>
      </c>
      <c r="H268" s="15">
        <v>2016</v>
      </c>
      <c r="I268" s="15">
        <v>0</v>
      </c>
      <c r="J268" s="15">
        <v>0</v>
      </c>
      <c r="K268" s="17" t="str">
        <f>IF(Deal_Master_Wide!$BP$41="","",Deal_Master_Wide!$BP$41)</f>
        <v/>
      </c>
      <c r="L268" s="17" t="str">
        <f>IF(Deal_Master_Wide!$BW$41="","",Deal_Master_Wide!$BW$41)</f>
        <v/>
      </c>
      <c r="M268" s="17" t="str">
        <f>IF(Deal_Master_Wide!$CD$41="","",Deal_Master_Wide!$CD$41)</f>
        <v/>
      </c>
      <c r="N268" s="17" t="str">
        <f>IF(Deal_Master_Wide!$CK$41="","",Deal_Master_Wide!$CK$41)</f>
        <v/>
      </c>
      <c r="O268" s="17" t="str">
        <f>IF(Deal_Master_Wide!$CR$41="","",Deal_Master_Wide!$CR$41)</f>
        <v/>
      </c>
      <c r="P268" s="17" t="str">
        <f>IF(Deal_Master_Wide!$CY$41="","",Deal_Master_Wide!$CY$41)</f>
        <v/>
      </c>
      <c r="Q268" s="18" t="str">
        <f>IF(Deal_Master_Wide!$DF$41="","",Deal_Master_Wide!$DF$41)</f>
        <v/>
      </c>
      <c r="R268" s="18" t="str">
        <f>IF(Deal_Master_Wide!$DM$41="","",Deal_Master_Wide!$DM$41)</f>
        <v/>
      </c>
      <c r="S268" s="18" t="str">
        <f>IF(Deal_Master_Wide!$DT$41="","",Deal_Master_Wide!$DT$41)</f>
        <v/>
      </c>
      <c r="T268" s="34" t="str">
        <f>IF(Deal_Master_Wide!$EA$41="","",Deal_Master_Wide!$EA$41)</f>
        <v/>
      </c>
      <c r="U268" s="34" t="str">
        <f>IF(Deal_Master_Wide!$EH$41="","",Deal_Master_Wide!$EH$41)</f>
        <v/>
      </c>
    </row>
    <row r="269" spans="1:21" ht="13.4" customHeight="1">
      <c r="A269" s="15" t="s">
        <v>598</v>
      </c>
      <c r="B269" s="15" t="s">
        <v>178</v>
      </c>
      <c r="C269" s="16"/>
      <c r="D269" s="15" t="s">
        <v>601</v>
      </c>
      <c r="E269" s="15" t="s">
        <v>603</v>
      </c>
      <c r="F269" s="15">
        <v>2019</v>
      </c>
      <c r="G269" s="15">
        <v>-2</v>
      </c>
      <c r="H269" s="15">
        <v>2017</v>
      </c>
      <c r="I269" s="15">
        <v>0</v>
      </c>
      <c r="J269" s="15">
        <v>0</v>
      </c>
      <c r="K269" s="17" t="str">
        <f>IF(Deal_Master_Wide!$BQ$41="","",Deal_Master_Wide!$BQ$41)</f>
        <v/>
      </c>
      <c r="L269" s="17" t="str">
        <f>IF(Deal_Master_Wide!$BX$41="","",Deal_Master_Wide!$BX$41)</f>
        <v/>
      </c>
      <c r="M269" s="17" t="str">
        <f>IF(Deal_Master_Wide!$CE$41="","",Deal_Master_Wide!$CE$41)</f>
        <v/>
      </c>
      <c r="N269" s="17" t="str">
        <f>IF(Deal_Master_Wide!$CL$41="","",Deal_Master_Wide!$CL$41)</f>
        <v/>
      </c>
      <c r="O269" s="17" t="str">
        <f>IF(Deal_Master_Wide!$CS$41="","",Deal_Master_Wide!$CS$41)</f>
        <v/>
      </c>
      <c r="P269" s="17" t="str">
        <f>IF(Deal_Master_Wide!$CZ$41="","",Deal_Master_Wide!$CZ$41)</f>
        <v/>
      </c>
      <c r="Q269" s="18" t="str">
        <f>IF(Deal_Master_Wide!$DG$41="","",Deal_Master_Wide!$DG$41)</f>
        <v/>
      </c>
      <c r="R269" s="18" t="str">
        <f>IF(Deal_Master_Wide!$DN$41="","",Deal_Master_Wide!$DN$41)</f>
        <v/>
      </c>
      <c r="S269" s="18" t="str">
        <f>IF(Deal_Master_Wide!$DU$41="","",Deal_Master_Wide!$DU$41)</f>
        <v/>
      </c>
      <c r="T269" s="34" t="str">
        <f>IF(Deal_Master_Wide!$EB$41="","",Deal_Master_Wide!$EB$41)</f>
        <v/>
      </c>
      <c r="U269" s="34" t="str">
        <f>IF(Deal_Master_Wide!$EI$41="","",Deal_Master_Wide!$EI$41)</f>
        <v/>
      </c>
    </row>
    <row r="270" spans="1:21" ht="13.4" customHeight="1">
      <c r="A270" s="15" t="s">
        <v>598</v>
      </c>
      <c r="B270" s="15" t="s">
        <v>178</v>
      </c>
      <c r="C270" s="16"/>
      <c r="D270" s="15" t="s">
        <v>601</v>
      </c>
      <c r="E270" s="15" t="s">
        <v>603</v>
      </c>
      <c r="F270" s="15">
        <v>2019</v>
      </c>
      <c r="G270" s="15">
        <v>-1</v>
      </c>
      <c r="H270" s="15">
        <v>2018</v>
      </c>
      <c r="I270" s="15">
        <v>0</v>
      </c>
      <c r="J270" s="15">
        <v>0</v>
      </c>
      <c r="K270" s="17" t="str">
        <f>IF(Deal_Master_Wide!$BR$41="","",Deal_Master_Wide!$BR$41)</f>
        <v/>
      </c>
      <c r="L270" s="17" t="str">
        <f>IF(Deal_Master_Wide!$BY$41="","",Deal_Master_Wide!$BY$41)</f>
        <v/>
      </c>
      <c r="M270" s="17" t="str">
        <f>IF(Deal_Master_Wide!$CF$41="","",Deal_Master_Wide!$CF$41)</f>
        <v/>
      </c>
      <c r="N270" s="17" t="str">
        <f>IF(Deal_Master_Wide!$CM$41="","",Deal_Master_Wide!$CM$41)</f>
        <v/>
      </c>
      <c r="O270" s="17" t="str">
        <f>IF(Deal_Master_Wide!$CT$41="","",Deal_Master_Wide!$CT$41)</f>
        <v/>
      </c>
      <c r="P270" s="17" t="str">
        <f>IF(Deal_Master_Wide!$DA$41="","",Deal_Master_Wide!$DA$41)</f>
        <v/>
      </c>
      <c r="Q270" s="18" t="str">
        <f>IF(Deal_Master_Wide!$DH$41="","",Deal_Master_Wide!$DH$41)</f>
        <v/>
      </c>
      <c r="R270" s="18" t="str">
        <f>IF(Deal_Master_Wide!$DO$41="","",Deal_Master_Wide!$DO$41)</f>
        <v/>
      </c>
      <c r="S270" s="18" t="str">
        <f>IF(Deal_Master_Wide!$DV$41="","",Deal_Master_Wide!$DV$41)</f>
        <v/>
      </c>
      <c r="T270" s="34" t="str">
        <f>IF(Deal_Master_Wide!$EC$41="","",Deal_Master_Wide!$EC$41)</f>
        <v/>
      </c>
      <c r="U270" s="34" t="str">
        <f>IF(Deal_Master_Wide!$EJ$41="","",Deal_Master_Wide!$EJ$41)</f>
        <v/>
      </c>
    </row>
    <row r="271" spans="1:21" ht="13.4" customHeight="1">
      <c r="A271" s="15" t="s">
        <v>598</v>
      </c>
      <c r="B271" s="15" t="s">
        <v>178</v>
      </c>
      <c r="C271" s="16"/>
      <c r="D271" s="15" t="s">
        <v>601</v>
      </c>
      <c r="E271" s="15" t="s">
        <v>603</v>
      </c>
      <c r="F271" s="15">
        <v>2019</v>
      </c>
      <c r="G271" s="15">
        <v>0</v>
      </c>
      <c r="H271" s="15">
        <v>2019</v>
      </c>
      <c r="I271" s="15">
        <v>0</v>
      </c>
      <c r="J271" s="15">
        <v>1</v>
      </c>
      <c r="K271" s="17" t="str">
        <f>IF(Deal_Master_Wide!$BS$41="","",Deal_Master_Wide!$BS$41)</f>
        <v/>
      </c>
      <c r="L271" s="17" t="str">
        <f>IF(Deal_Master_Wide!$BZ$41="","",Deal_Master_Wide!$BZ$41)</f>
        <v/>
      </c>
      <c r="M271" s="17" t="str">
        <f>IF(Deal_Master_Wide!$CG$41="","",Deal_Master_Wide!$CG$41)</f>
        <v/>
      </c>
      <c r="N271" s="17" t="str">
        <f>IF(Deal_Master_Wide!$CN$41="","",Deal_Master_Wide!$CN$41)</f>
        <v/>
      </c>
      <c r="O271" s="17" t="str">
        <f>IF(Deal_Master_Wide!$CU$41="","",Deal_Master_Wide!$CU$41)</f>
        <v/>
      </c>
      <c r="P271" s="17" t="str">
        <f>IF(Deal_Master_Wide!$DB$41="","",Deal_Master_Wide!$DB$41)</f>
        <v/>
      </c>
      <c r="Q271" s="18" t="str">
        <f>IF(Deal_Master_Wide!$DI$41="","",Deal_Master_Wide!$DI$41)</f>
        <v/>
      </c>
      <c r="R271" s="18" t="str">
        <f>IF(Deal_Master_Wide!$DP$41="","",Deal_Master_Wide!$DP$41)</f>
        <v/>
      </c>
      <c r="S271" s="18" t="str">
        <f>IF(Deal_Master_Wide!$DW$41="","",Deal_Master_Wide!$DW$41)</f>
        <v/>
      </c>
      <c r="T271" s="34" t="str">
        <f>IF(Deal_Master_Wide!$ED$41="","",Deal_Master_Wide!$ED$41)</f>
        <v/>
      </c>
      <c r="U271" s="34" t="str">
        <f>IF(Deal_Master_Wide!$EK$41="","",Deal_Master_Wide!$EK$41)</f>
        <v/>
      </c>
    </row>
    <row r="272" spans="1:21" ht="13.4" customHeight="1">
      <c r="A272" s="15" t="s">
        <v>598</v>
      </c>
      <c r="B272" s="15" t="s">
        <v>178</v>
      </c>
      <c r="C272" s="16"/>
      <c r="D272" s="15" t="s">
        <v>601</v>
      </c>
      <c r="E272" s="15" t="s">
        <v>603</v>
      </c>
      <c r="F272" s="15">
        <v>2019</v>
      </c>
      <c r="G272" s="15">
        <v>1</v>
      </c>
      <c r="H272" s="15">
        <v>2020</v>
      </c>
      <c r="I272" s="15">
        <v>1</v>
      </c>
      <c r="J272" s="15">
        <v>1</v>
      </c>
      <c r="K272" s="17" t="str">
        <f>IF(Deal_Master_Wide!$BT$41="","",Deal_Master_Wide!$BT$41)</f>
        <v/>
      </c>
      <c r="L272" s="17" t="str">
        <f>IF(Deal_Master_Wide!$CA$41="","",Deal_Master_Wide!$CA$41)</f>
        <v/>
      </c>
      <c r="M272" s="17" t="str">
        <f>IF(Deal_Master_Wide!$CH$41="","",Deal_Master_Wide!$CH$41)</f>
        <v/>
      </c>
      <c r="N272" s="17" t="str">
        <f>IF(Deal_Master_Wide!$CO$41="","",Deal_Master_Wide!$CO$41)</f>
        <v/>
      </c>
      <c r="O272" s="17" t="str">
        <f>IF(Deal_Master_Wide!$CV$41="","",Deal_Master_Wide!$CV$41)</f>
        <v/>
      </c>
      <c r="P272" s="17" t="str">
        <f>IF(Deal_Master_Wide!$DC$41="","",Deal_Master_Wide!$DC$41)</f>
        <v/>
      </c>
      <c r="Q272" s="18" t="str">
        <f>IF(Deal_Master_Wide!$DJ$41="","",Deal_Master_Wide!$DJ$41)</f>
        <v/>
      </c>
      <c r="R272" s="18" t="str">
        <f>IF(Deal_Master_Wide!$DQ$41="","",Deal_Master_Wide!$DQ$41)</f>
        <v/>
      </c>
      <c r="S272" s="18" t="str">
        <f>IF(Deal_Master_Wide!$DX$41="","",Deal_Master_Wide!$DX$41)</f>
        <v/>
      </c>
      <c r="T272" s="34" t="str">
        <f>IF(Deal_Master_Wide!$EE$41="","",Deal_Master_Wide!$EE$41)</f>
        <v/>
      </c>
      <c r="U272" s="34" t="str">
        <f>IF(Deal_Master_Wide!$EL$41="","",Deal_Master_Wide!$EL$41)</f>
        <v/>
      </c>
    </row>
    <row r="273" spans="1:21" ht="13.4" customHeight="1">
      <c r="A273" s="15" t="s">
        <v>598</v>
      </c>
      <c r="B273" s="15" t="s">
        <v>178</v>
      </c>
      <c r="C273" s="16"/>
      <c r="D273" s="15" t="s">
        <v>601</v>
      </c>
      <c r="E273" s="15" t="s">
        <v>603</v>
      </c>
      <c r="F273" s="15">
        <v>2019</v>
      </c>
      <c r="G273" s="15">
        <v>2</v>
      </c>
      <c r="H273" s="15">
        <v>2021</v>
      </c>
      <c r="I273" s="15">
        <v>1</v>
      </c>
      <c r="J273" s="15">
        <v>1</v>
      </c>
      <c r="K273" s="17" t="str">
        <f>IF(Deal_Master_Wide!$BU$41="","",Deal_Master_Wide!$BU$41)</f>
        <v/>
      </c>
      <c r="L273" s="17" t="str">
        <f>IF(Deal_Master_Wide!$CB$41="","",Deal_Master_Wide!$CB$41)</f>
        <v/>
      </c>
      <c r="M273" s="17" t="str">
        <f>IF(Deal_Master_Wide!$CI$41="","",Deal_Master_Wide!$CI$41)</f>
        <v/>
      </c>
      <c r="N273" s="17" t="str">
        <f>IF(Deal_Master_Wide!$CP$41="","",Deal_Master_Wide!$CP$41)</f>
        <v/>
      </c>
      <c r="O273" s="17" t="str">
        <f>IF(Deal_Master_Wide!$CW$41="","",Deal_Master_Wide!$CW$41)</f>
        <v/>
      </c>
      <c r="P273" s="17" t="str">
        <f>IF(Deal_Master_Wide!$DD$41="","",Deal_Master_Wide!$DD$41)</f>
        <v/>
      </c>
      <c r="Q273" s="18" t="str">
        <f>IF(Deal_Master_Wide!$DK$41="","",Deal_Master_Wide!$DK$41)</f>
        <v/>
      </c>
      <c r="R273" s="18" t="str">
        <f>IF(Deal_Master_Wide!$DR$41="","",Deal_Master_Wide!$DR$41)</f>
        <v/>
      </c>
      <c r="S273" s="18" t="str">
        <f>IF(Deal_Master_Wide!$DY$41="","",Deal_Master_Wide!$DY$41)</f>
        <v/>
      </c>
      <c r="T273" s="34" t="str">
        <f>IF(Deal_Master_Wide!$EF$41="","",Deal_Master_Wide!$EF$41)</f>
        <v/>
      </c>
      <c r="U273" s="34" t="str">
        <f>IF(Deal_Master_Wide!$EM$41="","",Deal_Master_Wide!$EM$41)</f>
        <v/>
      </c>
    </row>
    <row r="274" spans="1:21" ht="13.4" customHeight="1">
      <c r="A274" s="15" t="s">
        <v>598</v>
      </c>
      <c r="B274" s="15" t="s">
        <v>178</v>
      </c>
      <c r="C274" s="16"/>
      <c r="D274" s="15" t="s">
        <v>601</v>
      </c>
      <c r="E274" s="15" t="s">
        <v>603</v>
      </c>
      <c r="F274" s="15">
        <v>2019</v>
      </c>
      <c r="G274" s="15">
        <v>3</v>
      </c>
      <c r="H274" s="15">
        <v>2022</v>
      </c>
      <c r="I274" s="15">
        <v>1</v>
      </c>
      <c r="J274" s="15">
        <v>1</v>
      </c>
      <c r="K274" s="17" t="str">
        <f>IF(Deal_Master_Wide!$BV$41="","",Deal_Master_Wide!$BV$41)</f>
        <v/>
      </c>
      <c r="L274" s="17" t="str">
        <f>IF(Deal_Master_Wide!$CC$41="","",Deal_Master_Wide!$CC$41)</f>
        <v/>
      </c>
      <c r="M274" s="17" t="str">
        <f>IF(Deal_Master_Wide!$CJ$41="","",Deal_Master_Wide!$CJ$41)</f>
        <v/>
      </c>
      <c r="N274" s="17" t="str">
        <f>IF(Deal_Master_Wide!$CQ$41="","",Deal_Master_Wide!$CQ$41)</f>
        <v/>
      </c>
      <c r="O274" s="17" t="str">
        <f>IF(Deal_Master_Wide!$CX$41="","",Deal_Master_Wide!$CX$41)</f>
        <v/>
      </c>
      <c r="P274" s="17" t="str">
        <f>IF(Deal_Master_Wide!$DE$41="","",Deal_Master_Wide!$DE$41)</f>
        <v/>
      </c>
      <c r="Q274" s="18" t="str">
        <f>IF(Deal_Master_Wide!$DL$41="","",Deal_Master_Wide!$DL$41)</f>
        <v/>
      </c>
      <c r="R274" s="18" t="str">
        <f>IF(Deal_Master_Wide!$DS$41="","",Deal_Master_Wide!$DS$41)</f>
        <v/>
      </c>
      <c r="S274" s="18" t="str">
        <f>IF(Deal_Master_Wide!$DZ$41="","",Deal_Master_Wide!$DZ$41)</f>
        <v/>
      </c>
      <c r="T274" s="34" t="str">
        <f>IF(Deal_Master_Wide!$EG$41="","",Deal_Master_Wide!$EG$41)</f>
        <v/>
      </c>
      <c r="U274" s="34" t="str">
        <f>IF(Deal_Master_Wide!$EN$41="","",Deal_Master_Wide!$EN$41)</f>
        <v/>
      </c>
    </row>
    <row r="275" spans="1:21" ht="13.4" customHeight="1">
      <c r="A275" s="15" t="s">
        <v>607</v>
      </c>
      <c r="B275" s="15" t="s">
        <v>178</v>
      </c>
      <c r="C275" s="16"/>
      <c r="D275" s="15" t="s">
        <v>612</v>
      </c>
      <c r="E275" s="15" t="s">
        <v>614</v>
      </c>
      <c r="F275" s="15">
        <v>2019</v>
      </c>
      <c r="G275" s="15">
        <v>-3</v>
      </c>
      <c r="H275" s="15">
        <v>2016</v>
      </c>
      <c r="I275" s="15">
        <v>0</v>
      </c>
      <c r="J275" s="15">
        <v>0</v>
      </c>
      <c r="K275" s="17" t="str">
        <f>IF(Deal_Master_Wide!$BP$42="","",Deal_Master_Wide!$BP$42)</f>
        <v/>
      </c>
      <c r="L275" s="17" t="str">
        <f>IF(Deal_Master_Wide!$BW$42="","",Deal_Master_Wide!$BW$42)</f>
        <v/>
      </c>
      <c r="M275" s="17" t="str">
        <f>IF(Deal_Master_Wide!$CD$42="","",Deal_Master_Wide!$CD$42)</f>
        <v/>
      </c>
      <c r="N275" s="17" t="str">
        <f>IF(Deal_Master_Wide!$CK$42="","",Deal_Master_Wide!$CK$42)</f>
        <v/>
      </c>
      <c r="O275" s="17" t="str">
        <f>IF(Deal_Master_Wide!$CR$42="","",Deal_Master_Wide!$CR$42)</f>
        <v/>
      </c>
      <c r="P275" s="17" t="str">
        <f>IF(Deal_Master_Wide!$CY$42="","",Deal_Master_Wide!$CY$42)</f>
        <v/>
      </c>
      <c r="Q275" s="18" t="str">
        <f>IF(Deal_Master_Wide!$DF$42="","",Deal_Master_Wide!$DF$42)</f>
        <v/>
      </c>
      <c r="R275" s="18" t="str">
        <f>IF(Deal_Master_Wide!$DM$42="","",Deal_Master_Wide!$DM$42)</f>
        <v/>
      </c>
      <c r="S275" s="18" t="str">
        <f>IF(Deal_Master_Wide!$DT$42="","",Deal_Master_Wide!$DT$42)</f>
        <v/>
      </c>
      <c r="T275" s="34" t="str">
        <f>IF(Deal_Master_Wide!$EA$42="","",Deal_Master_Wide!$EA$42)</f>
        <v/>
      </c>
      <c r="U275" s="34" t="str">
        <f>IF(Deal_Master_Wide!$EH$42="","",Deal_Master_Wide!$EH$42)</f>
        <v/>
      </c>
    </row>
    <row r="276" spans="1:21" ht="13.4" customHeight="1">
      <c r="A276" s="15" t="s">
        <v>607</v>
      </c>
      <c r="B276" s="15" t="s">
        <v>178</v>
      </c>
      <c r="C276" s="16"/>
      <c r="D276" s="15" t="s">
        <v>612</v>
      </c>
      <c r="E276" s="15" t="s">
        <v>614</v>
      </c>
      <c r="F276" s="15">
        <v>2019</v>
      </c>
      <c r="G276" s="15">
        <v>-2</v>
      </c>
      <c r="H276" s="15">
        <v>2017</v>
      </c>
      <c r="I276" s="15">
        <v>0</v>
      </c>
      <c r="J276" s="15">
        <v>0</v>
      </c>
      <c r="K276" s="17" t="str">
        <f>IF(Deal_Master_Wide!$BQ$42="","",Deal_Master_Wide!$BQ$42)</f>
        <v/>
      </c>
      <c r="L276" s="17" t="str">
        <f>IF(Deal_Master_Wide!$BX$42="","",Deal_Master_Wide!$BX$42)</f>
        <v/>
      </c>
      <c r="M276" s="17" t="str">
        <f>IF(Deal_Master_Wide!$CE$42="","",Deal_Master_Wide!$CE$42)</f>
        <v/>
      </c>
      <c r="N276" s="17" t="str">
        <f>IF(Deal_Master_Wide!$CL$42="","",Deal_Master_Wide!$CL$42)</f>
        <v/>
      </c>
      <c r="O276" s="17" t="str">
        <f>IF(Deal_Master_Wide!$CS$42="","",Deal_Master_Wide!$CS$42)</f>
        <v/>
      </c>
      <c r="P276" s="17" t="str">
        <f>IF(Deal_Master_Wide!$CZ$42="","",Deal_Master_Wide!$CZ$42)</f>
        <v/>
      </c>
      <c r="Q276" s="18" t="str">
        <f>IF(Deal_Master_Wide!$DG$42="","",Deal_Master_Wide!$DG$42)</f>
        <v/>
      </c>
      <c r="R276" s="18" t="str">
        <f>IF(Deal_Master_Wide!$DN$42="","",Deal_Master_Wide!$DN$42)</f>
        <v/>
      </c>
      <c r="S276" s="18" t="str">
        <f>IF(Deal_Master_Wide!$DU$42="","",Deal_Master_Wide!$DU$42)</f>
        <v/>
      </c>
      <c r="T276" s="34" t="str">
        <f>IF(Deal_Master_Wide!$EB$42="","",Deal_Master_Wide!$EB$42)</f>
        <v/>
      </c>
      <c r="U276" s="34" t="str">
        <f>IF(Deal_Master_Wide!$EI$42="","",Deal_Master_Wide!$EI$42)</f>
        <v/>
      </c>
    </row>
    <row r="277" spans="1:21" ht="13.4" customHeight="1">
      <c r="A277" s="15" t="s">
        <v>607</v>
      </c>
      <c r="B277" s="15" t="s">
        <v>178</v>
      </c>
      <c r="C277" s="16"/>
      <c r="D277" s="15" t="s">
        <v>612</v>
      </c>
      <c r="E277" s="15" t="s">
        <v>614</v>
      </c>
      <c r="F277" s="15">
        <v>2019</v>
      </c>
      <c r="G277" s="15">
        <v>-1</v>
      </c>
      <c r="H277" s="15">
        <v>2018</v>
      </c>
      <c r="I277" s="15">
        <v>0</v>
      </c>
      <c r="J277" s="15">
        <v>0</v>
      </c>
      <c r="K277" s="17" t="str">
        <f>IF(Deal_Master_Wide!$BR$42="","",Deal_Master_Wide!$BR$42)</f>
        <v/>
      </c>
      <c r="L277" s="17" t="str">
        <f>IF(Deal_Master_Wide!$BY$42="","",Deal_Master_Wide!$BY$42)</f>
        <v/>
      </c>
      <c r="M277" s="17" t="str">
        <f>IF(Deal_Master_Wide!$CF$42="","",Deal_Master_Wide!$CF$42)</f>
        <v/>
      </c>
      <c r="N277" s="17" t="str">
        <f>IF(Deal_Master_Wide!$CM$42="","",Deal_Master_Wide!$CM$42)</f>
        <v/>
      </c>
      <c r="O277" s="17" t="str">
        <f>IF(Deal_Master_Wide!$CT$42="","",Deal_Master_Wide!$CT$42)</f>
        <v/>
      </c>
      <c r="P277" s="17" t="str">
        <f>IF(Deal_Master_Wide!$DA$42="","",Deal_Master_Wide!$DA$42)</f>
        <v/>
      </c>
      <c r="Q277" s="18" t="str">
        <f>IF(Deal_Master_Wide!$DH$42="","",Deal_Master_Wide!$DH$42)</f>
        <v/>
      </c>
      <c r="R277" s="18" t="str">
        <f>IF(Deal_Master_Wide!$DO$42="","",Deal_Master_Wide!$DO$42)</f>
        <v/>
      </c>
      <c r="S277" s="18" t="str">
        <f>IF(Deal_Master_Wide!$DV$42="","",Deal_Master_Wide!$DV$42)</f>
        <v/>
      </c>
      <c r="T277" s="34" t="str">
        <f>IF(Deal_Master_Wide!$EC$42="","",Deal_Master_Wide!$EC$42)</f>
        <v/>
      </c>
      <c r="U277" s="34" t="str">
        <f>IF(Deal_Master_Wide!$EJ$42="","",Deal_Master_Wide!$EJ$42)</f>
        <v/>
      </c>
    </row>
    <row r="278" spans="1:21" ht="13.4" customHeight="1">
      <c r="A278" s="15" t="s">
        <v>607</v>
      </c>
      <c r="B278" s="15" t="s">
        <v>178</v>
      </c>
      <c r="C278" s="16"/>
      <c r="D278" s="15" t="s">
        <v>612</v>
      </c>
      <c r="E278" s="15" t="s">
        <v>614</v>
      </c>
      <c r="F278" s="15">
        <v>2019</v>
      </c>
      <c r="G278" s="15">
        <v>0</v>
      </c>
      <c r="H278" s="15">
        <v>2019</v>
      </c>
      <c r="I278" s="15">
        <v>0</v>
      </c>
      <c r="J278" s="15">
        <v>1</v>
      </c>
      <c r="K278" s="17" t="str">
        <f>IF(Deal_Master_Wide!$BS$42="","",Deal_Master_Wide!$BS$42)</f>
        <v/>
      </c>
      <c r="L278" s="17" t="str">
        <f>IF(Deal_Master_Wide!$BZ$42="","",Deal_Master_Wide!$BZ$42)</f>
        <v/>
      </c>
      <c r="M278" s="17" t="str">
        <f>IF(Deal_Master_Wide!$CG$42="","",Deal_Master_Wide!$CG$42)</f>
        <v/>
      </c>
      <c r="N278" s="17" t="str">
        <f>IF(Deal_Master_Wide!$CN$42="","",Deal_Master_Wide!$CN$42)</f>
        <v/>
      </c>
      <c r="O278" s="17" t="str">
        <f>IF(Deal_Master_Wide!$CU$42="","",Deal_Master_Wide!$CU$42)</f>
        <v/>
      </c>
      <c r="P278" s="17" t="str">
        <f>IF(Deal_Master_Wide!$DB$42="","",Deal_Master_Wide!$DB$42)</f>
        <v/>
      </c>
      <c r="Q278" s="18" t="str">
        <f>IF(Deal_Master_Wide!$DI$42="","",Deal_Master_Wide!$DI$42)</f>
        <v/>
      </c>
      <c r="R278" s="18" t="str">
        <f>IF(Deal_Master_Wide!$DP$42="","",Deal_Master_Wide!$DP$42)</f>
        <v/>
      </c>
      <c r="S278" s="18" t="str">
        <f>IF(Deal_Master_Wide!$DW$42="","",Deal_Master_Wide!$DW$42)</f>
        <v/>
      </c>
      <c r="T278" s="34" t="str">
        <f>IF(Deal_Master_Wide!$ED$42="","",Deal_Master_Wide!$ED$42)</f>
        <v/>
      </c>
      <c r="U278" s="34" t="str">
        <f>IF(Deal_Master_Wide!$EK$42="","",Deal_Master_Wide!$EK$42)</f>
        <v/>
      </c>
    </row>
    <row r="279" spans="1:21" ht="13.4" customHeight="1">
      <c r="A279" s="15" t="s">
        <v>607</v>
      </c>
      <c r="B279" s="15" t="s">
        <v>178</v>
      </c>
      <c r="C279" s="16"/>
      <c r="D279" s="15" t="s">
        <v>612</v>
      </c>
      <c r="E279" s="15" t="s">
        <v>614</v>
      </c>
      <c r="F279" s="15">
        <v>2019</v>
      </c>
      <c r="G279" s="15">
        <v>1</v>
      </c>
      <c r="H279" s="15">
        <v>2020</v>
      </c>
      <c r="I279" s="15">
        <v>1</v>
      </c>
      <c r="J279" s="15">
        <v>1</v>
      </c>
      <c r="K279" s="17" t="str">
        <f>IF(Deal_Master_Wide!$BT$42="","",Deal_Master_Wide!$BT$42)</f>
        <v/>
      </c>
      <c r="L279" s="17" t="str">
        <f>IF(Deal_Master_Wide!$CA$42="","",Deal_Master_Wide!$CA$42)</f>
        <v/>
      </c>
      <c r="M279" s="17" t="str">
        <f>IF(Deal_Master_Wide!$CH$42="","",Deal_Master_Wide!$CH$42)</f>
        <v/>
      </c>
      <c r="N279" s="17" t="str">
        <f>IF(Deal_Master_Wide!$CO$42="","",Deal_Master_Wide!$CO$42)</f>
        <v/>
      </c>
      <c r="O279" s="17" t="str">
        <f>IF(Deal_Master_Wide!$CV$42="","",Deal_Master_Wide!$CV$42)</f>
        <v/>
      </c>
      <c r="P279" s="17" t="str">
        <f>IF(Deal_Master_Wide!$DC$42="","",Deal_Master_Wide!$DC$42)</f>
        <v/>
      </c>
      <c r="Q279" s="18" t="str">
        <f>IF(Deal_Master_Wide!$DJ$42="","",Deal_Master_Wide!$DJ$42)</f>
        <v/>
      </c>
      <c r="R279" s="18" t="str">
        <f>IF(Deal_Master_Wide!$DQ$42="","",Deal_Master_Wide!$DQ$42)</f>
        <v/>
      </c>
      <c r="S279" s="18" t="str">
        <f>IF(Deal_Master_Wide!$DX$42="","",Deal_Master_Wide!$DX$42)</f>
        <v/>
      </c>
      <c r="T279" s="34" t="str">
        <f>IF(Deal_Master_Wide!$EE$42="","",Deal_Master_Wide!$EE$42)</f>
        <v/>
      </c>
      <c r="U279" s="34" t="str">
        <f>IF(Deal_Master_Wide!$EL$42="","",Deal_Master_Wide!$EL$42)</f>
        <v/>
      </c>
    </row>
    <row r="280" spans="1:21" ht="13.4" customHeight="1">
      <c r="A280" s="15" t="s">
        <v>607</v>
      </c>
      <c r="B280" s="15" t="s">
        <v>178</v>
      </c>
      <c r="C280" s="16"/>
      <c r="D280" s="15" t="s">
        <v>612</v>
      </c>
      <c r="E280" s="15" t="s">
        <v>614</v>
      </c>
      <c r="F280" s="15">
        <v>2019</v>
      </c>
      <c r="G280" s="15">
        <v>2</v>
      </c>
      <c r="H280" s="15">
        <v>2021</v>
      </c>
      <c r="I280" s="15">
        <v>1</v>
      </c>
      <c r="J280" s="15">
        <v>1</v>
      </c>
      <c r="K280" s="17" t="str">
        <f>IF(Deal_Master_Wide!$BU$42="","",Deal_Master_Wide!$BU$42)</f>
        <v/>
      </c>
      <c r="L280" s="17" t="str">
        <f>IF(Deal_Master_Wide!$CB$42="","",Deal_Master_Wide!$CB$42)</f>
        <v/>
      </c>
      <c r="M280" s="17" t="str">
        <f>IF(Deal_Master_Wide!$CI$42="","",Deal_Master_Wide!$CI$42)</f>
        <v/>
      </c>
      <c r="N280" s="17" t="str">
        <f>IF(Deal_Master_Wide!$CP$42="","",Deal_Master_Wide!$CP$42)</f>
        <v/>
      </c>
      <c r="O280" s="17" t="str">
        <f>IF(Deal_Master_Wide!$CW$42="","",Deal_Master_Wide!$CW$42)</f>
        <v/>
      </c>
      <c r="P280" s="17" t="str">
        <f>IF(Deal_Master_Wide!$DD$42="","",Deal_Master_Wide!$DD$42)</f>
        <v/>
      </c>
      <c r="Q280" s="18" t="str">
        <f>IF(Deal_Master_Wide!$DK$42="","",Deal_Master_Wide!$DK$42)</f>
        <v/>
      </c>
      <c r="R280" s="18" t="str">
        <f>IF(Deal_Master_Wide!$DR$42="","",Deal_Master_Wide!$DR$42)</f>
        <v/>
      </c>
      <c r="S280" s="18" t="str">
        <f>IF(Deal_Master_Wide!$DY$42="","",Deal_Master_Wide!$DY$42)</f>
        <v/>
      </c>
      <c r="T280" s="34" t="str">
        <f>IF(Deal_Master_Wide!$EF$42="","",Deal_Master_Wide!$EF$42)</f>
        <v/>
      </c>
      <c r="U280" s="34" t="str">
        <f>IF(Deal_Master_Wide!$EM$42="","",Deal_Master_Wide!$EM$42)</f>
        <v/>
      </c>
    </row>
    <row r="281" spans="1:21" ht="13.4" customHeight="1">
      <c r="A281" s="15" t="s">
        <v>607</v>
      </c>
      <c r="B281" s="15" t="s">
        <v>178</v>
      </c>
      <c r="C281" s="16"/>
      <c r="D281" s="15" t="s">
        <v>612</v>
      </c>
      <c r="E281" s="15" t="s">
        <v>614</v>
      </c>
      <c r="F281" s="15">
        <v>2019</v>
      </c>
      <c r="G281" s="15">
        <v>3</v>
      </c>
      <c r="H281" s="15">
        <v>2022</v>
      </c>
      <c r="I281" s="15">
        <v>1</v>
      </c>
      <c r="J281" s="15">
        <v>1</v>
      </c>
      <c r="K281" s="17" t="str">
        <f>IF(Deal_Master_Wide!$BV$42="","",Deal_Master_Wide!$BV$42)</f>
        <v/>
      </c>
      <c r="L281" s="17" t="str">
        <f>IF(Deal_Master_Wide!$CC$42="","",Deal_Master_Wide!$CC$42)</f>
        <v/>
      </c>
      <c r="M281" s="17" t="str">
        <f>IF(Deal_Master_Wide!$CJ$42="","",Deal_Master_Wide!$CJ$42)</f>
        <v/>
      </c>
      <c r="N281" s="17" t="str">
        <f>IF(Deal_Master_Wide!$CQ$42="","",Deal_Master_Wide!$CQ$42)</f>
        <v/>
      </c>
      <c r="O281" s="17" t="str">
        <f>IF(Deal_Master_Wide!$CX$42="","",Deal_Master_Wide!$CX$42)</f>
        <v/>
      </c>
      <c r="P281" s="17" t="str">
        <f>IF(Deal_Master_Wide!$DE$42="","",Deal_Master_Wide!$DE$42)</f>
        <v/>
      </c>
      <c r="Q281" s="18" t="str">
        <f>IF(Deal_Master_Wide!$DL$42="","",Deal_Master_Wide!$DL$42)</f>
        <v/>
      </c>
      <c r="R281" s="18" t="str">
        <f>IF(Deal_Master_Wide!$DS$42="","",Deal_Master_Wide!$DS$42)</f>
        <v/>
      </c>
      <c r="S281" s="18" t="str">
        <f>IF(Deal_Master_Wide!$DZ$42="","",Deal_Master_Wide!$DZ$42)</f>
        <v/>
      </c>
      <c r="T281" s="34" t="str">
        <f>IF(Deal_Master_Wide!$EG$42="","",Deal_Master_Wide!$EG$42)</f>
        <v/>
      </c>
      <c r="U281" s="34" t="str">
        <f>IF(Deal_Master_Wide!$EN$42="","",Deal_Master_Wide!$EN$42)</f>
        <v/>
      </c>
    </row>
    <row r="282" spans="1:21" ht="13.4" customHeight="1">
      <c r="A282" s="15" t="s">
        <v>618</v>
      </c>
      <c r="B282" s="15" t="s">
        <v>178</v>
      </c>
      <c r="C282" s="16"/>
      <c r="D282" s="15" t="s">
        <v>621</v>
      </c>
      <c r="E282" s="15" t="s">
        <v>623</v>
      </c>
      <c r="F282" s="15">
        <v>2019</v>
      </c>
      <c r="G282" s="15">
        <v>-3</v>
      </c>
      <c r="H282" s="15">
        <v>2016</v>
      </c>
      <c r="I282" s="15">
        <v>0</v>
      </c>
      <c r="J282" s="15">
        <v>0</v>
      </c>
      <c r="K282" s="17" t="str">
        <f>IF(Deal_Master_Wide!$BP$43="","",Deal_Master_Wide!$BP$43)</f>
        <v/>
      </c>
      <c r="L282" s="17" t="str">
        <f>IF(Deal_Master_Wide!$BW$43="","",Deal_Master_Wide!$BW$43)</f>
        <v/>
      </c>
      <c r="M282" s="17" t="str">
        <f>IF(Deal_Master_Wide!$CD$43="","",Deal_Master_Wide!$CD$43)</f>
        <v/>
      </c>
      <c r="N282" s="17" t="str">
        <f>IF(Deal_Master_Wide!$CK$43="","",Deal_Master_Wide!$CK$43)</f>
        <v/>
      </c>
      <c r="O282" s="17" t="str">
        <f>IF(Deal_Master_Wide!$CR$43="","",Deal_Master_Wide!$CR$43)</f>
        <v/>
      </c>
      <c r="P282" s="17" t="str">
        <f>IF(Deal_Master_Wide!$CY$43="","",Deal_Master_Wide!$CY$43)</f>
        <v/>
      </c>
      <c r="Q282" s="18" t="str">
        <f>IF(Deal_Master_Wide!$DF$43="","",Deal_Master_Wide!$DF$43)</f>
        <v/>
      </c>
      <c r="R282" s="18" t="str">
        <f>IF(Deal_Master_Wide!$DM$43="","",Deal_Master_Wide!$DM$43)</f>
        <v/>
      </c>
      <c r="S282" s="18" t="str">
        <f>IF(Deal_Master_Wide!$DT$43="","",Deal_Master_Wide!$DT$43)</f>
        <v/>
      </c>
      <c r="T282" s="34" t="str">
        <f>IF(Deal_Master_Wide!$EA$43="","",Deal_Master_Wide!$EA$43)</f>
        <v/>
      </c>
      <c r="U282" s="34" t="str">
        <f>IF(Deal_Master_Wide!$EH$43="","",Deal_Master_Wide!$EH$43)</f>
        <v/>
      </c>
    </row>
    <row r="283" spans="1:21" ht="13.4" customHeight="1">
      <c r="A283" s="15" t="s">
        <v>618</v>
      </c>
      <c r="B283" s="15" t="s">
        <v>178</v>
      </c>
      <c r="C283" s="16"/>
      <c r="D283" s="15" t="s">
        <v>621</v>
      </c>
      <c r="E283" s="15" t="s">
        <v>623</v>
      </c>
      <c r="F283" s="15">
        <v>2019</v>
      </c>
      <c r="G283" s="15">
        <v>-2</v>
      </c>
      <c r="H283" s="15">
        <v>2017</v>
      </c>
      <c r="I283" s="15">
        <v>0</v>
      </c>
      <c r="J283" s="15">
        <v>0</v>
      </c>
      <c r="K283" s="17" t="str">
        <f>IF(Deal_Master_Wide!$BQ$43="","",Deal_Master_Wide!$BQ$43)</f>
        <v/>
      </c>
      <c r="L283" s="17" t="str">
        <f>IF(Deal_Master_Wide!$BX$43="","",Deal_Master_Wide!$BX$43)</f>
        <v/>
      </c>
      <c r="M283" s="17" t="str">
        <f>IF(Deal_Master_Wide!$CE$43="","",Deal_Master_Wide!$CE$43)</f>
        <v/>
      </c>
      <c r="N283" s="17" t="str">
        <f>IF(Deal_Master_Wide!$CL$43="","",Deal_Master_Wide!$CL$43)</f>
        <v/>
      </c>
      <c r="O283" s="17" t="str">
        <f>IF(Deal_Master_Wide!$CS$43="","",Deal_Master_Wide!$CS$43)</f>
        <v/>
      </c>
      <c r="P283" s="17" t="str">
        <f>IF(Deal_Master_Wide!$CZ$43="","",Deal_Master_Wide!$CZ$43)</f>
        <v/>
      </c>
      <c r="Q283" s="18" t="str">
        <f>IF(Deal_Master_Wide!$DG$43="","",Deal_Master_Wide!$DG$43)</f>
        <v/>
      </c>
      <c r="R283" s="18" t="str">
        <f>IF(Deal_Master_Wide!$DN$43="","",Deal_Master_Wide!$DN$43)</f>
        <v/>
      </c>
      <c r="S283" s="18" t="str">
        <f>IF(Deal_Master_Wide!$DU$43="","",Deal_Master_Wide!$DU$43)</f>
        <v/>
      </c>
      <c r="T283" s="34" t="str">
        <f>IF(Deal_Master_Wide!$EB$43="","",Deal_Master_Wide!$EB$43)</f>
        <v/>
      </c>
      <c r="U283" s="34" t="str">
        <f>IF(Deal_Master_Wide!$EI$43="","",Deal_Master_Wide!$EI$43)</f>
        <v/>
      </c>
    </row>
    <row r="284" spans="1:21" ht="13.4" customHeight="1">
      <c r="A284" s="15" t="s">
        <v>618</v>
      </c>
      <c r="B284" s="15" t="s">
        <v>178</v>
      </c>
      <c r="C284" s="16"/>
      <c r="D284" s="15" t="s">
        <v>621</v>
      </c>
      <c r="E284" s="15" t="s">
        <v>623</v>
      </c>
      <c r="F284" s="15">
        <v>2019</v>
      </c>
      <c r="G284" s="15">
        <v>-1</v>
      </c>
      <c r="H284" s="15">
        <v>2018</v>
      </c>
      <c r="I284" s="15">
        <v>0</v>
      </c>
      <c r="J284" s="15">
        <v>0</v>
      </c>
      <c r="K284" s="17" t="str">
        <f>IF(Deal_Master_Wide!$BR$43="","",Deal_Master_Wide!$BR$43)</f>
        <v/>
      </c>
      <c r="L284" s="17" t="str">
        <f>IF(Deal_Master_Wide!$BY$43="","",Deal_Master_Wide!$BY$43)</f>
        <v/>
      </c>
      <c r="M284" s="17" t="str">
        <f>IF(Deal_Master_Wide!$CF$43="","",Deal_Master_Wide!$CF$43)</f>
        <v/>
      </c>
      <c r="N284" s="17" t="str">
        <f>IF(Deal_Master_Wide!$CM$43="","",Deal_Master_Wide!$CM$43)</f>
        <v/>
      </c>
      <c r="O284" s="17" t="str">
        <f>IF(Deal_Master_Wide!$CT$43="","",Deal_Master_Wide!$CT$43)</f>
        <v/>
      </c>
      <c r="P284" s="17" t="str">
        <f>IF(Deal_Master_Wide!$DA$43="","",Deal_Master_Wide!$DA$43)</f>
        <v/>
      </c>
      <c r="Q284" s="18" t="str">
        <f>IF(Deal_Master_Wide!$DH$43="","",Deal_Master_Wide!$DH$43)</f>
        <v/>
      </c>
      <c r="R284" s="18" t="str">
        <f>IF(Deal_Master_Wide!$DO$43="","",Deal_Master_Wide!$DO$43)</f>
        <v/>
      </c>
      <c r="S284" s="18" t="str">
        <f>IF(Deal_Master_Wide!$DV$43="","",Deal_Master_Wide!$DV$43)</f>
        <v/>
      </c>
      <c r="T284" s="34" t="str">
        <f>IF(Deal_Master_Wide!$EC$43="","",Deal_Master_Wide!$EC$43)</f>
        <v/>
      </c>
      <c r="U284" s="34" t="str">
        <f>IF(Deal_Master_Wide!$EJ$43="","",Deal_Master_Wide!$EJ$43)</f>
        <v/>
      </c>
    </row>
    <row r="285" spans="1:21" ht="13.4" customHeight="1">
      <c r="A285" s="15" t="s">
        <v>618</v>
      </c>
      <c r="B285" s="15" t="s">
        <v>178</v>
      </c>
      <c r="C285" s="16"/>
      <c r="D285" s="15" t="s">
        <v>621</v>
      </c>
      <c r="E285" s="15" t="s">
        <v>623</v>
      </c>
      <c r="F285" s="15">
        <v>2019</v>
      </c>
      <c r="G285" s="15">
        <v>0</v>
      </c>
      <c r="H285" s="15">
        <v>2019</v>
      </c>
      <c r="I285" s="15">
        <v>0</v>
      </c>
      <c r="J285" s="15">
        <v>1</v>
      </c>
      <c r="K285" s="17" t="str">
        <f>IF(Deal_Master_Wide!$BS$43="","",Deal_Master_Wide!$BS$43)</f>
        <v/>
      </c>
      <c r="L285" s="17" t="str">
        <f>IF(Deal_Master_Wide!$BZ$43="","",Deal_Master_Wide!$BZ$43)</f>
        <v/>
      </c>
      <c r="M285" s="17" t="str">
        <f>IF(Deal_Master_Wide!$CG$43="","",Deal_Master_Wide!$CG$43)</f>
        <v/>
      </c>
      <c r="N285" s="17" t="str">
        <f>IF(Deal_Master_Wide!$CN$43="","",Deal_Master_Wide!$CN$43)</f>
        <v/>
      </c>
      <c r="O285" s="17" t="str">
        <f>IF(Deal_Master_Wide!$CU$43="","",Deal_Master_Wide!$CU$43)</f>
        <v/>
      </c>
      <c r="P285" s="17" t="str">
        <f>IF(Deal_Master_Wide!$DB$43="","",Deal_Master_Wide!$DB$43)</f>
        <v/>
      </c>
      <c r="Q285" s="18" t="str">
        <f>IF(Deal_Master_Wide!$DI$43="","",Deal_Master_Wide!$DI$43)</f>
        <v/>
      </c>
      <c r="R285" s="18" t="str">
        <f>IF(Deal_Master_Wide!$DP$43="","",Deal_Master_Wide!$DP$43)</f>
        <v/>
      </c>
      <c r="S285" s="18" t="str">
        <f>IF(Deal_Master_Wide!$DW$43="","",Deal_Master_Wide!$DW$43)</f>
        <v/>
      </c>
      <c r="T285" s="34" t="str">
        <f>IF(Deal_Master_Wide!$ED$43="","",Deal_Master_Wide!$ED$43)</f>
        <v/>
      </c>
      <c r="U285" s="34" t="str">
        <f>IF(Deal_Master_Wide!$EK$43="","",Deal_Master_Wide!$EK$43)</f>
        <v/>
      </c>
    </row>
    <row r="286" spans="1:21" ht="13.4" customHeight="1">
      <c r="A286" s="15" t="s">
        <v>618</v>
      </c>
      <c r="B286" s="15" t="s">
        <v>178</v>
      </c>
      <c r="C286" s="16"/>
      <c r="D286" s="15" t="s">
        <v>621</v>
      </c>
      <c r="E286" s="15" t="s">
        <v>623</v>
      </c>
      <c r="F286" s="15">
        <v>2019</v>
      </c>
      <c r="G286" s="15">
        <v>1</v>
      </c>
      <c r="H286" s="15">
        <v>2020</v>
      </c>
      <c r="I286" s="15">
        <v>1</v>
      </c>
      <c r="J286" s="15">
        <v>1</v>
      </c>
      <c r="K286" s="17" t="str">
        <f>IF(Deal_Master_Wide!$BT$43="","",Deal_Master_Wide!$BT$43)</f>
        <v/>
      </c>
      <c r="L286" s="17" t="str">
        <f>IF(Deal_Master_Wide!$CA$43="","",Deal_Master_Wide!$CA$43)</f>
        <v/>
      </c>
      <c r="M286" s="17" t="str">
        <f>IF(Deal_Master_Wide!$CH$43="","",Deal_Master_Wide!$CH$43)</f>
        <v/>
      </c>
      <c r="N286" s="17" t="str">
        <f>IF(Deal_Master_Wide!$CO$43="","",Deal_Master_Wide!$CO$43)</f>
        <v/>
      </c>
      <c r="O286" s="17" t="str">
        <f>IF(Deal_Master_Wide!$CV$43="","",Deal_Master_Wide!$CV$43)</f>
        <v/>
      </c>
      <c r="P286" s="17" t="str">
        <f>IF(Deal_Master_Wide!$DC$43="","",Deal_Master_Wide!$DC$43)</f>
        <v/>
      </c>
      <c r="Q286" s="18" t="str">
        <f>IF(Deal_Master_Wide!$DJ$43="","",Deal_Master_Wide!$DJ$43)</f>
        <v/>
      </c>
      <c r="R286" s="18" t="str">
        <f>IF(Deal_Master_Wide!$DQ$43="","",Deal_Master_Wide!$DQ$43)</f>
        <v/>
      </c>
      <c r="S286" s="18" t="str">
        <f>IF(Deal_Master_Wide!$DX$43="","",Deal_Master_Wide!$DX$43)</f>
        <v/>
      </c>
      <c r="T286" s="34" t="str">
        <f>IF(Deal_Master_Wide!$EE$43="","",Deal_Master_Wide!$EE$43)</f>
        <v/>
      </c>
      <c r="U286" s="34" t="str">
        <f>IF(Deal_Master_Wide!$EL$43="","",Deal_Master_Wide!$EL$43)</f>
        <v/>
      </c>
    </row>
    <row r="287" spans="1:21" ht="13.4" customHeight="1">
      <c r="A287" s="15" t="s">
        <v>618</v>
      </c>
      <c r="B287" s="15" t="s">
        <v>178</v>
      </c>
      <c r="C287" s="16"/>
      <c r="D287" s="15" t="s">
        <v>621</v>
      </c>
      <c r="E287" s="15" t="s">
        <v>623</v>
      </c>
      <c r="F287" s="15">
        <v>2019</v>
      </c>
      <c r="G287" s="15">
        <v>2</v>
      </c>
      <c r="H287" s="15">
        <v>2021</v>
      </c>
      <c r="I287" s="15">
        <v>1</v>
      </c>
      <c r="J287" s="15">
        <v>1</v>
      </c>
      <c r="K287" s="17" t="str">
        <f>IF(Deal_Master_Wide!$BU$43="","",Deal_Master_Wide!$BU$43)</f>
        <v/>
      </c>
      <c r="L287" s="17" t="str">
        <f>IF(Deal_Master_Wide!$CB$43="","",Deal_Master_Wide!$CB$43)</f>
        <v/>
      </c>
      <c r="M287" s="17" t="str">
        <f>IF(Deal_Master_Wide!$CI$43="","",Deal_Master_Wide!$CI$43)</f>
        <v/>
      </c>
      <c r="N287" s="17" t="str">
        <f>IF(Deal_Master_Wide!$CP$43="","",Deal_Master_Wide!$CP$43)</f>
        <v/>
      </c>
      <c r="O287" s="17" t="str">
        <f>IF(Deal_Master_Wide!$CW$43="","",Deal_Master_Wide!$CW$43)</f>
        <v/>
      </c>
      <c r="P287" s="17" t="str">
        <f>IF(Deal_Master_Wide!$DD$43="","",Deal_Master_Wide!$DD$43)</f>
        <v/>
      </c>
      <c r="Q287" s="18" t="str">
        <f>IF(Deal_Master_Wide!$DK$43="","",Deal_Master_Wide!$DK$43)</f>
        <v/>
      </c>
      <c r="R287" s="18" t="str">
        <f>IF(Deal_Master_Wide!$DR$43="","",Deal_Master_Wide!$DR$43)</f>
        <v/>
      </c>
      <c r="S287" s="18" t="str">
        <f>IF(Deal_Master_Wide!$DY$43="","",Deal_Master_Wide!$DY$43)</f>
        <v/>
      </c>
      <c r="T287" s="34" t="str">
        <f>IF(Deal_Master_Wide!$EF$43="","",Deal_Master_Wide!$EF$43)</f>
        <v/>
      </c>
      <c r="U287" s="34" t="str">
        <f>IF(Deal_Master_Wide!$EM$43="","",Deal_Master_Wide!$EM$43)</f>
        <v/>
      </c>
    </row>
    <row r="288" spans="1:21" ht="13.4" customHeight="1">
      <c r="A288" s="15" t="s">
        <v>618</v>
      </c>
      <c r="B288" s="15" t="s">
        <v>178</v>
      </c>
      <c r="C288" s="16"/>
      <c r="D288" s="15" t="s">
        <v>621</v>
      </c>
      <c r="E288" s="15" t="s">
        <v>623</v>
      </c>
      <c r="F288" s="15">
        <v>2019</v>
      </c>
      <c r="G288" s="15">
        <v>3</v>
      </c>
      <c r="H288" s="15">
        <v>2022</v>
      </c>
      <c r="I288" s="15">
        <v>1</v>
      </c>
      <c r="J288" s="15">
        <v>1</v>
      </c>
      <c r="K288" s="17" t="str">
        <f>IF(Deal_Master_Wide!$BV$43="","",Deal_Master_Wide!$BV$43)</f>
        <v/>
      </c>
      <c r="L288" s="17" t="str">
        <f>IF(Deal_Master_Wide!$CC$43="","",Deal_Master_Wide!$CC$43)</f>
        <v/>
      </c>
      <c r="M288" s="17" t="str">
        <f>IF(Deal_Master_Wide!$CJ$43="","",Deal_Master_Wide!$CJ$43)</f>
        <v/>
      </c>
      <c r="N288" s="17" t="str">
        <f>IF(Deal_Master_Wide!$CQ$43="","",Deal_Master_Wide!$CQ$43)</f>
        <v/>
      </c>
      <c r="O288" s="17" t="str">
        <f>IF(Deal_Master_Wide!$CX$43="","",Deal_Master_Wide!$CX$43)</f>
        <v/>
      </c>
      <c r="P288" s="17" t="str">
        <f>IF(Deal_Master_Wide!$DE$43="","",Deal_Master_Wide!$DE$43)</f>
        <v/>
      </c>
      <c r="Q288" s="18" t="str">
        <f>IF(Deal_Master_Wide!$DL$43="","",Deal_Master_Wide!$DL$43)</f>
        <v/>
      </c>
      <c r="R288" s="18" t="str">
        <f>IF(Deal_Master_Wide!$DS$43="","",Deal_Master_Wide!$DS$43)</f>
        <v/>
      </c>
      <c r="S288" s="18" t="str">
        <f>IF(Deal_Master_Wide!$DZ$43="","",Deal_Master_Wide!$DZ$43)</f>
        <v/>
      </c>
      <c r="T288" s="34" t="str">
        <f>IF(Deal_Master_Wide!$EG$43="","",Deal_Master_Wide!$EG$43)</f>
        <v/>
      </c>
      <c r="U288" s="34" t="str">
        <f>IF(Deal_Master_Wide!$EN$43="","",Deal_Master_Wide!$EN$43)</f>
        <v/>
      </c>
    </row>
    <row r="289" spans="1:21" ht="13.4" customHeight="1">
      <c r="A289" s="15" t="s">
        <v>627</v>
      </c>
      <c r="B289" s="15" t="s">
        <v>178</v>
      </c>
      <c r="C289" s="16"/>
      <c r="D289" s="15" t="s">
        <v>630</v>
      </c>
      <c r="E289" s="15" t="s">
        <v>632</v>
      </c>
      <c r="F289" s="15">
        <v>2019</v>
      </c>
      <c r="G289" s="15">
        <v>-3</v>
      </c>
      <c r="H289" s="15">
        <v>2016</v>
      </c>
      <c r="I289" s="15">
        <v>0</v>
      </c>
      <c r="J289" s="15">
        <v>0</v>
      </c>
      <c r="K289" s="17" t="str">
        <f>IF(Deal_Master_Wide!$BP$44="","",Deal_Master_Wide!$BP$44)</f>
        <v/>
      </c>
      <c r="L289" s="17" t="str">
        <f>IF(Deal_Master_Wide!$BW$44="","",Deal_Master_Wide!$BW$44)</f>
        <v/>
      </c>
      <c r="M289" s="17" t="str">
        <f>IF(Deal_Master_Wide!$CD$44="","",Deal_Master_Wide!$CD$44)</f>
        <v/>
      </c>
      <c r="N289" s="17" t="str">
        <f>IF(Deal_Master_Wide!$CK$44="","",Deal_Master_Wide!$CK$44)</f>
        <v/>
      </c>
      <c r="O289" s="17" t="str">
        <f>IF(Deal_Master_Wide!$CR$44="","",Deal_Master_Wide!$CR$44)</f>
        <v/>
      </c>
      <c r="P289" s="17" t="str">
        <f>IF(Deal_Master_Wide!$CY$44="","",Deal_Master_Wide!$CY$44)</f>
        <v/>
      </c>
      <c r="Q289" s="18" t="str">
        <f>IF(Deal_Master_Wide!$DF$44="","",Deal_Master_Wide!$DF$44)</f>
        <v/>
      </c>
      <c r="R289" s="18" t="str">
        <f>IF(Deal_Master_Wide!$DM$44="","",Deal_Master_Wide!$DM$44)</f>
        <v/>
      </c>
      <c r="S289" s="18" t="str">
        <f>IF(Deal_Master_Wide!$DT$44="","",Deal_Master_Wide!$DT$44)</f>
        <v/>
      </c>
      <c r="T289" s="34" t="str">
        <f>IF(Deal_Master_Wide!$EA$44="","",Deal_Master_Wide!$EA$44)</f>
        <v/>
      </c>
      <c r="U289" s="34" t="str">
        <f>IF(Deal_Master_Wide!$EH$44="","",Deal_Master_Wide!$EH$44)</f>
        <v/>
      </c>
    </row>
    <row r="290" spans="1:21" ht="13.4" customHeight="1">
      <c r="A290" s="15" t="s">
        <v>627</v>
      </c>
      <c r="B290" s="15" t="s">
        <v>178</v>
      </c>
      <c r="C290" s="16"/>
      <c r="D290" s="15" t="s">
        <v>630</v>
      </c>
      <c r="E290" s="15" t="s">
        <v>632</v>
      </c>
      <c r="F290" s="15">
        <v>2019</v>
      </c>
      <c r="G290" s="15">
        <v>-2</v>
      </c>
      <c r="H290" s="15">
        <v>2017</v>
      </c>
      <c r="I290" s="15">
        <v>0</v>
      </c>
      <c r="J290" s="15">
        <v>0</v>
      </c>
      <c r="K290" s="17" t="str">
        <f>IF(Deal_Master_Wide!$BQ$44="","",Deal_Master_Wide!$BQ$44)</f>
        <v/>
      </c>
      <c r="L290" s="17" t="str">
        <f>IF(Deal_Master_Wide!$BX$44="","",Deal_Master_Wide!$BX$44)</f>
        <v/>
      </c>
      <c r="M290" s="17" t="str">
        <f>IF(Deal_Master_Wide!$CE$44="","",Deal_Master_Wide!$CE$44)</f>
        <v/>
      </c>
      <c r="N290" s="17" t="str">
        <f>IF(Deal_Master_Wide!$CL$44="","",Deal_Master_Wide!$CL$44)</f>
        <v/>
      </c>
      <c r="O290" s="17" t="str">
        <f>IF(Deal_Master_Wide!$CS$44="","",Deal_Master_Wide!$CS$44)</f>
        <v/>
      </c>
      <c r="P290" s="17" t="str">
        <f>IF(Deal_Master_Wide!$CZ$44="","",Deal_Master_Wide!$CZ$44)</f>
        <v/>
      </c>
      <c r="Q290" s="18" t="str">
        <f>IF(Deal_Master_Wide!$DG$44="","",Deal_Master_Wide!$DG$44)</f>
        <v/>
      </c>
      <c r="R290" s="18" t="str">
        <f>IF(Deal_Master_Wide!$DN$44="","",Deal_Master_Wide!$DN$44)</f>
        <v/>
      </c>
      <c r="S290" s="18" t="str">
        <f>IF(Deal_Master_Wide!$DU$44="","",Deal_Master_Wide!$DU$44)</f>
        <v/>
      </c>
      <c r="T290" s="34" t="str">
        <f>IF(Deal_Master_Wide!$EB$44="","",Deal_Master_Wide!$EB$44)</f>
        <v/>
      </c>
      <c r="U290" s="34" t="str">
        <f>IF(Deal_Master_Wide!$EI$44="","",Deal_Master_Wide!$EI$44)</f>
        <v/>
      </c>
    </row>
    <row r="291" spans="1:21" ht="13.4" customHeight="1">
      <c r="A291" s="15" t="s">
        <v>627</v>
      </c>
      <c r="B291" s="15" t="s">
        <v>178</v>
      </c>
      <c r="C291" s="16"/>
      <c r="D291" s="15" t="s">
        <v>630</v>
      </c>
      <c r="E291" s="15" t="s">
        <v>632</v>
      </c>
      <c r="F291" s="15">
        <v>2019</v>
      </c>
      <c r="G291" s="15">
        <v>-1</v>
      </c>
      <c r="H291" s="15">
        <v>2018</v>
      </c>
      <c r="I291" s="15">
        <v>0</v>
      </c>
      <c r="J291" s="15">
        <v>0</v>
      </c>
      <c r="K291" s="17" t="str">
        <f>IF(Deal_Master_Wide!$BR$44="","",Deal_Master_Wide!$BR$44)</f>
        <v/>
      </c>
      <c r="L291" s="17" t="str">
        <f>IF(Deal_Master_Wide!$BY$44="","",Deal_Master_Wide!$BY$44)</f>
        <v/>
      </c>
      <c r="M291" s="17" t="str">
        <f>IF(Deal_Master_Wide!$CF$44="","",Deal_Master_Wide!$CF$44)</f>
        <v/>
      </c>
      <c r="N291" s="17" t="str">
        <f>IF(Deal_Master_Wide!$CM$44="","",Deal_Master_Wide!$CM$44)</f>
        <v/>
      </c>
      <c r="O291" s="17" t="str">
        <f>IF(Deal_Master_Wide!$CT$44="","",Deal_Master_Wide!$CT$44)</f>
        <v/>
      </c>
      <c r="P291" s="17" t="str">
        <f>IF(Deal_Master_Wide!$DA$44="","",Deal_Master_Wide!$DA$44)</f>
        <v/>
      </c>
      <c r="Q291" s="18" t="str">
        <f>IF(Deal_Master_Wide!$DH$44="","",Deal_Master_Wide!$DH$44)</f>
        <v/>
      </c>
      <c r="R291" s="18" t="str">
        <f>IF(Deal_Master_Wide!$DO$44="","",Deal_Master_Wide!$DO$44)</f>
        <v/>
      </c>
      <c r="S291" s="18" t="str">
        <f>IF(Deal_Master_Wide!$DV$44="","",Deal_Master_Wide!$DV$44)</f>
        <v/>
      </c>
      <c r="T291" s="34" t="str">
        <f>IF(Deal_Master_Wide!$EC$44="","",Deal_Master_Wide!$EC$44)</f>
        <v/>
      </c>
      <c r="U291" s="34" t="str">
        <f>IF(Deal_Master_Wide!$EJ$44="","",Deal_Master_Wide!$EJ$44)</f>
        <v/>
      </c>
    </row>
    <row r="292" spans="1:21" ht="13.4" customHeight="1">
      <c r="A292" s="15" t="s">
        <v>627</v>
      </c>
      <c r="B292" s="15" t="s">
        <v>178</v>
      </c>
      <c r="C292" s="16"/>
      <c r="D292" s="15" t="s">
        <v>630</v>
      </c>
      <c r="E292" s="15" t="s">
        <v>632</v>
      </c>
      <c r="F292" s="15">
        <v>2019</v>
      </c>
      <c r="G292" s="15">
        <v>0</v>
      </c>
      <c r="H292" s="15">
        <v>2019</v>
      </c>
      <c r="I292" s="15">
        <v>0</v>
      </c>
      <c r="J292" s="15">
        <v>1</v>
      </c>
      <c r="K292" s="17" t="str">
        <f>IF(Deal_Master_Wide!$BS$44="","",Deal_Master_Wide!$BS$44)</f>
        <v/>
      </c>
      <c r="L292" s="17" t="str">
        <f>IF(Deal_Master_Wide!$BZ$44="","",Deal_Master_Wide!$BZ$44)</f>
        <v/>
      </c>
      <c r="M292" s="17" t="str">
        <f>IF(Deal_Master_Wide!$CG$44="","",Deal_Master_Wide!$CG$44)</f>
        <v/>
      </c>
      <c r="N292" s="17" t="str">
        <f>IF(Deal_Master_Wide!$CN$44="","",Deal_Master_Wide!$CN$44)</f>
        <v/>
      </c>
      <c r="O292" s="17" t="str">
        <f>IF(Deal_Master_Wide!$CU$44="","",Deal_Master_Wide!$CU$44)</f>
        <v/>
      </c>
      <c r="P292" s="17" t="str">
        <f>IF(Deal_Master_Wide!$DB$44="","",Deal_Master_Wide!$DB$44)</f>
        <v/>
      </c>
      <c r="Q292" s="18" t="str">
        <f>IF(Deal_Master_Wide!$DI$44="","",Deal_Master_Wide!$DI$44)</f>
        <v/>
      </c>
      <c r="R292" s="18" t="str">
        <f>IF(Deal_Master_Wide!$DP$44="","",Deal_Master_Wide!$DP$44)</f>
        <v/>
      </c>
      <c r="S292" s="18" t="str">
        <f>IF(Deal_Master_Wide!$DW$44="","",Deal_Master_Wide!$DW$44)</f>
        <v/>
      </c>
      <c r="T292" s="34" t="str">
        <f>IF(Deal_Master_Wide!$ED$44="","",Deal_Master_Wide!$ED$44)</f>
        <v/>
      </c>
      <c r="U292" s="34" t="str">
        <f>IF(Deal_Master_Wide!$EK$44="","",Deal_Master_Wide!$EK$44)</f>
        <v/>
      </c>
    </row>
    <row r="293" spans="1:21" ht="13.4" customHeight="1">
      <c r="A293" s="15" t="s">
        <v>627</v>
      </c>
      <c r="B293" s="15" t="s">
        <v>178</v>
      </c>
      <c r="C293" s="16"/>
      <c r="D293" s="15" t="s">
        <v>630</v>
      </c>
      <c r="E293" s="15" t="s">
        <v>632</v>
      </c>
      <c r="F293" s="15">
        <v>2019</v>
      </c>
      <c r="G293" s="15">
        <v>1</v>
      </c>
      <c r="H293" s="15">
        <v>2020</v>
      </c>
      <c r="I293" s="15">
        <v>1</v>
      </c>
      <c r="J293" s="15">
        <v>1</v>
      </c>
      <c r="K293" s="17" t="str">
        <f>IF(Deal_Master_Wide!$BT$44="","",Deal_Master_Wide!$BT$44)</f>
        <v/>
      </c>
      <c r="L293" s="17" t="str">
        <f>IF(Deal_Master_Wide!$CA$44="","",Deal_Master_Wide!$CA$44)</f>
        <v/>
      </c>
      <c r="M293" s="17" t="str">
        <f>IF(Deal_Master_Wide!$CH$44="","",Deal_Master_Wide!$CH$44)</f>
        <v/>
      </c>
      <c r="N293" s="17" t="str">
        <f>IF(Deal_Master_Wide!$CO$44="","",Deal_Master_Wide!$CO$44)</f>
        <v/>
      </c>
      <c r="O293" s="17" t="str">
        <f>IF(Deal_Master_Wide!$CV$44="","",Deal_Master_Wide!$CV$44)</f>
        <v/>
      </c>
      <c r="P293" s="17" t="str">
        <f>IF(Deal_Master_Wide!$DC$44="","",Deal_Master_Wide!$DC$44)</f>
        <v/>
      </c>
      <c r="Q293" s="18" t="str">
        <f>IF(Deal_Master_Wide!$DJ$44="","",Deal_Master_Wide!$DJ$44)</f>
        <v/>
      </c>
      <c r="R293" s="18" t="str">
        <f>IF(Deal_Master_Wide!$DQ$44="","",Deal_Master_Wide!$DQ$44)</f>
        <v/>
      </c>
      <c r="S293" s="18" t="str">
        <f>IF(Deal_Master_Wide!$DX$44="","",Deal_Master_Wide!$DX$44)</f>
        <v/>
      </c>
      <c r="T293" s="34" t="str">
        <f>IF(Deal_Master_Wide!$EE$44="","",Deal_Master_Wide!$EE$44)</f>
        <v/>
      </c>
      <c r="U293" s="34" t="str">
        <f>IF(Deal_Master_Wide!$EL$44="","",Deal_Master_Wide!$EL$44)</f>
        <v/>
      </c>
    </row>
    <row r="294" spans="1:21" ht="13.4" customHeight="1">
      <c r="A294" s="15" t="s">
        <v>627</v>
      </c>
      <c r="B294" s="15" t="s">
        <v>178</v>
      </c>
      <c r="C294" s="16"/>
      <c r="D294" s="15" t="s">
        <v>630</v>
      </c>
      <c r="E294" s="15" t="s">
        <v>632</v>
      </c>
      <c r="F294" s="15">
        <v>2019</v>
      </c>
      <c r="G294" s="15">
        <v>2</v>
      </c>
      <c r="H294" s="15">
        <v>2021</v>
      </c>
      <c r="I294" s="15">
        <v>1</v>
      </c>
      <c r="J294" s="15">
        <v>1</v>
      </c>
      <c r="K294" s="17" t="str">
        <f>IF(Deal_Master_Wide!$BU$44="","",Deal_Master_Wide!$BU$44)</f>
        <v/>
      </c>
      <c r="L294" s="17" t="str">
        <f>IF(Deal_Master_Wide!$CB$44="","",Deal_Master_Wide!$CB$44)</f>
        <v/>
      </c>
      <c r="M294" s="17" t="str">
        <f>IF(Deal_Master_Wide!$CI$44="","",Deal_Master_Wide!$CI$44)</f>
        <v/>
      </c>
      <c r="N294" s="17" t="str">
        <f>IF(Deal_Master_Wide!$CP$44="","",Deal_Master_Wide!$CP$44)</f>
        <v/>
      </c>
      <c r="O294" s="17" t="str">
        <f>IF(Deal_Master_Wide!$CW$44="","",Deal_Master_Wide!$CW$44)</f>
        <v/>
      </c>
      <c r="P294" s="17" t="str">
        <f>IF(Deal_Master_Wide!$DD$44="","",Deal_Master_Wide!$DD$44)</f>
        <v/>
      </c>
      <c r="Q294" s="18" t="str">
        <f>IF(Deal_Master_Wide!$DK$44="","",Deal_Master_Wide!$DK$44)</f>
        <v/>
      </c>
      <c r="R294" s="18" t="str">
        <f>IF(Deal_Master_Wide!$DR$44="","",Deal_Master_Wide!$DR$44)</f>
        <v/>
      </c>
      <c r="S294" s="18" t="str">
        <f>IF(Deal_Master_Wide!$DY$44="","",Deal_Master_Wide!$DY$44)</f>
        <v/>
      </c>
      <c r="T294" s="34" t="str">
        <f>IF(Deal_Master_Wide!$EF$44="","",Deal_Master_Wide!$EF$44)</f>
        <v/>
      </c>
      <c r="U294" s="34" t="str">
        <f>IF(Deal_Master_Wide!$EM$44="","",Deal_Master_Wide!$EM$44)</f>
        <v/>
      </c>
    </row>
    <row r="295" spans="1:21" ht="13.4" customHeight="1">
      <c r="A295" s="15" t="s">
        <v>627</v>
      </c>
      <c r="B295" s="15" t="s">
        <v>178</v>
      </c>
      <c r="C295" s="16"/>
      <c r="D295" s="15" t="s">
        <v>630</v>
      </c>
      <c r="E295" s="15" t="s">
        <v>632</v>
      </c>
      <c r="F295" s="15">
        <v>2019</v>
      </c>
      <c r="G295" s="15">
        <v>3</v>
      </c>
      <c r="H295" s="15">
        <v>2022</v>
      </c>
      <c r="I295" s="15">
        <v>1</v>
      </c>
      <c r="J295" s="15">
        <v>1</v>
      </c>
      <c r="K295" s="17" t="str">
        <f>IF(Deal_Master_Wide!$BV$44="","",Deal_Master_Wide!$BV$44)</f>
        <v/>
      </c>
      <c r="L295" s="17" t="str">
        <f>IF(Deal_Master_Wide!$CC$44="","",Deal_Master_Wide!$CC$44)</f>
        <v/>
      </c>
      <c r="M295" s="17" t="str">
        <f>IF(Deal_Master_Wide!$CJ$44="","",Deal_Master_Wide!$CJ$44)</f>
        <v/>
      </c>
      <c r="N295" s="17" t="str">
        <f>IF(Deal_Master_Wide!$CQ$44="","",Deal_Master_Wide!$CQ$44)</f>
        <v/>
      </c>
      <c r="O295" s="17" t="str">
        <f>IF(Deal_Master_Wide!$CX$44="","",Deal_Master_Wide!$CX$44)</f>
        <v/>
      </c>
      <c r="P295" s="17" t="str">
        <f>IF(Deal_Master_Wide!$DE$44="","",Deal_Master_Wide!$DE$44)</f>
        <v/>
      </c>
      <c r="Q295" s="18" t="str">
        <f>IF(Deal_Master_Wide!$DL$44="","",Deal_Master_Wide!$DL$44)</f>
        <v/>
      </c>
      <c r="R295" s="18" t="str">
        <f>IF(Deal_Master_Wide!$DS$44="","",Deal_Master_Wide!$DS$44)</f>
        <v/>
      </c>
      <c r="S295" s="18" t="str">
        <f>IF(Deal_Master_Wide!$DZ$44="","",Deal_Master_Wide!$DZ$44)</f>
        <v/>
      </c>
      <c r="T295" s="34" t="str">
        <f>IF(Deal_Master_Wide!$EG$44="","",Deal_Master_Wide!$EG$44)</f>
        <v/>
      </c>
      <c r="U295" s="34" t="str">
        <f>IF(Deal_Master_Wide!$EN$44="","",Deal_Master_Wide!$EN$44)</f>
        <v/>
      </c>
    </row>
    <row r="296" spans="1:21" ht="13.4" customHeight="1">
      <c r="A296" s="15" t="s">
        <v>636</v>
      </c>
      <c r="B296" s="15" t="s">
        <v>178</v>
      </c>
      <c r="C296" s="16"/>
      <c r="D296" s="15" t="s">
        <v>641</v>
      </c>
      <c r="E296" s="15" t="s">
        <v>643</v>
      </c>
      <c r="F296" s="15">
        <v>2019</v>
      </c>
      <c r="G296" s="15">
        <v>-3</v>
      </c>
      <c r="H296" s="15">
        <v>2016</v>
      </c>
      <c r="I296" s="15">
        <v>0</v>
      </c>
      <c r="J296" s="15">
        <v>0</v>
      </c>
      <c r="K296" s="17" t="str">
        <f>IF(Deal_Master_Wide!$BP$45="","",Deal_Master_Wide!$BP$45)</f>
        <v/>
      </c>
      <c r="L296" s="17" t="str">
        <f>IF(Deal_Master_Wide!$BW$45="","",Deal_Master_Wide!$BW$45)</f>
        <v/>
      </c>
      <c r="M296" s="17" t="str">
        <f>IF(Deal_Master_Wide!$CD$45="","",Deal_Master_Wide!$CD$45)</f>
        <v/>
      </c>
      <c r="N296" s="17" t="str">
        <f>IF(Deal_Master_Wide!$CK$45="","",Deal_Master_Wide!$CK$45)</f>
        <v/>
      </c>
      <c r="O296" s="17" t="str">
        <f>IF(Deal_Master_Wide!$CR$45="","",Deal_Master_Wide!$CR$45)</f>
        <v/>
      </c>
      <c r="P296" s="17" t="str">
        <f>IF(Deal_Master_Wide!$CY$45="","",Deal_Master_Wide!$CY$45)</f>
        <v/>
      </c>
      <c r="Q296" s="18" t="str">
        <f>IF(Deal_Master_Wide!$DF$45="","",Deal_Master_Wide!$DF$45)</f>
        <v/>
      </c>
      <c r="R296" s="18" t="str">
        <f>IF(Deal_Master_Wide!$DM$45="","",Deal_Master_Wide!$DM$45)</f>
        <v/>
      </c>
      <c r="S296" s="18" t="str">
        <f>IF(Deal_Master_Wide!$DT$45="","",Deal_Master_Wide!$DT$45)</f>
        <v/>
      </c>
      <c r="T296" s="34" t="str">
        <f>IF(Deal_Master_Wide!$EA$45="","",Deal_Master_Wide!$EA$45)</f>
        <v/>
      </c>
      <c r="U296" s="34" t="str">
        <f>IF(Deal_Master_Wide!$EH$45="","",Deal_Master_Wide!$EH$45)</f>
        <v/>
      </c>
    </row>
    <row r="297" spans="1:21" ht="13.4" customHeight="1">
      <c r="A297" s="15" t="s">
        <v>636</v>
      </c>
      <c r="B297" s="15" t="s">
        <v>178</v>
      </c>
      <c r="C297" s="16"/>
      <c r="D297" s="15" t="s">
        <v>641</v>
      </c>
      <c r="E297" s="15" t="s">
        <v>643</v>
      </c>
      <c r="F297" s="15">
        <v>2019</v>
      </c>
      <c r="G297" s="15">
        <v>-2</v>
      </c>
      <c r="H297" s="15">
        <v>2017</v>
      </c>
      <c r="I297" s="15">
        <v>0</v>
      </c>
      <c r="J297" s="15">
        <v>0</v>
      </c>
      <c r="K297" s="17" t="str">
        <f>IF(Deal_Master_Wide!$BQ$45="","",Deal_Master_Wide!$BQ$45)</f>
        <v/>
      </c>
      <c r="L297" s="17" t="str">
        <f>IF(Deal_Master_Wide!$BX$45="","",Deal_Master_Wide!$BX$45)</f>
        <v/>
      </c>
      <c r="M297" s="17" t="str">
        <f>IF(Deal_Master_Wide!$CE$45="","",Deal_Master_Wide!$CE$45)</f>
        <v/>
      </c>
      <c r="N297" s="17" t="str">
        <f>IF(Deal_Master_Wide!$CL$45="","",Deal_Master_Wide!$CL$45)</f>
        <v/>
      </c>
      <c r="O297" s="17" t="str">
        <f>IF(Deal_Master_Wide!$CS$45="","",Deal_Master_Wide!$CS$45)</f>
        <v/>
      </c>
      <c r="P297" s="17" t="str">
        <f>IF(Deal_Master_Wide!$CZ$45="","",Deal_Master_Wide!$CZ$45)</f>
        <v/>
      </c>
      <c r="Q297" s="18" t="str">
        <f>IF(Deal_Master_Wide!$DG$45="","",Deal_Master_Wide!$DG$45)</f>
        <v/>
      </c>
      <c r="R297" s="18" t="str">
        <f>IF(Deal_Master_Wide!$DN$45="","",Deal_Master_Wide!$DN$45)</f>
        <v/>
      </c>
      <c r="S297" s="18" t="str">
        <f>IF(Deal_Master_Wide!$DU$45="","",Deal_Master_Wide!$DU$45)</f>
        <v/>
      </c>
      <c r="T297" s="34" t="str">
        <f>IF(Deal_Master_Wide!$EB$45="","",Deal_Master_Wide!$EB$45)</f>
        <v/>
      </c>
      <c r="U297" s="34" t="str">
        <f>IF(Deal_Master_Wide!$EI$45="","",Deal_Master_Wide!$EI$45)</f>
        <v/>
      </c>
    </row>
    <row r="298" spans="1:21" ht="13.4" customHeight="1">
      <c r="A298" s="15" t="s">
        <v>636</v>
      </c>
      <c r="B298" s="15" t="s">
        <v>178</v>
      </c>
      <c r="C298" s="16"/>
      <c r="D298" s="15" t="s">
        <v>641</v>
      </c>
      <c r="E298" s="15" t="s">
        <v>643</v>
      </c>
      <c r="F298" s="15">
        <v>2019</v>
      </c>
      <c r="G298" s="15">
        <v>-1</v>
      </c>
      <c r="H298" s="15">
        <v>2018</v>
      </c>
      <c r="I298" s="15">
        <v>0</v>
      </c>
      <c r="J298" s="15">
        <v>0</v>
      </c>
      <c r="K298" s="17" t="str">
        <f>IF(Deal_Master_Wide!$BR$45="","",Deal_Master_Wide!$BR$45)</f>
        <v/>
      </c>
      <c r="L298" s="17" t="str">
        <f>IF(Deal_Master_Wide!$BY$45="","",Deal_Master_Wide!$BY$45)</f>
        <v/>
      </c>
      <c r="M298" s="17" t="str">
        <f>IF(Deal_Master_Wide!$CF$45="","",Deal_Master_Wide!$CF$45)</f>
        <v/>
      </c>
      <c r="N298" s="17" t="str">
        <f>IF(Deal_Master_Wide!$CM$45="","",Deal_Master_Wide!$CM$45)</f>
        <v/>
      </c>
      <c r="O298" s="17" t="str">
        <f>IF(Deal_Master_Wide!$CT$45="","",Deal_Master_Wide!$CT$45)</f>
        <v/>
      </c>
      <c r="P298" s="17" t="str">
        <f>IF(Deal_Master_Wide!$DA$45="","",Deal_Master_Wide!$DA$45)</f>
        <v/>
      </c>
      <c r="Q298" s="18" t="str">
        <f>IF(Deal_Master_Wide!$DH$45="","",Deal_Master_Wide!$DH$45)</f>
        <v/>
      </c>
      <c r="R298" s="18" t="str">
        <f>IF(Deal_Master_Wide!$DO$45="","",Deal_Master_Wide!$DO$45)</f>
        <v/>
      </c>
      <c r="S298" s="18" t="str">
        <f>IF(Deal_Master_Wide!$DV$45="","",Deal_Master_Wide!$DV$45)</f>
        <v/>
      </c>
      <c r="T298" s="34" t="str">
        <f>IF(Deal_Master_Wide!$EC$45="","",Deal_Master_Wide!$EC$45)</f>
        <v/>
      </c>
      <c r="U298" s="34" t="str">
        <f>IF(Deal_Master_Wide!$EJ$45="","",Deal_Master_Wide!$EJ$45)</f>
        <v/>
      </c>
    </row>
    <row r="299" spans="1:21" ht="13.4" customHeight="1">
      <c r="A299" s="15" t="s">
        <v>636</v>
      </c>
      <c r="B299" s="15" t="s">
        <v>178</v>
      </c>
      <c r="C299" s="16"/>
      <c r="D299" s="15" t="s">
        <v>641</v>
      </c>
      <c r="E299" s="15" t="s">
        <v>643</v>
      </c>
      <c r="F299" s="15">
        <v>2019</v>
      </c>
      <c r="G299" s="15">
        <v>0</v>
      </c>
      <c r="H299" s="15">
        <v>2019</v>
      </c>
      <c r="I299" s="15">
        <v>0</v>
      </c>
      <c r="J299" s="15">
        <v>1</v>
      </c>
      <c r="K299" s="17" t="str">
        <f>IF(Deal_Master_Wide!$BS$45="","",Deal_Master_Wide!$BS$45)</f>
        <v/>
      </c>
      <c r="L299" s="17" t="str">
        <f>IF(Deal_Master_Wide!$BZ$45="","",Deal_Master_Wide!$BZ$45)</f>
        <v/>
      </c>
      <c r="M299" s="17" t="str">
        <f>IF(Deal_Master_Wide!$CG$45="","",Deal_Master_Wide!$CG$45)</f>
        <v/>
      </c>
      <c r="N299" s="17" t="str">
        <f>IF(Deal_Master_Wide!$CN$45="","",Deal_Master_Wide!$CN$45)</f>
        <v/>
      </c>
      <c r="O299" s="17" t="str">
        <f>IF(Deal_Master_Wide!$CU$45="","",Deal_Master_Wide!$CU$45)</f>
        <v/>
      </c>
      <c r="P299" s="17" t="str">
        <f>IF(Deal_Master_Wide!$DB$45="","",Deal_Master_Wide!$DB$45)</f>
        <v/>
      </c>
      <c r="Q299" s="18" t="str">
        <f>IF(Deal_Master_Wide!$DI$45="","",Deal_Master_Wide!$DI$45)</f>
        <v/>
      </c>
      <c r="R299" s="18" t="str">
        <f>IF(Deal_Master_Wide!$DP$45="","",Deal_Master_Wide!$DP$45)</f>
        <v/>
      </c>
      <c r="S299" s="18" t="str">
        <f>IF(Deal_Master_Wide!$DW$45="","",Deal_Master_Wide!$DW$45)</f>
        <v/>
      </c>
      <c r="T299" s="34" t="str">
        <f>IF(Deal_Master_Wide!$ED$45="","",Deal_Master_Wide!$ED$45)</f>
        <v/>
      </c>
      <c r="U299" s="34" t="str">
        <f>IF(Deal_Master_Wide!$EK$45="","",Deal_Master_Wide!$EK$45)</f>
        <v/>
      </c>
    </row>
    <row r="300" spans="1:21" ht="13.4" customHeight="1">
      <c r="A300" s="15" t="s">
        <v>636</v>
      </c>
      <c r="B300" s="15" t="s">
        <v>178</v>
      </c>
      <c r="C300" s="16"/>
      <c r="D300" s="15" t="s">
        <v>641</v>
      </c>
      <c r="E300" s="15" t="s">
        <v>643</v>
      </c>
      <c r="F300" s="15">
        <v>2019</v>
      </c>
      <c r="G300" s="15">
        <v>1</v>
      </c>
      <c r="H300" s="15">
        <v>2020</v>
      </c>
      <c r="I300" s="15">
        <v>1</v>
      </c>
      <c r="J300" s="15">
        <v>1</v>
      </c>
      <c r="K300" s="17" t="str">
        <f>IF(Deal_Master_Wide!$BT$45="","",Deal_Master_Wide!$BT$45)</f>
        <v/>
      </c>
      <c r="L300" s="17" t="str">
        <f>IF(Deal_Master_Wide!$CA$45="","",Deal_Master_Wide!$CA$45)</f>
        <v/>
      </c>
      <c r="M300" s="17" t="str">
        <f>IF(Deal_Master_Wide!$CH$45="","",Deal_Master_Wide!$CH$45)</f>
        <v/>
      </c>
      <c r="N300" s="17" t="str">
        <f>IF(Deal_Master_Wide!$CO$45="","",Deal_Master_Wide!$CO$45)</f>
        <v/>
      </c>
      <c r="O300" s="17" t="str">
        <f>IF(Deal_Master_Wide!$CV$45="","",Deal_Master_Wide!$CV$45)</f>
        <v/>
      </c>
      <c r="P300" s="17" t="str">
        <f>IF(Deal_Master_Wide!$DC$45="","",Deal_Master_Wide!$DC$45)</f>
        <v/>
      </c>
      <c r="Q300" s="18" t="str">
        <f>IF(Deal_Master_Wide!$DJ$45="","",Deal_Master_Wide!$DJ$45)</f>
        <v/>
      </c>
      <c r="R300" s="18" t="str">
        <f>IF(Deal_Master_Wide!$DQ$45="","",Deal_Master_Wide!$DQ$45)</f>
        <v/>
      </c>
      <c r="S300" s="18" t="str">
        <f>IF(Deal_Master_Wide!$DX$45="","",Deal_Master_Wide!$DX$45)</f>
        <v/>
      </c>
      <c r="T300" s="34" t="str">
        <f>IF(Deal_Master_Wide!$EE$45="","",Deal_Master_Wide!$EE$45)</f>
        <v/>
      </c>
      <c r="U300" s="34" t="str">
        <f>IF(Deal_Master_Wide!$EL$45="","",Deal_Master_Wide!$EL$45)</f>
        <v/>
      </c>
    </row>
    <row r="301" spans="1:21" ht="13.4" customHeight="1">
      <c r="A301" s="15" t="s">
        <v>636</v>
      </c>
      <c r="B301" s="15" t="s">
        <v>178</v>
      </c>
      <c r="C301" s="16"/>
      <c r="D301" s="15" t="s">
        <v>641</v>
      </c>
      <c r="E301" s="15" t="s">
        <v>643</v>
      </c>
      <c r="F301" s="15">
        <v>2019</v>
      </c>
      <c r="G301" s="15">
        <v>2</v>
      </c>
      <c r="H301" s="15">
        <v>2021</v>
      </c>
      <c r="I301" s="15">
        <v>1</v>
      </c>
      <c r="J301" s="15">
        <v>1</v>
      </c>
      <c r="K301" s="17" t="str">
        <f>IF(Deal_Master_Wide!$BU$45="","",Deal_Master_Wide!$BU$45)</f>
        <v/>
      </c>
      <c r="L301" s="17" t="str">
        <f>IF(Deal_Master_Wide!$CB$45="","",Deal_Master_Wide!$CB$45)</f>
        <v/>
      </c>
      <c r="M301" s="17" t="str">
        <f>IF(Deal_Master_Wide!$CI$45="","",Deal_Master_Wide!$CI$45)</f>
        <v/>
      </c>
      <c r="N301" s="17" t="str">
        <f>IF(Deal_Master_Wide!$CP$45="","",Deal_Master_Wide!$CP$45)</f>
        <v/>
      </c>
      <c r="O301" s="17" t="str">
        <f>IF(Deal_Master_Wide!$CW$45="","",Deal_Master_Wide!$CW$45)</f>
        <v/>
      </c>
      <c r="P301" s="17" t="str">
        <f>IF(Deal_Master_Wide!$DD$45="","",Deal_Master_Wide!$DD$45)</f>
        <v/>
      </c>
      <c r="Q301" s="18" t="str">
        <f>IF(Deal_Master_Wide!$DK$45="","",Deal_Master_Wide!$DK$45)</f>
        <v/>
      </c>
      <c r="R301" s="18" t="str">
        <f>IF(Deal_Master_Wide!$DR$45="","",Deal_Master_Wide!$DR$45)</f>
        <v/>
      </c>
      <c r="S301" s="18" t="str">
        <f>IF(Deal_Master_Wide!$DY$45="","",Deal_Master_Wide!$DY$45)</f>
        <v/>
      </c>
      <c r="T301" s="34" t="str">
        <f>IF(Deal_Master_Wide!$EF$45="","",Deal_Master_Wide!$EF$45)</f>
        <v/>
      </c>
      <c r="U301" s="34" t="str">
        <f>IF(Deal_Master_Wide!$EM$45="","",Deal_Master_Wide!$EM$45)</f>
        <v/>
      </c>
    </row>
    <row r="302" spans="1:21" ht="13.4" customHeight="1">
      <c r="A302" s="15" t="s">
        <v>636</v>
      </c>
      <c r="B302" s="15" t="s">
        <v>178</v>
      </c>
      <c r="C302" s="16"/>
      <c r="D302" s="15" t="s">
        <v>641</v>
      </c>
      <c r="E302" s="15" t="s">
        <v>643</v>
      </c>
      <c r="F302" s="15">
        <v>2019</v>
      </c>
      <c r="G302" s="15">
        <v>3</v>
      </c>
      <c r="H302" s="15">
        <v>2022</v>
      </c>
      <c r="I302" s="15">
        <v>1</v>
      </c>
      <c r="J302" s="15">
        <v>1</v>
      </c>
      <c r="K302" s="17" t="str">
        <f>IF(Deal_Master_Wide!$BV$45="","",Deal_Master_Wide!$BV$45)</f>
        <v/>
      </c>
      <c r="L302" s="17" t="str">
        <f>IF(Deal_Master_Wide!$CC$45="","",Deal_Master_Wide!$CC$45)</f>
        <v/>
      </c>
      <c r="M302" s="17" t="str">
        <f>IF(Deal_Master_Wide!$CJ$45="","",Deal_Master_Wide!$CJ$45)</f>
        <v/>
      </c>
      <c r="N302" s="17" t="str">
        <f>IF(Deal_Master_Wide!$CQ$45="","",Deal_Master_Wide!$CQ$45)</f>
        <v/>
      </c>
      <c r="O302" s="17" t="str">
        <f>IF(Deal_Master_Wide!$CX$45="","",Deal_Master_Wide!$CX$45)</f>
        <v/>
      </c>
      <c r="P302" s="17" t="str">
        <f>IF(Deal_Master_Wide!$DE$45="","",Deal_Master_Wide!$DE$45)</f>
        <v/>
      </c>
      <c r="Q302" s="18" t="str">
        <f>IF(Deal_Master_Wide!$DL$45="","",Deal_Master_Wide!$DL$45)</f>
        <v/>
      </c>
      <c r="R302" s="18" t="str">
        <f>IF(Deal_Master_Wide!$DS$45="","",Deal_Master_Wide!$DS$45)</f>
        <v/>
      </c>
      <c r="S302" s="18" t="str">
        <f>IF(Deal_Master_Wide!$DZ$45="","",Deal_Master_Wide!$DZ$45)</f>
        <v/>
      </c>
      <c r="T302" s="34" t="str">
        <f>IF(Deal_Master_Wide!$EG$45="","",Deal_Master_Wide!$EG$45)</f>
        <v/>
      </c>
      <c r="U302" s="34" t="str">
        <f>IF(Deal_Master_Wide!$EN$45="","",Deal_Master_Wide!$EN$45)</f>
        <v/>
      </c>
    </row>
    <row r="303" spans="1:21" ht="13.4" customHeight="1">
      <c r="A303" s="15" t="s">
        <v>647</v>
      </c>
      <c r="B303" s="15" t="s">
        <v>178</v>
      </c>
      <c r="C303" s="16"/>
      <c r="D303" s="15" t="s">
        <v>651</v>
      </c>
      <c r="E303" s="15" t="s">
        <v>653</v>
      </c>
      <c r="F303" s="15">
        <v>2019</v>
      </c>
      <c r="G303" s="15">
        <v>-3</v>
      </c>
      <c r="H303" s="15">
        <v>2016</v>
      </c>
      <c r="I303" s="15">
        <v>0</v>
      </c>
      <c r="J303" s="15">
        <v>0</v>
      </c>
      <c r="K303" s="17" t="str">
        <f>IF(Deal_Master_Wide!$BP$46="","",Deal_Master_Wide!$BP$46)</f>
        <v/>
      </c>
      <c r="L303" s="17" t="str">
        <f>IF(Deal_Master_Wide!$BW$46="","",Deal_Master_Wide!$BW$46)</f>
        <v/>
      </c>
      <c r="M303" s="17" t="str">
        <f>IF(Deal_Master_Wide!$CD$46="","",Deal_Master_Wide!$CD$46)</f>
        <v/>
      </c>
      <c r="N303" s="17" t="str">
        <f>IF(Deal_Master_Wide!$CK$46="","",Deal_Master_Wide!$CK$46)</f>
        <v/>
      </c>
      <c r="O303" s="17" t="str">
        <f>IF(Deal_Master_Wide!$CR$46="","",Deal_Master_Wide!$CR$46)</f>
        <v/>
      </c>
      <c r="P303" s="17" t="str">
        <f>IF(Deal_Master_Wide!$CY$46="","",Deal_Master_Wide!$CY$46)</f>
        <v/>
      </c>
      <c r="Q303" s="18" t="str">
        <f>IF(Deal_Master_Wide!$DF$46="","",Deal_Master_Wide!$DF$46)</f>
        <v/>
      </c>
      <c r="R303" s="18" t="str">
        <f>IF(Deal_Master_Wide!$DM$46="","",Deal_Master_Wide!$DM$46)</f>
        <v/>
      </c>
      <c r="S303" s="18" t="str">
        <f>IF(Deal_Master_Wide!$DT$46="","",Deal_Master_Wide!$DT$46)</f>
        <v/>
      </c>
      <c r="T303" s="34" t="str">
        <f>IF(Deal_Master_Wide!$EA$46="","",Deal_Master_Wide!$EA$46)</f>
        <v/>
      </c>
      <c r="U303" s="34" t="str">
        <f>IF(Deal_Master_Wide!$EH$46="","",Deal_Master_Wide!$EH$46)</f>
        <v/>
      </c>
    </row>
    <row r="304" spans="1:21" ht="13.4" customHeight="1">
      <c r="A304" s="15" t="s">
        <v>647</v>
      </c>
      <c r="B304" s="15" t="s">
        <v>178</v>
      </c>
      <c r="C304" s="16"/>
      <c r="D304" s="15" t="s">
        <v>651</v>
      </c>
      <c r="E304" s="15" t="s">
        <v>653</v>
      </c>
      <c r="F304" s="15">
        <v>2019</v>
      </c>
      <c r="G304" s="15">
        <v>-2</v>
      </c>
      <c r="H304" s="15">
        <v>2017</v>
      </c>
      <c r="I304" s="15">
        <v>0</v>
      </c>
      <c r="J304" s="15">
        <v>0</v>
      </c>
      <c r="K304" s="17" t="str">
        <f>IF(Deal_Master_Wide!$BQ$46="","",Deal_Master_Wide!$BQ$46)</f>
        <v/>
      </c>
      <c r="L304" s="17" t="str">
        <f>IF(Deal_Master_Wide!$BX$46="","",Deal_Master_Wide!$BX$46)</f>
        <v/>
      </c>
      <c r="M304" s="17" t="str">
        <f>IF(Deal_Master_Wide!$CE$46="","",Deal_Master_Wide!$CE$46)</f>
        <v/>
      </c>
      <c r="N304" s="17" t="str">
        <f>IF(Deal_Master_Wide!$CL$46="","",Deal_Master_Wide!$CL$46)</f>
        <v/>
      </c>
      <c r="O304" s="17" t="str">
        <f>IF(Deal_Master_Wide!$CS$46="","",Deal_Master_Wide!$CS$46)</f>
        <v/>
      </c>
      <c r="P304" s="17" t="str">
        <f>IF(Deal_Master_Wide!$CZ$46="","",Deal_Master_Wide!$CZ$46)</f>
        <v/>
      </c>
      <c r="Q304" s="18" t="str">
        <f>IF(Deal_Master_Wide!$DG$46="","",Deal_Master_Wide!$DG$46)</f>
        <v/>
      </c>
      <c r="R304" s="18" t="str">
        <f>IF(Deal_Master_Wide!$DN$46="","",Deal_Master_Wide!$DN$46)</f>
        <v/>
      </c>
      <c r="S304" s="18" t="str">
        <f>IF(Deal_Master_Wide!$DU$46="","",Deal_Master_Wide!$DU$46)</f>
        <v/>
      </c>
      <c r="T304" s="34" t="str">
        <f>IF(Deal_Master_Wide!$EB$46="","",Deal_Master_Wide!$EB$46)</f>
        <v/>
      </c>
      <c r="U304" s="34" t="str">
        <f>IF(Deal_Master_Wide!$EI$46="","",Deal_Master_Wide!$EI$46)</f>
        <v/>
      </c>
    </row>
    <row r="305" spans="1:21" ht="13.4" customHeight="1">
      <c r="A305" s="15" t="s">
        <v>647</v>
      </c>
      <c r="B305" s="15" t="s">
        <v>178</v>
      </c>
      <c r="C305" s="16"/>
      <c r="D305" s="15" t="s">
        <v>651</v>
      </c>
      <c r="E305" s="15" t="s">
        <v>653</v>
      </c>
      <c r="F305" s="15">
        <v>2019</v>
      </c>
      <c r="G305" s="15">
        <v>-1</v>
      </c>
      <c r="H305" s="15">
        <v>2018</v>
      </c>
      <c r="I305" s="15">
        <v>0</v>
      </c>
      <c r="J305" s="15">
        <v>0</v>
      </c>
      <c r="K305" s="17" t="str">
        <f>IF(Deal_Master_Wide!$BR$46="","",Deal_Master_Wide!$BR$46)</f>
        <v/>
      </c>
      <c r="L305" s="17" t="str">
        <f>IF(Deal_Master_Wide!$BY$46="","",Deal_Master_Wide!$BY$46)</f>
        <v/>
      </c>
      <c r="M305" s="17" t="str">
        <f>IF(Deal_Master_Wide!$CF$46="","",Deal_Master_Wide!$CF$46)</f>
        <v/>
      </c>
      <c r="N305" s="17" t="str">
        <f>IF(Deal_Master_Wide!$CM$46="","",Deal_Master_Wide!$CM$46)</f>
        <v/>
      </c>
      <c r="O305" s="17" t="str">
        <f>IF(Deal_Master_Wide!$CT$46="","",Deal_Master_Wide!$CT$46)</f>
        <v/>
      </c>
      <c r="P305" s="17" t="str">
        <f>IF(Deal_Master_Wide!$DA$46="","",Deal_Master_Wide!$DA$46)</f>
        <v/>
      </c>
      <c r="Q305" s="18" t="str">
        <f>IF(Deal_Master_Wide!$DH$46="","",Deal_Master_Wide!$DH$46)</f>
        <v/>
      </c>
      <c r="R305" s="18" t="str">
        <f>IF(Deal_Master_Wide!$DO$46="","",Deal_Master_Wide!$DO$46)</f>
        <v/>
      </c>
      <c r="S305" s="18" t="str">
        <f>IF(Deal_Master_Wide!$DV$46="","",Deal_Master_Wide!$DV$46)</f>
        <v/>
      </c>
      <c r="T305" s="34" t="str">
        <f>IF(Deal_Master_Wide!$EC$46="","",Deal_Master_Wide!$EC$46)</f>
        <v/>
      </c>
      <c r="U305" s="34" t="str">
        <f>IF(Deal_Master_Wide!$EJ$46="","",Deal_Master_Wide!$EJ$46)</f>
        <v/>
      </c>
    </row>
    <row r="306" spans="1:21" ht="13.4" customHeight="1">
      <c r="A306" s="15" t="s">
        <v>647</v>
      </c>
      <c r="B306" s="15" t="s">
        <v>178</v>
      </c>
      <c r="C306" s="16"/>
      <c r="D306" s="15" t="s">
        <v>651</v>
      </c>
      <c r="E306" s="15" t="s">
        <v>653</v>
      </c>
      <c r="F306" s="15">
        <v>2019</v>
      </c>
      <c r="G306" s="15">
        <v>0</v>
      </c>
      <c r="H306" s="15">
        <v>2019</v>
      </c>
      <c r="I306" s="15">
        <v>0</v>
      </c>
      <c r="J306" s="15">
        <v>1</v>
      </c>
      <c r="K306" s="17" t="str">
        <f>IF(Deal_Master_Wide!$BS$46="","",Deal_Master_Wide!$BS$46)</f>
        <v/>
      </c>
      <c r="L306" s="17" t="str">
        <f>IF(Deal_Master_Wide!$BZ$46="","",Deal_Master_Wide!$BZ$46)</f>
        <v/>
      </c>
      <c r="M306" s="17" t="str">
        <f>IF(Deal_Master_Wide!$CG$46="","",Deal_Master_Wide!$CG$46)</f>
        <v/>
      </c>
      <c r="N306" s="17" t="str">
        <f>IF(Deal_Master_Wide!$CN$46="","",Deal_Master_Wide!$CN$46)</f>
        <v/>
      </c>
      <c r="O306" s="17" t="str">
        <f>IF(Deal_Master_Wide!$CU$46="","",Deal_Master_Wide!$CU$46)</f>
        <v/>
      </c>
      <c r="P306" s="17" t="str">
        <f>IF(Deal_Master_Wide!$DB$46="","",Deal_Master_Wide!$DB$46)</f>
        <v/>
      </c>
      <c r="Q306" s="18" t="str">
        <f>IF(Deal_Master_Wide!$DI$46="","",Deal_Master_Wide!$DI$46)</f>
        <v/>
      </c>
      <c r="R306" s="18" t="str">
        <f>IF(Deal_Master_Wide!$DP$46="","",Deal_Master_Wide!$DP$46)</f>
        <v/>
      </c>
      <c r="S306" s="18" t="str">
        <f>IF(Deal_Master_Wide!$DW$46="","",Deal_Master_Wide!$DW$46)</f>
        <v/>
      </c>
      <c r="T306" s="34" t="str">
        <f>IF(Deal_Master_Wide!$ED$46="","",Deal_Master_Wide!$ED$46)</f>
        <v/>
      </c>
      <c r="U306" s="34" t="str">
        <f>IF(Deal_Master_Wide!$EK$46="","",Deal_Master_Wide!$EK$46)</f>
        <v/>
      </c>
    </row>
    <row r="307" spans="1:21" ht="13.4" customHeight="1">
      <c r="A307" s="15" t="s">
        <v>647</v>
      </c>
      <c r="B307" s="15" t="s">
        <v>178</v>
      </c>
      <c r="C307" s="16"/>
      <c r="D307" s="15" t="s">
        <v>651</v>
      </c>
      <c r="E307" s="15" t="s">
        <v>653</v>
      </c>
      <c r="F307" s="15">
        <v>2019</v>
      </c>
      <c r="G307" s="15">
        <v>1</v>
      </c>
      <c r="H307" s="15">
        <v>2020</v>
      </c>
      <c r="I307" s="15">
        <v>1</v>
      </c>
      <c r="J307" s="15">
        <v>1</v>
      </c>
      <c r="K307" s="17" t="str">
        <f>IF(Deal_Master_Wide!$BT$46="","",Deal_Master_Wide!$BT$46)</f>
        <v/>
      </c>
      <c r="L307" s="17" t="str">
        <f>IF(Deal_Master_Wide!$CA$46="","",Deal_Master_Wide!$CA$46)</f>
        <v/>
      </c>
      <c r="M307" s="17" t="str">
        <f>IF(Deal_Master_Wide!$CH$46="","",Deal_Master_Wide!$CH$46)</f>
        <v/>
      </c>
      <c r="N307" s="17" t="str">
        <f>IF(Deal_Master_Wide!$CO$46="","",Deal_Master_Wide!$CO$46)</f>
        <v/>
      </c>
      <c r="O307" s="17" t="str">
        <f>IF(Deal_Master_Wide!$CV$46="","",Deal_Master_Wide!$CV$46)</f>
        <v/>
      </c>
      <c r="P307" s="17" t="str">
        <f>IF(Deal_Master_Wide!$DC$46="","",Deal_Master_Wide!$DC$46)</f>
        <v/>
      </c>
      <c r="Q307" s="18" t="str">
        <f>IF(Deal_Master_Wide!$DJ$46="","",Deal_Master_Wide!$DJ$46)</f>
        <v/>
      </c>
      <c r="R307" s="18" t="str">
        <f>IF(Deal_Master_Wide!$DQ$46="","",Deal_Master_Wide!$DQ$46)</f>
        <v/>
      </c>
      <c r="S307" s="18" t="str">
        <f>IF(Deal_Master_Wide!$DX$46="","",Deal_Master_Wide!$DX$46)</f>
        <v/>
      </c>
      <c r="T307" s="34" t="str">
        <f>IF(Deal_Master_Wide!$EE$46="","",Deal_Master_Wide!$EE$46)</f>
        <v/>
      </c>
      <c r="U307" s="34" t="str">
        <f>IF(Deal_Master_Wide!$EL$46="","",Deal_Master_Wide!$EL$46)</f>
        <v/>
      </c>
    </row>
    <row r="308" spans="1:21" ht="13.4" customHeight="1">
      <c r="A308" s="15" t="s">
        <v>647</v>
      </c>
      <c r="B308" s="15" t="s">
        <v>178</v>
      </c>
      <c r="C308" s="16"/>
      <c r="D308" s="15" t="s">
        <v>651</v>
      </c>
      <c r="E308" s="15" t="s">
        <v>653</v>
      </c>
      <c r="F308" s="15">
        <v>2019</v>
      </c>
      <c r="G308" s="15">
        <v>2</v>
      </c>
      <c r="H308" s="15">
        <v>2021</v>
      </c>
      <c r="I308" s="15">
        <v>1</v>
      </c>
      <c r="J308" s="15">
        <v>1</v>
      </c>
      <c r="K308" s="17" t="str">
        <f>IF(Deal_Master_Wide!$BU$46="","",Deal_Master_Wide!$BU$46)</f>
        <v/>
      </c>
      <c r="L308" s="17" t="str">
        <f>IF(Deal_Master_Wide!$CB$46="","",Deal_Master_Wide!$CB$46)</f>
        <v/>
      </c>
      <c r="M308" s="17" t="str">
        <f>IF(Deal_Master_Wide!$CI$46="","",Deal_Master_Wide!$CI$46)</f>
        <v/>
      </c>
      <c r="N308" s="17" t="str">
        <f>IF(Deal_Master_Wide!$CP$46="","",Deal_Master_Wide!$CP$46)</f>
        <v/>
      </c>
      <c r="O308" s="17" t="str">
        <f>IF(Deal_Master_Wide!$CW$46="","",Deal_Master_Wide!$CW$46)</f>
        <v/>
      </c>
      <c r="P308" s="17" t="str">
        <f>IF(Deal_Master_Wide!$DD$46="","",Deal_Master_Wide!$DD$46)</f>
        <v/>
      </c>
      <c r="Q308" s="18" t="str">
        <f>IF(Deal_Master_Wide!$DK$46="","",Deal_Master_Wide!$DK$46)</f>
        <v/>
      </c>
      <c r="R308" s="18" t="str">
        <f>IF(Deal_Master_Wide!$DR$46="","",Deal_Master_Wide!$DR$46)</f>
        <v/>
      </c>
      <c r="S308" s="18" t="str">
        <f>IF(Deal_Master_Wide!$DY$46="","",Deal_Master_Wide!$DY$46)</f>
        <v/>
      </c>
      <c r="T308" s="34" t="str">
        <f>IF(Deal_Master_Wide!$EF$46="","",Deal_Master_Wide!$EF$46)</f>
        <v/>
      </c>
      <c r="U308" s="34" t="str">
        <f>IF(Deal_Master_Wide!$EM$46="","",Deal_Master_Wide!$EM$46)</f>
        <v/>
      </c>
    </row>
    <row r="309" spans="1:21" ht="13.4" customHeight="1">
      <c r="A309" s="15" t="s">
        <v>647</v>
      </c>
      <c r="B309" s="15" t="s">
        <v>178</v>
      </c>
      <c r="C309" s="16"/>
      <c r="D309" s="15" t="s">
        <v>651</v>
      </c>
      <c r="E309" s="15" t="s">
        <v>653</v>
      </c>
      <c r="F309" s="15">
        <v>2019</v>
      </c>
      <c r="G309" s="15">
        <v>3</v>
      </c>
      <c r="H309" s="15">
        <v>2022</v>
      </c>
      <c r="I309" s="15">
        <v>1</v>
      </c>
      <c r="J309" s="15">
        <v>1</v>
      </c>
      <c r="K309" s="17" t="str">
        <f>IF(Deal_Master_Wide!$BV$46="","",Deal_Master_Wide!$BV$46)</f>
        <v/>
      </c>
      <c r="L309" s="17" t="str">
        <f>IF(Deal_Master_Wide!$CC$46="","",Deal_Master_Wide!$CC$46)</f>
        <v/>
      </c>
      <c r="M309" s="17" t="str">
        <f>IF(Deal_Master_Wide!$CJ$46="","",Deal_Master_Wide!$CJ$46)</f>
        <v/>
      </c>
      <c r="N309" s="17" t="str">
        <f>IF(Deal_Master_Wide!$CQ$46="","",Deal_Master_Wide!$CQ$46)</f>
        <v/>
      </c>
      <c r="O309" s="17" t="str">
        <f>IF(Deal_Master_Wide!$CX$46="","",Deal_Master_Wide!$CX$46)</f>
        <v/>
      </c>
      <c r="P309" s="17" t="str">
        <f>IF(Deal_Master_Wide!$DE$46="","",Deal_Master_Wide!$DE$46)</f>
        <v/>
      </c>
      <c r="Q309" s="18" t="str">
        <f>IF(Deal_Master_Wide!$DL$46="","",Deal_Master_Wide!$DL$46)</f>
        <v/>
      </c>
      <c r="R309" s="18" t="str">
        <f>IF(Deal_Master_Wide!$DS$46="","",Deal_Master_Wide!$DS$46)</f>
        <v/>
      </c>
      <c r="S309" s="18" t="str">
        <f>IF(Deal_Master_Wide!$DZ$46="","",Deal_Master_Wide!$DZ$46)</f>
        <v/>
      </c>
      <c r="T309" s="34" t="str">
        <f>IF(Deal_Master_Wide!$EG$46="","",Deal_Master_Wide!$EG$46)</f>
        <v/>
      </c>
      <c r="U309" s="34" t="str">
        <f>IF(Deal_Master_Wide!$EN$46="","",Deal_Master_Wide!$EN$46)</f>
        <v/>
      </c>
    </row>
    <row r="310" spans="1:21" ht="13.4" customHeight="1">
      <c r="A310" s="15" t="s">
        <v>657</v>
      </c>
      <c r="B310" s="15" t="s">
        <v>178</v>
      </c>
      <c r="C310" s="16"/>
      <c r="D310" s="15" t="s">
        <v>660</v>
      </c>
      <c r="E310" s="15" t="s">
        <v>662</v>
      </c>
      <c r="F310" s="15">
        <v>2019</v>
      </c>
      <c r="G310" s="15">
        <v>-3</v>
      </c>
      <c r="H310" s="15">
        <v>2016</v>
      </c>
      <c r="I310" s="15">
        <v>0</v>
      </c>
      <c r="J310" s="15">
        <v>0</v>
      </c>
      <c r="K310" s="17" t="str">
        <f>IF(Deal_Master_Wide!$BP$47="","",Deal_Master_Wide!$BP$47)</f>
        <v/>
      </c>
      <c r="L310" s="17" t="str">
        <f>IF(Deal_Master_Wide!$BW$47="","",Deal_Master_Wide!$BW$47)</f>
        <v/>
      </c>
      <c r="M310" s="17" t="str">
        <f>IF(Deal_Master_Wide!$CD$47="","",Deal_Master_Wide!$CD$47)</f>
        <v/>
      </c>
      <c r="N310" s="17" t="str">
        <f>IF(Deal_Master_Wide!$CK$47="","",Deal_Master_Wide!$CK$47)</f>
        <v/>
      </c>
      <c r="O310" s="17" t="str">
        <f>IF(Deal_Master_Wide!$CR$47="","",Deal_Master_Wide!$CR$47)</f>
        <v/>
      </c>
      <c r="P310" s="17" t="str">
        <f>IF(Deal_Master_Wide!$CY$47="","",Deal_Master_Wide!$CY$47)</f>
        <v/>
      </c>
      <c r="Q310" s="18" t="str">
        <f>IF(Deal_Master_Wide!$DF$47="","",Deal_Master_Wide!$DF$47)</f>
        <v/>
      </c>
      <c r="R310" s="18" t="str">
        <f>IF(Deal_Master_Wide!$DM$47="","",Deal_Master_Wide!$DM$47)</f>
        <v/>
      </c>
      <c r="S310" s="18" t="str">
        <f>IF(Deal_Master_Wide!$DT$47="","",Deal_Master_Wide!$DT$47)</f>
        <v/>
      </c>
      <c r="T310" s="34" t="str">
        <f>IF(Deal_Master_Wide!$EA$47="","",Deal_Master_Wide!$EA$47)</f>
        <v/>
      </c>
      <c r="U310" s="34" t="str">
        <f>IF(Deal_Master_Wide!$EH$47="","",Deal_Master_Wide!$EH$47)</f>
        <v/>
      </c>
    </row>
    <row r="311" spans="1:21" ht="13.4" customHeight="1">
      <c r="A311" s="15" t="s">
        <v>657</v>
      </c>
      <c r="B311" s="15" t="s">
        <v>178</v>
      </c>
      <c r="C311" s="16"/>
      <c r="D311" s="15" t="s">
        <v>660</v>
      </c>
      <c r="E311" s="15" t="s">
        <v>662</v>
      </c>
      <c r="F311" s="15">
        <v>2019</v>
      </c>
      <c r="G311" s="15">
        <v>-2</v>
      </c>
      <c r="H311" s="15">
        <v>2017</v>
      </c>
      <c r="I311" s="15">
        <v>0</v>
      </c>
      <c r="J311" s="15">
        <v>0</v>
      </c>
      <c r="K311" s="17" t="str">
        <f>IF(Deal_Master_Wide!$BQ$47="","",Deal_Master_Wide!$BQ$47)</f>
        <v/>
      </c>
      <c r="L311" s="17" t="str">
        <f>IF(Deal_Master_Wide!$BX$47="","",Deal_Master_Wide!$BX$47)</f>
        <v/>
      </c>
      <c r="M311" s="17" t="str">
        <f>IF(Deal_Master_Wide!$CE$47="","",Deal_Master_Wide!$CE$47)</f>
        <v/>
      </c>
      <c r="N311" s="17" t="str">
        <f>IF(Deal_Master_Wide!$CL$47="","",Deal_Master_Wide!$CL$47)</f>
        <v/>
      </c>
      <c r="O311" s="17" t="str">
        <f>IF(Deal_Master_Wide!$CS$47="","",Deal_Master_Wide!$CS$47)</f>
        <v/>
      </c>
      <c r="P311" s="17" t="str">
        <f>IF(Deal_Master_Wide!$CZ$47="","",Deal_Master_Wide!$CZ$47)</f>
        <v/>
      </c>
      <c r="Q311" s="18" t="str">
        <f>IF(Deal_Master_Wide!$DG$47="","",Deal_Master_Wide!$DG$47)</f>
        <v/>
      </c>
      <c r="R311" s="18" t="str">
        <f>IF(Deal_Master_Wide!$DN$47="","",Deal_Master_Wide!$DN$47)</f>
        <v/>
      </c>
      <c r="S311" s="18" t="str">
        <f>IF(Deal_Master_Wide!$DU$47="","",Deal_Master_Wide!$DU$47)</f>
        <v/>
      </c>
      <c r="T311" s="34" t="str">
        <f>IF(Deal_Master_Wide!$EB$47="","",Deal_Master_Wide!$EB$47)</f>
        <v/>
      </c>
      <c r="U311" s="34" t="str">
        <f>IF(Deal_Master_Wide!$EI$47="","",Deal_Master_Wide!$EI$47)</f>
        <v/>
      </c>
    </row>
    <row r="312" spans="1:21" ht="13.4" customHeight="1">
      <c r="A312" s="15" t="s">
        <v>657</v>
      </c>
      <c r="B312" s="15" t="s">
        <v>178</v>
      </c>
      <c r="C312" s="16"/>
      <c r="D312" s="15" t="s">
        <v>660</v>
      </c>
      <c r="E312" s="15" t="s">
        <v>662</v>
      </c>
      <c r="F312" s="15">
        <v>2019</v>
      </c>
      <c r="G312" s="15">
        <v>-1</v>
      </c>
      <c r="H312" s="15">
        <v>2018</v>
      </c>
      <c r="I312" s="15">
        <v>0</v>
      </c>
      <c r="J312" s="15">
        <v>0</v>
      </c>
      <c r="K312" s="17" t="str">
        <f>IF(Deal_Master_Wide!$BR$47="","",Deal_Master_Wide!$BR$47)</f>
        <v/>
      </c>
      <c r="L312" s="17" t="str">
        <f>IF(Deal_Master_Wide!$BY$47="","",Deal_Master_Wide!$BY$47)</f>
        <v/>
      </c>
      <c r="M312" s="17" t="str">
        <f>IF(Deal_Master_Wide!$CF$47="","",Deal_Master_Wide!$CF$47)</f>
        <v/>
      </c>
      <c r="N312" s="17" t="str">
        <f>IF(Deal_Master_Wide!$CM$47="","",Deal_Master_Wide!$CM$47)</f>
        <v/>
      </c>
      <c r="O312" s="17" t="str">
        <f>IF(Deal_Master_Wide!$CT$47="","",Deal_Master_Wide!$CT$47)</f>
        <v/>
      </c>
      <c r="P312" s="17" t="str">
        <f>IF(Deal_Master_Wide!$DA$47="","",Deal_Master_Wide!$DA$47)</f>
        <v/>
      </c>
      <c r="Q312" s="18" t="str">
        <f>IF(Deal_Master_Wide!$DH$47="","",Deal_Master_Wide!$DH$47)</f>
        <v/>
      </c>
      <c r="R312" s="18" t="str">
        <f>IF(Deal_Master_Wide!$DO$47="","",Deal_Master_Wide!$DO$47)</f>
        <v/>
      </c>
      <c r="S312" s="18" t="str">
        <f>IF(Deal_Master_Wide!$DV$47="","",Deal_Master_Wide!$DV$47)</f>
        <v/>
      </c>
      <c r="T312" s="34" t="str">
        <f>IF(Deal_Master_Wide!$EC$47="","",Deal_Master_Wide!$EC$47)</f>
        <v/>
      </c>
      <c r="U312" s="34" t="str">
        <f>IF(Deal_Master_Wide!$EJ$47="","",Deal_Master_Wide!$EJ$47)</f>
        <v/>
      </c>
    </row>
    <row r="313" spans="1:21" ht="13.4" customHeight="1">
      <c r="A313" s="15" t="s">
        <v>657</v>
      </c>
      <c r="B313" s="15" t="s">
        <v>178</v>
      </c>
      <c r="C313" s="16"/>
      <c r="D313" s="15" t="s">
        <v>660</v>
      </c>
      <c r="E313" s="15" t="s">
        <v>662</v>
      </c>
      <c r="F313" s="15">
        <v>2019</v>
      </c>
      <c r="G313" s="15">
        <v>0</v>
      </c>
      <c r="H313" s="15">
        <v>2019</v>
      </c>
      <c r="I313" s="15">
        <v>0</v>
      </c>
      <c r="J313" s="15">
        <v>1</v>
      </c>
      <c r="K313" s="17" t="str">
        <f>IF(Deal_Master_Wide!$BS$47="","",Deal_Master_Wide!$BS$47)</f>
        <v/>
      </c>
      <c r="L313" s="17" t="str">
        <f>IF(Deal_Master_Wide!$BZ$47="","",Deal_Master_Wide!$BZ$47)</f>
        <v/>
      </c>
      <c r="M313" s="17" t="str">
        <f>IF(Deal_Master_Wide!$CG$47="","",Deal_Master_Wide!$CG$47)</f>
        <v/>
      </c>
      <c r="N313" s="17" t="str">
        <f>IF(Deal_Master_Wide!$CN$47="","",Deal_Master_Wide!$CN$47)</f>
        <v/>
      </c>
      <c r="O313" s="17" t="str">
        <f>IF(Deal_Master_Wide!$CU$47="","",Deal_Master_Wide!$CU$47)</f>
        <v/>
      </c>
      <c r="P313" s="17" t="str">
        <f>IF(Deal_Master_Wide!$DB$47="","",Deal_Master_Wide!$DB$47)</f>
        <v/>
      </c>
      <c r="Q313" s="18" t="str">
        <f>IF(Deal_Master_Wide!$DI$47="","",Deal_Master_Wide!$DI$47)</f>
        <v/>
      </c>
      <c r="R313" s="18" t="str">
        <f>IF(Deal_Master_Wide!$DP$47="","",Deal_Master_Wide!$DP$47)</f>
        <v/>
      </c>
      <c r="S313" s="18" t="str">
        <f>IF(Deal_Master_Wide!$DW$47="","",Deal_Master_Wide!$DW$47)</f>
        <v/>
      </c>
      <c r="T313" s="34" t="str">
        <f>IF(Deal_Master_Wide!$ED$47="","",Deal_Master_Wide!$ED$47)</f>
        <v/>
      </c>
      <c r="U313" s="34" t="str">
        <f>IF(Deal_Master_Wide!$EK$47="","",Deal_Master_Wide!$EK$47)</f>
        <v/>
      </c>
    </row>
    <row r="314" spans="1:21" ht="13.4" customHeight="1">
      <c r="A314" s="15" t="s">
        <v>657</v>
      </c>
      <c r="B314" s="15" t="s">
        <v>178</v>
      </c>
      <c r="C314" s="16"/>
      <c r="D314" s="15" t="s">
        <v>660</v>
      </c>
      <c r="E314" s="15" t="s">
        <v>662</v>
      </c>
      <c r="F314" s="15">
        <v>2019</v>
      </c>
      <c r="G314" s="15">
        <v>1</v>
      </c>
      <c r="H314" s="15">
        <v>2020</v>
      </c>
      <c r="I314" s="15">
        <v>1</v>
      </c>
      <c r="J314" s="15">
        <v>1</v>
      </c>
      <c r="K314" s="17" t="str">
        <f>IF(Deal_Master_Wide!$BT$47="","",Deal_Master_Wide!$BT$47)</f>
        <v/>
      </c>
      <c r="L314" s="17" t="str">
        <f>IF(Deal_Master_Wide!$CA$47="","",Deal_Master_Wide!$CA$47)</f>
        <v/>
      </c>
      <c r="M314" s="17" t="str">
        <f>IF(Deal_Master_Wide!$CH$47="","",Deal_Master_Wide!$CH$47)</f>
        <v/>
      </c>
      <c r="N314" s="17" t="str">
        <f>IF(Deal_Master_Wide!$CO$47="","",Deal_Master_Wide!$CO$47)</f>
        <v/>
      </c>
      <c r="O314" s="17" t="str">
        <f>IF(Deal_Master_Wide!$CV$47="","",Deal_Master_Wide!$CV$47)</f>
        <v/>
      </c>
      <c r="P314" s="17" t="str">
        <f>IF(Deal_Master_Wide!$DC$47="","",Deal_Master_Wide!$DC$47)</f>
        <v/>
      </c>
      <c r="Q314" s="18" t="str">
        <f>IF(Deal_Master_Wide!$DJ$47="","",Deal_Master_Wide!$DJ$47)</f>
        <v/>
      </c>
      <c r="R314" s="18" t="str">
        <f>IF(Deal_Master_Wide!$DQ$47="","",Deal_Master_Wide!$DQ$47)</f>
        <v/>
      </c>
      <c r="S314" s="18" t="str">
        <f>IF(Deal_Master_Wide!$DX$47="","",Deal_Master_Wide!$DX$47)</f>
        <v/>
      </c>
      <c r="T314" s="34" t="str">
        <f>IF(Deal_Master_Wide!$EE$47="","",Deal_Master_Wide!$EE$47)</f>
        <v/>
      </c>
      <c r="U314" s="34" t="str">
        <f>IF(Deal_Master_Wide!$EL$47="","",Deal_Master_Wide!$EL$47)</f>
        <v/>
      </c>
    </row>
    <row r="315" spans="1:21" ht="13.4" customHeight="1">
      <c r="A315" s="15" t="s">
        <v>657</v>
      </c>
      <c r="B315" s="15" t="s">
        <v>178</v>
      </c>
      <c r="C315" s="16"/>
      <c r="D315" s="15" t="s">
        <v>660</v>
      </c>
      <c r="E315" s="15" t="s">
        <v>662</v>
      </c>
      <c r="F315" s="15">
        <v>2019</v>
      </c>
      <c r="G315" s="15">
        <v>2</v>
      </c>
      <c r="H315" s="15">
        <v>2021</v>
      </c>
      <c r="I315" s="15">
        <v>1</v>
      </c>
      <c r="J315" s="15">
        <v>1</v>
      </c>
      <c r="K315" s="17" t="str">
        <f>IF(Deal_Master_Wide!$BU$47="","",Deal_Master_Wide!$BU$47)</f>
        <v/>
      </c>
      <c r="L315" s="17" t="str">
        <f>IF(Deal_Master_Wide!$CB$47="","",Deal_Master_Wide!$CB$47)</f>
        <v/>
      </c>
      <c r="M315" s="17" t="str">
        <f>IF(Deal_Master_Wide!$CI$47="","",Deal_Master_Wide!$CI$47)</f>
        <v/>
      </c>
      <c r="N315" s="17" t="str">
        <f>IF(Deal_Master_Wide!$CP$47="","",Deal_Master_Wide!$CP$47)</f>
        <v/>
      </c>
      <c r="O315" s="17" t="str">
        <f>IF(Deal_Master_Wide!$CW$47="","",Deal_Master_Wide!$CW$47)</f>
        <v/>
      </c>
      <c r="P315" s="17" t="str">
        <f>IF(Deal_Master_Wide!$DD$47="","",Deal_Master_Wide!$DD$47)</f>
        <v/>
      </c>
      <c r="Q315" s="18" t="str">
        <f>IF(Deal_Master_Wide!$DK$47="","",Deal_Master_Wide!$DK$47)</f>
        <v/>
      </c>
      <c r="R315" s="18" t="str">
        <f>IF(Deal_Master_Wide!$DR$47="","",Deal_Master_Wide!$DR$47)</f>
        <v/>
      </c>
      <c r="S315" s="18" t="str">
        <f>IF(Deal_Master_Wide!$DY$47="","",Deal_Master_Wide!$DY$47)</f>
        <v/>
      </c>
      <c r="T315" s="34" t="str">
        <f>IF(Deal_Master_Wide!$EF$47="","",Deal_Master_Wide!$EF$47)</f>
        <v/>
      </c>
      <c r="U315" s="34" t="str">
        <f>IF(Deal_Master_Wide!$EM$47="","",Deal_Master_Wide!$EM$47)</f>
        <v/>
      </c>
    </row>
    <row r="316" spans="1:21" ht="13.4" customHeight="1">
      <c r="A316" s="15" t="s">
        <v>657</v>
      </c>
      <c r="B316" s="15" t="s">
        <v>178</v>
      </c>
      <c r="C316" s="16"/>
      <c r="D316" s="15" t="s">
        <v>660</v>
      </c>
      <c r="E316" s="15" t="s">
        <v>662</v>
      </c>
      <c r="F316" s="15">
        <v>2019</v>
      </c>
      <c r="G316" s="15">
        <v>3</v>
      </c>
      <c r="H316" s="15">
        <v>2022</v>
      </c>
      <c r="I316" s="15">
        <v>1</v>
      </c>
      <c r="J316" s="15">
        <v>1</v>
      </c>
      <c r="K316" s="17" t="str">
        <f>IF(Deal_Master_Wide!$BV$47="","",Deal_Master_Wide!$BV$47)</f>
        <v/>
      </c>
      <c r="L316" s="17" t="str">
        <f>IF(Deal_Master_Wide!$CC$47="","",Deal_Master_Wide!$CC$47)</f>
        <v/>
      </c>
      <c r="M316" s="17" t="str">
        <f>IF(Deal_Master_Wide!$CJ$47="","",Deal_Master_Wide!$CJ$47)</f>
        <v/>
      </c>
      <c r="N316" s="17" t="str">
        <f>IF(Deal_Master_Wide!$CQ$47="","",Deal_Master_Wide!$CQ$47)</f>
        <v/>
      </c>
      <c r="O316" s="17" t="str">
        <f>IF(Deal_Master_Wide!$CX$47="","",Deal_Master_Wide!$CX$47)</f>
        <v/>
      </c>
      <c r="P316" s="17" t="str">
        <f>IF(Deal_Master_Wide!$DE$47="","",Deal_Master_Wide!$DE$47)</f>
        <v/>
      </c>
      <c r="Q316" s="18" t="str">
        <f>IF(Deal_Master_Wide!$DL$47="","",Deal_Master_Wide!$DL$47)</f>
        <v/>
      </c>
      <c r="R316" s="18" t="str">
        <f>IF(Deal_Master_Wide!$DS$47="","",Deal_Master_Wide!$DS$47)</f>
        <v/>
      </c>
      <c r="S316" s="18" t="str">
        <f>IF(Deal_Master_Wide!$DZ$47="","",Deal_Master_Wide!$DZ$47)</f>
        <v/>
      </c>
      <c r="T316" s="34" t="str">
        <f>IF(Deal_Master_Wide!$EG$47="","",Deal_Master_Wide!$EG$47)</f>
        <v/>
      </c>
      <c r="U316" s="34" t="str">
        <f>IF(Deal_Master_Wide!$EN$47="","",Deal_Master_Wide!$EN$47)</f>
        <v/>
      </c>
    </row>
    <row r="317" spans="1:21" ht="13.4" customHeight="1">
      <c r="A317" s="15" t="s">
        <v>666</v>
      </c>
      <c r="B317" s="15" t="s">
        <v>178</v>
      </c>
      <c r="C317" s="16"/>
      <c r="D317" s="15" t="s">
        <v>669</v>
      </c>
      <c r="E317" s="15" t="s">
        <v>671</v>
      </c>
      <c r="F317" s="15">
        <v>2019</v>
      </c>
      <c r="G317" s="15">
        <v>-3</v>
      </c>
      <c r="H317" s="15">
        <v>2016</v>
      </c>
      <c r="I317" s="15">
        <v>0</v>
      </c>
      <c r="J317" s="15">
        <v>0</v>
      </c>
      <c r="K317" s="17" t="str">
        <f>IF(Deal_Master_Wide!$BP$48="","",Deal_Master_Wide!$BP$48)</f>
        <v/>
      </c>
      <c r="L317" s="17" t="str">
        <f>IF(Deal_Master_Wide!$BW$48="","",Deal_Master_Wide!$BW$48)</f>
        <v/>
      </c>
      <c r="M317" s="17" t="str">
        <f>IF(Deal_Master_Wide!$CD$48="","",Deal_Master_Wide!$CD$48)</f>
        <v/>
      </c>
      <c r="N317" s="17" t="str">
        <f>IF(Deal_Master_Wide!$CK$48="","",Deal_Master_Wide!$CK$48)</f>
        <v/>
      </c>
      <c r="O317" s="17" t="str">
        <f>IF(Deal_Master_Wide!$CR$48="","",Deal_Master_Wide!$CR$48)</f>
        <v/>
      </c>
      <c r="P317" s="17" t="str">
        <f>IF(Deal_Master_Wide!$CY$48="","",Deal_Master_Wide!$CY$48)</f>
        <v/>
      </c>
      <c r="Q317" s="18" t="str">
        <f>IF(Deal_Master_Wide!$DF$48="","",Deal_Master_Wide!$DF$48)</f>
        <v/>
      </c>
      <c r="R317" s="18" t="str">
        <f>IF(Deal_Master_Wide!$DM$48="","",Deal_Master_Wide!$DM$48)</f>
        <v/>
      </c>
      <c r="S317" s="18" t="str">
        <f>IF(Deal_Master_Wide!$DT$48="","",Deal_Master_Wide!$DT$48)</f>
        <v/>
      </c>
      <c r="T317" s="34" t="str">
        <f>IF(Deal_Master_Wide!$EA$48="","",Deal_Master_Wide!$EA$48)</f>
        <v/>
      </c>
      <c r="U317" s="34" t="str">
        <f>IF(Deal_Master_Wide!$EH$48="","",Deal_Master_Wide!$EH$48)</f>
        <v/>
      </c>
    </row>
    <row r="318" spans="1:21" ht="13.4" customHeight="1">
      <c r="A318" s="15" t="s">
        <v>666</v>
      </c>
      <c r="B318" s="15" t="s">
        <v>178</v>
      </c>
      <c r="C318" s="16"/>
      <c r="D318" s="15" t="s">
        <v>669</v>
      </c>
      <c r="E318" s="15" t="s">
        <v>671</v>
      </c>
      <c r="F318" s="15">
        <v>2019</v>
      </c>
      <c r="G318" s="15">
        <v>-2</v>
      </c>
      <c r="H318" s="15">
        <v>2017</v>
      </c>
      <c r="I318" s="15">
        <v>0</v>
      </c>
      <c r="J318" s="15">
        <v>0</v>
      </c>
      <c r="K318" s="17" t="str">
        <f>IF(Deal_Master_Wide!$BQ$48="","",Deal_Master_Wide!$BQ$48)</f>
        <v/>
      </c>
      <c r="L318" s="17" t="str">
        <f>IF(Deal_Master_Wide!$BX$48="","",Deal_Master_Wide!$BX$48)</f>
        <v/>
      </c>
      <c r="M318" s="17" t="str">
        <f>IF(Deal_Master_Wide!$CE$48="","",Deal_Master_Wide!$CE$48)</f>
        <v/>
      </c>
      <c r="N318" s="17" t="str">
        <f>IF(Deal_Master_Wide!$CL$48="","",Deal_Master_Wide!$CL$48)</f>
        <v/>
      </c>
      <c r="O318" s="17" t="str">
        <f>IF(Deal_Master_Wide!$CS$48="","",Deal_Master_Wide!$CS$48)</f>
        <v/>
      </c>
      <c r="P318" s="17" t="str">
        <f>IF(Deal_Master_Wide!$CZ$48="","",Deal_Master_Wide!$CZ$48)</f>
        <v/>
      </c>
      <c r="Q318" s="18" t="str">
        <f>IF(Deal_Master_Wide!$DG$48="","",Deal_Master_Wide!$DG$48)</f>
        <v/>
      </c>
      <c r="R318" s="18" t="str">
        <f>IF(Deal_Master_Wide!$DN$48="","",Deal_Master_Wide!$DN$48)</f>
        <v/>
      </c>
      <c r="S318" s="18" t="str">
        <f>IF(Deal_Master_Wide!$DU$48="","",Deal_Master_Wide!$DU$48)</f>
        <v/>
      </c>
      <c r="T318" s="34" t="str">
        <f>IF(Deal_Master_Wide!$EB$48="","",Deal_Master_Wide!$EB$48)</f>
        <v/>
      </c>
      <c r="U318" s="34" t="str">
        <f>IF(Deal_Master_Wide!$EI$48="","",Deal_Master_Wide!$EI$48)</f>
        <v/>
      </c>
    </row>
    <row r="319" spans="1:21" ht="13.4" customHeight="1">
      <c r="A319" s="15" t="s">
        <v>666</v>
      </c>
      <c r="B319" s="15" t="s">
        <v>178</v>
      </c>
      <c r="C319" s="16"/>
      <c r="D319" s="15" t="s">
        <v>669</v>
      </c>
      <c r="E319" s="15" t="s">
        <v>671</v>
      </c>
      <c r="F319" s="15">
        <v>2019</v>
      </c>
      <c r="G319" s="15">
        <v>-1</v>
      </c>
      <c r="H319" s="15">
        <v>2018</v>
      </c>
      <c r="I319" s="15">
        <v>0</v>
      </c>
      <c r="J319" s="15">
        <v>0</v>
      </c>
      <c r="K319" s="17" t="str">
        <f>IF(Deal_Master_Wide!$BR$48="","",Deal_Master_Wide!$BR$48)</f>
        <v/>
      </c>
      <c r="L319" s="17" t="str">
        <f>IF(Deal_Master_Wide!$BY$48="","",Deal_Master_Wide!$BY$48)</f>
        <v/>
      </c>
      <c r="M319" s="17" t="str">
        <f>IF(Deal_Master_Wide!$CF$48="","",Deal_Master_Wide!$CF$48)</f>
        <v/>
      </c>
      <c r="N319" s="17" t="str">
        <f>IF(Deal_Master_Wide!$CM$48="","",Deal_Master_Wide!$CM$48)</f>
        <v/>
      </c>
      <c r="O319" s="17" t="str">
        <f>IF(Deal_Master_Wide!$CT$48="","",Deal_Master_Wide!$CT$48)</f>
        <v/>
      </c>
      <c r="P319" s="17" t="str">
        <f>IF(Deal_Master_Wide!$DA$48="","",Deal_Master_Wide!$DA$48)</f>
        <v/>
      </c>
      <c r="Q319" s="18" t="str">
        <f>IF(Deal_Master_Wide!$DH$48="","",Deal_Master_Wide!$DH$48)</f>
        <v/>
      </c>
      <c r="R319" s="18" t="str">
        <f>IF(Deal_Master_Wide!$DO$48="","",Deal_Master_Wide!$DO$48)</f>
        <v/>
      </c>
      <c r="S319" s="18" t="str">
        <f>IF(Deal_Master_Wide!$DV$48="","",Deal_Master_Wide!$DV$48)</f>
        <v/>
      </c>
      <c r="T319" s="34" t="str">
        <f>IF(Deal_Master_Wide!$EC$48="","",Deal_Master_Wide!$EC$48)</f>
        <v/>
      </c>
      <c r="U319" s="34" t="str">
        <f>IF(Deal_Master_Wide!$EJ$48="","",Deal_Master_Wide!$EJ$48)</f>
        <v/>
      </c>
    </row>
    <row r="320" spans="1:21" ht="13.4" customHeight="1">
      <c r="A320" s="15" t="s">
        <v>666</v>
      </c>
      <c r="B320" s="15" t="s">
        <v>178</v>
      </c>
      <c r="C320" s="16"/>
      <c r="D320" s="15" t="s">
        <v>669</v>
      </c>
      <c r="E320" s="15" t="s">
        <v>671</v>
      </c>
      <c r="F320" s="15">
        <v>2019</v>
      </c>
      <c r="G320" s="15">
        <v>0</v>
      </c>
      <c r="H320" s="15">
        <v>2019</v>
      </c>
      <c r="I320" s="15">
        <v>0</v>
      </c>
      <c r="J320" s="15">
        <v>1</v>
      </c>
      <c r="K320" s="17" t="str">
        <f>IF(Deal_Master_Wide!$BS$48="","",Deal_Master_Wide!$BS$48)</f>
        <v/>
      </c>
      <c r="L320" s="17" t="str">
        <f>IF(Deal_Master_Wide!$BZ$48="","",Deal_Master_Wide!$BZ$48)</f>
        <v/>
      </c>
      <c r="M320" s="17" t="str">
        <f>IF(Deal_Master_Wide!$CG$48="","",Deal_Master_Wide!$CG$48)</f>
        <v/>
      </c>
      <c r="N320" s="17" t="str">
        <f>IF(Deal_Master_Wide!$CN$48="","",Deal_Master_Wide!$CN$48)</f>
        <v/>
      </c>
      <c r="O320" s="17" t="str">
        <f>IF(Deal_Master_Wide!$CU$48="","",Deal_Master_Wide!$CU$48)</f>
        <v/>
      </c>
      <c r="P320" s="17" t="str">
        <f>IF(Deal_Master_Wide!$DB$48="","",Deal_Master_Wide!$DB$48)</f>
        <v/>
      </c>
      <c r="Q320" s="18" t="str">
        <f>IF(Deal_Master_Wide!$DI$48="","",Deal_Master_Wide!$DI$48)</f>
        <v/>
      </c>
      <c r="R320" s="18" t="str">
        <f>IF(Deal_Master_Wide!$DP$48="","",Deal_Master_Wide!$DP$48)</f>
        <v/>
      </c>
      <c r="S320" s="18" t="str">
        <f>IF(Deal_Master_Wide!$DW$48="","",Deal_Master_Wide!$DW$48)</f>
        <v/>
      </c>
      <c r="T320" s="34" t="str">
        <f>IF(Deal_Master_Wide!$ED$48="","",Deal_Master_Wide!$ED$48)</f>
        <v/>
      </c>
      <c r="U320" s="34" t="str">
        <f>IF(Deal_Master_Wide!$EK$48="","",Deal_Master_Wide!$EK$48)</f>
        <v/>
      </c>
    </row>
    <row r="321" spans="1:21" ht="13.4" customHeight="1">
      <c r="A321" s="15" t="s">
        <v>666</v>
      </c>
      <c r="B321" s="15" t="s">
        <v>178</v>
      </c>
      <c r="C321" s="16"/>
      <c r="D321" s="15" t="s">
        <v>669</v>
      </c>
      <c r="E321" s="15" t="s">
        <v>671</v>
      </c>
      <c r="F321" s="15">
        <v>2019</v>
      </c>
      <c r="G321" s="15">
        <v>1</v>
      </c>
      <c r="H321" s="15">
        <v>2020</v>
      </c>
      <c r="I321" s="15">
        <v>1</v>
      </c>
      <c r="J321" s="15">
        <v>1</v>
      </c>
      <c r="K321" s="17" t="str">
        <f>IF(Deal_Master_Wide!$BT$48="","",Deal_Master_Wide!$BT$48)</f>
        <v/>
      </c>
      <c r="L321" s="17" t="str">
        <f>IF(Deal_Master_Wide!$CA$48="","",Deal_Master_Wide!$CA$48)</f>
        <v/>
      </c>
      <c r="M321" s="17" t="str">
        <f>IF(Deal_Master_Wide!$CH$48="","",Deal_Master_Wide!$CH$48)</f>
        <v/>
      </c>
      <c r="N321" s="17" t="str">
        <f>IF(Deal_Master_Wide!$CO$48="","",Deal_Master_Wide!$CO$48)</f>
        <v/>
      </c>
      <c r="O321" s="17" t="str">
        <f>IF(Deal_Master_Wide!$CV$48="","",Deal_Master_Wide!$CV$48)</f>
        <v/>
      </c>
      <c r="P321" s="17" t="str">
        <f>IF(Deal_Master_Wide!$DC$48="","",Deal_Master_Wide!$DC$48)</f>
        <v/>
      </c>
      <c r="Q321" s="18" t="str">
        <f>IF(Deal_Master_Wide!$DJ$48="","",Deal_Master_Wide!$DJ$48)</f>
        <v/>
      </c>
      <c r="R321" s="18" t="str">
        <f>IF(Deal_Master_Wide!$DQ$48="","",Deal_Master_Wide!$DQ$48)</f>
        <v/>
      </c>
      <c r="S321" s="18" t="str">
        <f>IF(Deal_Master_Wide!$DX$48="","",Deal_Master_Wide!$DX$48)</f>
        <v/>
      </c>
      <c r="T321" s="34" t="str">
        <f>IF(Deal_Master_Wide!$EE$48="","",Deal_Master_Wide!$EE$48)</f>
        <v/>
      </c>
      <c r="U321" s="34" t="str">
        <f>IF(Deal_Master_Wide!$EL$48="","",Deal_Master_Wide!$EL$48)</f>
        <v/>
      </c>
    </row>
    <row r="322" spans="1:21" ht="13.4" customHeight="1">
      <c r="A322" s="15" t="s">
        <v>666</v>
      </c>
      <c r="B322" s="15" t="s">
        <v>178</v>
      </c>
      <c r="C322" s="16"/>
      <c r="D322" s="15" t="s">
        <v>669</v>
      </c>
      <c r="E322" s="15" t="s">
        <v>671</v>
      </c>
      <c r="F322" s="15">
        <v>2019</v>
      </c>
      <c r="G322" s="15">
        <v>2</v>
      </c>
      <c r="H322" s="15">
        <v>2021</v>
      </c>
      <c r="I322" s="15">
        <v>1</v>
      </c>
      <c r="J322" s="15">
        <v>1</v>
      </c>
      <c r="K322" s="17" t="str">
        <f>IF(Deal_Master_Wide!$BU$48="","",Deal_Master_Wide!$BU$48)</f>
        <v/>
      </c>
      <c r="L322" s="17" t="str">
        <f>IF(Deal_Master_Wide!$CB$48="","",Deal_Master_Wide!$CB$48)</f>
        <v/>
      </c>
      <c r="M322" s="17" t="str">
        <f>IF(Deal_Master_Wide!$CI$48="","",Deal_Master_Wide!$CI$48)</f>
        <v/>
      </c>
      <c r="N322" s="17" t="str">
        <f>IF(Deal_Master_Wide!$CP$48="","",Deal_Master_Wide!$CP$48)</f>
        <v/>
      </c>
      <c r="O322" s="17" t="str">
        <f>IF(Deal_Master_Wide!$CW$48="","",Deal_Master_Wide!$CW$48)</f>
        <v/>
      </c>
      <c r="P322" s="17" t="str">
        <f>IF(Deal_Master_Wide!$DD$48="","",Deal_Master_Wide!$DD$48)</f>
        <v/>
      </c>
      <c r="Q322" s="18" t="str">
        <f>IF(Deal_Master_Wide!$DK$48="","",Deal_Master_Wide!$DK$48)</f>
        <v/>
      </c>
      <c r="R322" s="18" t="str">
        <f>IF(Deal_Master_Wide!$DR$48="","",Deal_Master_Wide!$DR$48)</f>
        <v/>
      </c>
      <c r="S322" s="18" t="str">
        <f>IF(Deal_Master_Wide!$DY$48="","",Deal_Master_Wide!$DY$48)</f>
        <v/>
      </c>
      <c r="T322" s="34" t="str">
        <f>IF(Deal_Master_Wide!$EF$48="","",Deal_Master_Wide!$EF$48)</f>
        <v/>
      </c>
      <c r="U322" s="34" t="str">
        <f>IF(Deal_Master_Wide!$EM$48="","",Deal_Master_Wide!$EM$48)</f>
        <v/>
      </c>
    </row>
    <row r="323" spans="1:21" ht="13.4" customHeight="1">
      <c r="A323" s="15" t="s">
        <v>666</v>
      </c>
      <c r="B323" s="15" t="s">
        <v>178</v>
      </c>
      <c r="C323" s="16"/>
      <c r="D323" s="15" t="s">
        <v>669</v>
      </c>
      <c r="E323" s="15" t="s">
        <v>671</v>
      </c>
      <c r="F323" s="15">
        <v>2019</v>
      </c>
      <c r="G323" s="15">
        <v>3</v>
      </c>
      <c r="H323" s="15">
        <v>2022</v>
      </c>
      <c r="I323" s="15">
        <v>1</v>
      </c>
      <c r="J323" s="15">
        <v>1</v>
      </c>
      <c r="K323" s="17" t="str">
        <f>IF(Deal_Master_Wide!$BV$48="","",Deal_Master_Wide!$BV$48)</f>
        <v/>
      </c>
      <c r="L323" s="17" t="str">
        <f>IF(Deal_Master_Wide!$CC$48="","",Deal_Master_Wide!$CC$48)</f>
        <v/>
      </c>
      <c r="M323" s="17" t="str">
        <f>IF(Deal_Master_Wide!$CJ$48="","",Deal_Master_Wide!$CJ$48)</f>
        <v/>
      </c>
      <c r="N323" s="17" t="str">
        <f>IF(Deal_Master_Wide!$CQ$48="","",Deal_Master_Wide!$CQ$48)</f>
        <v/>
      </c>
      <c r="O323" s="17" t="str">
        <f>IF(Deal_Master_Wide!$CX$48="","",Deal_Master_Wide!$CX$48)</f>
        <v/>
      </c>
      <c r="P323" s="17" t="str">
        <f>IF(Deal_Master_Wide!$DE$48="","",Deal_Master_Wide!$DE$48)</f>
        <v/>
      </c>
      <c r="Q323" s="18" t="str">
        <f>IF(Deal_Master_Wide!$DL$48="","",Deal_Master_Wide!$DL$48)</f>
        <v/>
      </c>
      <c r="R323" s="18" t="str">
        <f>IF(Deal_Master_Wide!$DS$48="","",Deal_Master_Wide!$DS$48)</f>
        <v/>
      </c>
      <c r="S323" s="18" t="str">
        <f>IF(Deal_Master_Wide!$DZ$48="","",Deal_Master_Wide!$DZ$48)</f>
        <v/>
      </c>
      <c r="T323" s="34" t="str">
        <f>IF(Deal_Master_Wide!$EG$48="","",Deal_Master_Wide!$EG$48)</f>
        <v/>
      </c>
      <c r="U323" s="34" t="str">
        <f>IF(Deal_Master_Wide!$EN$48="","",Deal_Master_Wide!$EN$48)</f>
        <v/>
      </c>
    </row>
    <row r="324" spans="1:21" ht="13.4" customHeight="1">
      <c r="A324" s="15" t="s">
        <v>675</v>
      </c>
      <c r="B324" s="15" t="s">
        <v>178</v>
      </c>
      <c r="C324" s="16"/>
      <c r="D324" s="15" t="s">
        <v>679</v>
      </c>
      <c r="E324" s="15" t="s">
        <v>681</v>
      </c>
      <c r="F324" s="15">
        <v>2019</v>
      </c>
      <c r="G324" s="15">
        <v>-3</v>
      </c>
      <c r="H324" s="15">
        <v>2016</v>
      </c>
      <c r="I324" s="15">
        <v>0</v>
      </c>
      <c r="J324" s="15">
        <v>0</v>
      </c>
      <c r="K324" s="17" t="str">
        <f>IF(Deal_Master_Wide!$BP$49="","",Deal_Master_Wide!$BP$49)</f>
        <v/>
      </c>
      <c r="L324" s="17" t="str">
        <f>IF(Deal_Master_Wide!$BW$49="","",Deal_Master_Wide!$BW$49)</f>
        <v/>
      </c>
      <c r="M324" s="17" t="str">
        <f>IF(Deal_Master_Wide!$CD$49="","",Deal_Master_Wide!$CD$49)</f>
        <v/>
      </c>
      <c r="N324" s="17" t="str">
        <f>IF(Deal_Master_Wide!$CK$49="","",Deal_Master_Wide!$CK$49)</f>
        <v/>
      </c>
      <c r="O324" s="17" t="str">
        <f>IF(Deal_Master_Wide!$CR$49="","",Deal_Master_Wide!$CR$49)</f>
        <v/>
      </c>
      <c r="P324" s="17" t="str">
        <f>IF(Deal_Master_Wide!$CY$49="","",Deal_Master_Wide!$CY$49)</f>
        <v/>
      </c>
      <c r="Q324" s="18" t="str">
        <f>IF(Deal_Master_Wide!$DF$49="","",Deal_Master_Wide!$DF$49)</f>
        <v/>
      </c>
      <c r="R324" s="18" t="str">
        <f>IF(Deal_Master_Wide!$DM$49="","",Deal_Master_Wide!$DM$49)</f>
        <v/>
      </c>
      <c r="S324" s="18" t="str">
        <f>IF(Deal_Master_Wide!$DT$49="","",Deal_Master_Wide!$DT$49)</f>
        <v/>
      </c>
      <c r="T324" s="34" t="str">
        <f>IF(Deal_Master_Wide!$EA$49="","",Deal_Master_Wide!$EA$49)</f>
        <v/>
      </c>
      <c r="U324" s="34" t="str">
        <f>IF(Deal_Master_Wide!$EH$49="","",Deal_Master_Wide!$EH$49)</f>
        <v/>
      </c>
    </row>
    <row r="325" spans="1:21" ht="13.4" customHeight="1">
      <c r="A325" s="15" t="s">
        <v>675</v>
      </c>
      <c r="B325" s="15" t="s">
        <v>178</v>
      </c>
      <c r="C325" s="16"/>
      <c r="D325" s="15" t="s">
        <v>679</v>
      </c>
      <c r="E325" s="15" t="s">
        <v>681</v>
      </c>
      <c r="F325" s="15">
        <v>2019</v>
      </c>
      <c r="G325" s="15">
        <v>-2</v>
      </c>
      <c r="H325" s="15">
        <v>2017</v>
      </c>
      <c r="I325" s="15">
        <v>0</v>
      </c>
      <c r="J325" s="15">
        <v>0</v>
      </c>
      <c r="K325" s="17" t="str">
        <f>IF(Deal_Master_Wide!$BQ$49="","",Deal_Master_Wide!$BQ$49)</f>
        <v/>
      </c>
      <c r="L325" s="17" t="str">
        <f>IF(Deal_Master_Wide!$BX$49="","",Deal_Master_Wide!$BX$49)</f>
        <v/>
      </c>
      <c r="M325" s="17" t="str">
        <f>IF(Deal_Master_Wide!$CE$49="","",Deal_Master_Wide!$CE$49)</f>
        <v/>
      </c>
      <c r="N325" s="17" t="str">
        <f>IF(Deal_Master_Wide!$CL$49="","",Deal_Master_Wide!$CL$49)</f>
        <v/>
      </c>
      <c r="O325" s="17" t="str">
        <f>IF(Deal_Master_Wide!$CS$49="","",Deal_Master_Wide!$CS$49)</f>
        <v/>
      </c>
      <c r="P325" s="17" t="str">
        <f>IF(Deal_Master_Wide!$CZ$49="","",Deal_Master_Wide!$CZ$49)</f>
        <v/>
      </c>
      <c r="Q325" s="18" t="str">
        <f>IF(Deal_Master_Wide!$DG$49="","",Deal_Master_Wide!$DG$49)</f>
        <v/>
      </c>
      <c r="R325" s="18" t="str">
        <f>IF(Deal_Master_Wide!$DN$49="","",Deal_Master_Wide!$DN$49)</f>
        <v/>
      </c>
      <c r="S325" s="18" t="str">
        <f>IF(Deal_Master_Wide!$DU$49="","",Deal_Master_Wide!$DU$49)</f>
        <v/>
      </c>
      <c r="T325" s="34" t="str">
        <f>IF(Deal_Master_Wide!$EB$49="","",Deal_Master_Wide!$EB$49)</f>
        <v/>
      </c>
      <c r="U325" s="34" t="str">
        <f>IF(Deal_Master_Wide!$EI$49="","",Deal_Master_Wide!$EI$49)</f>
        <v/>
      </c>
    </row>
    <row r="326" spans="1:21" ht="13.4" customHeight="1">
      <c r="A326" s="15" t="s">
        <v>675</v>
      </c>
      <c r="B326" s="15" t="s">
        <v>178</v>
      </c>
      <c r="C326" s="16"/>
      <c r="D326" s="15" t="s">
        <v>679</v>
      </c>
      <c r="E326" s="15" t="s">
        <v>681</v>
      </c>
      <c r="F326" s="15">
        <v>2019</v>
      </c>
      <c r="G326" s="15">
        <v>-1</v>
      </c>
      <c r="H326" s="15">
        <v>2018</v>
      </c>
      <c r="I326" s="15">
        <v>0</v>
      </c>
      <c r="J326" s="15">
        <v>0</v>
      </c>
      <c r="K326" s="17" t="str">
        <f>IF(Deal_Master_Wide!$BR$49="","",Deal_Master_Wide!$BR$49)</f>
        <v/>
      </c>
      <c r="L326" s="17" t="str">
        <f>IF(Deal_Master_Wide!$BY$49="","",Deal_Master_Wide!$BY$49)</f>
        <v/>
      </c>
      <c r="M326" s="17" t="str">
        <f>IF(Deal_Master_Wide!$CF$49="","",Deal_Master_Wide!$CF$49)</f>
        <v/>
      </c>
      <c r="N326" s="17" t="str">
        <f>IF(Deal_Master_Wide!$CM$49="","",Deal_Master_Wide!$CM$49)</f>
        <v/>
      </c>
      <c r="O326" s="17" t="str">
        <f>IF(Deal_Master_Wide!$CT$49="","",Deal_Master_Wide!$CT$49)</f>
        <v/>
      </c>
      <c r="P326" s="17" t="str">
        <f>IF(Deal_Master_Wide!$DA$49="","",Deal_Master_Wide!$DA$49)</f>
        <v/>
      </c>
      <c r="Q326" s="18" t="str">
        <f>IF(Deal_Master_Wide!$DH$49="","",Deal_Master_Wide!$DH$49)</f>
        <v/>
      </c>
      <c r="R326" s="18" t="str">
        <f>IF(Deal_Master_Wide!$DO$49="","",Deal_Master_Wide!$DO$49)</f>
        <v/>
      </c>
      <c r="S326" s="18" t="str">
        <f>IF(Deal_Master_Wide!$DV$49="","",Deal_Master_Wide!$DV$49)</f>
        <v/>
      </c>
      <c r="T326" s="34" t="str">
        <f>IF(Deal_Master_Wide!$EC$49="","",Deal_Master_Wide!$EC$49)</f>
        <v/>
      </c>
      <c r="U326" s="34" t="str">
        <f>IF(Deal_Master_Wide!$EJ$49="","",Deal_Master_Wide!$EJ$49)</f>
        <v/>
      </c>
    </row>
    <row r="327" spans="1:21" ht="13.4" customHeight="1">
      <c r="A327" s="15" t="s">
        <v>675</v>
      </c>
      <c r="B327" s="15" t="s">
        <v>178</v>
      </c>
      <c r="C327" s="16"/>
      <c r="D327" s="15" t="s">
        <v>679</v>
      </c>
      <c r="E327" s="15" t="s">
        <v>681</v>
      </c>
      <c r="F327" s="15">
        <v>2019</v>
      </c>
      <c r="G327" s="15">
        <v>0</v>
      </c>
      <c r="H327" s="15">
        <v>2019</v>
      </c>
      <c r="I327" s="15">
        <v>0</v>
      </c>
      <c r="J327" s="15">
        <v>1</v>
      </c>
      <c r="K327" s="17" t="str">
        <f>IF(Deal_Master_Wide!$BS$49="","",Deal_Master_Wide!$BS$49)</f>
        <v/>
      </c>
      <c r="L327" s="17" t="str">
        <f>IF(Deal_Master_Wide!$BZ$49="","",Deal_Master_Wide!$BZ$49)</f>
        <v/>
      </c>
      <c r="M327" s="17" t="str">
        <f>IF(Deal_Master_Wide!$CG$49="","",Deal_Master_Wide!$CG$49)</f>
        <v/>
      </c>
      <c r="N327" s="17" t="str">
        <f>IF(Deal_Master_Wide!$CN$49="","",Deal_Master_Wide!$CN$49)</f>
        <v/>
      </c>
      <c r="O327" s="17" t="str">
        <f>IF(Deal_Master_Wide!$CU$49="","",Deal_Master_Wide!$CU$49)</f>
        <v/>
      </c>
      <c r="P327" s="17" t="str">
        <f>IF(Deal_Master_Wide!$DB$49="","",Deal_Master_Wide!$DB$49)</f>
        <v/>
      </c>
      <c r="Q327" s="18" t="str">
        <f>IF(Deal_Master_Wide!$DI$49="","",Deal_Master_Wide!$DI$49)</f>
        <v/>
      </c>
      <c r="R327" s="18" t="str">
        <f>IF(Deal_Master_Wide!$DP$49="","",Deal_Master_Wide!$DP$49)</f>
        <v/>
      </c>
      <c r="S327" s="18" t="str">
        <f>IF(Deal_Master_Wide!$DW$49="","",Deal_Master_Wide!$DW$49)</f>
        <v/>
      </c>
      <c r="T327" s="34" t="str">
        <f>IF(Deal_Master_Wide!$ED$49="","",Deal_Master_Wide!$ED$49)</f>
        <v/>
      </c>
      <c r="U327" s="34" t="str">
        <f>IF(Deal_Master_Wide!$EK$49="","",Deal_Master_Wide!$EK$49)</f>
        <v/>
      </c>
    </row>
    <row r="328" spans="1:21" ht="13.4" customHeight="1">
      <c r="A328" s="15" t="s">
        <v>675</v>
      </c>
      <c r="B328" s="15" t="s">
        <v>178</v>
      </c>
      <c r="C328" s="16"/>
      <c r="D328" s="15" t="s">
        <v>679</v>
      </c>
      <c r="E328" s="15" t="s">
        <v>681</v>
      </c>
      <c r="F328" s="15">
        <v>2019</v>
      </c>
      <c r="G328" s="15">
        <v>1</v>
      </c>
      <c r="H328" s="15">
        <v>2020</v>
      </c>
      <c r="I328" s="15">
        <v>1</v>
      </c>
      <c r="J328" s="15">
        <v>1</v>
      </c>
      <c r="K328" s="17" t="str">
        <f>IF(Deal_Master_Wide!$BT$49="","",Deal_Master_Wide!$BT$49)</f>
        <v/>
      </c>
      <c r="L328" s="17" t="str">
        <f>IF(Deal_Master_Wide!$CA$49="","",Deal_Master_Wide!$CA$49)</f>
        <v/>
      </c>
      <c r="M328" s="17" t="str">
        <f>IF(Deal_Master_Wide!$CH$49="","",Deal_Master_Wide!$CH$49)</f>
        <v/>
      </c>
      <c r="N328" s="17" t="str">
        <f>IF(Deal_Master_Wide!$CO$49="","",Deal_Master_Wide!$CO$49)</f>
        <v/>
      </c>
      <c r="O328" s="17" t="str">
        <f>IF(Deal_Master_Wide!$CV$49="","",Deal_Master_Wide!$CV$49)</f>
        <v/>
      </c>
      <c r="P328" s="17" t="str">
        <f>IF(Deal_Master_Wide!$DC$49="","",Deal_Master_Wide!$DC$49)</f>
        <v/>
      </c>
      <c r="Q328" s="18" t="str">
        <f>IF(Deal_Master_Wide!$DJ$49="","",Deal_Master_Wide!$DJ$49)</f>
        <v/>
      </c>
      <c r="R328" s="18" t="str">
        <f>IF(Deal_Master_Wide!$DQ$49="","",Deal_Master_Wide!$DQ$49)</f>
        <v/>
      </c>
      <c r="S328" s="18" t="str">
        <f>IF(Deal_Master_Wide!$DX$49="","",Deal_Master_Wide!$DX$49)</f>
        <v/>
      </c>
      <c r="T328" s="34" t="str">
        <f>IF(Deal_Master_Wide!$EE$49="","",Deal_Master_Wide!$EE$49)</f>
        <v/>
      </c>
      <c r="U328" s="34" t="str">
        <f>IF(Deal_Master_Wide!$EL$49="","",Deal_Master_Wide!$EL$49)</f>
        <v/>
      </c>
    </row>
    <row r="329" spans="1:21" ht="13.4" customHeight="1">
      <c r="A329" s="15" t="s">
        <v>675</v>
      </c>
      <c r="B329" s="15" t="s">
        <v>178</v>
      </c>
      <c r="C329" s="16"/>
      <c r="D329" s="15" t="s">
        <v>679</v>
      </c>
      <c r="E329" s="15" t="s">
        <v>681</v>
      </c>
      <c r="F329" s="15">
        <v>2019</v>
      </c>
      <c r="G329" s="15">
        <v>2</v>
      </c>
      <c r="H329" s="15">
        <v>2021</v>
      </c>
      <c r="I329" s="15">
        <v>1</v>
      </c>
      <c r="J329" s="15">
        <v>1</v>
      </c>
      <c r="K329" s="17" t="str">
        <f>IF(Deal_Master_Wide!$BU$49="","",Deal_Master_Wide!$BU$49)</f>
        <v/>
      </c>
      <c r="L329" s="17" t="str">
        <f>IF(Deal_Master_Wide!$CB$49="","",Deal_Master_Wide!$CB$49)</f>
        <v/>
      </c>
      <c r="M329" s="17" t="str">
        <f>IF(Deal_Master_Wide!$CI$49="","",Deal_Master_Wide!$CI$49)</f>
        <v/>
      </c>
      <c r="N329" s="17" t="str">
        <f>IF(Deal_Master_Wide!$CP$49="","",Deal_Master_Wide!$CP$49)</f>
        <v/>
      </c>
      <c r="O329" s="17" t="str">
        <f>IF(Deal_Master_Wide!$CW$49="","",Deal_Master_Wide!$CW$49)</f>
        <v/>
      </c>
      <c r="P329" s="17" t="str">
        <f>IF(Deal_Master_Wide!$DD$49="","",Deal_Master_Wide!$DD$49)</f>
        <v/>
      </c>
      <c r="Q329" s="18" t="str">
        <f>IF(Deal_Master_Wide!$DK$49="","",Deal_Master_Wide!$DK$49)</f>
        <v/>
      </c>
      <c r="R329" s="18" t="str">
        <f>IF(Deal_Master_Wide!$DR$49="","",Deal_Master_Wide!$DR$49)</f>
        <v/>
      </c>
      <c r="S329" s="18" t="str">
        <f>IF(Deal_Master_Wide!$DY$49="","",Deal_Master_Wide!$DY$49)</f>
        <v/>
      </c>
      <c r="T329" s="34" t="str">
        <f>IF(Deal_Master_Wide!$EF$49="","",Deal_Master_Wide!$EF$49)</f>
        <v/>
      </c>
      <c r="U329" s="34" t="str">
        <f>IF(Deal_Master_Wide!$EM$49="","",Deal_Master_Wide!$EM$49)</f>
        <v/>
      </c>
    </row>
    <row r="330" spans="1:21" ht="13.4" customHeight="1">
      <c r="A330" s="15" t="s">
        <v>675</v>
      </c>
      <c r="B330" s="15" t="s">
        <v>178</v>
      </c>
      <c r="C330" s="16"/>
      <c r="D330" s="15" t="s">
        <v>679</v>
      </c>
      <c r="E330" s="15" t="s">
        <v>681</v>
      </c>
      <c r="F330" s="15">
        <v>2019</v>
      </c>
      <c r="G330" s="15">
        <v>3</v>
      </c>
      <c r="H330" s="15">
        <v>2022</v>
      </c>
      <c r="I330" s="15">
        <v>1</v>
      </c>
      <c r="J330" s="15">
        <v>1</v>
      </c>
      <c r="K330" s="17" t="str">
        <f>IF(Deal_Master_Wide!$BV$49="","",Deal_Master_Wide!$BV$49)</f>
        <v/>
      </c>
      <c r="L330" s="17" t="str">
        <f>IF(Deal_Master_Wide!$CC$49="","",Deal_Master_Wide!$CC$49)</f>
        <v/>
      </c>
      <c r="M330" s="17" t="str">
        <f>IF(Deal_Master_Wide!$CJ$49="","",Deal_Master_Wide!$CJ$49)</f>
        <v/>
      </c>
      <c r="N330" s="17" t="str">
        <f>IF(Deal_Master_Wide!$CQ$49="","",Deal_Master_Wide!$CQ$49)</f>
        <v/>
      </c>
      <c r="O330" s="17" t="str">
        <f>IF(Deal_Master_Wide!$CX$49="","",Deal_Master_Wide!$CX$49)</f>
        <v/>
      </c>
      <c r="P330" s="17" t="str">
        <f>IF(Deal_Master_Wide!$DE$49="","",Deal_Master_Wide!$DE$49)</f>
        <v/>
      </c>
      <c r="Q330" s="18" t="str">
        <f>IF(Deal_Master_Wide!$DL$49="","",Deal_Master_Wide!$DL$49)</f>
        <v/>
      </c>
      <c r="R330" s="18" t="str">
        <f>IF(Deal_Master_Wide!$DS$49="","",Deal_Master_Wide!$DS$49)</f>
        <v/>
      </c>
      <c r="S330" s="18" t="str">
        <f>IF(Deal_Master_Wide!$DZ$49="","",Deal_Master_Wide!$DZ$49)</f>
        <v/>
      </c>
      <c r="T330" s="34" t="str">
        <f>IF(Deal_Master_Wide!$EG$49="","",Deal_Master_Wide!$EG$49)</f>
        <v/>
      </c>
      <c r="U330" s="34" t="str">
        <f>IF(Deal_Master_Wide!$EN$49="","",Deal_Master_Wide!$EN$49)</f>
        <v/>
      </c>
    </row>
    <row r="331" spans="1:21" ht="13.4" customHeight="1">
      <c r="A331" s="15" t="s">
        <v>685</v>
      </c>
      <c r="B331" s="15" t="s">
        <v>178</v>
      </c>
      <c r="C331" s="16"/>
      <c r="D331" s="15" t="s">
        <v>692</v>
      </c>
      <c r="E331" s="15" t="s">
        <v>694</v>
      </c>
      <c r="F331" s="15">
        <v>2020</v>
      </c>
      <c r="G331" s="15">
        <v>-3</v>
      </c>
      <c r="H331" s="15">
        <v>2017</v>
      </c>
      <c r="I331" s="15">
        <v>0</v>
      </c>
      <c r="J331" s="15">
        <v>0</v>
      </c>
      <c r="K331" s="17" t="str">
        <f>IF(Deal_Master_Wide!$BP$50="","",Deal_Master_Wide!$BP$50)</f>
        <v/>
      </c>
      <c r="L331" s="17" t="str">
        <f>IF(Deal_Master_Wide!$BW$50="","",Deal_Master_Wide!$BW$50)</f>
        <v/>
      </c>
      <c r="M331" s="17" t="str">
        <f>IF(Deal_Master_Wide!$CD$50="","",Deal_Master_Wide!$CD$50)</f>
        <v/>
      </c>
      <c r="N331" s="17" t="str">
        <f>IF(Deal_Master_Wide!$CK$50="","",Deal_Master_Wide!$CK$50)</f>
        <v/>
      </c>
      <c r="O331" s="17" t="str">
        <f>IF(Deal_Master_Wide!$CR$50="","",Deal_Master_Wide!$CR$50)</f>
        <v/>
      </c>
      <c r="P331" s="17" t="str">
        <f>IF(Deal_Master_Wide!$CY$50="","",Deal_Master_Wide!$CY$50)</f>
        <v/>
      </c>
      <c r="Q331" s="18" t="str">
        <f>IF(Deal_Master_Wide!$DF$50="","",Deal_Master_Wide!$DF$50)</f>
        <v/>
      </c>
      <c r="R331" s="18" t="str">
        <f>IF(Deal_Master_Wide!$DM$50="","",Deal_Master_Wide!$DM$50)</f>
        <v/>
      </c>
      <c r="S331" s="18" t="str">
        <f>IF(Deal_Master_Wide!$DT$50="","",Deal_Master_Wide!$DT$50)</f>
        <v/>
      </c>
      <c r="T331" s="34" t="str">
        <f>IF(Deal_Master_Wide!$EA$50="","",Deal_Master_Wide!$EA$50)</f>
        <v/>
      </c>
      <c r="U331" s="34" t="str">
        <f>IF(Deal_Master_Wide!$EH$50="","",Deal_Master_Wide!$EH$50)</f>
        <v/>
      </c>
    </row>
    <row r="332" spans="1:21" ht="13.4" customHeight="1">
      <c r="A332" s="15" t="s">
        <v>685</v>
      </c>
      <c r="B332" s="15" t="s">
        <v>178</v>
      </c>
      <c r="C332" s="16"/>
      <c r="D332" s="15" t="s">
        <v>692</v>
      </c>
      <c r="E332" s="15" t="s">
        <v>694</v>
      </c>
      <c r="F332" s="15">
        <v>2020</v>
      </c>
      <c r="G332" s="15">
        <v>-2</v>
      </c>
      <c r="H332" s="15">
        <v>2018</v>
      </c>
      <c r="I332" s="15">
        <v>0</v>
      </c>
      <c r="J332" s="15">
        <v>0</v>
      </c>
      <c r="K332" s="17" t="str">
        <f>IF(Deal_Master_Wide!$BQ$50="","",Deal_Master_Wide!$BQ$50)</f>
        <v/>
      </c>
      <c r="L332" s="17" t="str">
        <f>IF(Deal_Master_Wide!$BX$50="","",Deal_Master_Wide!$BX$50)</f>
        <v/>
      </c>
      <c r="M332" s="17" t="str">
        <f>IF(Deal_Master_Wide!$CE$50="","",Deal_Master_Wide!$CE$50)</f>
        <v/>
      </c>
      <c r="N332" s="17" t="str">
        <f>IF(Deal_Master_Wide!$CL$50="","",Deal_Master_Wide!$CL$50)</f>
        <v/>
      </c>
      <c r="O332" s="17" t="str">
        <f>IF(Deal_Master_Wide!$CS$50="","",Deal_Master_Wide!$CS$50)</f>
        <v/>
      </c>
      <c r="P332" s="17" t="str">
        <f>IF(Deal_Master_Wide!$CZ$50="","",Deal_Master_Wide!$CZ$50)</f>
        <v/>
      </c>
      <c r="Q332" s="18" t="str">
        <f>IF(Deal_Master_Wide!$DG$50="","",Deal_Master_Wide!$DG$50)</f>
        <v/>
      </c>
      <c r="R332" s="18" t="str">
        <f>IF(Deal_Master_Wide!$DN$50="","",Deal_Master_Wide!$DN$50)</f>
        <v/>
      </c>
      <c r="S332" s="18" t="str">
        <f>IF(Deal_Master_Wide!$DU$50="","",Deal_Master_Wide!$DU$50)</f>
        <v/>
      </c>
      <c r="T332" s="34" t="str">
        <f>IF(Deal_Master_Wide!$EB$50="","",Deal_Master_Wide!$EB$50)</f>
        <v/>
      </c>
      <c r="U332" s="34" t="str">
        <f>IF(Deal_Master_Wide!$EI$50="","",Deal_Master_Wide!$EI$50)</f>
        <v/>
      </c>
    </row>
    <row r="333" spans="1:21" ht="13.4" customHeight="1">
      <c r="A333" s="15" t="s">
        <v>685</v>
      </c>
      <c r="B333" s="15" t="s">
        <v>178</v>
      </c>
      <c r="C333" s="16"/>
      <c r="D333" s="15" t="s">
        <v>692</v>
      </c>
      <c r="E333" s="15" t="s">
        <v>694</v>
      </c>
      <c r="F333" s="15">
        <v>2020</v>
      </c>
      <c r="G333" s="15">
        <v>-1</v>
      </c>
      <c r="H333" s="15">
        <v>2019</v>
      </c>
      <c r="I333" s="15">
        <v>0</v>
      </c>
      <c r="J333" s="15">
        <v>0</v>
      </c>
      <c r="K333" s="17" t="str">
        <f>IF(Deal_Master_Wide!$BR$50="","",Deal_Master_Wide!$BR$50)</f>
        <v/>
      </c>
      <c r="L333" s="17" t="str">
        <f>IF(Deal_Master_Wide!$BY$50="","",Deal_Master_Wide!$BY$50)</f>
        <v/>
      </c>
      <c r="M333" s="17" t="str">
        <f>IF(Deal_Master_Wide!$CF$50="","",Deal_Master_Wide!$CF$50)</f>
        <v/>
      </c>
      <c r="N333" s="17" t="str">
        <f>IF(Deal_Master_Wide!$CM$50="","",Deal_Master_Wide!$CM$50)</f>
        <v/>
      </c>
      <c r="O333" s="17" t="str">
        <f>IF(Deal_Master_Wide!$CT$50="","",Deal_Master_Wide!$CT$50)</f>
        <v/>
      </c>
      <c r="P333" s="17" t="str">
        <f>IF(Deal_Master_Wide!$DA$50="","",Deal_Master_Wide!$DA$50)</f>
        <v/>
      </c>
      <c r="Q333" s="18" t="str">
        <f>IF(Deal_Master_Wide!$DH$50="","",Deal_Master_Wide!$DH$50)</f>
        <v/>
      </c>
      <c r="R333" s="18" t="str">
        <f>IF(Deal_Master_Wide!$DO$50="","",Deal_Master_Wide!$DO$50)</f>
        <v/>
      </c>
      <c r="S333" s="18" t="str">
        <f>IF(Deal_Master_Wide!$DV$50="","",Deal_Master_Wide!$DV$50)</f>
        <v/>
      </c>
      <c r="T333" s="34" t="str">
        <f>IF(Deal_Master_Wide!$EC$50="","",Deal_Master_Wide!$EC$50)</f>
        <v/>
      </c>
      <c r="U333" s="34" t="str">
        <f>IF(Deal_Master_Wide!$EJ$50="","",Deal_Master_Wide!$EJ$50)</f>
        <v/>
      </c>
    </row>
    <row r="334" spans="1:21" ht="13.4" customHeight="1">
      <c r="A334" s="15" t="s">
        <v>685</v>
      </c>
      <c r="B334" s="15" t="s">
        <v>178</v>
      </c>
      <c r="C334" s="16"/>
      <c r="D334" s="15" t="s">
        <v>692</v>
      </c>
      <c r="E334" s="15" t="s">
        <v>694</v>
      </c>
      <c r="F334" s="15">
        <v>2020</v>
      </c>
      <c r="G334" s="15">
        <v>0</v>
      </c>
      <c r="H334" s="15">
        <v>2020</v>
      </c>
      <c r="I334" s="15">
        <v>0</v>
      </c>
      <c r="J334" s="15">
        <v>1</v>
      </c>
      <c r="K334" s="17" t="str">
        <f>IF(Deal_Master_Wide!$BS$50="","",Deal_Master_Wide!$BS$50)</f>
        <v/>
      </c>
      <c r="L334" s="17" t="str">
        <f>IF(Deal_Master_Wide!$BZ$50="","",Deal_Master_Wide!$BZ$50)</f>
        <v/>
      </c>
      <c r="M334" s="17" t="str">
        <f>IF(Deal_Master_Wide!$CG$50="","",Deal_Master_Wide!$CG$50)</f>
        <v/>
      </c>
      <c r="N334" s="17" t="str">
        <f>IF(Deal_Master_Wide!$CN$50="","",Deal_Master_Wide!$CN$50)</f>
        <v/>
      </c>
      <c r="O334" s="17" t="str">
        <f>IF(Deal_Master_Wide!$CU$50="","",Deal_Master_Wide!$CU$50)</f>
        <v/>
      </c>
      <c r="P334" s="17" t="str">
        <f>IF(Deal_Master_Wide!$DB$50="","",Deal_Master_Wide!$DB$50)</f>
        <v/>
      </c>
      <c r="Q334" s="18" t="str">
        <f>IF(Deal_Master_Wide!$DI$50="","",Deal_Master_Wide!$DI$50)</f>
        <v/>
      </c>
      <c r="R334" s="18" t="str">
        <f>IF(Deal_Master_Wide!$DP$50="","",Deal_Master_Wide!$DP$50)</f>
        <v/>
      </c>
      <c r="S334" s="18" t="str">
        <f>IF(Deal_Master_Wide!$DW$50="","",Deal_Master_Wide!$DW$50)</f>
        <v/>
      </c>
      <c r="T334" s="34" t="str">
        <f>IF(Deal_Master_Wide!$ED$50="","",Deal_Master_Wide!$ED$50)</f>
        <v/>
      </c>
      <c r="U334" s="34" t="str">
        <f>IF(Deal_Master_Wide!$EK$50="","",Deal_Master_Wide!$EK$50)</f>
        <v/>
      </c>
    </row>
    <row r="335" spans="1:21" ht="13.4" customHeight="1">
      <c r="A335" s="15" t="s">
        <v>685</v>
      </c>
      <c r="B335" s="15" t="s">
        <v>178</v>
      </c>
      <c r="C335" s="16"/>
      <c r="D335" s="15" t="s">
        <v>692</v>
      </c>
      <c r="E335" s="15" t="s">
        <v>694</v>
      </c>
      <c r="F335" s="15">
        <v>2020</v>
      </c>
      <c r="G335" s="15">
        <v>1</v>
      </c>
      <c r="H335" s="15">
        <v>2021</v>
      </c>
      <c r="I335" s="15">
        <v>1</v>
      </c>
      <c r="J335" s="15">
        <v>1</v>
      </c>
      <c r="K335" s="17" t="str">
        <f>IF(Deal_Master_Wide!$BT$50="","",Deal_Master_Wide!$BT$50)</f>
        <v/>
      </c>
      <c r="L335" s="17" t="str">
        <f>IF(Deal_Master_Wide!$CA$50="","",Deal_Master_Wide!$CA$50)</f>
        <v/>
      </c>
      <c r="M335" s="17" t="str">
        <f>IF(Deal_Master_Wide!$CH$50="","",Deal_Master_Wide!$CH$50)</f>
        <v/>
      </c>
      <c r="N335" s="17" t="str">
        <f>IF(Deal_Master_Wide!$CO$50="","",Deal_Master_Wide!$CO$50)</f>
        <v/>
      </c>
      <c r="O335" s="17" t="str">
        <f>IF(Deal_Master_Wide!$CV$50="","",Deal_Master_Wide!$CV$50)</f>
        <v/>
      </c>
      <c r="P335" s="17" t="str">
        <f>IF(Deal_Master_Wide!$DC$50="","",Deal_Master_Wide!$DC$50)</f>
        <v/>
      </c>
      <c r="Q335" s="18" t="str">
        <f>IF(Deal_Master_Wide!$DJ$50="","",Deal_Master_Wide!$DJ$50)</f>
        <v/>
      </c>
      <c r="R335" s="18" t="str">
        <f>IF(Deal_Master_Wide!$DQ$50="","",Deal_Master_Wide!$DQ$50)</f>
        <v/>
      </c>
      <c r="S335" s="18" t="str">
        <f>IF(Deal_Master_Wide!$DX$50="","",Deal_Master_Wide!$DX$50)</f>
        <v/>
      </c>
      <c r="T335" s="34" t="str">
        <f>IF(Deal_Master_Wide!$EE$50="","",Deal_Master_Wide!$EE$50)</f>
        <v/>
      </c>
      <c r="U335" s="34" t="str">
        <f>IF(Deal_Master_Wide!$EL$50="","",Deal_Master_Wide!$EL$50)</f>
        <v/>
      </c>
    </row>
    <row r="336" spans="1:21" ht="13.4" customHeight="1">
      <c r="A336" s="15" t="s">
        <v>685</v>
      </c>
      <c r="B336" s="15" t="s">
        <v>178</v>
      </c>
      <c r="C336" s="16"/>
      <c r="D336" s="15" t="s">
        <v>692</v>
      </c>
      <c r="E336" s="15" t="s">
        <v>694</v>
      </c>
      <c r="F336" s="15">
        <v>2020</v>
      </c>
      <c r="G336" s="15">
        <v>2</v>
      </c>
      <c r="H336" s="15">
        <v>2022</v>
      </c>
      <c r="I336" s="15">
        <v>1</v>
      </c>
      <c r="J336" s="15">
        <v>1</v>
      </c>
      <c r="K336" s="17" t="str">
        <f>IF(Deal_Master_Wide!$BU$50="","",Deal_Master_Wide!$BU$50)</f>
        <v/>
      </c>
      <c r="L336" s="17" t="str">
        <f>IF(Deal_Master_Wide!$CB$50="","",Deal_Master_Wide!$CB$50)</f>
        <v/>
      </c>
      <c r="M336" s="17" t="str">
        <f>IF(Deal_Master_Wide!$CI$50="","",Deal_Master_Wide!$CI$50)</f>
        <v/>
      </c>
      <c r="N336" s="17" t="str">
        <f>IF(Deal_Master_Wide!$CP$50="","",Deal_Master_Wide!$CP$50)</f>
        <v/>
      </c>
      <c r="O336" s="17" t="str">
        <f>IF(Deal_Master_Wide!$CW$50="","",Deal_Master_Wide!$CW$50)</f>
        <v/>
      </c>
      <c r="P336" s="17" t="str">
        <f>IF(Deal_Master_Wide!$DD$50="","",Deal_Master_Wide!$DD$50)</f>
        <v/>
      </c>
      <c r="Q336" s="18" t="str">
        <f>IF(Deal_Master_Wide!$DK$50="","",Deal_Master_Wide!$DK$50)</f>
        <v/>
      </c>
      <c r="R336" s="18" t="str">
        <f>IF(Deal_Master_Wide!$DR$50="","",Deal_Master_Wide!$DR$50)</f>
        <v/>
      </c>
      <c r="S336" s="18" t="str">
        <f>IF(Deal_Master_Wide!$DY$50="","",Deal_Master_Wide!$DY$50)</f>
        <v/>
      </c>
      <c r="T336" s="34" t="str">
        <f>IF(Deal_Master_Wide!$EF$50="","",Deal_Master_Wide!$EF$50)</f>
        <v/>
      </c>
      <c r="U336" s="34" t="str">
        <f>IF(Deal_Master_Wide!$EM$50="","",Deal_Master_Wide!$EM$50)</f>
        <v/>
      </c>
    </row>
    <row r="337" spans="1:21" ht="13.4" customHeight="1">
      <c r="A337" s="15" t="s">
        <v>685</v>
      </c>
      <c r="B337" s="15" t="s">
        <v>178</v>
      </c>
      <c r="C337" s="16"/>
      <c r="D337" s="15" t="s">
        <v>692</v>
      </c>
      <c r="E337" s="15" t="s">
        <v>694</v>
      </c>
      <c r="F337" s="15">
        <v>2020</v>
      </c>
      <c r="G337" s="15">
        <v>3</v>
      </c>
      <c r="H337" s="15">
        <v>2023</v>
      </c>
      <c r="I337" s="15">
        <v>1</v>
      </c>
      <c r="J337" s="15">
        <v>1</v>
      </c>
      <c r="K337" s="17" t="str">
        <f>IF(Deal_Master_Wide!$BV$50="","",Deal_Master_Wide!$BV$50)</f>
        <v/>
      </c>
      <c r="L337" s="17" t="str">
        <f>IF(Deal_Master_Wide!$CC$50="","",Deal_Master_Wide!$CC$50)</f>
        <v/>
      </c>
      <c r="M337" s="17" t="str">
        <f>IF(Deal_Master_Wide!$CJ$50="","",Deal_Master_Wide!$CJ$50)</f>
        <v/>
      </c>
      <c r="N337" s="17" t="str">
        <f>IF(Deal_Master_Wide!$CQ$50="","",Deal_Master_Wide!$CQ$50)</f>
        <v/>
      </c>
      <c r="O337" s="17" t="str">
        <f>IF(Deal_Master_Wide!$CX$50="","",Deal_Master_Wide!$CX$50)</f>
        <v/>
      </c>
      <c r="P337" s="17" t="str">
        <f>IF(Deal_Master_Wide!$DE$50="","",Deal_Master_Wide!$DE$50)</f>
        <v/>
      </c>
      <c r="Q337" s="18" t="str">
        <f>IF(Deal_Master_Wide!$DL$50="","",Deal_Master_Wide!$DL$50)</f>
        <v/>
      </c>
      <c r="R337" s="18" t="str">
        <f>IF(Deal_Master_Wide!$DS$50="","",Deal_Master_Wide!$DS$50)</f>
        <v/>
      </c>
      <c r="S337" s="18" t="str">
        <f>IF(Deal_Master_Wide!$DZ$50="","",Deal_Master_Wide!$DZ$50)</f>
        <v/>
      </c>
      <c r="T337" s="34" t="str">
        <f>IF(Deal_Master_Wide!$EG$50="","",Deal_Master_Wide!$EG$50)</f>
        <v/>
      </c>
      <c r="U337" s="34" t="str">
        <f>IF(Deal_Master_Wide!$EN$50="","",Deal_Master_Wide!$EN$50)</f>
        <v/>
      </c>
    </row>
    <row r="338" spans="1:21" ht="13.4" customHeight="1">
      <c r="A338" s="15" t="s">
        <v>698</v>
      </c>
      <c r="B338" s="15" t="s">
        <v>178</v>
      </c>
      <c r="C338" s="16"/>
      <c r="D338" s="15" t="s">
        <v>703</v>
      </c>
      <c r="E338" s="15" t="s">
        <v>705</v>
      </c>
      <c r="F338" s="15">
        <v>2019</v>
      </c>
      <c r="G338" s="15">
        <v>-3</v>
      </c>
      <c r="H338" s="15">
        <v>2016</v>
      </c>
      <c r="I338" s="15">
        <v>0</v>
      </c>
      <c r="J338" s="15">
        <v>0</v>
      </c>
      <c r="K338" s="17" t="str">
        <f>IF(Deal_Master_Wide!$BP$51="","",Deal_Master_Wide!$BP$51)</f>
        <v/>
      </c>
      <c r="L338" s="17" t="str">
        <f>IF(Deal_Master_Wide!$BW$51="","",Deal_Master_Wide!$BW$51)</f>
        <v/>
      </c>
      <c r="M338" s="17" t="str">
        <f>IF(Deal_Master_Wide!$CD$51="","",Deal_Master_Wide!$CD$51)</f>
        <v/>
      </c>
      <c r="N338" s="17" t="str">
        <f>IF(Deal_Master_Wide!$CK$51="","",Deal_Master_Wide!$CK$51)</f>
        <v/>
      </c>
      <c r="O338" s="17" t="str">
        <f>IF(Deal_Master_Wide!$CR$51="","",Deal_Master_Wide!$CR$51)</f>
        <v/>
      </c>
      <c r="P338" s="17" t="str">
        <f>IF(Deal_Master_Wide!$CY$51="","",Deal_Master_Wide!$CY$51)</f>
        <v/>
      </c>
      <c r="Q338" s="18" t="str">
        <f>IF(Deal_Master_Wide!$DF$51="","",Deal_Master_Wide!$DF$51)</f>
        <v/>
      </c>
      <c r="R338" s="18" t="str">
        <f>IF(Deal_Master_Wide!$DM$51="","",Deal_Master_Wide!$DM$51)</f>
        <v/>
      </c>
      <c r="S338" s="18" t="str">
        <f>IF(Deal_Master_Wide!$DT$51="","",Deal_Master_Wide!$DT$51)</f>
        <v/>
      </c>
      <c r="T338" s="34" t="str">
        <f>IF(Deal_Master_Wide!$EA$51="","",Deal_Master_Wide!$EA$51)</f>
        <v/>
      </c>
      <c r="U338" s="34" t="str">
        <f>IF(Deal_Master_Wide!$EH$51="","",Deal_Master_Wide!$EH$51)</f>
        <v/>
      </c>
    </row>
    <row r="339" spans="1:21" ht="13.4" customHeight="1">
      <c r="A339" s="15" t="s">
        <v>698</v>
      </c>
      <c r="B339" s="15" t="s">
        <v>178</v>
      </c>
      <c r="C339" s="16"/>
      <c r="D339" s="15" t="s">
        <v>703</v>
      </c>
      <c r="E339" s="15" t="s">
        <v>705</v>
      </c>
      <c r="F339" s="15">
        <v>2019</v>
      </c>
      <c r="G339" s="15">
        <v>-2</v>
      </c>
      <c r="H339" s="15">
        <v>2017</v>
      </c>
      <c r="I339" s="15">
        <v>0</v>
      </c>
      <c r="J339" s="15">
        <v>0</v>
      </c>
      <c r="K339" s="17" t="str">
        <f>IF(Deal_Master_Wide!$BQ$51="","",Deal_Master_Wide!$BQ$51)</f>
        <v/>
      </c>
      <c r="L339" s="17" t="str">
        <f>IF(Deal_Master_Wide!$BX$51="","",Deal_Master_Wide!$BX$51)</f>
        <v/>
      </c>
      <c r="M339" s="17" t="str">
        <f>IF(Deal_Master_Wide!$CE$51="","",Deal_Master_Wide!$CE$51)</f>
        <v/>
      </c>
      <c r="N339" s="17" t="str">
        <f>IF(Deal_Master_Wide!$CL$51="","",Deal_Master_Wide!$CL$51)</f>
        <v/>
      </c>
      <c r="O339" s="17" t="str">
        <f>IF(Deal_Master_Wide!$CS$51="","",Deal_Master_Wide!$CS$51)</f>
        <v/>
      </c>
      <c r="P339" s="17" t="str">
        <f>IF(Deal_Master_Wide!$CZ$51="","",Deal_Master_Wide!$CZ$51)</f>
        <v/>
      </c>
      <c r="Q339" s="18" t="str">
        <f>IF(Deal_Master_Wide!$DG$51="","",Deal_Master_Wide!$DG$51)</f>
        <v/>
      </c>
      <c r="R339" s="18" t="str">
        <f>IF(Deal_Master_Wide!$DN$51="","",Deal_Master_Wide!$DN$51)</f>
        <v/>
      </c>
      <c r="S339" s="18" t="str">
        <f>IF(Deal_Master_Wide!$DU$51="","",Deal_Master_Wide!$DU$51)</f>
        <v/>
      </c>
      <c r="T339" s="34" t="str">
        <f>IF(Deal_Master_Wide!$EB$51="","",Deal_Master_Wide!$EB$51)</f>
        <v/>
      </c>
      <c r="U339" s="34" t="str">
        <f>IF(Deal_Master_Wide!$EI$51="","",Deal_Master_Wide!$EI$51)</f>
        <v/>
      </c>
    </row>
    <row r="340" spans="1:21" ht="13.4" customHeight="1">
      <c r="A340" s="15" t="s">
        <v>698</v>
      </c>
      <c r="B340" s="15" t="s">
        <v>178</v>
      </c>
      <c r="C340" s="16"/>
      <c r="D340" s="15" t="s">
        <v>703</v>
      </c>
      <c r="E340" s="15" t="s">
        <v>705</v>
      </c>
      <c r="F340" s="15">
        <v>2019</v>
      </c>
      <c r="G340" s="15">
        <v>-1</v>
      </c>
      <c r="H340" s="15">
        <v>2018</v>
      </c>
      <c r="I340" s="15">
        <v>0</v>
      </c>
      <c r="J340" s="15">
        <v>0</v>
      </c>
      <c r="K340" s="17" t="str">
        <f>IF(Deal_Master_Wide!$BR$51="","",Deal_Master_Wide!$BR$51)</f>
        <v/>
      </c>
      <c r="L340" s="17" t="str">
        <f>IF(Deal_Master_Wide!$BY$51="","",Deal_Master_Wide!$BY$51)</f>
        <v/>
      </c>
      <c r="M340" s="17" t="str">
        <f>IF(Deal_Master_Wide!$CF$51="","",Deal_Master_Wide!$CF$51)</f>
        <v/>
      </c>
      <c r="N340" s="17" t="str">
        <f>IF(Deal_Master_Wide!$CM$51="","",Deal_Master_Wide!$CM$51)</f>
        <v/>
      </c>
      <c r="O340" s="17" t="str">
        <f>IF(Deal_Master_Wide!$CT$51="","",Deal_Master_Wide!$CT$51)</f>
        <v/>
      </c>
      <c r="P340" s="17" t="str">
        <f>IF(Deal_Master_Wide!$DA$51="","",Deal_Master_Wide!$DA$51)</f>
        <v/>
      </c>
      <c r="Q340" s="18" t="str">
        <f>IF(Deal_Master_Wide!$DH$51="","",Deal_Master_Wide!$DH$51)</f>
        <v/>
      </c>
      <c r="R340" s="18" t="str">
        <f>IF(Deal_Master_Wide!$DO$51="","",Deal_Master_Wide!$DO$51)</f>
        <v/>
      </c>
      <c r="S340" s="18" t="str">
        <f>IF(Deal_Master_Wide!$DV$51="","",Deal_Master_Wide!$DV$51)</f>
        <v/>
      </c>
      <c r="T340" s="34" t="str">
        <f>IF(Deal_Master_Wide!$EC$51="","",Deal_Master_Wide!$EC$51)</f>
        <v/>
      </c>
      <c r="U340" s="34" t="str">
        <f>IF(Deal_Master_Wide!$EJ$51="","",Deal_Master_Wide!$EJ$51)</f>
        <v/>
      </c>
    </row>
    <row r="341" spans="1:21" ht="13.4" customHeight="1">
      <c r="A341" s="15" t="s">
        <v>698</v>
      </c>
      <c r="B341" s="15" t="s">
        <v>178</v>
      </c>
      <c r="C341" s="16"/>
      <c r="D341" s="15" t="s">
        <v>703</v>
      </c>
      <c r="E341" s="15" t="s">
        <v>705</v>
      </c>
      <c r="F341" s="15">
        <v>2019</v>
      </c>
      <c r="G341" s="15">
        <v>0</v>
      </c>
      <c r="H341" s="15">
        <v>2019</v>
      </c>
      <c r="I341" s="15">
        <v>0</v>
      </c>
      <c r="J341" s="15">
        <v>1</v>
      </c>
      <c r="K341" s="17" t="str">
        <f>IF(Deal_Master_Wide!$BS$51="","",Deal_Master_Wide!$BS$51)</f>
        <v/>
      </c>
      <c r="L341" s="17" t="str">
        <f>IF(Deal_Master_Wide!$BZ$51="","",Deal_Master_Wide!$BZ$51)</f>
        <v/>
      </c>
      <c r="M341" s="17" t="str">
        <f>IF(Deal_Master_Wide!$CG$51="","",Deal_Master_Wide!$CG$51)</f>
        <v/>
      </c>
      <c r="N341" s="17" t="str">
        <f>IF(Deal_Master_Wide!$CN$51="","",Deal_Master_Wide!$CN$51)</f>
        <v/>
      </c>
      <c r="O341" s="17" t="str">
        <f>IF(Deal_Master_Wide!$CU$51="","",Deal_Master_Wide!$CU$51)</f>
        <v/>
      </c>
      <c r="P341" s="17" t="str">
        <f>IF(Deal_Master_Wide!$DB$51="","",Deal_Master_Wide!$DB$51)</f>
        <v/>
      </c>
      <c r="Q341" s="18" t="str">
        <f>IF(Deal_Master_Wide!$DI$51="","",Deal_Master_Wide!$DI$51)</f>
        <v/>
      </c>
      <c r="R341" s="18" t="str">
        <f>IF(Deal_Master_Wide!$DP$51="","",Deal_Master_Wide!$DP$51)</f>
        <v/>
      </c>
      <c r="S341" s="18" t="str">
        <f>IF(Deal_Master_Wide!$DW$51="","",Deal_Master_Wide!$DW$51)</f>
        <v/>
      </c>
      <c r="T341" s="34" t="str">
        <f>IF(Deal_Master_Wide!$ED$51="","",Deal_Master_Wide!$ED$51)</f>
        <v/>
      </c>
      <c r="U341" s="34" t="str">
        <f>IF(Deal_Master_Wide!$EK$51="","",Deal_Master_Wide!$EK$51)</f>
        <v/>
      </c>
    </row>
    <row r="342" spans="1:21" ht="13.4" customHeight="1">
      <c r="A342" s="15" t="s">
        <v>698</v>
      </c>
      <c r="B342" s="15" t="s">
        <v>178</v>
      </c>
      <c r="C342" s="16"/>
      <c r="D342" s="15" t="s">
        <v>703</v>
      </c>
      <c r="E342" s="15" t="s">
        <v>705</v>
      </c>
      <c r="F342" s="15">
        <v>2019</v>
      </c>
      <c r="G342" s="15">
        <v>1</v>
      </c>
      <c r="H342" s="15">
        <v>2020</v>
      </c>
      <c r="I342" s="15">
        <v>1</v>
      </c>
      <c r="J342" s="15">
        <v>1</v>
      </c>
      <c r="K342" s="17" t="str">
        <f>IF(Deal_Master_Wide!$BT$51="","",Deal_Master_Wide!$BT$51)</f>
        <v/>
      </c>
      <c r="L342" s="17" t="str">
        <f>IF(Deal_Master_Wide!$CA$51="","",Deal_Master_Wide!$CA$51)</f>
        <v/>
      </c>
      <c r="M342" s="17" t="str">
        <f>IF(Deal_Master_Wide!$CH$51="","",Deal_Master_Wide!$CH$51)</f>
        <v/>
      </c>
      <c r="N342" s="17" t="str">
        <f>IF(Deal_Master_Wide!$CO$51="","",Deal_Master_Wide!$CO$51)</f>
        <v/>
      </c>
      <c r="O342" s="17" t="str">
        <f>IF(Deal_Master_Wide!$CV$51="","",Deal_Master_Wide!$CV$51)</f>
        <v/>
      </c>
      <c r="P342" s="17" t="str">
        <f>IF(Deal_Master_Wide!$DC$51="","",Deal_Master_Wide!$DC$51)</f>
        <v/>
      </c>
      <c r="Q342" s="18" t="str">
        <f>IF(Deal_Master_Wide!$DJ$51="","",Deal_Master_Wide!$DJ$51)</f>
        <v/>
      </c>
      <c r="R342" s="18" t="str">
        <f>IF(Deal_Master_Wide!$DQ$51="","",Deal_Master_Wide!$DQ$51)</f>
        <v/>
      </c>
      <c r="S342" s="18" t="str">
        <f>IF(Deal_Master_Wide!$DX$51="","",Deal_Master_Wide!$DX$51)</f>
        <v/>
      </c>
      <c r="T342" s="34" t="str">
        <f>IF(Deal_Master_Wide!$EE$51="","",Deal_Master_Wide!$EE$51)</f>
        <v/>
      </c>
      <c r="U342" s="34" t="str">
        <f>IF(Deal_Master_Wide!$EL$51="","",Deal_Master_Wide!$EL$51)</f>
        <v/>
      </c>
    </row>
    <row r="343" spans="1:21" ht="13.4" customHeight="1">
      <c r="A343" s="15" t="s">
        <v>698</v>
      </c>
      <c r="B343" s="15" t="s">
        <v>178</v>
      </c>
      <c r="C343" s="16"/>
      <c r="D343" s="15" t="s">
        <v>703</v>
      </c>
      <c r="E343" s="15" t="s">
        <v>705</v>
      </c>
      <c r="F343" s="15">
        <v>2019</v>
      </c>
      <c r="G343" s="15">
        <v>2</v>
      </c>
      <c r="H343" s="15">
        <v>2021</v>
      </c>
      <c r="I343" s="15">
        <v>1</v>
      </c>
      <c r="J343" s="15">
        <v>1</v>
      </c>
      <c r="K343" s="17" t="str">
        <f>IF(Deal_Master_Wide!$BU$51="","",Deal_Master_Wide!$BU$51)</f>
        <v/>
      </c>
      <c r="L343" s="17" t="str">
        <f>IF(Deal_Master_Wide!$CB$51="","",Deal_Master_Wide!$CB$51)</f>
        <v/>
      </c>
      <c r="M343" s="17" t="str">
        <f>IF(Deal_Master_Wide!$CI$51="","",Deal_Master_Wide!$CI$51)</f>
        <v/>
      </c>
      <c r="N343" s="17" t="str">
        <f>IF(Deal_Master_Wide!$CP$51="","",Deal_Master_Wide!$CP$51)</f>
        <v/>
      </c>
      <c r="O343" s="17" t="str">
        <f>IF(Deal_Master_Wide!$CW$51="","",Deal_Master_Wide!$CW$51)</f>
        <v/>
      </c>
      <c r="P343" s="17" t="str">
        <f>IF(Deal_Master_Wide!$DD$51="","",Deal_Master_Wide!$DD$51)</f>
        <v/>
      </c>
      <c r="Q343" s="18" t="str">
        <f>IF(Deal_Master_Wide!$DK$51="","",Deal_Master_Wide!$DK$51)</f>
        <v/>
      </c>
      <c r="R343" s="18" t="str">
        <f>IF(Deal_Master_Wide!$DR$51="","",Deal_Master_Wide!$DR$51)</f>
        <v/>
      </c>
      <c r="S343" s="18" t="str">
        <f>IF(Deal_Master_Wide!$DY$51="","",Deal_Master_Wide!$DY$51)</f>
        <v/>
      </c>
      <c r="T343" s="34" t="str">
        <f>IF(Deal_Master_Wide!$EF$51="","",Deal_Master_Wide!$EF$51)</f>
        <v/>
      </c>
      <c r="U343" s="34" t="str">
        <f>IF(Deal_Master_Wide!$EM$51="","",Deal_Master_Wide!$EM$51)</f>
        <v/>
      </c>
    </row>
    <row r="344" spans="1:21" ht="13.4" customHeight="1">
      <c r="A344" s="15" t="s">
        <v>698</v>
      </c>
      <c r="B344" s="15" t="s">
        <v>178</v>
      </c>
      <c r="C344" s="16"/>
      <c r="D344" s="15" t="s">
        <v>703</v>
      </c>
      <c r="E344" s="15" t="s">
        <v>705</v>
      </c>
      <c r="F344" s="15">
        <v>2019</v>
      </c>
      <c r="G344" s="15">
        <v>3</v>
      </c>
      <c r="H344" s="15">
        <v>2022</v>
      </c>
      <c r="I344" s="15">
        <v>1</v>
      </c>
      <c r="J344" s="15">
        <v>1</v>
      </c>
      <c r="K344" s="17" t="str">
        <f>IF(Deal_Master_Wide!$BV$51="","",Deal_Master_Wide!$BV$51)</f>
        <v/>
      </c>
      <c r="L344" s="17" t="str">
        <f>IF(Deal_Master_Wide!$CC$51="","",Deal_Master_Wide!$CC$51)</f>
        <v/>
      </c>
      <c r="M344" s="17" t="str">
        <f>IF(Deal_Master_Wide!$CJ$51="","",Deal_Master_Wide!$CJ$51)</f>
        <v/>
      </c>
      <c r="N344" s="17" t="str">
        <f>IF(Deal_Master_Wide!$CQ$51="","",Deal_Master_Wide!$CQ$51)</f>
        <v/>
      </c>
      <c r="O344" s="17" t="str">
        <f>IF(Deal_Master_Wide!$CX$51="","",Deal_Master_Wide!$CX$51)</f>
        <v/>
      </c>
      <c r="P344" s="17" t="str">
        <f>IF(Deal_Master_Wide!$DE$51="","",Deal_Master_Wide!$DE$51)</f>
        <v/>
      </c>
      <c r="Q344" s="18" t="str">
        <f>IF(Deal_Master_Wide!$DL$51="","",Deal_Master_Wide!$DL$51)</f>
        <v/>
      </c>
      <c r="R344" s="18" t="str">
        <f>IF(Deal_Master_Wide!$DS$51="","",Deal_Master_Wide!$DS$51)</f>
        <v/>
      </c>
      <c r="S344" s="18" t="str">
        <f>IF(Deal_Master_Wide!$DZ$51="","",Deal_Master_Wide!$DZ$51)</f>
        <v/>
      </c>
      <c r="T344" s="34" t="str">
        <f>IF(Deal_Master_Wide!$EG$51="","",Deal_Master_Wide!$EG$51)</f>
        <v/>
      </c>
      <c r="U344" s="34" t="str">
        <f>IF(Deal_Master_Wide!$EN$51="","",Deal_Master_Wide!$EN$51)</f>
        <v/>
      </c>
    </row>
    <row r="345" spans="1:21" ht="13.4" customHeight="1">
      <c r="A345" s="15" t="s">
        <v>709</v>
      </c>
      <c r="B345" s="15" t="s">
        <v>178</v>
      </c>
      <c r="C345" s="16"/>
      <c r="D345" s="15" t="s">
        <v>712</v>
      </c>
      <c r="E345" s="15" t="s">
        <v>714</v>
      </c>
      <c r="F345" s="15">
        <v>2019</v>
      </c>
      <c r="G345" s="15">
        <v>-3</v>
      </c>
      <c r="H345" s="15">
        <v>2016</v>
      </c>
      <c r="I345" s="15">
        <v>0</v>
      </c>
      <c r="J345" s="15">
        <v>0</v>
      </c>
      <c r="K345" s="17" t="str">
        <f>IF(Deal_Master_Wide!$BP$52="","",Deal_Master_Wide!$BP$52)</f>
        <v/>
      </c>
      <c r="L345" s="17" t="str">
        <f>IF(Deal_Master_Wide!$BW$52="","",Deal_Master_Wide!$BW$52)</f>
        <v/>
      </c>
      <c r="M345" s="17" t="str">
        <f>IF(Deal_Master_Wide!$CD$52="","",Deal_Master_Wide!$CD$52)</f>
        <v/>
      </c>
      <c r="N345" s="17" t="str">
        <f>IF(Deal_Master_Wide!$CK$52="","",Deal_Master_Wide!$CK$52)</f>
        <v/>
      </c>
      <c r="O345" s="17" t="str">
        <f>IF(Deal_Master_Wide!$CR$52="","",Deal_Master_Wide!$CR$52)</f>
        <v/>
      </c>
      <c r="P345" s="17" t="str">
        <f>IF(Deal_Master_Wide!$CY$52="","",Deal_Master_Wide!$CY$52)</f>
        <v/>
      </c>
      <c r="Q345" s="18" t="str">
        <f>IF(Deal_Master_Wide!$DF$52="","",Deal_Master_Wide!$DF$52)</f>
        <v/>
      </c>
      <c r="R345" s="18" t="str">
        <f>IF(Deal_Master_Wide!$DM$52="","",Deal_Master_Wide!$DM$52)</f>
        <v/>
      </c>
      <c r="S345" s="18" t="str">
        <f>IF(Deal_Master_Wide!$DT$52="","",Deal_Master_Wide!$DT$52)</f>
        <v/>
      </c>
      <c r="T345" s="34" t="str">
        <f>IF(Deal_Master_Wide!$EA$52="","",Deal_Master_Wide!$EA$52)</f>
        <v/>
      </c>
      <c r="U345" s="34" t="str">
        <f>IF(Deal_Master_Wide!$EH$52="","",Deal_Master_Wide!$EH$52)</f>
        <v/>
      </c>
    </row>
    <row r="346" spans="1:21" ht="13.4" customHeight="1">
      <c r="A346" s="15" t="s">
        <v>709</v>
      </c>
      <c r="B346" s="15" t="s">
        <v>178</v>
      </c>
      <c r="C346" s="16"/>
      <c r="D346" s="15" t="s">
        <v>712</v>
      </c>
      <c r="E346" s="15" t="s">
        <v>714</v>
      </c>
      <c r="F346" s="15">
        <v>2019</v>
      </c>
      <c r="G346" s="15">
        <v>-2</v>
      </c>
      <c r="H346" s="15">
        <v>2017</v>
      </c>
      <c r="I346" s="15">
        <v>0</v>
      </c>
      <c r="J346" s="15">
        <v>0</v>
      </c>
      <c r="K346" s="17" t="str">
        <f>IF(Deal_Master_Wide!$BQ$52="","",Deal_Master_Wide!$BQ$52)</f>
        <v/>
      </c>
      <c r="L346" s="17" t="str">
        <f>IF(Deal_Master_Wide!$BX$52="","",Deal_Master_Wide!$BX$52)</f>
        <v/>
      </c>
      <c r="M346" s="17" t="str">
        <f>IF(Deal_Master_Wide!$CE$52="","",Deal_Master_Wide!$CE$52)</f>
        <v/>
      </c>
      <c r="N346" s="17" t="str">
        <f>IF(Deal_Master_Wide!$CL$52="","",Deal_Master_Wide!$CL$52)</f>
        <v/>
      </c>
      <c r="O346" s="17" t="str">
        <f>IF(Deal_Master_Wide!$CS$52="","",Deal_Master_Wide!$CS$52)</f>
        <v/>
      </c>
      <c r="P346" s="17" t="str">
        <f>IF(Deal_Master_Wide!$CZ$52="","",Deal_Master_Wide!$CZ$52)</f>
        <v/>
      </c>
      <c r="Q346" s="18" t="str">
        <f>IF(Deal_Master_Wide!$DG$52="","",Deal_Master_Wide!$DG$52)</f>
        <v/>
      </c>
      <c r="R346" s="18" t="str">
        <f>IF(Deal_Master_Wide!$DN$52="","",Deal_Master_Wide!$DN$52)</f>
        <v/>
      </c>
      <c r="S346" s="18" t="str">
        <f>IF(Deal_Master_Wide!$DU$52="","",Deal_Master_Wide!$DU$52)</f>
        <v/>
      </c>
      <c r="T346" s="34" t="str">
        <f>IF(Deal_Master_Wide!$EB$52="","",Deal_Master_Wide!$EB$52)</f>
        <v/>
      </c>
      <c r="U346" s="34" t="str">
        <f>IF(Deal_Master_Wide!$EI$52="","",Deal_Master_Wide!$EI$52)</f>
        <v/>
      </c>
    </row>
    <row r="347" spans="1:21" ht="13.4" customHeight="1">
      <c r="A347" s="15" t="s">
        <v>709</v>
      </c>
      <c r="B347" s="15" t="s">
        <v>178</v>
      </c>
      <c r="C347" s="16"/>
      <c r="D347" s="15" t="s">
        <v>712</v>
      </c>
      <c r="E347" s="15" t="s">
        <v>714</v>
      </c>
      <c r="F347" s="15">
        <v>2019</v>
      </c>
      <c r="G347" s="15">
        <v>-1</v>
      </c>
      <c r="H347" s="15">
        <v>2018</v>
      </c>
      <c r="I347" s="15">
        <v>0</v>
      </c>
      <c r="J347" s="15">
        <v>0</v>
      </c>
      <c r="K347" s="17" t="str">
        <f>IF(Deal_Master_Wide!$BR$52="","",Deal_Master_Wide!$BR$52)</f>
        <v/>
      </c>
      <c r="L347" s="17" t="str">
        <f>IF(Deal_Master_Wide!$BY$52="","",Deal_Master_Wide!$BY$52)</f>
        <v/>
      </c>
      <c r="M347" s="17" t="str">
        <f>IF(Deal_Master_Wide!$CF$52="","",Deal_Master_Wide!$CF$52)</f>
        <v/>
      </c>
      <c r="N347" s="17" t="str">
        <f>IF(Deal_Master_Wide!$CM$52="","",Deal_Master_Wide!$CM$52)</f>
        <v/>
      </c>
      <c r="O347" s="17" t="str">
        <f>IF(Deal_Master_Wide!$CT$52="","",Deal_Master_Wide!$CT$52)</f>
        <v/>
      </c>
      <c r="P347" s="17" t="str">
        <f>IF(Deal_Master_Wide!$DA$52="","",Deal_Master_Wide!$DA$52)</f>
        <v/>
      </c>
      <c r="Q347" s="18" t="str">
        <f>IF(Deal_Master_Wide!$DH$52="","",Deal_Master_Wide!$DH$52)</f>
        <v/>
      </c>
      <c r="R347" s="18" t="str">
        <f>IF(Deal_Master_Wide!$DO$52="","",Deal_Master_Wide!$DO$52)</f>
        <v/>
      </c>
      <c r="S347" s="18" t="str">
        <f>IF(Deal_Master_Wide!$DV$52="","",Deal_Master_Wide!$DV$52)</f>
        <v/>
      </c>
      <c r="T347" s="34" t="str">
        <f>IF(Deal_Master_Wide!$EC$52="","",Deal_Master_Wide!$EC$52)</f>
        <v/>
      </c>
      <c r="U347" s="34" t="str">
        <f>IF(Deal_Master_Wide!$EJ$52="","",Deal_Master_Wide!$EJ$52)</f>
        <v/>
      </c>
    </row>
    <row r="348" spans="1:21" ht="13.4" customHeight="1">
      <c r="A348" s="15" t="s">
        <v>709</v>
      </c>
      <c r="B348" s="15" t="s">
        <v>178</v>
      </c>
      <c r="C348" s="16"/>
      <c r="D348" s="15" t="s">
        <v>712</v>
      </c>
      <c r="E348" s="15" t="s">
        <v>714</v>
      </c>
      <c r="F348" s="15">
        <v>2019</v>
      </c>
      <c r="G348" s="15">
        <v>0</v>
      </c>
      <c r="H348" s="15">
        <v>2019</v>
      </c>
      <c r="I348" s="15">
        <v>0</v>
      </c>
      <c r="J348" s="15">
        <v>1</v>
      </c>
      <c r="K348" s="17" t="str">
        <f>IF(Deal_Master_Wide!$BS$52="","",Deal_Master_Wide!$BS$52)</f>
        <v/>
      </c>
      <c r="L348" s="17" t="str">
        <f>IF(Deal_Master_Wide!$BZ$52="","",Deal_Master_Wide!$BZ$52)</f>
        <v/>
      </c>
      <c r="M348" s="17" t="str">
        <f>IF(Deal_Master_Wide!$CG$52="","",Deal_Master_Wide!$CG$52)</f>
        <v/>
      </c>
      <c r="N348" s="17" t="str">
        <f>IF(Deal_Master_Wide!$CN$52="","",Deal_Master_Wide!$CN$52)</f>
        <v/>
      </c>
      <c r="O348" s="17" t="str">
        <f>IF(Deal_Master_Wide!$CU$52="","",Deal_Master_Wide!$CU$52)</f>
        <v/>
      </c>
      <c r="P348" s="17" t="str">
        <f>IF(Deal_Master_Wide!$DB$52="","",Deal_Master_Wide!$DB$52)</f>
        <v/>
      </c>
      <c r="Q348" s="18" t="str">
        <f>IF(Deal_Master_Wide!$DI$52="","",Deal_Master_Wide!$DI$52)</f>
        <v/>
      </c>
      <c r="R348" s="18" t="str">
        <f>IF(Deal_Master_Wide!$DP$52="","",Deal_Master_Wide!$DP$52)</f>
        <v/>
      </c>
      <c r="S348" s="18" t="str">
        <f>IF(Deal_Master_Wide!$DW$52="","",Deal_Master_Wide!$DW$52)</f>
        <v/>
      </c>
      <c r="T348" s="34" t="str">
        <f>IF(Deal_Master_Wide!$ED$52="","",Deal_Master_Wide!$ED$52)</f>
        <v/>
      </c>
      <c r="U348" s="34" t="str">
        <f>IF(Deal_Master_Wide!$EK$52="","",Deal_Master_Wide!$EK$52)</f>
        <v/>
      </c>
    </row>
    <row r="349" spans="1:21" ht="13.4" customHeight="1">
      <c r="A349" s="15" t="s">
        <v>709</v>
      </c>
      <c r="B349" s="15" t="s">
        <v>178</v>
      </c>
      <c r="C349" s="16"/>
      <c r="D349" s="15" t="s">
        <v>712</v>
      </c>
      <c r="E349" s="15" t="s">
        <v>714</v>
      </c>
      <c r="F349" s="15">
        <v>2019</v>
      </c>
      <c r="G349" s="15">
        <v>1</v>
      </c>
      <c r="H349" s="15">
        <v>2020</v>
      </c>
      <c r="I349" s="15">
        <v>1</v>
      </c>
      <c r="J349" s="15">
        <v>1</v>
      </c>
      <c r="K349" s="17" t="str">
        <f>IF(Deal_Master_Wide!$BT$52="","",Deal_Master_Wide!$BT$52)</f>
        <v/>
      </c>
      <c r="L349" s="17" t="str">
        <f>IF(Deal_Master_Wide!$CA$52="","",Deal_Master_Wide!$CA$52)</f>
        <v/>
      </c>
      <c r="M349" s="17" t="str">
        <f>IF(Deal_Master_Wide!$CH$52="","",Deal_Master_Wide!$CH$52)</f>
        <v/>
      </c>
      <c r="N349" s="17" t="str">
        <f>IF(Deal_Master_Wide!$CO$52="","",Deal_Master_Wide!$CO$52)</f>
        <v/>
      </c>
      <c r="O349" s="17" t="str">
        <f>IF(Deal_Master_Wide!$CV$52="","",Deal_Master_Wide!$CV$52)</f>
        <v/>
      </c>
      <c r="P349" s="17" t="str">
        <f>IF(Deal_Master_Wide!$DC$52="","",Deal_Master_Wide!$DC$52)</f>
        <v/>
      </c>
      <c r="Q349" s="18" t="str">
        <f>IF(Deal_Master_Wide!$DJ$52="","",Deal_Master_Wide!$DJ$52)</f>
        <v/>
      </c>
      <c r="R349" s="18" t="str">
        <f>IF(Deal_Master_Wide!$DQ$52="","",Deal_Master_Wide!$DQ$52)</f>
        <v/>
      </c>
      <c r="S349" s="18" t="str">
        <f>IF(Deal_Master_Wide!$DX$52="","",Deal_Master_Wide!$DX$52)</f>
        <v/>
      </c>
      <c r="T349" s="34" t="str">
        <f>IF(Deal_Master_Wide!$EE$52="","",Deal_Master_Wide!$EE$52)</f>
        <v/>
      </c>
      <c r="U349" s="34" t="str">
        <f>IF(Deal_Master_Wide!$EL$52="","",Deal_Master_Wide!$EL$52)</f>
        <v/>
      </c>
    </row>
    <row r="350" spans="1:21" ht="13.4" customHeight="1">
      <c r="A350" s="15" t="s">
        <v>709</v>
      </c>
      <c r="B350" s="15" t="s">
        <v>178</v>
      </c>
      <c r="C350" s="16"/>
      <c r="D350" s="15" t="s">
        <v>712</v>
      </c>
      <c r="E350" s="15" t="s">
        <v>714</v>
      </c>
      <c r="F350" s="15">
        <v>2019</v>
      </c>
      <c r="G350" s="15">
        <v>2</v>
      </c>
      <c r="H350" s="15">
        <v>2021</v>
      </c>
      <c r="I350" s="15">
        <v>1</v>
      </c>
      <c r="J350" s="15">
        <v>1</v>
      </c>
      <c r="K350" s="17" t="str">
        <f>IF(Deal_Master_Wide!$BU$52="","",Deal_Master_Wide!$BU$52)</f>
        <v/>
      </c>
      <c r="L350" s="17" t="str">
        <f>IF(Deal_Master_Wide!$CB$52="","",Deal_Master_Wide!$CB$52)</f>
        <v/>
      </c>
      <c r="M350" s="17" t="str">
        <f>IF(Deal_Master_Wide!$CI$52="","",Deal_Master_Wide!$CI$52)</f>
        <v/>
      </c>
      <c r="N350" s="17" t="str">
        <f>IF(Deal_Master_Wide!$CP$52="","",Deal_Master_Wide!$CP$52)</f>
        <v/>
      </c>
      <c r="O350" s="17" t="str">
        <f>IF(Deal_Master_Wide!$CW$52="","",Deal_Master_Wide!$CW$52)</f>
        <v/>
      </c>
      <c r="P350" s="17" t="str">
        <f>IF(Deal_Master_Wide!$DD$52="","",Deal_Master_Wide!$DD$52)</f>
        <v/>
      </c>
      <c r="Q350" s="18" t="str">
        <f>IF(Deal_Master_Wide!$DK$52="","",Deal_Master_Wide!$DK$52)</f>
        <v/>
      </c>
      <c r="R350" s="18" t="str">
        <f>IF(Deal_Master_Wide!$DR$52="","",Deal_Master_Wide!$DR$52)</f>
        <v/>
      </c>
      <c r="S350" s="18" t="str">
        <f>IF(Deal_Master_Wide!$DY$52="","",Deal_Master_Wide!$DY$52)</f>
        <v/>
      </c>
      <c r="T350" s="34" t="str">
        <f>IF(Deal_Master_Wide!$EF$52="","",Deal_Master_Wide!$EF$52)</f>
        <v/>
      </c>
      <c r="U350" s="34" t="str">
        <f>IF(Deal_Master_Wide!$EM$52="","",Deal_Master_Wide!$EM$52)</f>
        <v/>
      </c>
    </row>
    <row r="351" spans="1:21" ht="13.4" customHeight="1">
      <c r="A351" s="15" t="s">
        <v>709</v>
      </c>
      <c r="B351" s="15" t="s">
        <v>178</v>
      </c>
      <c r="C351" s="16"/>
      <c r="D351" s="15" t="s">
        <v>712</v>
      </c>
      <c r="E351" s="15" t="s">
        <v>714</v>
      </c>
      <c r="F351" s="15">
        <v>2019</v>
      </c>
      <c r="G351" s="15">
        <v>3</v>
      </c>
      <c r="H351" s="15">
        <v>2022</v>
      </c>
      <c r="I351" s="15">
        <v>1</v>
      </c>
      <c r="J351" s="15">
        <v>1</v>
      </c>
      <c r="K351" s="17" t="str">
        <f>IF(Deal_Master_Wide!$BV$52="","",Deal_Master_Wide!$BV$52)</f>
        <v/>
      </c>
      <c r="L351" s="17" t="str">
        <f>IF(Deal_Master_Wide!$CC$52="","",Deal_Master_Wide!$CC$52)</f>
        <v/>
      </c>
      <c r="M351" s="17" t="str">
        <f>IF(Deal_Master_Wide!$CJ$52="","",Deal_Master_Wide!$CJ$52)</f>
        <v/>
      </c>
      <c r="N351" s="17" t="str">
        <f>IF(Deal_Master_Wide!$CQ$52="","",Deal_Master_Wide!$CQ$52)</f>
        <v/>
      </c>
      <c r="O351" s="17" t="str">
        <f>IF(Deal_Master_Wide!$CX$52="","",Deal_Master_Wide!$CX$52)</f>
        <v/>
      </c>
      <c r="P351" s="17" t="str">
        <f>IF(Deal_Master_Wide!$DE$52="","",Deal_Master_Wide!$DE$52)</f>
        <v/>
      </c>
      <c r="Q351" s="18" t="str">
        <f>IF(Deal_Master_Wide!$DL$52="","",Deal_Master_Wide!$DL$52)</f>
        <v/>
      </c>
      <c r="R351" s="18" t="str">
        <f>IF(Deal_Master_Wide!$DS$52="","",Deal_Master_Wide!$DS$52)</f>
        <v/>
      </c>
      <c r="S351" s="18" t="str">
        <f>IF(Deal_Master_Wide!$DZ$52="","",Deal_Master_Wide!$DZ$52)</f>
        <v/>
      </c>
      <c r="T351" s="34" t="str">
        <f>IF(Deal_Master_Wide!$EG$52="","",Deal_Master_Wide!$EG$52)</f>
        <v/>
      </c>
      <c r="U351" s="34" t="str">
        <f>IF(Deal_Master_Wide!$EN$52="","",Deal_Master_Wide!$EN$52)</f>
        <v/>
      </c>
    </row>
    <row r="352" spans="1:21" ht="13.4" customHeight="1">
      <c r="A352" s="15" t="s">
        <v>718</v>
      </c>
      <c r="B352" s="15" t="s">
        <v>178</v>
      </c>
      <c r="C352" s="16"/>
      <c r="D352" s="15" t="s">
        <v>257</v>
      </c>
      <c r="E352" s="15" t="s">
        <v>723</v>
      </c>
      <c r="F352" s="15">
        <v>2019</v>
      </c>
      <c r="G352" s="15">
        <v>-3</v>
      </c>
      <c r="H352" s="15">
        <v>2016</v>
      </c>
      <c r="I352" s="15">
        <v>0</v>
      </c>
      <c r="J352" s="15">
        <v>0</v>
      </c>
      <c r="K352" s="17" t="str">
        <f>IF(Deal_Master_Wide!$BP$53="","",Deal_Master_Wide!$BP$53)</f>
        <v/>
      </c>
      <c r="L352" s="17" t="str">
        <f>IF(Deal_Master_Wide!$BW$53="","",Deal_Master_Wide!$BW$53)</f>
        <v/>
      </c>
      <c r="M352" s="17" t="str">
        <f>IF(Deal_Master_Wide!$CD$53="","",Deal_Master_Wide!$CD$53)</f>
        <v/>
      </c>
      <c r="N352" s="17" t="str">
        <f>IF(Deal_Master_Wide!$CK$53="","",Deal_Master_Wide!$CK$53)</f>
        <v/>
      </c>
      <c r="O352" s="17" t="str">
        <f>IF(Deal_Master_Wide!$CR$53="","",Deal_Master_Wide!$CR$53)</f>
        <v/>
      </c>
      <c r="P352" s="17" t="str">
        <f>IF(Deal_Master_Wide!$CY$53="","",Deal_Master_Wide!$CY$53)</f>
        <v/>
      </c>
      <c r="Q352" s="18" t="str">
        <f>IF(Deal_Master_Wide!$DF$53="","",Deal_Master_Wide!$DF$53)</f>
        <v/>
      </c>
      <c r="R352" s="18" t="str">
        <f>IF(Deal_Master_Wide!$DM$53="","",Deal_Master_Wide!$DM$53)</f>
        <v/>
      </c>
      <c r="S352" s="18" t="str">
        <f>IF(Deal_Master_Wide!$DT$53="","",Deal_Master_Wide!$DT$53)</f>
        <v/>
      </c>
      <c r="T352" s="34" t="str">
        <f>IF(Deal_Master_Wide!$EA$53="","",Deal_Master_Wide!$EA$53)</f>
        <v/>
      </c>
      <c r="U352" s="34" t="str">
        <f>IF(Deal_Master_Wide!$EH$53="","",Deal_Master_Wide!$EH$53)</f>
        <v/>
      </c>
    </row>
    <row r="353" spans="1:21" ht="13.4" customHeight="1">
      <c r="A353" s="15" t="s">
        <v>718</v>
      </c>
      <c r="B353" s="15" t="s">
        <v>178</v>
      </c>
      <c r="C353" s="16"/>
      <c r="D353" s="15" t="s">
        <v>257</v>
      </c>
      <c r="E353" s="15" t="s">
        <v>723</v>
      </c>
      <c r="F353" s="15">
        <v>2019</v>
      </c>
      <c r="G353" s="15">
        <v>-2</v>
      </c>
      <c r="H353" s="15">
        <v>2017</v>
      </c>
      <c r="I353" s="15">
        <v>0</v>
      </c>
      <c r="J353" s="15">
        <v>0</v>
      </c>
      <c r="K353" s="17" t="str">
        <f>IF(Deal_Master_Wide!$BQ$53="","",Deal_Master_Wide!$BQ$53)</f>
        <v/>
      </c>
      <c r="L353" s="17" t="str">
        <f>IF(Deal_Master_Wide!$BX$53="","",Deal_Master_Wide!$BX$53)</f>
        <v/>
      </c>
      <c r="M353" s="17" t="str">
        <f>IF(Deal_Master_Wide!$CE$53="","",Deal_Master_Wide!$CE$53)</f>
        <v/>
      </c>
      <c r="N353" s="17" t="str">
        <f>IF(Deal_Master_Wide!$CL$53="","",Deal_Master_Wide!$CL$53)</f>
        <v/>
      </c>
      <c r="O353" s="17" t="str">
        <f>IF(Deal_Master_Wide!$CS$53="","",Deal_Master_Wide!$CS$53)</f>
        <v/>
      </c>
      <c r="P353" s="17" t="str">
        <f>IF(Deal_Master_Wide!$CZ$53="","",Deal_Master_Wide!$CZ$53)</f>
        <v/>
      </c>
      <c r="Q353" s="18" t="str">
        <f>IF(Deal_Master_Wide!$DG$53="","",Deal_Master_Wide!$DG$53)</f>
        <v/>
      </c>
      <c r="R353" s="18" t="str">
        <f>IF(Deal_Master_Wide!$DN$53="","",Deal_Master_Wide!$DN$53)</f>
        <v/>
      </c>
      <c r="S353" s="18" t="str">
        <f>IF(Deal_Master_Wide!$DU$53="","",Deal_Master_Wide!$DU$53)</f>
        <v/>
      </c>
      <c r="T353" s="34" t="str">
        <f>IF(Deal_Master_Wide!$EB$53="","",Deal_Master_Wide!$EB$53)</f>
        <v/>
      </c>
      <c r="U353" s="34" t="str">
        <f>IF(Deal_Master_Wide!$EI$53="","",Deal_Master_Wide!$EI$53)</f>
        <v/>
      </c>
    </row>
    <row r="354" spans="1:21" ht="13.4" customHeight="1">
      <c r="A354" s="15" t="s">
        <v>718</v>
      </c>
      <c r="B354" s="15" t="s">
        <v>178</v>
      </c>
      <c r="C354" s="16"/>
      <c r="D354" s="15" t="s">
        <v>257</v>
      </c>
      <c r="E354" s="15" t="s">
        <v>723</v>
      </c>
      <c r="F354" s="15">
        <v>2019</v>
      </c>
      <c r="G354" s="15">
        <v>-1</v>
      </c>
      <c r="H354" s="15">
        <v>2018</v>
      </c>
      <c r="I354" s="15">
        <v>0</v>
      </c>
      <c r="J354" s="15">
        <v>0</v>
      </c>
      <c r="K354" s="17" t="str">
        <f>IF(Deal_Master_Wide!$BR$53="","",Deal_Master_Wide!$BR$53)</f>
        <v/>
      </c>
      <c r="L354" s="17" t="str">
        <f>IF(Deal_Master_Wide!$BY$53="","",Deal_Master_Wide!$BY$53)</f>
        <v/>
      </c>
      <c r="M354" s="17" t="str">
        <f>IF(Deal_Master_Wide!$CF$53="","",Deal_Master_Wide!$CF$53)</f>
        <v/>
      </c>
      <c r="N354" s="17" t="str">
        <f>IF(Deal_Master_Wide!$CM$53="","",Deal_Master_Wide!$CM$53)</f>
        <v/>
      </c>
      <c r="O354" s="17" t="str">
        <f>IF(Deal_Master_Wide!$CT$53="","",Deal_Master_Wide!$CT$53)</f>
        <v/>
      </c>
      <c r="P354" s="17" t="str">
        <f>IF(Deal_Master_Wide!$DA$53="","",Deal_Master_Wide!$DA$53)</f>
        <v/>
      </c>
      <c r="Q354" s="18" t="str">
        <f>IF(Deal_Master_Wide!$DH$53="","",Deal_Master_Wide!$DH$53)</f>
        <v/>
      </c>
      <c r="R354" s="18" t="str">
        <f>IF(Deal_Master_Wide!$DO$53="","",Deal_Master_Wide!$DO$53)</f>
        <v/>
      </c>
      <c r="S354" s="18" t="str">
        <f>IF(Deal_Master_Wide!$DV$53="","",Deal_Master_Wide!$DV$53)</f>
        <v/>
      </c>
      <c r="T354" s="34" t="str">
        <f>IF(Deal_Master_Wide!$EC$53="","",Deal_Master_Wide!$EC$53)</f>
        <v/>
      </c>
      <c r="U354" s="34" t="str">
        <f>IF(Deal_Master_Wide!$EJ$53="","",Deal_Master_Wide!$EJ$53)</f>
        <v/>
      </c>
    </row>
    <row r="355" spans="1:21" ht="13.4" customHeight="1">
      <c r="A355" s="15" t="s">
        <v>718</v>
      </c>
      <c r="B355" s="15" t="s">
        <v>178</v>
      </c>
      <c r="C355" s="16"/>
      <c r="D355" s="15" t="s">
        <v>257</v>
      </c>
      <c r="E355" s="15" t="s">
        <v>723</v>
      </c>
      <c r="F355" s="15">
        <v>2019</v>
      </c>
      <c r="G355" s="15">
        <v>0</v>
      </c>
      <c r="H355" s="15">
        <v>2019</v>
      </c>
      <c r="I355" s="15">
        <v>0</v>
      </c>
      <c r="J355" s="15">
        <v>1</v>
      </c>
      <c r="K355" s="17" t="str">
        <f>IF(Deal_Master_Wide!$BS$53="","",Deal_Master_Wide!$BS$53)</f>
        <v/>
      </c>
      <c r="L355" s="17" t="str">
        <f>IF(Deal_Master_Wide!$BZ$53="","",Deal_Master_Wide!$BZ$53)</f>
        <v/>
      </c>
      <c r="M355" s="17" t="str">
        <f>IF(Deal_Master_Wide!$CG$53="","",Deal_Master_Wide!$CG$53)</f>
        <v/>
      </c>
      <c r="N355" s="17" t="str">
        <f>IF(Deal_Master_Wide!$CN$53="","",Deal_Master_Wide!$CN$53)</f>
        <v/>
      </c>
      <c r="O355" s="17" t="str">
        <f>IF(Deal_Master_Wide!$CU$53="","",Deal_Master_Wide!$CU$53)</f>
        <v/>
      </c>
      <c r="P355" s="17" t="str">
        <f>IF(Deal_Master_Wide!$DB$53="","",Deal_Master_Wide!$DB$53)</f>
        <v/>
      </c>
      <c r="Q355" s="18" t="str">
        <f>IF(Deal_Master_Wide!$DI$53="","",Deal_Master_Wide!$DI$53)</f>
        <v/>
      </c>
      <c r="R355" s="18" t="str">
        <f>IF(Deal_Master_Wide!$DP$53="","",Deal_Master_Wide!$DP$53)</f>
        <v/>
      </c>
      <c r="S355" s="18" t="str">
        <f>IF(Deal_Master_Wide!$DW$53="","",Deal_Master_Wide!$DW$53)</f>
        <v/>
      </c>
      <c r="T355" s="34" t="str">
        <f>IF(Deal_Master_Wide!$ED$53="","",Deal_Master_Wide!$ED$53)</f>
        <v/>
      </c>
      <c r="U355" s="34" t="str">
        <f>IF(Deal_Master_Wide!$EK$53="","",Deal_Master_Wide!$EK$53)</f>
        <v/>
      </c>
    </row>
    <row r="356" spans="1:21" ht="13.4" customHeight="1">
      <c r="A356" s="15" t="s">
        <v>718</v>
      </c>
      <c r="B356" s="15" t="s">
        <v>178</v>
      </c>
      <c r="C356" s="16"/>
      <c r="D356" s="15" t="s">
        <v>257</v>
      </c>
      <c r="E356" s="15" t="s">
        <v>723</v>
      </c>
      <c r="F356" s="15">
        <v>2019</v>
      </c>
      <c r="G356" s="15">
        <v>1</v>
      </c>
      <c r="H356" s="15">
        <v>2020</v>
      </c>
      <c r="I356" s="15">
        <v>1</v>
      </c>
      <c r="J356" s="15">
        <v>1</v>
      </c>
      <c r="K356" s="17" t="str">
        <f>IF(Deal_Master_Wide!$BT$53="","",Deal_Master_Wide!$BT$53)</f>
        <v/>
      </c>
      <c r="L356" s="17" t="str">
        <f>IF(Deal_Master_Wide!$CA$53="","",Deal_Master_Wide!$CA$53)</f>
        <v/>
      </c>
      <c r="M356" s="17" t="str">
        <f>IF(Deal_Master_Wide!$CH$53="","",Deal_Master_Wide!$CH$53)</f>
        <v/>
      </c>
      <c r="N356" s="17" t="str">
        <f>IF(Deal_Master_Wide!$CO$53="","",Deal_Master_Wide!$CO$53)</f>
        <v/>
      </c>
      <c r="O356" s="17" t="str">
        <f>IF(Deal_Master_Wide!$CV$53="","",Deal_Master_Wide!$CV$53)</f>
        <v/>
      </c>
      <c r="P356" s="17" t="str">
        <f>IF(Deal_Master_Wide!$DC$53="","",Deal_Master_Wide!$DC$53)</f>
        <v/>
      </c>
      <c r="Q356" s="18" t="str">
        <f>IF(Deal_Master_Wide!$DJ$53="","",Deal_Master_Wide!$DJ$53)</f>
        <v/>
      </c>
      <c r="R356" s="18" t="str">
        <f>IF(Deal_Master_Wide!$DQ$53="","",Deal_Master_Wide!$DQ$53)</f>
        <v/>
      </c>
      <c r="S356" s="18" t="str">
        <f>IF(Deal_Master_Wide!$DX$53="","",Deal_Master_Wide!$DX$53)</f>
        <v/>
      </c>
      <c r="T356" s="34" t="str">
        <f>IF(Deal_Master_Wide!$EE$53="","",Deal_Master_Wide!$EE$53)</f>
        <v/>
      </c>
      <c r="U356" s="34" t="str">
        <f>IF(Deal_Master_Wide!$EL$53="","",Deal_Master_Wide!$EL$53)</f>
        <v/>
      </c>
    </row>
    <row r="357" spans="1:21" ht="13.4" customHeight="1">
      <c r="A357" s="15" t="s">
        <v>718</v>
      </c>
      <c r="B357" s="15" t="s">
        <v>178</v>
      </c>
      <c r="C357" s="16"/>
      <c r="D357" s="15" t="s">
        <v>257</v>
      </c>
      <c r="E357" s="15" t="s">
        <v>723</v>
      </c>
      <c r="F357" s="15">
        <v>2019</v>
      </c>
      <c r="G357" s="15">
        <v>2</v>
      </c>
      <c r="H357" s="15">
        <v>2021</v>
      </c>
      <c r="I357" s="15">
        <v>1</v>
      </c>
      <c r="J357" s="15">
        <v>1</v>
      </c>
      <c r="K357" s="17" t="str">
        <f>IF(Deal_Master_Wide!$BU$53="","",Deal_Master_Wide!$BU$53)</f>
        <v/>
      </c>
      <c r="L357" s="17" t="str">
        <f>IF(Deal_Master_Wide!$CB$53="","",Deal_Master_Wide!$CB$53)</f>
        <v/>
      </c>
      <c r="M357" s="17" t="str">
        <f>IF(Deal_Master_Wide!$CI$53="","",Deal_Master_Wide!$CI$53)</f>
        <v/>
      </c>
      <c r="N357" s="17" t="str">
        <f>IF(Deal_Master_Wide!$CP$53="","",Deal_Master_Wide!$CP$53)</f>
        <v/>
      </c>
      <c r="O357" s="17" t="str">
        <f>IF(Deal_Master_Wide!$CW$53="","",Deal_Master_Wide!$CW$53)</f>
        <v/>
      </c>
      <c r="P357" s="17" t="str">
        <f>IF(Deal_Master_Wide!$DD$53="","",Deal_Master_Wide!$DD$53)</f>
        <v/>
      </c>
      <c r="Q357" s="18" t="str">
        <f>IF(Deal_Master_Wide!$DK$53="","",Deal_Master_Wide!$DK$53)</f>
        <v/>
      </c>
      <c r="R357" s="18" t="str">
        <f>IF(Deal_Master_Wide!$DR$53="","",Deal_Master_Wide!$DR$53)</f>
        <v/>
      </c>
      <c r="S357" s="18" t="str">
        <f>IF(Deal_Master_Wide!$DY$53="","",Deal_Master_Wide!$DY$53)</f>
        <v/>
      </c>
      <c r="T357" s="34" t="str">
        <f>IF(Deal_Master_Wide!$EF$53="","",Deal_Master_Wide!$EF$53)</f>
        <v/>
      </c>
      <c r="U357" s="34" t="str">
        <f>IF(Deal_Master_Wide!$EM$53="","",Deal_Master_Wide!$EM$53)</f>
        <v/>
      </c>
    </row>
    <row r="358" spans="1:21" ht="13.4" customHeight="1">
      <c r="A358" s="15" t="s">
        <v>718</v>
      </c>
      <c r="B358" s="15" t="s">
        <v>178</v>
      </c>
      <c r="C358" s="16"/>
      <c r="D358" s="15" t="s">
        <v>257</v>
      </c>
      <c r="E358" s="15" t="s">
        <v>723</v>
      </c>
      <c r="F358" s="15">
        <v>2019</v>
      </c>
      <c r="G358" s="15">
        <v>3</v>
      </c>
      <c r="H358" s="15">
        <v>2022</v>
      </c>
      <c r="I358" s="15">
        <v>1</v>
      </c>
      <c r="J358" s="15">
        <v>1</v>
      </c>
      <c r="K358" s="17" t="str">
        <f>IF(Deal_Master_Wide!$BV$53="","",Deal_Master_Wide!$BV$53)</f>
        <v/>
      </c>
      <c r="L358" s="17" t="str">
        <f>IF(Deal_Master_Wide!$CC$53="","",Deal_Master_Wide!$CC$53)</f>
        <v/>
      </c>
      <c r="M358" s="17" t="str">
        <f>IF(Deal_Master_Wide!$CJ$53="","",Deal_Master_Wide!$CJ$53)</f>
        <v/>
      </c>
      <c r="N358" s="17" t="str">
        <f>IF(Deal_Master_Wide!$CQ$53="","",Deal_Master_Wide!$CQ$53)</f>
        <v/>
      </c>
      <c r="O358" s="17" t="str">
        <f>IF(Deal_Master_Wide!$CX$53="","",Deal_Master_Wide!$CX$53)</f>
        <v/>
      </c>
      <c r="P358" s="17" t="str">
        <f>IF(Deal_Master_Wide!$DE$53="","",Deal_Master_Wide!$DE$53)</f>
        <v/>
      </c>
      <c r="Q358" s="18" t="str">
        <f>IF(Deal_Master_Wide!$DL$53="","",Deal_Master_Wide!$DL$53)</f>
        <v/>
      </c>
      <c r="R358" s="18" t="str">
        <f>IF(Deal_Master_Wide!$DS$53="","",Deal_Master_Wide!$DS$53)</f>
        <v/>
      </c>
      <c r="S358" s="18" t="str">
        <f>IF(Deal_Master_Wide!$DZ$53="","",Deal_Master_Wide!$DZ$53)</f>
        <v/>
      </c>
      <c r="T358" s="34" t="str">
        <f>IF(Deal_Master_Wide!$EG$53="","",Deal_Master_Wide!$EG$53)</f>
        <v/>
      </c>
      <c r="U358" s="34" t="str">
        <f>IF(Deal_Master_Wide!$EN$53="","",Deal_Master_Wide!$EN$53)</f>
        <v/>
      </c>
    </row>
    <row r="359" spans="1:21" ht="13.4" customHeight="1">
      <c r="A359" s="15" t="s">
        <v>727</v>
      </c>
      <c r="B359" s="15" t="s">
        <v>178</v>
      </c>
      <c r="C359" s="16"/>
      <c r="D359" s="15" t="s">
        <v>730</v>
      </c>
      <c r="E359" s="15" t="s">
        <v>732</v>
      </c>
      <c r="F359" s="15">
        <v>2019</v>
      </c>
      <c r="G359" s="15">
        <v>-3</v>
      </c>
      <c r="H359" s="15">
        <v>2016</v>
      </c>
      <c r="I359" s="15">
        <v>0</v>
      </c>
      <c r="J359" s="15">
        <v>0</v>
      </c>
      <c r="K359" s="17" t="str">
        <f>IF(Deal_Master_Wide!$BP$54="","",Deal_Master_Wide!$BP$54)</f>
        <v/>
      </c>
      <c r="L359" s="17" t="str">
        <f>IF(Deal_Master_Wide!$BW$54="","",Deal_Master_Wide!$BW$54)</f>
        <v/>
      </c>
      <c r="M359" s="17" t="str">
        <f>IF(Deal_Master_Wide!$CD$54="","",Deal_Master_Wide!$CD$54)</f>
        <v/>
      </c>
      <c r="N359" s="17" t="str">
        <f>IF(Deal_Master_Wide!$CK$54="","",Deal_Master_Wide!$CK$54)</f>
        <v/>
      </c>
      <c r="O359" s="17" t="str">
        <f>IF(Deal_Master_Wide!$CR$54="","",Deal_Master_Wide!$CR$54)</f>
        <v/>
      </c>
      <c r="P359" s="17" t="str">
        <f>IF(Deal_Master_Wide!$CY$54="","",Deal_Master_Wide!$CY$54)</f>
        <v/>
      </c>
      <c r="Q359" s="18" t="str">
        <f>IF(Deal_Master_Wide!$DF$54="","",Deal_Master_Wide!$DF$54)</f>
        <v/>
      </c>
      <c r="R359" s="18" t="str">
        <f>IF(Deal_Master_Wide!$DM$54="","",Deal_Master_Wide!$DM$54)</f>
        <v/>
      </c>
      <c r="S359" s="18" t="str">
        <f>IF(Deal_Master_Wide!$DT$54="","",Deal_Master_Wide!$DT$54)</f>
        <v/>
      </c>
      <c r="T359" s="34" t="str">
        <f>IF(Deal_Master_Wide!$EA$54="","",Deal_Master_Wide!$EA$54)</f>
        <v/>
      </c>
      <c r="U359" s="34" t="str">
        <f>IF(Deal_Master_Wide!$EH$54="","",Deal_Master_Wide!$EH$54)</f>
        <v/>
      </c>
    </row>
    <row r="360" spans="1:21" ht="13.4" customHeight="1">
      <c r="A360" s="15" t="s">
        <v>727</v>
      </c>
      <c r="B360" s="15" t="s">
        <v>178</v>
      </c>
      <c r="C360" s="16"/>
      <c r="D360" s="15" t="s">
        <v>730</v>
      </c>
      <c r="E360" s="15" t="s">
        <v>732</v>
      </c>
      <c r="F360" s="15">
        <v>2019</v>
      </c>
      <c r="G360" s="15">
        <v>-2</v>
      </c>
      <c r="H360" s="15">
        <v>2017</v>
      </c>
      <c r="I360" s="15">
        <v>0</v>
      </c>
      <c r="J360" s="15">
        <v>0</v>
      </c>
      <c r="K360" s="17" t="str">
        <f>IF(Deal_Master_Wide!$BQ$54="","",Deal_Master_Wide!$BQ$54)</f>
        <v/>
      </c>
      <c r="L360" s="17" t="str">
        <f>IF(Deal_Master_Wide!$BX$54="","",Deal_Master_Wide!$BX$54)</f>
        <v/>
      </c>
      <c r="M360" s="17" t="str">
        <f>IF(Deal_Master_Wide!$CE$54="","",Deal_Master_Wide!$CE$54)</f>
        <v/>
      </c>
      <c r="N360" s="17" t="str">
        <f>IF(Deal_Master_Wide!$CL$54="","",Deal_Master_Wide!$CL$54)</f>
        <v/>
      </c>
      <c r="O360" s="17" t="str">
        <f>IF(Deal_Master_Wide!$CS$54="","",Deal_Master_Wide!$CS$54)</f>
        <v/>
      </c>
      <c r="P360" s="17" t="str">
        <f>IF(Deal_Master_Wide!$CZ$54="","",Deal_Master_Wide!$CZ$54)</f>
        <v/>
      </c>
      <c r="Q360" s="18" t="str">
        <f>IF(Deal_Master_Wide!$DG$54="","",Deal_Master_Wide!$DG$54)</f>
        <v/>
      </c>
      <c r="R360" s="18" t="str">
        <f>IF(Deal_Master_Wide!$DN$54="","",Deal_Master_Wide!$DN$54)</f>
        <v/>
      </c>
      <c r="S360" s="18" t="str">
        <f>IF(Deal_Master_Wide!$DU$54="","",Deal_Master_Wide!$DU$54)</f>
        <v/>
      </c>
      <c r="T360" s="34" t="str">
        <f>IF(Deal_Master_Wide!$EB$54="","",Deal_Master_Wide!$EB$54)</f>
        <v/>
      </c>
      <c r="U360" s="34" t="str">
        <f>IF(Deal_Master_Wide!$EI$54="","",Deal_Master_Wide!$EI$54)</f>
        <v/>
      </c>
    </row>
    <row r="361" spans="1:21" ht="13.4" customHeight="1">
      <c r="A361" s="15" t="s">
        <v>727</v>
      </c>
      <c r="B361" s="15" t="s">
        <v>178</v>
      </c>
      <c r="C361" s="16"/>
      <c r="D361" s="15" t="s">
        <v>730</v>
      </c>
      <c r="E361" s="15" t="s">
        <v>732</v>
      </c>
      <c r="F361" s="15">
        <v>2019</v>
      </c>
      <c r="G361" s="15">
        <v>-1</v>
      </c>
      <c r="H361" s="15">
        <v>2018</v>
      </c>
      <c r="I361" s="15">
        <v>0</v>
      </c>
      <c r="J361" s="15">
        <v>0</v>
      </c>
      <c r="K361" s="17" t="str">
        <f>IF(Deal_Master_Wide!$BR$54="","",Deal_Master_Wide!$BR$54)</f>
        <v/>
      </c>
      <c r="L361" s="17" t="str">
        <f>IF(Deal_Master_Wide!$BY$54="","",Deal_Master_Wide!$BY$54)</f>
        <v/>
      </c>
      <c r="M361" s="17" t="str">
        <f>IF(Deal_Master_Wide!$CF$54="","",Deal_Master_Wide!$CF$54)</f>
        <v/>
      </c>
      <c r="N361" s="17" t="str">
        <f>IF(Deal_Master_Wide!$CM$54="","",Deal_Master_Wide!$CM$54)</f>
        <v/>
      </c>
      <c r="O361" s="17" t="str">
        <f>IF(Deal_Master_Wide!$CT$54="","",Deal_Master_Wide!$CT$54)</f>
        <v/>
      </c>
      <c r="P361" s="17" t="str">
        <f>IF(Deal_Master_Wide!$DA$54="","",Deal_Master_Wide!$DA$54)</f>
        <v/>
      </c>
      <c r="Q361" s="18" t="str">
        <f>IF(Deal_Master_Wide!$DH$54="","",Deal_Master_Wide!$DH$54)</f>
        <v/>
      </c>
      <c r="R361" s="18" t="str">
        <f>IF(Deal_Master_Wide!$DO$54="","",Deal_Master_Wide!$DO$54)</f>
        <v/>
      </c>
      <c r="S361" s="18" t="str">
        <f>IF(Deal_Master_Wide!$DV$54="","",Deal_Master_Wide!$DV$54)</f>
        <v/>
      </c>
      <c r="T361" s="34" t="str">
        <f>IF(Deal_Master_Wide!$EC$54="","",Deal_Master_Wide!$EC$54)</f>
        <v/>
      </c>
      <c r="U361" s="34" t="str">
        <f>IF(Deal_Master_Wide!$EJ$54="","",Deal_Master_Wide!$EJ$54)</f>
        <v/>
      </c>
    </row>
    <row r="362" spans="1:21" ht="13.4" customHeight="1">
      <c r="A362" s="15" t="s">
        <v>727</v>
      </c>
      <c r="B362" s="15" t="s">
        <v>178</v>
      </c>
      <c r="C362" s="16"/>
      <c r="D362" s="15" t="s">
        <v>730</v>
      </c>
      <c r="E362" s="15" t="s">
        <v>732</v>
      </c>
      <c r="F362" s="15">
        <v>2019</v>
      </c>
      <c r="G362" s="15">
        <v>0</v>
      </c>
      <c r="H362" s="15">
        <v>2019</v>
      </c>
      <c r="I362" s="15">
        <v>0</v>
      </c>
      <c r="J362" s="15">
        <v>1</v>
      </c>
      <c r="K362" s="17" t="str">
        <f>IF(Deal_Master_Wide!$BS$54="","",Deal_Master_Wide!$BS$54)</f>
        <v/>
      </c>
      <c r="L362" s="17" t="str">
        <f>IF(Deal_Master_Wide!$BZ$54="","",Deal_Master_Wide!$BZ$54)</f>
        <v/>
      </c>
      <c r="M362" s="17" t="str">
        <f>IF(Deal_Master_Wide!$CG$54="","",Deal_Master_Wide!$CG$54)</f>
        <v/>
      </c>
      <c r="N362" s="17" t="str">
        <f>IF(Deal_Master_Wide!$CN$54="","",Deal_Master_Wide!$CN$54)</f>
        <v/>
      </c>
      <c r="O362" s="17" t="str">
        <f>IF(Deal_Master_Wide!$CU$54="","",Deal_Master_Wide!$CU$54)</f>
        <v/>
      </c>
      <c r="P362" s="17" t="str">
        <f>IF(Deal_Master_Wide!$DB$54="","",Deal_Master_Wide!$DB$54)</f>
        <v/>
      </c>
      <c r="Q362" s="18" t="str">
        <f>IF(Deal_Master_Wide!$DI$54="","",Deal_Master_Wide!$DI$54)</f>
        <v/>
      </c>
      <c r="R362" s="18" t="str">
        <f>IF(Deal_Master_Wide!$DP$54="","",Deal_Master_Wide!$DP$54)</f>
        <v/>
      </c>
      <c r="S362" s="18" t="str">
        <f>IF(Deal_Master_Wide!$DW$54="","",Deal_Master_Wide!$DW$54)</f>
        <v/>
      </c>
      <c r="T362" s="34" t="str">
        <f>IF(Deal_Master_Wide!$ED$54="","",Deal_Master_Wide!$ED$54)</f>
        <v/>
      </c>
      <c r="U362" s="34" t="str">
        <f>IF(Deal_Master_Wide!$EK$54="","",Deal_Master_Wide!$EK$54)</f>
        <v/>
      </c>
    </row>
    <row r="363" spans="1:21" ht="13.4" customHeight="1">
      <c r="A363" s="15" t="s">
        <v>727</v>
      </c>
      <c r="B363" s="15" t="s">
        <v>178</v>
      </c>
      <c r="C363" s="16"/>
      <c r="D363" s="15" t="s">
        <v>730</v>
      </c>
      <c r="E363" s="15" t="s">
        <v>732</v>
      </c>
      <c r="F363" s="15">
        <v>2019</v>
      </c>
      <c r="G363" s="15">
        <v>1</v>
      </c>
      <c r="H363" s="15">
        <v>2020</v>
      </c>
      <c r="I363" s="15">
        <v>1</v>
      </c>
      <c r="J363" s="15">
        <v>1</v>
      </c>
      <c r="K363" s="17" t="str">
        <f>IF(Deal_Master_Wide!$BT$54="","",Deal_Master_Wide!$BT$54)</f>
        <v/>
      </c>
      <c r="L363" s="17" t="str">
        <f>IF(Deal_Master_Wide!$CA$54="","",Deal_Master_Wide!$CA$54)</f>
        <v/>
      </c>
      <c r="M363" s="17" t="str">
        <f>IF(Deal_Master_Wide!$CH$54="","",Deal_Master_Wide!$CH$54)</f>
        <v/>
      </c>
      <c r="N363" s="17" t="str">
        <f>IF(Deal_Master_Wide!$CO$54="","",Deal_Master_Wide!$CO$54)</f>
        <v/>
      </c>
      <c r="O363" s="17" t="str">
        <f>IF(Deal_Master_Wide!$CV$54="","",Deal_Master_Wide!$CV$54)</f>
        <v/>
      </c>
      <c r="P363" s="17" t="str">
        <f>IF(Deal_Master_Wide!$DC$54="","",Deal_Master_Wide!$DC$54)</f>
        <v/>
      </c>
      <c r="Q363" s="18" t="str">
        <f>IF(Deal_Master_Wide!$DJ$54="","",Deal_Master_Wide!$DJ$54)</f>
        <v/>
      </c>
      <c r="R363" s="18" t="str">
        <f>IF(Deal_Master_Wide!$DQ$54="","",Deal_Master_Wide!$DQ$54)</f>
        <v/>
      </c>
      <c r="S363" s="18" t="str">
        <f>IF(Deal_Master_Wide!$DX$54="","",Deal_Master_Wide!$DX$54)</f>
        <v/>
      </c>
      <c r="T363" s="34" t="str">
        <f>IF(Deal_Master_Wide!$EE$54="","",Deal_Master_Wide!$EE$54)</f>
        <v/>
      </c>
      <c r="U363" s="34" t="str">
        <f>IF(Deal_Master_Wide!$EL$54="","",Deal_Master_Wide!$EL$54)</f>
        <v/>
      </c>
    </row>
    <row r="364" spans="1:21" ht="13.4" customHeight="1">
      <c r="A364" s="15" t="s">
        <v>727</v>
      </c>
      <c r="B364" s="15" t="s">
        <v>178</v>
      </c>
      <c r="C364" s="16"/>
      <c r="D364" s="15" t="s">
        <v>730</v>
      </c>
      <c r="E364" s="15" t="s">
        <v>732</v>
      </c>
      <c r="F364" s="15">
        <v>2019</v>
      </c>
      <c r="G364" s="15">
        <v>2</v>
      </c>
      <c r="H364" s="15">
        <v>2021</v>
      </c>
      <c r="I364" s="15">
        <v>1</v>
      </c>
      <c r="J364" s="15">
        <v>1</v>
      </c>
      <c r="K364" s="17" t="str">
        <f>IF(Deal_Master_Wide!$BU$54="","",Deal_Master_Wide!$BU$54)</f>
        <v/>
      </c>
      <c r="L364" s="17" t="str">
        <f>IF(Deal_Master_Wide!$CB$54="","",Deal_Master_Wide!$CB$54)</f>
        <v/>
      </c>
      <c r="M364" s="17" t="str">
        <f>IF(Deal_Master_Wide!$CI$54="","",Deal_Master_Wide!$CI$54)</f>
        <v/>
      </c>
      <c r="N364" s="17" t="str">
        <f>IF(Deal_Master_Wide!$CP$54="","",Deal_Master_Wide!$CP$54)</f>
        <v/>
      </c>
      <c r="O364" s="17" t="str">
        <f>IF(Deal_Master_Wide!$CW$54="","",Deal_Master_Wide!$CW$54)</f>
        <v/>
      </c>
      <c r="P364" s="17" t="str">
        <f>IF(Deal_Master_Wide!$DD$54="","",Deal_Master_Wide!$DD$54)</f>
        <v/>
      </c>
      <c r="Q364" s="18" t="str">
        <f>IF(Deal_Master_Wide!$DK$54="","",Deal_Master_Wide!$DK$54)</f>
        <v/>
      </c>
      <c r="R364" s="18" t="str">
        <f>IF(Deal_Master_Wide!$DR$54="","",Deal_Master_Wide!$DR$54)</f>
        <v/>
      </c>
      <c r="S364" s="18" t="str">
        <f>IF(Deal_Master_Wide!$DY$54="","",Deal_Master_Wide!$DY$54)</f>
        <v/>
      </c>
      <c r="T364" s="34" t="str">
        <f>IF(Deal_Master_Wide!$EF$54="","",Deal_Master_Wide!$EF$54)</f>
        <v/>
      </c>
      <c r="U364" s="34" t="str">
        <f>IF(Deal_Master_Wide!$EM$54="","",Deal_Master_Wide!$EM$54)</f>
        <v/>
      </c>
    </row>
    <row r="365" spans="1:21" ht="13.4" customHeight="1">
      <c r="A365" s="15" t="s">
        <v>727</v>
      </c>
      <c r="B365" s="15" t="s">
        <v>178</v>
      </c>
      <c r="C365" s="16"/>
      <c r="D365" s="15" t="s">
        <v>730</v>
      </c>
      <c r="E365" s="15" t="s">
        <v>732</v>
      </c>
      <c r="F365" s="15">
        <v>2019</v>
      </c>
      <c r="G365" s="15">
        <v>3</v>
      </c>
      <c r="H365" s="15">
        <v>2022</v>
      </c>
      <c r="I365" s="15">
        <v>1</v>
      </c>
      <c r="J365" s="15">
        <v>1</v>
      </c>
      <c r="K365" s="17" t="str">
        <f>IF(Deal_Master_Wide!$BV$54="","",Deal_Master_Wide!$BV$54)</f>
        <v/>
      </c>
      <c r="L365" s="17" t="str">
        <f>IF(Deal_Master_Wide!$CC$54="","",Deal_Master_Wide!$CC$54)</f>
        <v/>
      </c>
      <c r="M365" s="17" t="str">
        <f>IF(Deal_Master_Wide!$CJ$54="","",Deal_Master_Wide!$CJ$54)</f>
        <v/>
      </c>
      <c r="N365" s="17" t="str">
        <f>IF(Deal_Master_Wide!$CQ$54="","",Deal_Master_Wide!$CQ$54)</f>
        <v/>
      </c>
      <c r="O365" s="17" t="str">
        <f>IF(Deal_Master_Wide!$CX$54="","",Deal_Master_Wide!$CX$54)</f>
        <v/>
      </c>
      <c r="P365" s="17" t="str">
        <f>IF(Deal_Master_Wide!$DE$54="","",Deal_Master_Wide!$DE$54)</f>
        <v/>
      </c>
      <c r="Q365" s="18" t="str">
        <f>IF(Deal_Master_Wide!$DL$54="","",Deal_Master_Wide!$DL$54)</f>
        <v/>
      </c>
      <c r="R365" s="18" t="str">
        <f>IF(Deal_Master_Wide!$DS$54="","",Deal_Master_Wide!$DS$54)</f>
        <v/>
      </c>
      <c r="S365" s="18" t="str">
        <f>IF(Deal_Master_Wide!$DZ$54="","",Deal_Master_Wide!$DZ$54)</f>
        <v/>
      </c>
      <c r="T365" s="34" t="str">
        <f>IF(Deal_Master_Wide!$EG$54="","",Deal_Master_Wide!$EG$54)</f>
        <v/>
      </c>
      <c r="U365" s="34" t="str">
        <f>IF(Deal_Master_Wide!$EN$54="","",Deal_Master_Wide!$EN$54)</f>
        <v/>
      </c>
    </row>
    <row r="366" spans="1:21" ht="13.4" customHeight="1">
      <c r="A366" s="15" t="s">
        <v>736</v>
      </c>
      <c r="B366" s="15" t="s">
        <v>178</v>
      </c>
      <c r="C366" s="16"/>
      <c r="D366" s="15" t="s">
        <v>740</v>
      </c>
      <c r="E366" s="15" t="s">
        <v>742</v>
      </c>
      <c r="F366" s="15">
        <v>2019</v>
      </c>
      <c r="G366" s="15">
        <v>-3</v>
      </c>
      <c r="H366" s="15">
        <v>2016</v>
      </c>
      <c r="I366" s="15">
        <v>0</v>
      </c>
      <c r="J366" s="15">
        <v>0</v>
      </c>
      <c r="K366" s="17" t="str">
        <f>IF(Deal_Master_Wide!$BP$55="","",Deal_Master_Wide!$BP$55)</f>
        <v/>
      </c>
      <c r="L366" s="17" t="str">
        <f>IF(Deal_Master_Wide!$BW$55="","",Deal_Master_Wide!$BW$55)</f>
        <v/>
      </c>
      <c r="M366" s="17" t="str">
        <f>IF(Deal_Master_Wide!$CD$55="","",Deal_Master_Wide!$CD$55)</f>
        <v/>
      </c>
      <c r="N366" s="17" t="str">
        <f>IF(Deal_Master_Wide!$CK$55="","",Deal_Master_Wide!$CK$55)</f>
        <v/>
      </c>
      <c r="O366" s="17" t="str">
        <f>IF(Deal_Master_Wide!$CR$55="","",Deal_Master_Wide!$CR$55)</f>
        <v/>
      </c>
      <c r="P366" s="17" t="str">
        <f>IF(Deal_Master_Wide!$CY$55="","",Deal_Master_Wide!$CY$55)</f>
        <v/>
      </c>
      <c r="Q366" s="18" t="str">
        <f>IF(Deal_Master_Wide!$DF$55="","",Deal_Master_Wide!$DF$55)</f>
        <v/>
      </c>
      <c r="R366" s="18" t="str">
        <f>IF(Deal_Master_Wide!$DM$55="","",Deal_Master_Wide!$DM$55)</f>
        <v/>
      </c>
      <c r="S366" s="18" t="str">
        <f>IF(Deal_Master_Wide!$DT$55="","",Deal_Master_Wide!$DT$55)</f>
        <v/>
      </c>
      <c r="T366" s="34" t="str">
        <f>IF(Deal_Master_Wide!$EA$55="","",Deal_Master_Wide!$EA$55)</f>
        <v/>
      </c>
      <c r="U366" s="34" t="str">
        <f>IF(Deal_Master_Wide!$EH$55="","",Deal_Master_Wide!$EH$55)</f>
        <v/>
      </c>
    </row>
    <row r="367" spans="1:21" ht="13.4" customHeight="1">
      <c r="A367" s="15" t="s">
        <v>736</v>
      </c>
      <c r="B367" s="15" t="s">
        <v>178</v>
      </c>
      <c r="C367" s="16"/>
      <c r="D367" s="15" t="s">
        <v>740</v>
      </c>
      <c r="E367" s="15" t="s">
        <v>742</v>
      </c>
      <c r="F367" s="15">
        <v>2019</v>
      </c>
      <c r="G367" s="15">
        <v>-2</v>
      </c>
      <c r="H367" s="15">
        <v>2017</v>
      </c>
      <c r="I367" s="15">
        <v>0</v>
      </c>
      <c r="J367" s="15">
        <v>0</v>
      </c>
      <c r="K367" s="17" t="str">
        <f>IF(Deal_Master_Wide!$BQ$55="","",Deal_Master_Wide!$BQ$55)</f>
        <v/>
      </c>
      <c r="L367" s="17" t="str">
        <f>IF(Deal_Master_Wide!$BX$55="","",Deal_Master_Wide!$BX$55)</f>
        <v/>
      </c>
      <c r="M367" s="17" t="str">
        <f>IF(Deal_Master_Wide!$CE$55="","",Deal_Master_Wide!$CE$55)</f>
        <v/>
      </c>
      <c r="N367" s="17" t="str">
        <f>IF(Deal_Master_Wide!$CL$55="","",Deal_Master_Wide!$CL$55)</f>
        <v/>
      </c>
      <c r="O367" s="17" t="str">
        <f>IF(Deal_Master_Wide!$CS$55="","",Deal_Master_Wide!$CS$55)</f>
        <v/>
      </c>
      <c r="P367" s="17" t="str">
        <f>IF(Deal_Master_Wide!$CZ$55="","",Deal_Master_Wide!$CZ$55)</f>
        <v/>
      </c>
      <c r="Q367" s="18" t="str">
        <f>IF(Deal_Master_Wide!$DG$55="","",Deal_Master_Wide!$DG$55)</f>
        <v/>
      </c>
      <c r="R367" s="18" t="str">
        <f>IF(Deal_Master_Wide!$DN$55="","",Deal_Master_Wide!$DN$55)</f>
        <v/>
      </c>
      <c r="S367" s="18" t="str">
        <f>IF(Deal_Master_Wide!$DU$55="","",Deal_Master_Wide!$DU$55)</f>
        <v/>
      </c>
      <c r="T367" s="34" t="str">
        <f>IF(Deal_Master_Wide!$EB$55="","",Deal_Master_Wide!$EB$55)</f>
        <v/>
      </c>
      <c r="U367" s="34" t="str">
        <f>IF(Deal_Master_Wide!$EI$55="","",Deal_Master_Wide!$EI$55)</f>
        <v/>
      </c>
    </row>
    <row r="368" spans="1:21" ht="13.4" customHeight="1">
      <c r="A368" s="15" t="s">
        <v>736</v>
      </c>
      <c r="B368" s="15" t="s">
        <v>178</v>
      </c>
      <c r="C368" s="16"/>
      <c r="D368" s="15" t="s">
        <v>740</v>
      </c>
      <c r="E368" s="15" t="s">
        <v>742</v>
      </c>
      <c r="F368" s="15">
        <v>2019</v>
      </c>
      <c r="G368" s="15">
        <v>-1</v>
      </c>
      <c r="H368" s="15">
        <v>2018</v>
      </c>
      <c r="I368" s="15">
        <v>0</v>
      </c>
      <c r="J368" s="15">
        <v>0</v>
      </c>
      <c r="K368" s="17" t="str">
        <f>IF(Deal_Master_Wide!$BR$55="","",Deal_Master_Wide!$BR$55)</f>
        <v/>
      </c>
      <c r="L368" s="17" t="str">
        <f>IF(Deal_Master_Wide!$BY$55="","",Deal_Master_Wide!$BY$55)</f>
        <v/>
      </c>
      <c r="M368" s="17" t="str">
        <f>IF(Deal_Master_Wide!$CF$55="","",Deal_Master_Wide!$CF$55)</f>
        <v/>
      </c>
      <c r="N368" s="17" t="str">
        <f>IF(Deal_Master_Wide!$CM$55="","",Deal_Master_Wide!$CM$55)</f>
        <v/>
      </c>
      <c r="O368" s="17" t="str">
        <f>IF(Deal_Master_Wide!$CT$55="","",Deal_Master_Wide!$CT$55)</f>
        <v/>
      </c>
      <c r="P368" s="17" t="str">
        <f>IF(Deal_Master_Wide!$DA$55="","",Deal_Master_Wide!$DA$55)</f>
        <v/>
      </c>
      <c r="Q368" s="18" t="str">
        <f>IF(Deal_Master_Wide!$DH$55="","",Deal_Master_Wide!$DH$55)</f>
        <v/>
      </c>
      <c r="R368" s="18" t="str">
        <f>IF(Deal_Master_Wide!$DO$55="","",Deal_Master_Wide!$DO$55)</f>
        <v/>
      </c>
      <c r="S368" s="18" t="str">
        <f>IF(Deal_Master_Wide!$DV$55="","",Deal_Master_Wide!$DV$55)</f>
        <v/>
      </c>
      <c r="T368" s="34" t="str">
        <f>IF(Deal_Master_Wide!$EC$55="","",Deal_Master_Wide!$EC$55)</f>
        <v/>
      </c>
      <c r="U368" s="34" t="str">
        <f>IF(Deal_Master_Wide!$EJ$55="","",Deal_Master_Wide!$EJ$55)</f>
        <v/>
      </c>
    </row>
    <row r="369" spans="1:21" ht="13.4" customHeight="1">
      <c r="A369" s="15" t="s">
        <v>736</v>
      </c>
      <c r="B369" s="15" t="s">
        <v>178</v>
      </c>
      <c r="C369" s="16"/>
      <c r="D369" s="15" t="s">
        <v>740</v>
      </c>
      <c r="E369" s="15" t="s">
        <v>742</v>
      </c>
      <c r="F369" s="15">
        <v>2019</v>
      </c>
      <c r="G369" s="15">
        <v>0</v>
      </c>
      <c r="H369" s="15">
        <v>2019</v>
      </c>
      <c r="I369" s="15">
        <v>0</v>
      </c>
      <c r="J369" s="15">
        <v>1</v>
      </c>
      <c r="K369" s="17" t="str">
        <f>IF(Deal_Master_Wide!$BS$55="","",Deal_Master_Wide!$BS$55)</f>
        <v/>
      </c>
      <c r="L369" s="17" t="str">
        <f>IF(Deal_Master_Wide!$BZ$55="","",Deal_Master_Wide!$BZ$55)</f>
        <v/>
      </c>
      <c r="M369" s="17" t="str">
        <f>IF(Deal_Master_Wide!$CG$55="","",Deal_Master_Wide!$CG$55)</f>
        <v/>
      </c>
      <c r="N369" s="17" t="str">
        <f>IF(Deal_Master_Wide!$CN$55="","",Deal_Master_Wide!$CN$55)</f>
        <v/>
      </c>
      <c r="O369" s="17" t="str">
        <f>IF(Deal_Master_Wide!$CU$55="","",Deal_Master_Wide!$CU$55)</f>
        <v/>
      </c>
      <c r="P369" s="17" t="str">
        <f>IF(Deal_Master_Wide!$DB$55="","",Deal_Master_Wide!$DB$55)</f>
        <v/>
      </c>
      <c r="Q369" s="18" t="str">
        <f>IF(Deal_Master_Wide!$DI$55="","",Deal_Master_Wide!$DI$55)</f>
        <v/>
      </c>
      <c r="R369" s="18" t="str">
        <f>IF(Deal_Master_Wide!$DP$55="","",Deal_Master_Wide!$DP$55)</f>
        <v/>
      </c>
      <c r="S369" s="18" t="str">
        <f>IF(Deal_Master_Wide!$DW$55="","",Deal_Master_Wide!$DW$55)</f>
        <v/>
      </c>
      <c r="T369" s="34" t="str">
        <f>IF(Deal_Master_Wide!$ED$55="","",Deal_Master_Wide!$ED$55)</f>
        <v/>
      </c>
      <c r="U369" s="34" t="str">
        <f>IF(Deal_Master_Wide!$EK$55="","",Deal_Master_Wide!$EK$55)</f>
        <v/>
      </c>
    </row>
    <row r="370" spans="1:21" ht="13.4" customHeight="1">
      <c r="A370" s="15" t="s">
        <v>736</v>
      </c>
      <c r="B370" s="15" t="s">
        <v>178</v>
      </c>
      <c r="C370" s="16"/>
      <c r="D370" s="15" t="s">
        <v>740</v>
      </c>
      <c r="E370" s="15" t="s">
        <v>742</v>
      </c>
      <c r="F370" s="15">
        <v>2019</v>
      </c>
      <c r="G370" s="15">
        <v>1</v>
      </c>
      <c r="H370" s="15">
        <v>2020</v>
      </c>
      <c r="I370" s="15">
        <v>1</v>
      </c>
      <c r="J370" s="15">
        <v>1</v>
      </c>
      <c r="K370" s="17" t="str">
        <f>IF(Deal_Master_Wide!$BT$55="","",Deal_Master_Wide!$BT$55)</f>
        <v/>
      </c>
      <c r="L370" s="17" t="str">
        <f>IF(Deal_Master_Wide!$CA$55="","",Deal_Master_Wide!$CA$55)</f>
        <v/>
      </c>
      <c r="M370" s="17" t="str">
        <f>IF(Deal_Master_Wide!$CH$55="","",Deal_Master_Wide!$CH$55)</f>
        <v/>
      </c>
      <c r="N370" s="17" t="str">
        <f>IF(Deal_Master_Wide!$CO$55="","",Deal_Master_Wide!$CO$55)</f>
        <v/>
      </c>
      <c r="O370" s="17" t="str">
        <f>IF(Deal_Master_Wide!$CV$55="","",Deal_Master_Wide!$CV$55)</f>
        <v/>
      </c>
      <c r="P370" s="17" t="str">
        <f>IF(Deal_Master_Wide!$DC$55="","",Deal_Master_Wide!$DC$55)</f>
        <v/>
      </c>
      <c r="Q370" s="18" t="str">
        <f>IF(Deal_Master_Wide!$DJ$55="","",Deal_Master_Wide!$DJ$55)</f>
        <v/>
      </c>
      <c r="R370" s="18" t="str">
        <f>IF(Deal_Master_Wide!$DQ$55="","",Deal_Master_Wide!$DQ$55)</f>
        <v/>
      </c>
      <c r="S370" s="18" t="str">
        <f>IF(Deal_Master_Wide!$DX$55="","",Deal_Master_Wide!$DX$55)</f>
        <v/>
      </c>
      <c r="T370" s="34" t="str">
        <f>IF(Deal_Master_Wide!$EE$55="","",Deal_Master_Wide!$EE$55)</f>
        <v/>
      </c>
      <c r="U370" s="34" t="str">
        <f>IF(Deal_Master_Wide!$EL$55="","",Deal_Master_Wide!$EL$55)</f>
        <v/>
      </c>
    </row>
    <row r="371" spans="1:21" ht="13.4" customHeight="1">
      <c r="A371" s="15" t="s">
        <v>736</v>
      </c>
      <c r="B371" s="15" t="s">
        <v>178</v>
      </c>
      <c r="C371" s="16"/>
      <c r="D371" s="15" t="s">
        <v>740</v>
      </c>
      <c r="E371" s="15" t="s">
        <v>742</v>
      </c>
      <c r="F371" s="15">
        <v>2019</v>
      </c>
      <c r="G371" s="15">
        <v>2</v>
      </c>
      <c r="H371" s="15">
        <v>2021</v>
      </c>
      <c r="I371" s="15">
        <v>1</v>
      </c>
      <c r="J371" s="15">
        <v>1</v>
      </c>
      <c r="K371" s="17" t="str">
        <f>IF(Deal_Master_Wide!$BU$55="","",Deal_Master_Wide!$BU$55)</f>
        <v/>
      </c>
      <c r="L371" s="17" t="str">
        <f>IF(Deal_Master_Wide!$CB$55="","",Deal_Master_Wide!$CB$55)</f>
        <v/>
      </c>
      <c r="M371" s="17" t="str">
        <f>IF(Deal_Master_Wide!$CI$55="","",Deal_Master_Wide!$CI$55)</f>
        <v/>
      </c>
      <c r="N371" s="17" t="str">
        <f>IF(Deal_Master_Wide!$CP$55="","",Deal_Master_Wide!$CP$55)</f>
        <v/>
      </c>
      <c r="O371" s="17" t="str">
        <f>IF(Deal_Master_Wide!$CW$55="","",Deal_Master_Wide!$CW$55)</f>
        <v/>
      </c>
      <c r="P371" s="17" t="str">
        <f>IF(Deal_Master_Wide!$DD$55="","",Deal_Master_Wide!$DD$55)</f>
        <v/>
      </c>
      <c r="Q371" s="18" t="str">
        <f>IF(Deal_Master_Wide!$DK$55="","",Deal_Master_Wide!$DK$55)</f>
        <v/>
      </c>
      <c r="R371" s="18" t="str">
        <f>IF(Deal_Master_Wide!$DR$55="","",Deal_Master_Wide!$DR$55)</f>
        <v/>
      </c>
      <c r="S371" s="18" t="str">
        <f>IF(Deal_Master_Wide!$DY$55="","",Deal_Master_Wide!$DY$55)</f>
        <v/>
      </c>
      <c r="T371" s="34" t="str">
        <f>IF(Deal_Master_Wide!$EF$55="","",Deal_Master_Wide!$EF$55)</f>
        <v/>
      </c>
      <c r="U371" s="34" t="str">
        <f>IF(Deal_Master_Wide!$EM$55="","",Deal_Master_Wide!$EM$55)</f>
        <v/>
      </c>
    </row>
    <row r="372" spans="1:21" ht="13.4" customHeight="1">
      <c r="A372" s="15" t="s">
        <v>736</v>
      </c>
      <c r="B372" s="15" t="s">
        <v>178</v>
      </c>
      <c r="C372" s="16"/>
      <c r="D372" s="15" t="s">
        <v>740</v>
      </c>
      <c r="E372" s="15" t="s">
        <v>742</v>
      </c>
      <c r="F372" s="15">
        <v>2019</v>
      </c>
      <c r="G372" s="15">
        <v>3</v>
      </c>
      <c r="H372" s="15">
        <v>2022</v>
      </c>
      <c r="I372" s="15">
        <v>1</v>
      </c>
      <c r="J372" s="15">
        <v>1</v>
      </c>
      <c r="K372" s="17" t="str">
        <f>IF(Deal_Master_Wide!$BV$55="","",Deal_Master_Wide!$BV$55)</f>
        <v/>
      </c>
      <c r="L372" s="17" t="str">
        <f>IF(Deal_Master_Wide!$CC$55="","",Deal_Master_Wide!$CC$55)</f>
        <v/>
      </c>
      <c r="M372" s="17" t="str">
        <f>IF(Deal_Master_Wide!$CJ$55="","",Deal_Master_Wide!$CJ$55)</f>
        <v/>
      </c>
      <c r="N372" s="17" t="str">
        <f>IF(Deal_Master_Wide!$CQ$55="","",Deal_Master_Wide!$CQ$55)</f>
        <v/>
      </c>
      <c r="O372" s="17" t="str">
        <f>IF(Deal_Master_Wide!$CX$55="","",Deal_Master_Wide!$CX$55)</f>
        <v/>
      </c>
      <c r="P372" s="17" t="str">
        <f>IF(Deal_Master_Wide!$DE$55="","",Deal_Master_Wide!$DE$55)</f>
        <v/>
      </c>
      <c r="Q372" s="18" t="str">
        <f>IF(Deal_Master_Wide!$DL$55="","",Deal_Master_Wide!$DL$55)</f>
        <v/>
      </c>
      <c r="R372" s="18" t="str">
        <f>IF(Deal_Master_Wide!$DS$55="","",Deal_Master_Wide!$DS$55)</f>
        <v/>
      </c>
      <c r="S372" s="18" t="str">
        <f>IF(Deal_Master_Wide!$DZ$55="","",Deal_Master_Wide!$DZ$55)</f>
        <v/>
      </c>
      <c r="T372" s="34" t="str">
        <f>IF(Deal_Master_Wide!$EG$55="","",Deal_Master_Wide!$EG$55)</f>
        <v/>
      </c>
      <c r="U372" s="34" t="str">
        <f>IF(Deal_Master_Wide!$EN$55="","",Deal_Master_Wide!$EN$55)</f>
        <v/>
      </c>
    </row>
    <row r="373" spans="1:21" ht="13.4" customHeight="1">
      <c r="A373" s="15" t="s">
        <v>746</v>
      </c>
      <c r="B373" s="15" t="s">
        <v>178</v>
      </c>
      <c r="C373" s="16"/>
      <c r="D373" s="15" t="s">
        <v>749</v>
      </c>
      <c r="E373" s="15" t="s">
        <v>751</v>
      </c>
      <c r="F373" s="15">
        <v>2019</v>
      </c>
      <c r="G373" s="15">
        <v>-3</v>
      </c>
      <c r="H373" s="15">
        <v>2016</v>
      </c>
      <c r="I373" s="15">
        <v>0</v>
      </c>
      <c r="J373" s="15">
        <v>0</v>
      </c>
      <c r="K373" s="17" t="str">
        <f>IF(Deal_Master_Wide!$BP$56="","",Deal_Master_Wide!$BP$56)</f>
        <v/>
      </c>
      <c r="L373" s="17" t="str">
        <f>IF(Deal_Master_Wide!$BW$56="","",Deal_Master_Wide!$BW$56)</f>
        <v/>
      </c>
      <c r="M373" s="17" t="str">
        <f>IF(Deal_Master_Wide!$CD$56="","",Deal_Master_Wide!$CD$56)</f>
        <v/>
      </c>
      <c r="N373" s="17" t="str">
        <f>IF(Deal_Master_Wide!$CK$56="","",Deal_Master_Wide!$CK$56)</f>
        <v/>
      </c>
      <c r="O373" s="17" t="str">
        <f>IF(Deal_Master_Wide!$CR$56="","",Deal_Master_Wide!$CR$56)</f>
        <v/>
      </c>
      <c r="P373" s="17" t="str">
        <f>IF(Deal_Master_Wide!$CY$56="","",Deal_Master_Wide!$CY$56)</f>
        <v/>
      </c>
      <c r="Q373" s="18" t="str">
        <f>IF(Deal_Master_Wide!$DF$56="","",Deal_Master_Wide!$DF$56)</f>
        <v/>
      </c>
      <c r="R373" s="18" t="str">
        <f>IF(Deal_Master_Wide!$DM$56="","",Deal_Master_Wide!$DM$56)</f>
        <v/>
      </c>
      <c r="S373" s="18" t="str">
        <f>IF(Deal_Master_Wide!$DT$56="","",Deal_Master_Wide!$DT$56)</f>
        <v/>
      </c>
      <c r="T373" s="34" t="str">
        <f>IF(Deal_Master_Wide!$EA$56="","",Deal_Master_Wide!$EA$56)</f>
        <v/>
      </c>
      <c r="U373" s="34" t="str">
        <f>IF(Deal_Master_Wide!$EH$56="","",Deal_Master_Wide!$EH$56)</f>
        <v/>
      </c>
    </row>
    <row r="374" spans="1:21" ht="13.4" customHeight="1">
      <c r="A374" s="15" t="s">
        <v>746</v>
      </c>
      <c r="B374" s="15" t="s">
        <v>178</v>
      </c>
      <c r="C374" s="16"/>
      <c r="D374" s="15" t="s">
        <v>749</v>
      </c>
      <c r="E374" s="15" t="s">
        <v>751</v>
      </c>
      <c r="F374" s="15">
        <v>2019</v>
      </c>
      <c r="G374" s="15">
        <v>-2</v>
      </c>
      <c r="H374" s="15">
        <v>2017</v>
      </c>
      <c r="I374" s="15">
        <v>0</v>
      </c>
      <c r="J374" s="15">
        <v>0</v>
      </c>
      <c r="K374" s="17" t="str">
        <f>IF(Deal_Master_Wide!$BQ$56="","",Deal_Master_Wide!$BQ$56)</f>
        <v/>
      </c>
      <c r="L374" s="17" t="str">
        <f>IF(Deal_Master_Wide!$BX$56="","",Deal_Master_Wide!$BX$56)</f>
        <v/>
      </c>
      <c r="M374" s="17" t="str">
        <f>IF(Deal_Master_Wide!$CE$56="","",Deal_Master_Wide!$CE$56)</f>
        <v/>
      </c>
      <c r="N374" s="17" t="str">
        <f>IF(Deal_Master_Wide!$CL$56="","",Deal_Master_Wide!$CL$56)</f>
        <v/>
      </c>
      <c r="O374" s="17" t="str">
        <f>IF(Deal_Master_Wide!$CS$56="","",Deal_Master_Wide!$CS$56)</f>
        <v/>
      </c>
      <c r="P374" s="17" t="str">
        <f>IF(Deal_Master_Wide!$CZ$56="","",Deal_Master_Wide!$CZ$56)</f>
        <v/>
      </c>
      <c r="Q374" s="18" t="str">
        <f>IF(Deal_Master_Wide!$DG$56="","",Deal_Master_Wide!$DG$56)</f>
        <v/>
      </c>
      <c r="R374" s="18" t="str">
        <f>IF(Deal_Master_Wide!$DN$56="","",Deal_Master_Wide!$DN$56)</f>
        <v/>
      </c>
      <c r="S374" s="18" t="str">
        <f>IF(Deal_Master_Wide!$DU$56="","",Deal_Master_Wide!$DU$56)</f>
        <v/>
      </c>
      <c r="T374" s="34" t="str">
        <f>IF(Deal_Master_Wide!$EB$56="","",Deal_Master_Wide!$EB$56)</f>
        <v/>
      </c>
      <c r="U374" s="34" t="str">
        <f>IF(Deal_Master_Wide!$EI$56="","",Deal_Master_Wide!$EI$56)</f>
        <v/>
      </c>
    </row>
    <row r="375" spans="1:21" ht="13.4" customHeight="1">
      <c r="A375" s="15" t="s">
        <v>746</v>
      </c>
      <c r="B375" s="15" t="s">
        <v>178</v>
      </c>
      <c r="C375" s="16"/>
      <c r="D375" s="15" t="s">
        <v>749</v>
      </c>
      <c r="E375" s="15" t="s">
        <v>751</v>
      </c>
      <c r="F375" s="15">
        <v>2019</v>
      </c>
      <c r="G375" s="15">
        <v>-1</v>
      </c>
      <c r="H375" s="15">
        <v>2018</v>
      </c>
      <c r="I375" s="15">
        <v>0</v>
      </c>
      <c r="J375" s="15">
        <v>0</v>
      </c>
      <c r="K375" s="17" t="str">
        <f>IF(Deal_Master_Wide!$BR$56="","",Deal_Master_Wide!$BR$56)</f>
        <v/>
      </c>
      <c r="L375" s="17" t="str">
        <f>IF(Deal_Master_Wide!$BY$56="","",Deal_Master_Wide!$BY$56)</f>
        <v/>
      </c>
      <c r="M375" s="17" t="str">
        <f>IF(Deal_Master_Wide!$CF$56="","",Deal_Master_Wide!$CF$56)</f>
        <v/>
      </c>
      <c r="N375" s="17" t="str">
        <f>IF(Deal_Master_Wide!$CM$56="","",Deal_Master_Wide!$CM$56)</f>
        <v/>
      </c>
      <c r="O375" s="17" t="str">
        <f>IF(Deal_Master_Wide!$CT$56="","",Deal_Master_Wide!$CT$56)</f>
        <v/>
      </c>
      <c r="P375" s="17" t="str">
        <f>IF(Deal_Master_Wide!$DA$56="","",Deal_Master_Wide!$DA$56)</f>
        <v/>
      </c>
      <c r="Q375" s="18" t="str">
        <f>IF(Deal_Master_Wide!$DH$56="","",Deal_Master_Wide!$DH$56)</f>
        <v/>
      </c>
      <c r="R375" s="18" t="str">
        <f>IF(Deal_Master_Wide!$DO$56="","",Deal_Master_Wide!$DO$56)</f>
        <v/>
      </c>
      <c r="S375" s="18" t="str">
        <f>IF(Deal_Master_Wide!$DV$56="","",Deal_Master_Wide!$DV$56)</f>
        <v/>
      </c>
      <c r="T375" s="34" t="str">
        <f>IF(Deal_Master_Wide!$EC$56="","",Deal_Master_Wide!$EC$56)</f>
        <v/>
      </c>
      <c r="U375" s="34" t="str">
        <f>IF(Deal_Master_Wide!$EJ$56="","",Deal_Master_Wide!$EJ$56)</f>
        <v/>
      </c>
    </row>
    <row r="376" spans="1:21" ht="13.4" customHeight="1">
      <c r="A376" s="15" t="s">
        <v>746</v>
      </c>
      <c r="B376" s="15" t="s">
        <v>178</v>
      </c>
      <c r="C376" s="16"/>
      <c r="D376" s="15" t="s">
        <v>749</v>
      </c>
      <c r="E376" s="15" t="s">
        <v>751</v>
      </c>
      <c r="F376" s="15">
        <v>2019</v>
      </c>
      <c r="G376" s="15">
        <v>0</v>
      </c>
      <c r="H376" s="15">
        <v>2019</v>
      </c>
      <c r="I376" s="15">
        <v>0</v>
      </c>
      <c r="J376" s="15">
        <v>1</v>
      </c>
      <c r="K376" s="17" t="str">
        <f>IF(Deal_Master_Wide!$BS$56="","",Deal_Master_Wide!$BS$56)</f>
        <v/>
      </c>
      <c r="L376" s="17" t="str">
        <f>IF(Deal_Master_Wide!$BZ$56="","",Deal_Master_Wide!$BZ$56)</f>
        <v/>
      </c>
      <c r="M376" s="17" t="str">
        <f>IF(Deal_Master_Wide!$CG$56="","",Deal_Master_Wide!$CG$56)</f>
        <v/>
      </c>
      <c r="N376" s="17" t="str">
        <f>IF(Deal_Master_Wide!$CN$56="","",Deal_Master_Wide!$CN$56)</f>
        <v/>
      </c>
      <c r="O376" s="17" t="str">
        <f>IF(Deal_Master_Wide!$CU$56="","",Deal_Master_Wide!$CU$56)</f>
        <v/>
      </c>
      <c r="P376" s="17" t="str">
        <f>IF(Deal_Master_Wide!$DB$56="","",Deal_Master_Wide!$DB$56)</f>
        <v/>
      </c>
      <c r="Q376" s="18" t="str">
        <f>IF(Deal_Master_Wide!$DI$56="","",Deal_Master_Wide!$DI$56)</f>
        <v/>
      </c>
      <c r="R376" s="18" t="str">
        <f>IF(Deal_Master_Wide!$DP$56="","",Deal_Master_Wide!$DP$56)</f>
        <v/>
      </c>
      <c r="S376" s="18" t="str">
        <f>IF(Deal_Master_Wide!$DW$56="","",Deal_Master_Wide!$DW$56)</f>
        <v/>
      </c>
      <c r="T376" s="34" t="str">
        <f>IF(Deal_Master_Wide!$ED$56="","",Deal_Master_Wide!$ED$56)</f>
        <v/>
      </c>
      <c r="U376" s="34" t="str">
        <f>IF(Deal_Master_Wide!$EK$56="","",Deal_Master_Wide!$EK$56)</f>
        <v/>
      </c>
    </row>
    <row r="377" spans="1:21" ht="13.4" customHeight="1">
      <c r="A377" s="15" t="s">
        <v>746</v>
      </c>
      <c r="B377" s="15" t="s">
        <v>178</v>
      </c>
      <c r="C377" s="16"/>
      <c r="D377" s="15" t="s">
        <v>749</v>
      </c>
      <c r="E377" s="15" t="s">
        <v>751</v>
      </c>
      <c r="F377" s="15">
        <v>2019</v>
      </c>
      <c r="G377" s="15">
        <v>1</v>
      </c>
      <c r="H377" s="15">
        <v>2020</v>
      </c>
      <c r="I377" s="15">
        <v>1</v>
      </c>
      <c r="J377" s="15">
        <v>1</v>
      </c>
      <c r="K377" s="17" t="str">
        <f>IF(Deal_Master_Wide!$BT$56="","",Deal_Master_Wide!$BT$56)</f>
        <v/>
      </c>
      <c r="L377" s="17" t="str">
        <f>IF(Deal_Master_Wide!$CA$56="","",Deal_Master_Wide!$CA$56)</f>
        <v/>
      </c>
      <c r="M377" s="17" t="str">
        <f>IF(Deal_Master_Wide!$CH$56="","",Deal_Master_Wide!$CH$56)</f>
        <v/>
      </c>
      <c r="N377" s="17" t="str">
        <f>IF(Deal_Master_Wide!$CO$56="","",Deal_Master_Wide!$CO$56)</f>
        <v/>
      </c>
      <c r="O377" s="17" t="str">
        <f>IF(Deal_Master_Wide!$CV$56="","",Deal_Master_Wide!$CV$56)</f>
        <v/>
      </c>
      <c r="P377" s="17" t="str">
        <f>IF(Deal_Master_Wide!$DC$56="","",Deal_Master_Wide!$DC$56)</f>
        <v/>
      </c>
      <c r="Q377" s="18" t="str">
        <f>IF(Deal_Master_Wide!$DJ$56="","",Deal_Master_Wide!$DJ$56)</f>
        <v/>
      </c>
      <c r="R377" s="18" t="str">
        <f>IF(Deal_Master_Wide!$DQ$56="","",Deal_Master_Wide!$DQ$56)</f>
        <v/>
      </c>
      <c r="S377" s="18" t="str">
        <f>IF(Deal_Master_Wide!$DX$56="","",Deal_Master_Wide!$DX$56)</f>
        <v/>
      </c>
      <c r="T377" s="34" t="str">
        <f>IF(Deal_Master_Wide!$EE$56="","",Deal_Master_Wide!$EE$56)</f>
        <v/>
      </c>
      <c r="U377" s="34" t="str">
        <f>IF(Deal_Master_Wide!$EL$56="","",Deal_Master_Wide!$EL$56)</f>
        <v/>
      </c>
    </row>
    <row r="378" spans="1:21" ht="13.4" customHeight="1">
      <c r="A378" s="15" t="s">
        <v>746</v>
      </c>
      <c r="B378" s="15" t="s">
        <v>178</v>
      </c>
      <c r="C378" s="16"/>
      <c r="D378" s="15" t="s">
        <v>749</v>
      </c>
      <c r="E378" s="15" t="s">
        <v>751</v>
      </c>
      <c r="F378" s="15">
        <v>2019</v>
      </c>
      <c r="G378" s="15">
        <v>2</v>
      </c>
      <c r="H378" s="15">
        <v>2021</v>
      </c>
      <c r="I378" s="15">
        <v>1</v>
      </c>
      <c r="J378" s="15">
        <v>1</v>
      </c>
      <c r="K378" s="17" t="str">
        <f>IF(Deal_Master_Wide!$BU$56="","",Deal_Master_Wide!$BU$56)</f>
        <v/>
      </c>
      <c r="L378" s="17" t="str">
        <f>IF(Deal_Master_Wide!$CB$56="","",Deal_Master_Wide!$CB$56)</f>
        <v/>
      </c>
      <c r="M378" s="17" t="str">
        <f>IF(Deal_Master_Wide!$CI$56="","",Deal_Master_Wide!$CI$56)</f>
        <v/>
      </c>
      <c r="N378" s="17" t="str">
        <f>IF(Deal_Master_Wide!$CP$56="","",Deal_Master_Wide!$CP$56)</f>
        <v/>
      </c>
      <c r="O378" s="17" t="str">
        <f>IF(Deal_Master_Wide!$CW$56="","",Deal_Master_Wide!$CW$56)</f>
        <v/>
      </c>
      <c r="P378" s="17" t="str">
        <f>IF(Deal_Master_Wide!$DD$56="","",Deal_Master_Wide!$DD$56)</f>
        <v/>
      </c>
      <c r="Q378" s="18" t="str">
        <f>IF(Deal_Master_Wide!$DK$56="","",Deal_Master_Wide!$DK$56)</f>
        <v/>
      </c>
      <c r="R378" s="18" t="str">
        <f>IF(Deal_Master_Wide!$DR$56="","",Deal_Master_Wide!$DR$56)</f>
        <v/>
      </c>
      <c r="S378" s="18" t="str">
        <f>IF(Deal_Master_Wide!$DY$56="","",Deal_Master_Wide!$DY$56)</f>
        <v/>
      </c>
      <c r="T378" s="34" t="str">
        <f>IF(Deal_Master_Wide!$EF$56="","",Deal_Master_Wide!$EF$56)</f>
        <v/>
      </c>
      <c r="U378" s="34" t="str">
        <f>IF(Deal_Master_Wide!$EM$56="","",Deal_Master_Wide!$EM$56)</f>
        <v/>
      </c>
    </row>
    <row r="379" spans="1:21" ht="13.4" customHeight="1">
      <c r="A379" s="15" t="s">
        <v>746</v>
      </c>
      <c r="B379" s="15" t="s">
        <v>178</v>
      </c>
      <c r="C379" s="16"/>
      <c r="D379" s="15" t="s">
        <v>749</v>
      </c>
      <c r="E379" s="15" t="s">
        <v>751</v>
      </c>
      <c r="F379" s="15">
        <v>2019</v>
      </c>
      <c r="G379" s="15">
        <v>3</v>
      </c>
      <c r="H379" s="15">
        <v>2022</v>
      </c>
      <c r="I379" s="15">
        <v>1</v>
      </c>
      <c r="J379" s="15">
        <v>1</v>
      </c>
      <c r="K379" s="17" t="str">
        <f>IF(Deal_Master_Wide!$BV$56="","",Deal_Master_Wide!$BV$56)</f>
        <v/>
      </c>
      <c r="L379" s="17" t="str">
        <f>IF(Deal_Master_Wide!$CC$56="","",Deal_Master_Wide!$CC$56)</f>
        <v/>
      </c>
      <c r="M379" s="17" t="str">
        <f>IF(Deal_Master_Wide!$CJ$56="","",Deal_Master_Wide!$CJ$56)</f>
        <v/>
      </c>
      <c r="N379" s="17" t="str">
        <f>IF(Deal_Master_Wide!$CQ$56="","",Deal_Master_Wide!$CQ$56)</f>
        <v/>
      </c>
      <c r="O379" s="17" t="str">
        <f>IF(Deal_Master_Wide!$CX$56="","",Deal_Master_Wide!$CX$56)</f>
        <v/>
      </c>
      <c r="P379" s="17" t="str">
        <f>IF(Deal_Master_Wide!$DE$56="","",Deal_Master_Wide!$DE$56)</f>
        <v/>
      </c>
      <c r="Q379" s="18" t="str">
        <f>IF(Deal_Master_Wide!$DL$56="","",Deal_Master_Wide!$DL$56)</f>
        <v/>
      </c>
      <c r="R379" s="18" t="str">
        <f>IF(Deal_Master_Wide!$DS$56="","",Deal_Master_Wide!$DS$56)</f>
        <v/>
      </c>
      <c r="S379" s="18" t="str">
        <f>IF(Deal_Master_Wide!$DZ$56="","",Deal_Master_Wide!$DZ$56)</f>
        <v/>
      </c>
      <c r="T379" s="34" t="str">
        <f>IF(Deal_Master_Wide!$EG$56="","",Deal_Master_Wide!$EG$56)</f>
        <v/>
      </c>
      <c r="U379" s="34" t="str">
        <f>IF(Deal_Master_Wide!$EN$56="","",Deal_Master_Wide!$EN$56)</f>
        <v/>
      </c>
    </row>
    <row r="380" spans="1:21" ht="13.4" customHeight="1">
      <c r="A380" s="15" t="s">
        <v>755</v>
      </c>
      <c r="B380" s="15" t="s">
        <v>178</v>
      </c>
      <c r="C380" s="16"/>
      <c r="D380" s="15" t="s">
        <v>589</v>
      </c>
      <c r="E380" s="15" t="s">
        <v>758</v>
      </c>
      <c r="F380" s="15">
        <v>2019</v>
      </c>
      <c r="G380" s="15">
        <v>-3</v>
      </c>
      <c r="H380" s="15">
        <v>2016</v>
      </c>
      <c r="I380" s="15">
        <v>0</v>
      </c>
      <c r="J380" s="15">
        <v>0</v>
      </c>
      <c r="K380" s="17">
        <f>IF(Deal_Master_Wide!$BP$57="","",Deal_Master_Wide!$BP$57)</f>
        <v>43.091999999999999</v>
      </c>
      <c r="L380" s="17">
        <f>IF(Deal_Master_Wide!$BW$57="","",Deal_Master_Wide!$BW$57)</f>
        <v>-6.7477</v>
      </c>
      <c r="M380" s="17">
        <f>IF(Deal_Master_Wide!$CD$57="","",Deal_Master_Wide!$CD$57)</f>
        <v>9.9192</v>
      </c>
      <c r="N380" s="17">
        <f>IF(Deal_Master_Wide!$CK$57="","",Deal_Master_Wide!$CK$57)</f>
        <v>530.37360000000001</v>
      </c>
      <c r="O380" s="17" t="str">
        <f>IF(Deal_Master_Wide!$CR$57="","",Deal_Master_Wide!$CR$57)</f>
        <v/>
      </c>
      <c r="P380" s="17" t="str">
        <f>IF(Deal_Master_Wide!$CY$57="","",Deal_Master_Wide!$CY$57)</f>
        <v/>
      </c>
      <c r="Q380" s="18">
        <f>IF(Deal_Master_Wide!$DF$57="","",Deal_Master_Wide!$DF$57)</f>
        <v>1.8976</v>
      </c>
      <c r="R380" s="18">
        <f>IF(Deal_Master_Wide!$DM$57="","",Deal_Master_Wide!$DM$57)</f>
        <v>-15.658799999999999</v>
      </c>
      <c r="S380" s="18" t="str">
        <f>IF(Deal_Master_Wide!$DT$57="","",Deal_Master_Wide!$DT$57)</f>
        <v/>
      </c>
      <c r="T380" s="34">
        <f>IF(Deal_Master_Wide!$EA$57="","",Deal_Master_Wide!$EA$57)</f>
        <v>1</v>
      </c>
      <c r="U380" s="34">
        <f>IF(Deal_Master_Wide!$EH$57="","",Deal_Master_Wide!$EH$57)</f>
        <v>0</v>
      </c>
    </row>
    <row r="381" spans="1:21" ht="13.4" customHeight="1">
      <c r="A381" s="15" t="s">
        <v>755</v>
      </c>
      <c r="B381" s="15" t="s">
        <v>178</v>
      </c>
      <c r="C381" s="16"/>
      <c r="D381" s="15" t="s">
        <v>589</v>
      </c>
      <c r="E381" s="15" t="s">
        <v>758</v>
      </c>
      <c r="F381" s="15">
        <v>2019</v>
      </c>
      <c r="G381" s="15">
        <v>-2</v>
      </c>
      <c r="H381" s="15">
        <v>2017</v>
      </c>
      <c r="I381" s="15">
        <v>0</v>
      </c>
      <c r="J381" s="15">
        <v>0</v>
      </c>
      <c r="K381" s="17">
        <f>IF(Deal_Master_Wide!$BQ$57="","",Deal_Master_Wide!$BQ$57)</f>
        <v>44.280299999999997</v>
      </c>
      <c r="L381" s="17">
        <f>IF(Deal_Master_Wide!$BX$57="","",Deal_Master_Wide!$BX$57)</f>
        <v>-8.7929999999999993</v>
      </c>
      <c r="M381" s="17">
        <f>IF(Deal_Master_Wide!$CE$57="","",Deal_Master_Wide!$CE$57)</f>
        <v>11.4095</v>
      </c>
      <c r="N381" s="17">
        <f>IF(Deal_Master_Wide!$CL$57="","",Deal_Master_Wide!$CL$57)</f>
        <v>587.41539999999998</v>
      </c>
      <c r="O381" s="17" t="str">
        <f>IF(Deal_Master_Wide!$CS$57="","",Deal_Master_Wide!$CS$57)</f>
        <v/>
      </c>
      <c r="P381" s="17" t="str">
        <f>IF(Deal_Master_Wide!$CZ$57="","",Deal_Master_Wide!$CZ$57)</f>
        <v/>
      </c>
      <c r="Q381" s="18">
        <f>IF(Deal_Master_Wide!$DG$57="","",Deal_Master_Wide!$DG$57)</f>
        <v>2.0474000000000001</v>
      </c>
      <c r="R381" s="18">
        <f>IF(Deal_Master_Wide!$DN$57="","",Deal_Master_Wide!$DN$57)</f>
        <v>-19.857600000000001</v>
      </c>
      <c r="S381" s="18" t="str">
        <f>IF(Deal_Master_Wide!$DU$57="","",Deal_Master_Wide!$DU$57)</f>
        <v/>
      </c>
      <c r="T381" s="34">
        <f>IF(Deal_Master_Wide!$EB$57="","",Deal_Master_Wide!$EB$57)</f>
        <v>0</v>
      </c>
      <c r="U381" s="34">
        <f>IF(Deal_Master_Wide!$EI$57="","",Deal_Master_Wide!$EI$57)</f>
        <v>0</v>
      </c>
    </row>
    <row r="382" spans="1:21" ht="13.4" customHeight="1">
      <c r="A382" s="15" t="s">
        <v>755</v>
      </c>
      <c r="B382" s="15" t="s">
        <v>178</v>
      </c>
      <c r="C382" s="16"/>
      <c r="D382" s="15" t="s">
        <v>589</v>
      </c>
      <c r="E382" s="15" t="s">
        <v>758</v>
      </c>
      <c r="F382" s="15">
        <v>2019</v>
      </c>
      <c r="G382" s="15">
        <v>-1</v>
      </c>
      <c r="H382" s="15">
        <v>2018</v>
      </c>
      <c r="I382" s="15">
        <v>0</v>
      </c>
      <c r="J382" s="15">
        <v>0</v>
      </c>
      <c r="K382" s="17" t="str">
        <f>IF(Deal_Master_Wide!$BR$57="","",Deal_Master_Wide!$BR$57)</f>
        <v/>
      </c>
      <c r="L382" s="17" t="str">
        <f>IF(Deal_Master_Wide!$BY$57="","",Deal_Master_Wide!$BY$57)</f>
        <v/>
      </c>
      <c r="M382" s="17" t="str">
        <f>IF(Deal_Master_Wide!$CF$57="","",Deal_Master_Wide!$CF$57)</f>
        <v/>
      </c>
      <c r="N382" s="17" t="str">
        <f>IF(Deal_Master_Wide!$CM$57="","",Deal_Master_Wide!$CM$57)</f>
        <v/>
      </c>
      <c r="O382" s="17" t="str">
        <f>IF(Deal_Master_Wide!$CT$57="","",Deal_Master_Wide!$CT$57)</f>
        <v/>
      </c>
      <c r="P382" s="17" t="str">
        <f>IF(Deal_Master_Wide!$DA$57="","",Deal_Master_Wide!$DA$57)</f>
        <v/>
      </c>
      <c r="Q382" s="18" t="str">
        <f>IF(Deal_Master_Wide!$DH$57="","",Deal_Master_Wide!$DH$57)</f>
        <v/>
      </c>
      <c r="R382" s="18" t="str">
        <f>IF(Deal_Master_Wide!$DO$57="","",Deal_Master_Wide!$DO$57)</f>
        <v/>
      </c>
      <c r="S382" s="18" t="str">
        <f>IF(Deal_Master_Wide!$DV$57="","",Deal_Master_Wide!$DV$57)</f>
        <v/>
      </c>
      <c r="T382" s="34">
        <f>IF(Deal_Master_Wide!$EC$57="","",Deal_Master_Wide!$EC$57)</f>
        <v>0</v>
      </c>
      <c r="U382" s="34">
        <f>IF(Deal_Master_Wide!$EJ$57="","",Deal_Master_Wide!$EJ$57)</f>
        <v>0</v>
      </c>
    </row>
    <row r="383" spans="1:21" ht="13.4" customHeight="1">
      <c r="A383" s="15" t="s">
        <v>755</v>
      </c>
      <c r="B383" s="15" t="s">
        <v>178</v>
      </c>
      <c r="C383" s="16"/>
      <c r="D383" s="15" t="s">
        <v>589</v>
      </c>
      <c r="E383" s="15" t="s">
        <v>758</v>
      </c>
      <c r="F383" s="15">
        <v>2019</v>
      </c>
      <c r="G383" s="15">
        <v>0</v>
      </c>
      <c r="H383" s="15">
        <v>2019</v>
      </c>
      <c r="I383" s="15">
        <v>0</v>
      </c>
      <c r="J383" s="15">
        <v>1</v>
      </c>
      <c r="K383" s="17" t="str">
        <f>IF(Deal_Master_Wide!$BS$57="","",Deal_Master_Wide!$BS$57)</f>
        <v/>
      </c>
      <c r="L383" s="17" t="str">
        <f>IF(Deal_Master_Wide!$BZ$57="","",Deal_Master_Wide!$BZ$57)</f>
        <v/>
      </c>
      <c r="M383" s="17" t="str">
        <f>IF(Deal_Master_Wide!$CG$57="","",Deal_Master_Wide!$CG$57)</f>
        <v/>
      </c>
      <c r="N383" s="17" t="str">
        <f>IF(Deal_Master_Wide!$CN$57="","",Deal_Master_Wide!$CN$57)</f>
        <v/>
      </c>
      <c r="O383" s="17" t="str">
        <f>IF(Deal_Master_Wide!$CU$57="","",Deal_Master_Wide!$CU$57)</f>
        <v/>
      </c>
      <c r="P383" s="17" t="str">
        <f>IF(Deal_Master_Wide!$DB$57="","",Deal_Master_Wide!$DB$57)</f>
        <v/>
      </c>
      <c r="Q383" s="18" t="str">
        <f>IF(Deal_Master_Wide!$DI$57="","",Deal_Master_Wide!$DI$57)</f>
        <v/>
      </c>
      <c r="R383" s="18" t="str">
        <f>IF(Deal_Master_Wide!$DP$57="","",Deal_Master_Wide!$DP$57)</f>
        <v/>
      </c>
      <c r="S383" s="18" t="str">
        <f>IF(Deal_Master_Wide!$DW$57="","",Deal_Master_Wide!$DW$57)</f>
        <v/>
      </c>
      <c r="T383" s="34">
        <f>IF(Deal_Master_Wide!$ED$57="","",Deal_Master_Wide!$ED$57)</f>
        <v>0</v>
      </c>
      <c r="U383" s="34">
        <f>IF(Deal_Master_Wide!$EK$57="","",Deal_Master_Wide!$EK$57)</f>
        <v>0</v>
      </c>
    </row>
    <row r="384" spans="1:21" ht="13.4" customHeight="1">
      <c r="A384" s="15" t="s">
        <v>755</v>
      </c>
      <c r="B384" s="15" t="s">
        <v>178</v>
      </c>
      <c r="C384" s="16"/>
      <c r="D384" s="15" t="s">
        <v>589</v>
      </c>
      <c r="E384" s="15" t="s">
        <v>758</v>
      </c>
      <c r="F384" s="15">
        <v>2019</v>
      </c>
      <c r="G384" s="15">
        <v>1</v>
      </c>
      <c r="H384" s="15">
        <v>2020</v>
      </c>
      <c r="I384" s="15">
        <v>1</v>
      </c>
      <c r="J384" s="15">
        <v>1</v>
      </c>
      <c r="K384" s="17" t="str">
        <f>IF(Deal_Master_Wide!$BT$57="","",Deal_Master_Wide!$BT$57)</f>
        <v/>
      </c>
      <c r="L384" s="17" t="str">
        <f>IF(Deal_Master_Wide!$CA$57="","",Deal_Master_Wide!$CA$57)</f>
        <v/>
      </c>
      <c r="M384" s="17" t="str">
        <f>IF(Deal_Master_Wide!$CH$57="","",Deal_Master_Wide!$CH$57)</f>
        <v/>
      </c>
      <c r="N384" s="17" t="str">
        <f>IF(Deal_Master_Wide!$CO$57="","",Deal_Master_Wide!$CO$57)</f>
        <v/>
      </c>
      <c r="O384" s="17" t="str">
        <f>IF(Deal_Master_Wide!$CV$57="","",Deal_Master_Wide!$CV$57)</f>
        <v/>
      </c>
      <c r="P384" s="17" t="str">
        <f>IF(Deal_Master_Wide!$DC$57="","",Deal_Master_Wide!$DC$57)</f>
        <v/>
      </c>
      <c r="Q384" s="18" t="str">
        <f>IF(Deal_Master_Wide!$DJ$57="","",Deal_Master_Wide!$DJ$57)</f>
        <v/>
      </c>
      <c r="R384" s="18" t="str">
        <f>IF(Deal_Master_Wide!$DQ$57="","",Deal_Master_Wide!$DQ$57)</f>
        <v/>
      </c>
      <c r="S384" s="18" t="str">
        <f>IF(Deal_Master_Wide!$DX$57="","",Deal_Master_Wide!$DX$57)</f>
        <v/>
      </c>
      <c r="T384" s="34">
        <f>IF(Deal_Master_Wide!$EE$57="","",Deal_Master_Wide!$EE$57)</f>
        <v>1</v>
      </c>
      <c r="U384" s="34">
        <f>IF(Deal_Master_Wide!$EL$57="","",Deal_Master_Wide!$EL$57)</f>
        <v>0</v>
      </c>
    </row>
    <row r="385" spans="1:21" ht="13.4" customHeight="1">
      <c r="A385" s="15" t="s">
        <v>755</v>
      </c>
      <c r="B385" s="15" t="s">
        <v>178</v>
      </c>
      <c r="C385" s="16"/>
      <c r="D385" s="15" t="s">
        <v>589</v>
      </c>
      <c r="E385" s="15" t="s">
        <v>758</v>
      </c>
      <c r="F385" s="15">
        <v>2019</v>
      </c>
      <c r="G385" s="15">
        <v>2</v>
      </c>
      <c r="H385" s="15">
        <v>2021</v>
      </c>
      <c r="I385" s="15">
        <v>1</v>
      </c>
      <c r="J385" s="15">
        <v>1</v>
      </c>
      <c r="K385" s="17" t="str">
        <f>IF(Deal_Master_Wide!$BU$57="","",Deal_Master_Wide!$BU$57)</f>
        <v/>
      </c>
      <c r="L385" s="17" t="str">
        <f>IF(Deal_Master_Wide!$CB$57="","",Deal_Master_Wide!$CB$57)</f>
        <v/>
      </c>
      <c r="M385" s="17" t="str">
        <f>IF(Deal_Master_Wide!$CI$57="","",Deal_Master_Wide!$CI$57)</f>
        <v/>
      </c>
      <c r="N385" s="17" t="str">
        <f>IF(Deal_Master_Wide!$CP$57="","",Deal_Master_Wide!$CP$57)</f>
        <v/>
      </c>
      <c r="O385" s="17" t="str">
        <f>IF(Deal_Master_Wide!$CW$57="","",Deal_Master_Wide!$CW$57)</f>
        <v/>
      </c>
      <c r="P385" s="17" t="str">
        <f>IF(Deal_Master_Wide!$DD$57="","",Deal_Master_Wide!$DD$57)</f>
        <v/>
      </c>
      <c r="Q385" s="18" t="str">
        <f>IF(Deal_Master_Wide!$DK$57="","",Deal_Master_Wide!$DK$57)</f>
        <v/>
      </c>
      <c r="R385" s="18" t="str">
        <f>IF(Deal_Master_Wide!$DR$57="","",Deal_Master_Wide!$DR$57)</f>
        <v/>
      </c>
      <c r="S385" s="18" t="str">
        <f>IF(Deal_Master_Wide!$DY$57="","",Deal_Master_Wide!$DY$57)</f>
        <v/>
      </c>
      <c r="T385" s="34" t="str">
        <f>IF(Deal_Master_Wide!$EF$57="","",Deal_Master_Wide!$EF$57)</f>
        <v/>
      </c>
      <c r="U385" s="34" t="str">
        <f>IF(Deal_Master_Wide!$EM$57="","",Deal_Master_Wide!$EM$57)</f>
        <v/>
      </c>
    </row>
    <row r="386" spans="1:21" ht="13.4" customHeight="1">
      <c r="A386" s="15" t="s">
        <v>755</v>
      </c>
      <c r="B386" s="15" t="s">
        <v>178</v>
      </c>
      <c r="C386" s="16"/>
      <c r="D386" s="15" t="s">
        <v>589</v>
      </c>
      <c r="E386" s="15" t="s">
        <v>758</v>
      </c>
      <c r="F386" s="15">
        <v>2019</v>
      </c>
      <c r="G386" s="15">
        <v>3</v>
      </c>
      <c r="H386" s="15">
        <v>2022</v>
      </c>
      <c r="I386" s="15">
        <v>1</v>
      </c>
      <c r="J386" s="15">
        <v>1</v>
      </c>
      <c r="K386" s="17" t="str">
        <f>IF(Deal_Master_Wide!$BV$57="","",Deal_Master_Wide!$BV$57)</f>
        <v/>
      </c>
      <c r="L386" s="17" t="str">
        <f>IF(Deal_Master_Wide!$CC$57="","",Deal_Master_Wide!$CC$57)</f>
        <v/>
      </c>
      <c r="M386" s="17" t="str">
        <f>IF(Deal_Master_Wide!$CJ$57="","",Deal_Master_Wide!$CJ$57)</f>
        <v/>
      </c>
      <c r="N386" s="17" t="str">
        <f>IF(Deal_Master_Wide!$CQ$57="","",Deal_Master_Wide!$CQ$57)</f>
        <v/>
      </c>
      <c r="O386" s="17" t="str">
        <f>IF(Deal_Master_Wide!$CX$57="","",Deal_Master_Wide!$CX$57)</f>
        <v/>
      </c>
      <c r="P386" s="17" t="str">
        <f>IF(Deal_Master_Wide!$DE$57="","",Deal_Master_Wide!$DE$57)</f>
        <v/>
      </c>
      <c r="Q386" s="18" t="str">
        <f>IF(Deal_Master_Wide!$DL$57="","",Deal_Master_Wide!$DL$57)</f>
        <v/>
      </c>
      <c r="R386" s="18" t="str">
        <f>IF(Deal_Master_Wide!$DS$57="","",Deal_Master_Wide!$DS$57)</f>
        <v/>
      </c>
      <c r="S386" s="18" t="str">
        <f>IF(Deal_Master_Wide!$DZ$57="","",Deal_Master_Wide!$DZ$57)</f>
        <v/>
      </c>
      <c r="T386" s="34" t="str">
        <f>IF(Deal_Master_Wide!$EG$57="","",Deal_Master_Wide!$EG$57)</f>
        <v/>
      </c>
      <c r="U386" s="34" t="str">
        <f>IF(Deal_Master_Wide!$EN$57="","",Deal_Master_Wide!$EN$57)</f>
        <v/>
      </c>
    </row>
    <row r="387" spans="1:21" ht="13.4" customHeight="1">
      <c r="A387" s="15" t="s">
        <v>763</v>
      </c>
      <c r="B387" s="15" t="s">
        <v>178</v>
      </c>
      <c r="C387" s="16"/>
      <c r="D387" s="15" t="s">
        <v>651</v>
      </c>
      <c r="E387" s="15" t="s">
        <v>767</v>
      </c>
      <c r="F387" s="15">
        <v>2019</v>
      </c>
      <c r="G387" s="15">
        <v>-3</v>
      </c>
      <c r="H387" s="15">
        <v>2016</v>
      </c>
      <c r="I387" s="15">
        <v>0</v>
      </c>
      <c r="J387" s="15">
        <v>0</v>
      </c>
      <c r="K387" s="17" t="str">
        <f>IF(Deal_Master_Wide!$BP$58="","",Deal_Master_Wide!$BP$58)</f>
        <v/>
      </c>
      <c r="L387" s="17" t="str">
        <f>IF(Deal_Master_Wide!$BW$58="","",Deal_Master_Wide!$BW$58)</f>
        <v/>
      </c>
      <c r="M387" s="17" t="str">
        <f>IF(Deal_Master_Wide!$CD$58="","",Deal_Master_Wide!$CD$58)</f>
        <v/>
      </c>
      <c r="N387" s="17" t="str">
        <f>IF(Deal_Master_Wide!$CK$58="","",Deal_Master_Wide!$CK$58)</f>
        <v/>
      </c>
      <c r="O387" s="17" t="str">
        <f>IF(Deal_Master_Wide!$CR$58="","",Deal_Master_Wide!$CR$58)</f>
        <v/>
      </c>
      <c r="P387" s="17" t="str">
        <f>IF(Deal_Master_Wide!$CY$58="","",Deal_Master_Wide!$CY$58)</f>
        <v/>
      </c>
      <c r="Q387" s="18" t="str">
        <f>IF(Deal_Master_Wide!$DF$58="","",Deal_Master_Wide!$DF$58)</f>
        <v/>
      </c>
      <c r="R387" s="18" t="str">
        <f>IF(Deal_Master_Wide!$DM$58="","",Deal_Master_Wide!$DM$58)</f>
        <v/>
      </c>
      <c r="S387" s="18" t="str">
        <f>IF(Deal_Master_Wide!$DT$58="","",Deal_Master_Wide!$DT$58)</f>
        <v/>
      </c>
      <c r="T387" s="34" t="str">
        <f>IF(Deal_Master_Wide!$EA$58="","",Deal_Master_Wide!$EA$58)</f>
        <v/>
      </c>
      <c r="U387" s="34" t="str">
        <f>IF(Deal_Master_Wide!$EH$58="","",Deal_Master_Wide!$EH$58)</f>
        <v/>
      </c>
    </row>
    <row r="388" spans="1:21" ht="13.4" customHeight="1">
      <c r="A388" s="15" t="s">
        <v>763</v>
      </c>
      <c r="B388" s="15" t="s">
        <v>178</v>
      </c>
      <c r="C388" s="16"/>
      <c r="D388" s="15" t="s">
        <v>651</v>
      </c>
      <c r="E388" s="15" t="s">
        <v>767</v>
      </c>
      <c r="F388" s="15">
        <v>2019</v>
      </c>
      <c r="G388" s="15">
        <v>-2</v>
      </c>
      <c r="H388" s="15">
        <v>2017</v>
      </c>
      <c r="I388" s="15">
        <v>0</v>
      </c>
      <c r="J388" s="15">
        <v>0</v>
      </c>
      <c r="K388" s="17" t="str">
        <f>IF(Deal_Master_Wide!$BQ$58="","",Deal_Master_Wide!$BQ$58)</f>
        <v/>
      </c>
      <c r="L388" s="17" t="str">
        <f>IF(Deal_Master_Wide!$BX$58="","",Deal_Master_Wide!$BX$58)</f>
        <v/>
      </c>
      <c r="M388" s="17" t="str">
        <f>IF(Deal_Master_Wide!$CE$58="","",Deal_Master_Wide!$CE$58)</f>
        <v/>
      </c>
      <c r="N388" s="17" t="str">
        <f>IF(Deal_Master_Wide!$CL$58="","",Deal_Master_Wide!$CL$58)</f>
        <v/>
      </c>
      <c r="O388" s="17" t="str">
        <f>IF(Deal_Master_Wide!$CS$58="","",Deal_Master_Wide!$CS$58)</f>
        <v/>
      </c>
      <c r="P388" s="17" t="str">
        <f>IF(Deal_Master_Wide!$CZ$58="","",Deal_Master_Wide!$CZ$58)</f>
        <v/>
      </c>
      <c r="Q388" s="18" t="str">
        <f>IF(Deal_Master_Wide!$DG$58="","",Deal_Master_Wide!$DG$58)</f>
        <v/>
      </c>
      <c r="R388" s="18" t="str">
        <f>IF(Deal_Master_Wide!$DN$58="","",Deal_Master_Wide!$DN$58)</f>
        <v/>
      </c>
      <c r="S388" s="18" t="str">
        <f>IF(Deal_Master_Wide!$DU$58="","",Deal_Master_Wide!$DU$58)</f>
        <v/>
      </c>
      <c r="T388" s="34" t="str">
        <f>IF(Deal_Master_Wide!$EB$58="","",Deal_Master_Wide!$EB$58)</f>
        <v/>
      </c>
      <c r="U388" s="34" t="str">
        <f>IF(Deal_Master_Wide!$EI$58="","",Deal_Master_Wide!$EI$58)</f>
        <v/>
      </c>
    </row>
    <row r="389" spans="1:21" ht="13.4" customHeight="1">
      <c r="A389" s="15" t="s">
        <v>763</v>
      </c>
      <c r="B389" s="15" t="s">
        <v>178</v>
      </c>
      <c r="C389" s="16"/>
      <c r="D389" s="15" t="s">
        <v>651</v>
      </c>
      <c r="E389" s="15" t="s">
        <v>767</v>
      </c>
      <c r="F389" s="15">
        <v>2019</v>
      </c>
      <c r="G389" s="15">
        <v>-1</v>
      </c>
      <c r="H389" s="15">
        <v>2018</v>
      </c>
      <c r="I389" s="15">
        <v>0</v>
      </c>
      <c r="J389" s="15">
        <v>0</v>
      </c>
      <c r="K389" s="17" t="str">
        <f>IF(Deal_Master_Wide!$BR$58="","",Deal_Master_Wide!$BR$58)</f>
        <v/>
      </c>
      <c r="L389" s="17" t="str">
        <f>IF(Deal_Master_Wide!$BY$58="","",Deal_Master_Wide!$BY$58)</f>
        <v/>
      </c>
      <c r="M389" s="17" t="str">
        <f>IF(Deal_Master_Wide!$CF$58="","",Deal_Master_Wide!$CF$58)</f>
        <v/>
      </c>
      <c r="N389" s="17" t="str">
        <f>IF(Deal_Master_Wide!$CM$58="","",Deal_Master_Wide!$CM$58)</f>
        <v/>
      </c>
      <c r="O389" s="17" t="str">
        <f>IF(Deal_Master_Wide!$CT$58="","",Deal_Master_Wide!$CT$58)</f>
        <v/>
      </c>
      <c r="P389" s="17" t="str">
        <f>IF(Deal_Master_Wide!$DA$58="","",Deal_Master_Wide!$DA$58)</f>
        <v/>
      </c>
      <c r="Q389" s="18" t="str">
        <f>IF(Deal_Master_Wide!$DH$58="","",Deal_Master_Wide!$DH$58)</f>
        <v/>
      </c>
      <c r="R389" s="18" t="str">
        <f>IF(Deal_Master_Wide!$DO$58="","",Deal_Master_Wide!$DO$58)</f>
        <v/>
      </c>
      <c r="S389" s="18" t="str">
        <f>IF(Deal_Master_Wide!$DV$58="","",Deal_Master_Wide!$DV$58)</f>
        <v/>
      </c>
      <c r="T389" s="34" t="str">
        <f>IF(Deal_Master_Wide!$EC$58="","",Deal_Master_Wide!$EC$58)</f>
        <v/>
      </c>
      <c r="U389" s="34" t="str">
        <f>IF(Deal_Master_Wide!$EJ$58="","",Deal_Master_Wide!$EJ$58)</f>
        <v/>
      </c>
    </row>
    <row r="390" spans="1:21" ht="13.4" customHeight="1">
      <c r="A390" s="15" t="s">
        <v>763</v>
      </c>
      <c r="B390" s="15" t="s">
        <v>178</v>
      </c>
      <c r="C390" s="16"/>
      <c r="D390" s="15" t="s">
        <v>651</v>
      </c>
      <c r="E390" s="15" t="s">
        <v>767</v>
      </c>
      <c r="F390" s="15">
        <v>2019</v>
      </c>
      <c r="G390" s="15">
        <v>0</v>
      </c>
      <c r="H390" s="15">
        <v>2019</v>
      </c>
      <c r="I390" s="15">
        <v>0</v>
      </c>
      <c r="J390" s="15">
        <v>1</v>
      </c>
      <c r="K390" s="17" t="str">
        <f>IF(Deal_Master_Wide!$BS$58="","",Deal_Master_Wide!$BS$58)</f>
        <v/>
      </c>
      <c r="L390" s="17" t="str">
        <f>IF(Deal_Master_Wide!$BZ$58="","",Deal_Master_Wide!$BZ$58)</f>
        <v/>
      </c>
      <c r="M390" s="17" t="str">
        <f>IF(Deal_Master_Wide!$CG$58="","",Deal_Master_Wide!$CG$58)</f>
        <v/>
      </c>
      <c r="N390" s="17" t="str">
        <f>IF(Deal_Master_Wide!$CN$58="","",Deal_Master_Wide!$CN$58)</f>
        <v/>
      </c>
      <c r="O390" s="17" t="str">
        <f>IF(Deal_Master_Wide!$CU$58="","",Deal_Master_Wide!$CU$58)</f>
        <v/>
      </c>
      <c r="P390" s="17" t="str">
        <f>IF(Deal_Master_Wide!$DB$58="","",Deal_Master_Wide!$DB$58)</f>
        <v/>
      </c>
      <c r="Q390" s="18" t="str">
        <f>IF(Deal_Master_Wide!$DI$58="","",Deal_Master_Wide!$DI$58)</f>
        <v/>
      </c>
      <c r="R390" s="18" t="str">
        <f>IF(Deal_Master_Wide!$DP$58="","",Deal_Master_Wide!$DP$58)</f>
        <v/>
      </c>
      <c r="S390" s="18" t="str">
        <f>IF(Deal_Master_Wide!$DW$58="","",Deal_Master_Wide!$DW$58)</f>
        <v/>
      </c>
      <c r="T390" s="34" t="str">
        <f>IF(Deal_Master_Wide!$ED$58="","",Deal_Master_Wide!$ED$58)</f>
        <v/>
      </c>
      <c r="U390" s="34" t="str">
        <f>IF(Deal_Master_Wide!$EK$58="","",Deal_Master_Wide!$EK$58)</f>
        <v/>
      </c>
    </row>
    <row r="391" spans="1:21" ht="13.4" customHeight="1">
      <c r="A391" s="15" t="s">
        <v>763</v>
      </c>
      <c r="B391" s="15" t="s">
        <v>178</v>
      </c>
      <c r="C391" s="16"/>
      <c r="D391" s="15" t="s">
        <v>651</v>
      </c>
      <c r="E391" s="15" t="s">
        <v>767</v>
      </c>
      <c r="F391" s="15">
        <v>2019</v>
      </c>
      <c r="G391" s="15">
        <v>1</v>
      </c>
      <c r="H391" s="15">
        <v>2020</v>
      </c>
      <c r="I391" s="15">
        <v>1</v>
      </c>
      <c r="J391" s="15">
        <v>1</v>
      </c>
      <c r="K391" s="17" t="str">
        <f>IF(Deal_Master_Wide!$BT$58="","",Deal_Master_Wide!$BT$58)</f>
        <v/>
      </c>
      <c r="L391" s="17" t="str">
        <f>IF(Deal_Master_Wide!$CA$58="","",Deal_Master_Wide!$CA$58)</f>
        <v/>
      </c>
      <c r="M391" s="17" t="str">
        <f>IF(Deal_Master_Wide!$CH$58="","",Deal_Master_Wide!$CH$58)</f>
        <v/>
      </c>
      <c r="N391" s="17" t="str">
        <f>IF(Deal_Master_Wide!$CO$58="","",Deal_Master_Wide!$CO$58)</f>
        <v/>
      </c>
      <c r="O391" s="17" t="str">
        <f>IF(Deal_Master_Wide!$CV$58="","",Deal_Master_Wide!$CV$58)</f>
        <v/>
      </c>
      <c r="P391" s="17" t="str">
        <f>IF(Deal_Master_Wide!$DC$58="","",Deal_Master_Wide!$DC$58)</f>
        <v/>
      </c>
      <c r="Q391" s="18" t="str">
        <f>IF(Deal_Master_Wide!$DJ$58="","",Deal_Master_Wide!$DJ$58)</f>
        <v/>
      </c>
      <c r="R391" s="18" t="str">
        <f>IF(Deal_Master_Wide!$DQ$58="","",Deal_Master_Wide!$DQ$58)</f>
        <v/>
      </c>
      <c r="S391" s="18" t="str">
        <f>IF(Deal_Master_Wide!$DX$58="","",Deal_Master_Wide!$DX$58)</f>
        <v/>
      </c>
      <c r="T391" s="34" t="str">
        <f>IF(Deal_Master_Wide!$EE$58="","",Deal_Master_Wide!$EE$58)</f>
        <v/>
      </c>
      <c r="U391" s="34" t="str">
        <f>IF(Deal_Master_Wide!$EL$58="","",Deal_Master_Wide!$EL$58)</f>
        <v/>
      </c>
    </row>
    <row r="392" spans="1:21" ht="13.4" customHeight="1">
      <c r="A392" s="15" t="s">
        <v>763</v>
      </c>
      <c r="B392" s="15" t="s">
        <v>178</v>
      </c>
      <c r="C392" s="16"/>
      <c r="D392" s="15" t="s">
        <v>651</v>
      </c>
      <c r="E392" s="15" t="s">
        <v>767</v>
      </c>
      <c r="F392" s="15">
        <v>2019</v>
      </c>
      <c r="G392" s="15">
        <v>2</v>
      </c>
      <c r="H392" s="15">
        <v>2021</v>
      </c>
      <c r="I392" s="15">
        <v>1</v>
      </c>
      <c r="J392" s="15">
        <v>1</v>
      </c>
      <c r="K392" s="17" t="str">
        <f>IF(Deal_Master_Wide!$BU$58="","",Deal_Master_Wide!$BU$58)</f>
        <v/>
      </c>
      <c r="L392" s="17" t="str">
        <f>IF(Deal_Master_Wide!$CB$58="","",Deal_Master_Wide!$CB$58)</f>
        <v/>
      </c>
      <c r="M392" s="17" t="str">
        <f>IF(Deal_Master_Wide!$CI$58="","",Deal_Master_Wide!$CI$58)</f>
        <v/>
      </c>
      <c r="N392" s="17" t="str">
        <f>IF(Deal_Master_Wide!$CP$58="","",Deal_Master_Wide!$CP$58)</f>
        <v/>
      </c>
      <c r="O392" s="17" t="str">
        <f>IF(Deal_Master_Wide!$CW$58="","",Deal_Master_Wide!$CW$58)</f>
        <v/>
      </c>
      <c r="P392" s="17" t="str">
        <f>IF(Deal_Master_Wide!$DD$58="","",Deal_Master_Wide!$DD$58)</f>
        <v/>
      </c>
      <c r="Q392" s="18" t="str">
        <f>IF(Deal_Master_Wide!$DK$58="","",Deal_Master_Wide!$DK$58)</f>
        <v/>
      </c>
      <c r="R392" s="18" t="str">
        <f>IF(Deal_Master_Wide!$DR$58="","",Deal_Master_Wide!$DR$58)</f>
        <v/>
      </c>
      <c r="S392" s="18" t="str">
        <f>IF(Deal_Master_Wide!$DY$58="","",Deal_Master_Wide!$DY$58)</f>
        <v/>
      </c>
      <c r="T392" s="34" t="str">
        <f>IF(Deal_Master_Wide!$EF$58="","",Deal_Master_Wide!$EF$58)</f>
        <v/>
      </c>
      <c r="U392" s="34" t="str">
        <f>IF(Deal_Master_Wide!$EM$58="","",Deal_Master_Wide!$EM$58)</f>
        <v/>
      </c>
    </row>
    <row r="393" spans="1:21" ht="13.4" customHeight="1">
      <c r="A393" s="15" t="s">
        <v>763</v>
      </c>
      <c r="B393" s="15" t="s">
        <v>178</v>
      </c>
      <c r="C393" s="16"/>
      <c r="D393" s="15" t="s">
        <v>651</v>
      </c>
      <c r="E393" s="15" t="s">
        <v>767</v>
      </c>
      <c r="F393" s="15">
        <v>2019</v>
      </c>
      <c r="G393" s="15">
        <v>3</v>
      </c>
      <c r="H393" s="15">
        <v>2022</v>
      </c>
      <c r="I393" s="15">
        <v>1</v>
      </c>
      <c r="J393" s="15">
        <v>1</v>
      </c>
      <c r="K393" s="17" t="str">
        <f>IF(Deal_Master_Wide!$BV$58="","",Deal_Master_Wide!$BV$58)</f>
        <v/>
      </c>
      <c r="L393" s="17" t="str">
        <f>IF(Deal_Master_Wide!$CC$58="","",Deal_Master_Wide!$CC$58)</f>
        <v/>
      </c>
      <c r="M393" s="17" t="str">
        <f>IF(Deal_Master_Wide!$CJ$58="","",Deal_Master_Wide!$CJ$58)</f>
        <v/>
      </c>
      <c r="N393" s="17" t="str">
        <f>IF(Deal_Master_Wide!$CQ$58="","",Deal_Master_Wide!$CQ$58)</f>
        <v/>
      </c>
      <c r="O393" s="17" t="str">
        <f>IF(Deal_Master_Wide!$CX$58="","",Deal_Master_Wide!$CX$58)</f>
        <v/>
      </c>
      <c r="P393" s="17" t="str">
        <f>IF(Deal_Master_Wide!$DE$58="","",Deal_Master_Wide!$DE$58)</f>
        <v/>
      </c>
      <c r="Q393" s="18" t="str">
        <f>IF(Deal_Master_Wide!$DL$58="","",Deal_Master_Wide!$DL$58)</f>
        <v/>
      </c>
      <c r="R393" s="18" t="str">
        <f>IF(Deal_Master_Wide!$DS$58="","",Deal_Master_Wide!$DS$58)</f>
        <v/>
      </c>
      <c r="S393" s="18" t="str">
        <f>IF(Deal_Master_Wide!$DZ$58="","",Deal_Master_Wide!$DZ$58)</f>
        <v/>
      </c>
      <c r="T393" s="34" t="str">
        <f>IF(Deal_Master_Wide!$EG$58="","",Deal_Master_Wide!$EG$58)</f>
        <v/>
      </c>
      <c r="U393" s="34" t="str">
        <f>IF(Deal_Master_Wide!$EN$58="","",Deal_Master_Wide!$EN$58)</f>
        <v/>
      </c>
    </row>
    <row r="394" spans="1:21" ht="13.4" customHeight="1">
      <c r="A394" s="15" t="s">
        <v>771</v>
      </c>
      <c r="B394" s="15" t="s">
        <v>178</v>
      </c>
      <c r="C394" s="16"/>
      <c r="D394" s="15" t="s">
        <v>703</v>
      </c>
      <c r="E394" s="15" t="s">
        <v>775</v>
      </c>
      <c r="F394" s="15">
        <v>2019</v>
      </c>
      <c r="G394" s="15">
        <v>-3</v>
      </c>
      <c r="H394" s="15">
        <v>2016</v>
      </c>
      <c r="I394" s="15">
        <v>0</v>
      </c>
      <c r="J394" s="15">
        <v>0</v>
      </c>
      <c r="K394" s="17" t="str">
        <f>IF(Deal_Master_Wide!$BP$59="","",Deal_Master_Wide!$BP$59)</f>
        <v/>
      </c>
      <c r="L394" s="17" t="str">
        <f>IF(Deal_Master_Wide!$BW$59="","",Deal_Master_Wide!$BW$59)</f>
        <v/>
      </c>
      <c r="M394" s="17" t="str">
        <f>IF(Deal_Master_Wide!$CD$59="","",Deal_Master_Wide!$CD$59)</f>
        <v/>
      </c>
      <c r="N394" s="17" t="str">
        <f>IF(Deal_Master_Wide!$CK$59="","",Deal_Master_Wide!$CK$59)</f>
        <v/>
      </c>
      <c r="O394" s="17" t="str">
        <f>IF(Deal_Master_Wide!$CR$59="","",Deal_Master_Wide!$CR$59)</f>
        <v/>
      </c>
      <c r="P394" s="17" t="str">
        <f>IF(Deal_Master_Wide!$CY$59="","",Deal_Master_Wide!$CY$59)</f>
        <v/>
      </c>
      <c r="Q394" s="18" t="str">
        <f>IF(Deal_Master_Wide!$DF$59="","",Deal_Master_Wide!$DF$59)</f>
        <v/>
      </c>
      <c r="R394" s="18" t="str">
        <f>IF(Deal_Master_Wide!$DM$59="","",Deal_Master_Wide!$DM$59)</f>
        <v/>
      </c>
      <c r="S394" s="18" t="str">
        <f>IF(Deal_Master_Wide!$DT$59="","",Deal_Master_Wide!$DT$59)</f>
        <v/>
      </c>
      <c r="T394" s="34" t="str">
        <f>IF(Deal_Master_Wide!$EA$59="","",Deal_Master_Wide!$EA$59)</f>
        <v/>
      </c>
      <c r="U394" s="34" t="str">
        <f>IF(Deal_Master_Wide!$EH$59="","",Deal_Master_Wide!$EH$59)</f>
        <v/>
      </c>
    </row>
    <row r="395" spans="1:21" ht="13.4" customHeight="1">
      <c r="A395" s="15" t="s">
        <v>771</v>
      </c>
      <c r="B395" s="15" t="s">
        <v>178</v>
      </c>
      <c r="C395" s="16"/>
      <c r="D395" s="15" t="s">
        <v>703</v>
      </c>
      <c r="E395" s="15" t="s">
        <v>775</v>
      </c>
      <c r="F395" s="15">
        <v>2019</v>
      </c>
      <c r="G395" s="15">
        <v>-2</v>
      </c>
      <c r="H395" s="15">
        <v>2017</v>
      </c>
      <c r="I395" s="15">
        <v>0</v>
      </c>
      <c r="J395" s="15">
        <v>0</v>
      </c>
      <c r="K395" s="17" t="str">
        <f>IF(Deal_Master_Wide!$BQ$59="","",Deal_Master_Wide!$BQ$59)</f>
        <v/>
      </c>
      <c r="L395" s="17" t="str">
        <f>IF(Deal_Master_Wide!$BX$59="","",Deal_Master_Wide!$BX$59)</f>
        <v/>
      </c>
      <c r="M395" s="17" t="str">
        <f>IF(Deal_Master_Wide!$CE$59="","",Deal_Master_Wide!$CE$59)</f>
        <v/>
      </c>
      <c r="N395" s="17" t="str">
        <f>IF(Deal_Master_Wide!$CL$59="","",Deal_Master_Wide!$CL$59)</f>
        <v/>
      </c>
      <c r="O395" s="17" t="str">
        <f>IF(Deal_Master_Wide!$CS$59="","",Deal_Master_Wide!$CS$59)</f>
        <v/>
      </c>
      <c r="P395" s="17" t="str">
        <f>IF(Deal_Master_Wide!$CZ$59="","",Deal_Master_Wide!$CZ$59)</f>
        <v/>
      </c>
      <c r="Q395" s="18" t="str">
        <f>IF(Deal_Master_Wide!$DG$59="","",Deal_Master_Wide!$DG$59)</f>
        <v/>
      </c>
      <c r="R395" s="18" t="str">
        <f>IF(Deal_Master_Wide!$DN$59="","",Deal_Master_Wide!$DN$59)</f>
        <v/>
      </c>
      <c r="S395" s="18" t="str">
        <f>IF(Deal_Master_Wide!$DU$59="","",Deal_Master_Wide!$DU$59)</f>
        <v/>
      </c>
      <c r="T395" s="34" t="str">
        <f>IF(Deal_Master_Wide!$EB$59="","",Deal_Master_Wide!$EB$59)</f>
        <v/>
      </c>
      <c r="U395" s="34" t="str">
        <f>IF(Deal_Master_Wide!$EI$59="","",Deal_Master_Wide!$EI$59)</f>
        <v/>
      </c>
    </row>
    <row r="396" spans="1:21" ht="13.4" customHeight="1">
      <c r="A396" s="15" t="s">
        <v>771</v>
      </c>
      <c r="B396" s="15" t="s">
        <v>178</v>
      </c>
      <c r="C396" s="16"/>
      <c r="D396" s="15" t="s">
        <v>703</v>
      </c>
      <c r="E396" s="15" t="s">
        <v>775</v>
      </c>
      <c r="F396" s="15">
        <v>2019</v>
      </c>
      <c r="G396" s="15">
        <v>-1</v>
      </c>
      <c r="H396" s="15">
        <v>2018</v>
      </c>
      <c r="I396" s="15">
        <v>0</v>
      </c>
      <c r="J396" s="15">
        <v>0</v>
      </c>
      <c r="K396" s="17" t="str">
        <f>IF(Deal_Master_Wide!$BR$59="","",Deal_Master_Wide!$BR$59)</f>
        <v/>
      </c>
      <c r="L396" s="17" t="str">
        <f>IF(Deal_Master_Wide!$BY$59="","",Deal_Master_Wide!$BY$59)</f>
        <v/>
      </c>
      <c r="M396" s="17" t="str">
        <f>IF(Deal_Master_Wide!$CF$59="","",Deal_Master_Wide!$CF$59)</f>
        <v/>
      </c>
      <c r="N396" s="17" t="str">
        <f>IF(Deal_Master_Wide!$CM$59="","",Deal_Master_Wide!$CM$59)</f>
        <v/>
      </c>
      <c r="O396" s="17" t="str">
        <f>IF(Deal_Master_Wide!$CT$59="","",Deal_Master_Wide!$CT$59)</f>
        <v/>
      </c>
      <c r="P396" s="17" t="str">
        <f>IF(Deal_Master_Wide!$DA$59="","",Deal_Master_Wide!$DA$59)</f>
        <v/>
      </c>
      <c r="Q396" s="18" t="str">
        <f>IF(Deal_Master_Wide!$DH$59="","",Deal_Master_Wide!$DH$59)</f>
        <v/>
      </c>
      <c r="R396" s="18" t="str">
        <f>IF(Deal_Master_Wide!$DO$59="","",Deal_Master_Wide!$DO$59)</f>
        <v/>
      </c>
      <c r="S396" s="18" t="str">
        <f>IF(Deal_Master_Wide!$DV$59="","",Deal_Master_Wide!$DV$59)</f>
        <v/>
      </c>
      <c r="T396" s="34" t="str">
        <f>IF(Deal_Master_Wide!$EC$59="","",Deal_Master_Wide!$EC$59)</f>
        <v/>
      </c>
      <c r="U396" s="34" t="str">
        <f>IF(Deal_Master_Wide!$EJ$59="","",Deal_Master_Wide!$EJ$59)</f>
        <v/>
      </c>
    </row>
    <row r="397" spans="1:21" ht="13.4" customHeight="1">
      <c r="A397" s="15" t="s">
        <v>771</v>
      </c>
      <c r="B397" s="15" t="s">
        <v>178</v>
      </c>
      <c r="C397" s="16"/>
      <c r="D397" s="15" t="s">
        <v>703</v>
      </c>
      <c r="E397" s="15" t="s">
        <v>775</v>
      </c>
      <c r="F397" s="15">
        <v>2019</v>
      </c>
      <c r="G397" s="15">
        <v>0</v>
      </c>
      <c r="H397" s="15">
        <v>2019</v>
      </c>
      <c r="I397" s="15">
        <v>0</v>
      </c>
      <c r="J397" s="15">
        <v>1</v>
      </c>
      <c r="K397" s="17" t="str">
        <f>IF(Deal_Master_Wide!$BS$59="","",Deal_Master_Wide!$BS$59)</f>
        <v/>
      </c>
      <c r="L397" s="17" t="str">
        <f>IF(Deal_Master_Wide!$BZ$59="","",Deal_Master_Wide!$BZ$59)</f>
        <v/>
      </c>
      <c r="M397" s="17" t="str">
        <f>IF(Deal_Master_Wide!$CG$59="","",Deal_Master_Wide!$CG$59)</f>
        <v/>
      </c>
      <c r="N397" s="17" t="str">
        <f>IF(Deal_Master_Wide!$CN$59="","",Deal_Master_Wide!$CN$59)</f>
        <v/>
      </c>
      <c r="O397" s="17" t="str">
        <f>IF(Deal_Master_Wide!$CU$59="","",Deal_Master_Wide!$CU$59)</f>
        <v/>
      </c>
      <c r="P397" s="17" t="str">
        <f>IF(Deal_Master_Wide!$DB$59="","",Deal_Master_Wide!$DB$59)</f>
        <v/>
      </c>
      <c r="Q397" s="18" t="str">
        <f>IF(Deal_Master_Wide!$DI$59="","",Deal_Master_Wide!$DI$59)</f>
        <v/>
      </c>
      <c r="R397" s="18" t="str">
        <f>IF(Deal_Master_Wide!$DP$59="","",Deal_Master_Wide!$DP$59)</f>
        <v/>
      </c>
      <c r="S397" s="18" t="str">
        <f>IF(Deal_Master_Wide!$DW$59="","",Deal_Master_Wide!$DW$59)</f>
        <v/>
      </c>
      <c r="T397" s="34" t="str">
        <f>IF(Deal_Master_Wide!$ED$59="","",Deal_Master_Wide!$ED$59)</f>
        <v/>
      </c>
      <c r="U397" s="34" t="str">
        <f>IF(Deal_Master_Wide!$EK$59="","",Deal_Master_Wide!$EK$59)</f>
        <v/>
      </c>
    </row>
    <row r="398" spans="1:21" ht="13.4" customHeight="1">
      <c r="A398" s="15" t="s">
        <v>771</v>
      </c>
      <c r="B398" s="15" t="s">
        <v>178</v>
      </c>
      <c r="C398" s="16"/>
      <c r="D398" s="15" t="s">
        <v>703</v>
      </c>
      <c r="E398" s="15" t="s">
        <v>775</v>
      </c>
      <c r="F398" s="15">
        <v>2019</v>
      </c>
      <c r="G398" s="15">
        <v>1</v>
      </c>
      <c r="H398" s="15">
        <v>2020</v>
      </c>
      <c r="I398" s="15">
        <v>1</v>
      </c>
      <c r="J398" s="15">
        <v>1</v>
      </c>
      <c r="K398" s="17" t="str">
        <f>IF(Deal_Master_Wide!$BT$59="","",Deal_Master_Wide!$BT$59)</f>
        <v/>
      </c>
      <c r="L398" s="17" t="str">
        <f>IF(Deal_Master_Wide!$CA$59="","",Deal_Master_Wide!$CA$59)</f>
        <v/>
      </c>
      <c r="M398" s="17" t="str">
        <f>IF(Deal_Master_Wide!$CH$59="","",Deal_Master_Wide!$CH$59)</f>
        <v/>
      </c>
      <c r="N398" s="17" t="str">
        <f>IF(Deal_Master_Wide!$CO$59="","",Deal_Master_Wide!$CO$59)</f>
        <v/>
      </c>
      <c r="O398" s="17" t="str">
        <f>IF(Deal_Master_Wide!$CV$59="","",Deal_Master_Wide!$CV$59)</f>
        <v/>
      </c>
      <c r="P398" s="17" t="str">
        <f>IF(Deal_Master_Wide!$DC$59="","",Deal_Master_Wide!$DC$59)</f>
        <v/>
      </c>
      <c r="Q398" s="18" t="str">
        <f>IF(Deal_Master_Wide!$DJ$59="","",Deal_Master_Wide!$DJ$59)</f>
        <v/>
      </c>
      <c r="R398" s="18" t="str">
        <f>IF(Deal_Master_Wide!$DQ$59="","",Deal_Master_Wide!$DQ$59)</f>
        <v/>
      </c>
      <c r="S398" s="18" t="str">
        <f>IF(Deal_Master_Wide!$DX$59="","",Deal_Master_Wide!$DX$59)</f>
        <v/>
      </c>
      <c r="T398" s="34" t="str">
        <f>IF(Deal_Master_Wide!$EE$59="","",Deal_Master_Wide!$EE$59)</f>
        <v/>
      </c>
      <c r="U398" s="34" t="str">
        <f>IF(Deal_Master_Wide!$EL$59="","",Deal_Master_Wide!$EL$59)</f>
        <v/>
      </c>
    </row>
    <row r="399" spans="1:21" ht="13.4" customHeight="1">
      <c r="A399" s="15" t="s">
        <v>771</v>
      </c>
      <c r="B399" s="15" t="s">
        <v>178</v>
      </c>
      <c r="C399" s="16"/>
      <c r="D399" s="15" t="s">
        <v>703</v>
      </c>
      <c r="E399" s="15" t="s">
        <v>775</v>
      </c>
      <c r="F399" s="15">
        <v>2019</v>
      </c>
      <c r="G399" s="15">
        <v>2</v>
      </c>
      <c r="H399" s="15">
        <v>2021</v>
      </c>
      <c r="I399" s="15">
        <v>1</v>
      </c>
      <c r="J399" s="15">
        <v>1</v>
      </c>
      <c r="K399" s="17" t="str">
        <f>IF(Deal_Master_Wide!$BU$59="","",Deal_Master_Wide!$BU$59)</f>
        <v/>
      </c>
      <c r="L399" s="17" t="str">
        <f>IF(Deal_Master_Wide!$CB$59="","",Deal_Master_Wide!$CB$59)</f>
        <v/>
      </c>
      <c r="M399" s="17" t="str">
        <f>IF(Deal_Master_Wide!$CI$59="","",Deal_Master_Wide!$CI$59)</f>
        <v/>
      </c>
      <c r="N399" s="17" t="str">
        <f>IF(Deal_Master_Wide!$CP$59="","",Deal_Master_Wide!$CP$59)</f>
        <v/>
      </c>
      <c r="O399" s="17" t="str">
        <f>IF(Deal_Master_Wide!$CW$59="","",Deal_Master_Wide!$CW$59)</f>
        <v/>
      </c>
      <c r="P399" s="17" t="str">
        <f>IF(Deal_Master_Wide!$DD$59="","",Deal_Master_Wide!$DD$59)</f>
        <v/>
      </c>
      <c r="Q399" s="18" t="str">
        <f>IF(Deal_Master_Wide!$DK$59="","",Deal_Master_Wide!$DK$59)</f>
        <v/>
      </c>
      <c r="R399" s="18" t="str">
        <f>IF(Deal_Master_Wide!$DR$59="","",Deal_Master_Wide!$DR$59)</f>
        <v/>
      </c>
      <c r="S399" s="18" t="str">
        <f>IF(Deal_Master_Wide!$DY$59="","",Deal_Master_Wide!$DY$59)</f>
        <v/>
      </c>
      <c r="T399" s="34" t="str">
        <f>IF(Deal_Master_Wide!$EF$59="","",Deal_Master_Wide!$EF$59)</f>
        <v/>
      </c>
      <c r="U399" s="34" t="str">
        <f>IF(Deal_Master_Wide!$EM$59="","",Deal_Master_Wide!$EM$59)</f>
        <v/>
      </c>
    </row>
    <row r="400" spans="1:21" ht="13.4" customHeight="1">
      <c r="A400" s="15" t="s">
        <v>771</v>
      </c>
      <c r="B400" s="15" t="s">
        <v>178</v>
      </c>
      <c r="C400" s="16"/>
      <c r="D400" s="15" t="s">
        <v>703</v>
      </c>
      <c r="E400" s="15" t="s">
        <v>775</v>
      </c>
      <c r="F400" s="15">
        <v>2019</v>
      </c>
      <c r="G400" s="15">
        <v>3</v>
      </c>
      <c r="H400" s="15">
        <v>2022</v>
      </c>
      <c r="I400" s="15">
        <v>1</v>
      </c>
      <c r="J400" s="15">
        <v>1</v>
      </c>
      <c r="K400" s="17" t="str">
        <f>IF(Deal_Master_Wide!$BV$59="","",Deal_Master_Wide!$BV$59)</f>
        <v/>
      </c>
      <c r="L400" s="17" t="str">
        <f>IF(Deal_Master_Wide!$CC$59="","",Deal_Master_Wide!$CC$59)</f>
        <v/>
      </c>
      <c r="M400" s="17" t="str">
        <f>IF(Deal_Master_Wide!$CJ$59="","",Deal_Master_Wide!$CJ$59)</f>
        <v/>
      </c>
      <c r="N400" s="17" t="str">
        <f>IF(Deal_Master_Wide!$CQ$59="","",Deal_Master_Wide!$CQ$59)</f>
        <v/>
      </c>
      <c r="O400" s="17" t="str">
        <f>IF(Deal_Master_Wide!$CX$59="","",Deal_Master_Wide!$CX$59)</f>
        <v/>
      </c>
      <c r="P400" s="17" t="str">
        <f>IF(Deal_Master_Wide!$DE$59="","",Deal_Master_Wide!$DE$59)</f>
        <v/>
      </c>
      <c r="Q400" s="18" t="str">
        <f>IF(Deal_Master_Wide!$DL$59="","",Deal_Master_Wide!$DL$59)</f>
        <v/>
      </c>
      <c r="R400" s="18" t="str">
        <f>IF(Deal_Master_Wide!$DS$59="","",Deal_Master_Wide!$DS$59)</f>
        <v/>
      </c>
      <c r="S400" s="18" t="str">
        <f>IF(Deal_Master_Wide!$DZ$59="","",Deal_Master_Wide!$DZ$59)</f>
        <v/>
      </c>
      <c r="T400" s="34" t="str">
        <f>IF(Deal_Master_Wide!$EG$59="","",Deal_Master_Wide!$EG$59)</f>
        <v/>
      </c>
      <c r="U400" s="34" t="str">
        <f>IF(Deal_Master_Wide!$EN$59="","",Deal_Master_Wide!$EN$59)</f>
        <v/>
      </c>
    </row>
    <row r="401" spans="1:21" ht="13.4" customHeight="1">
      <c r="A401" s="15" t="s">
        <v>779</v>
      </c>
      <c r="B401" s="15" t="s">
        <v>178</v>
      </c>
      <c r="C401" s="16"/>
      <c r="D401" s="15" t="s">
        <v>784</v>
      </c>
      <c r="E401" s="15" t="s">
        <v>786</v>
      </c>
      <c r="F401" s="15">
        <v>2019</v>
      </c>
      <c r="G401" s="15">
        <v>-3</v>
      </c>
      <c r="H401" s="15">
        <v>2016</v>
      </c>
      <c r="I401" s="15">
        <v>0</v>
      </c>
      <c r="J401" s="15">
        <v>0</v>
      </c>
      <c r="K401" s="17" t="str">
        <f>IF(Deal_Master_Wide!$BP$60="","",Deal_Master_Wide!$BP$60)</f>
        <v/>
      </c>
      <c r="L401" s="17" t="str">
        <f>IF(Deal_Master_Wide!$BW$60="","",Deal_Master_Wide!$BW$60)</f>
        <v/>
      </c>
      <c r="M401" s="17" t="str">
        <f>IF(Deal_Master_Wide!$CD$60="","",Deal_Master_Wide!$CD$60)</f>
        <v/>
      </c>
      <c r="N401" s="17" t="str">
        <f>IF(Deal_Master_Wide!$CK$60="","",Deal_Master_Wide!$CK$60)</f>
        <v/>
      </c>
      <c r="O401" s="17" t="str">
        <f>IF(Deal_Master_Wide!$CR$60="","",Deal_Master_Wide!$CR$60)</f>
        <v/>
      </c>
      <c r="P401" s="17" t="str">
        <f>IF(Deal_Master_Wide!$CY$60="","",Deal_Master_Wide!$CY$60)</f>
        <v/>
      </c>
      <c r="Q401" s="18" t="str">
        <f>IF(Deal_Master_Wide!$DF$60="","",Deal_Master_Wide!$DF$60)</f>
        <v/>
      </c>
      <c r="R401" s="18" t="str">
        <f>IF(Deal_Master_Wide!$DM$60="","",Deal_Master_Wide!$DM$60)</f>
        <v/>
      </c>
      <c r="S401" s="18" t="str">
        <f>IF(Deal_Master_Wide!$DT$60="","",Deal_Master_Wide!$DT$60)</f>
        <v/>
      </c>
      <c r="T401" s="34" t="str">
        <f>IF(Deal_Master_Wide!$EA$60="","",Deal_Master_Wide!$EA$60)</f>
        <v/>
      </c>
      <c r="U401" s="34" t="str">
        <f>IF(Deal_Master_Wide!$EH$60="","",Deal_Master_Wide!$EH$60)</f>
        <v/>
      </c>
    </row>
    <row r="402" spans="1:21" ht="13.4" customHeight="1">
      <c r="A402" s="15" t="s">
        <v>779</v>
      </c>
      <c r="B402" s="15" t="s">
        <v>178</v>
      </c>
      <c r="C402" s="16"/>
      <c r="D402" s="15" t="s">
        <v>784</v>
      </c>
      <c r="E402" s="15" t="s">
        <v>786</v>
      </c>
      <c r="F402" s="15">
        <v>2019</v>
      </c>
      <c r="G402" s="15">
        <v>-2</v>
      </c>
      <c r="H402" s="15">
        <v>2017</v>
      </c>
      <c r="I402" s="15">
        <v>0</v>
      </c>
      <c r="J402" s="15">
        <v>0</v>
      </c>
      <c r="K402" s="17" t="str">
        <f>IF(Deal_Master_Wide!$BQ$60="","",Deal_Master_Wide!$BQ$60)</f>
        <v/>
      </c>
      <c r="L402" s="17" t="str">
        <f>IF(Deal_Master_Wide!$BX$60="","",Deal_Master_Wide!$BX$60)</f>
        <v/>
      </c>
      <c r="M402" s="17" t="str">
        <f>IF(Deal_Master_Wide!$CE$60="","",Deal_Master_Wide!$CE$60)</f>
        <v/>
      </c>
      <c r="N402" s="17" t="str">
        <f>IF(Deal_Master_Wide!$CL$60="","",Deal_Master_Wide!$CL$60)</f>
        <v/>
      </c>
      <c r="O402" s="17" t="str">
        <f>IF(Deal_Master_Wide!$CS$60="","",Deal_Master_Wide!$CS$60)</f>
        <v/>
      </c>
      <c r="P402" s="17" t="str">
        <f>IF(Deal_Master_Wide!$CZ$60="","",Deal_Master_Wide!$CZ$60)</f>
        <v/>
      </c>
      <c r="Q402" s="18" t="str">
        <f>IF(Deal_Master_Wide!$DG$60="","",Deal_Master_Wide!$DG$60)</f>
        <v/>
      </c>
      <c r="R402" s="18" t="str">
        <f>IF(Deal_Master_Wide!$DN$60="","",Deal_Master_Wide!$DN$60)</f>
        <v/>
      </c>
      <c r="S402" s="18" t="str">
        <f>IF(Deal_Master_Wide!$DU$60="","",Deal_Master_Wide!$DU$60)</f>
        <v/>
      </c>
      <c r="T402" s="34" t="str">
        <f>IF(Deal_Master_Wide!$EB$60="","",Deal_Master_Wide!$EB$60)</f>
        <v/>
      </c>
      <c r="U402" s="34" t="str">
        <f>IF(Deal_Master_Wide!$EI$60="","",Deal_Master_Wide!$EI$60)</f>
        <v/>
      </c>
    </row>
    <row r="403" spans="1:21" ht="13.4" customHeight="1">
      <c r="A403" s="15" t="s">
        <v>779</v>
      </c>
      <c r="B403" s="15" t="s">
        <v>178</v>
      </c>
      <c r="C403" s="16"/>
      <c r="D403" s="15" t="s">
        <v>784</v>
      </c>
      <c r="E403" s="15" t="s">
        <v>786</v>
      </c>
      <c r="F403" s="15">
        <v>2019</v>
      </c>
      <c r="G403" s="15">
        <v>-1</v>
      </c>
      <c r="H403" s="15">
        <v>2018</v>
      </c>
      <c r="I403" s="15">
        <v>0</v>
      </c>
      <c r="J403" s="15">
        <v>0</v>
      </c>
      <c r="K403" s="17" t="str">
        <f>IF(Deal_Master_Wide!$BR$60="","",Deal_Master_Wide!$BR$60)</f>
        <v/>
      </c>
      <c r="L403" s="17" t="str">
        <f>IF(Deal_Master_Wide!$BY$60="","",Deal_Master_Wide!$BY$60)</f>
        <v/>
      </c>
      <c r="M403" s="17" t="str">
        <f>IF(Deal_Master_Wide!$CF$60="","",Deal_Master_Wide!$CF$60)</f>
        <v/>
      </c>
      <c r="N403" s="17" t="str">
        <f>IF(Deal_Master_Wide!$CM$60="","",Deal_Master_Wide!$CM$60)</f>
        <v/>
      </c>
      <c r="O403" s="17" t="str">
        <f>IF(Deal_Master_Wide!$CT$60="","",Deal_Master_Wide!$CT$60)</f>
        <v/>
      </c>
      <c r="P403" s="17" t="str">
        <f>IF(Deal_Master_Wide!$DA$60="","",Deal_Master_Wide!$DA$60)</f>
        <v/>
      </c>
      <c r="Q403" s="18" t="str">
        <f>IF(Deal_Master_Wide!$DH$60="","",Deal_Master_Wide!$DH$60)</f>
        <v/>
      </c>
      <c r="R403" s="18" t="str">
        <f>IF(Deal_Master_Wide!$DO$60="","",Deal_Master_Wide!$DO$60)</f>
        <v/>
      </c>
      <c r="S403" s="18" t="str">
        <f>IF(Deal_Master_Wide!$DV$60="","",Deal_Master_Wide!$DV$60)</f>
        <v/>
      </c>
      <c r="T403" s="34" t="str">
        <f>IF(Deal_Master_Wide!$EC$60="","",Deal_Master_Wide!$EC$60)</f>
        <v/>
      </c>
      <c r="U403" s="34" t="str">
        <f>IF(Deal_Master_Wide!$EJ$60="","",Deal_Master_Wide!$EJ$60)</f>
        <v/>
      </c>
    </row>
    <row r="404" spans="1:21" ht="13.4" customHeight="1">
      <c r="A404" s="15" t="s">
        <v>779</v>
      </c>
      <c r="B404" s="15" t="s">
        <v>178</v>
      </c>
      <c r="C404" s="16"/>
      <c r="D404" s="15" t="s">
        <v>784</v>
      </c>
      <c r="E404" s="15" t="s">
        <v>786</v>
      </c>
      <c r="F404" s="15">
        <v>2019</v>
      </c>
      <c r="G404" s="15">
        <v>0</v>
      </c>
      <c r="H404" s="15">
        <v>2019</v>
      </c>
      <c r="I404" s="15">
        <v>0</v>
      </c>
      <c r="J404" s="15">
        <v>1</v>
      </c>
      <c r="K404" s="17" t="str">
        <f>IF(Deal_Master_Wide!$BS$60="","",Deal_Master_Wide!$BS$60)</f>
        <v/>
      </c>
      <c r="L404" s="17" t="str">
        <f>IF(Deal_Master_Wide!$BZ$60="","",Deal_Master_Wide!$BZ$60)</f>
        <v/>
      </c>
      <c r="M404" s="17" t="str">
        <f>IF(Deal_Master_Wide!$CG$60="","",Deal_Master_Wide!$CG$60)</f>
        <v/>
      </c>
      <c r="N404" s="17" t="str">
        <f>IF(Deal_Master_Wide!$CN$60="","",Deal_Master_Wide!$CN$60)</f>
        <v/>
      </c>
      <c r="O404" s="17" t="str">
        <f>IF(Deal_Master_Wide!$CU$60="","",Deal_Master_Wide!$CU$60)</f>
        <v/>
      </c>
      <c r="P404" s="17" t="str">
        <f>IF(Deal_Master_Wide!$DB$60="","",Deal_Master_Wide!$DB$60)</f>
        <v/>
      </c>
      <c r="Q404" s="18" t="str">
        <f>IF(Deal_Master_Wide!$DI$60="","",Deal_Master_Wide!$DI$60)</f>
        <v/>
      </c>
      <c r="R404" s="18" t="str">
        <f>IF(Deal_Master_Wide!$DP$60="","",Deal_Master_Wide!$DP$60)</f>
        <v/>
      </c>
      <c r="S404" s="18" t="str">
        <f>IF(Deal_Master_Wide!$DW$60="","",Deal_Master_Wide!$DW$60)</f>
        <v/>
      </c>
      <c r="T404" s="34" t="str">
        <f>IF(Deal_Master_Wide!$ED$60="","",Deal_Master_Wide!$ED$60)</f>
        <v/>
      </c>
      <c r="U404" s="34" t="str">
        <f>IF(Deal_Master_Wide!$EK$60="","",Deal_Master_Wide!$EK$60)</f>
        <v/>
      </c>
    </row>
    <row r="405" spans="1:21" ht="13.4" customHeight="1">
      <c r="A405" s="15" t="s">
        <v>779</v>
      </c>
      <c r="B405" s="15" t="s">
        <v>178</v>
      </c>
      <c r="C405" s="16"/>
      <c r="D405" s="15" t="s">
        <v>784</v>
      </c>
      <c r="E405" s="15" t="s">
        <v>786</v>
      </c>
      <c r="F405" s="15">
        <v>2019</v>
      </c>
      <c r="G405" s="15">
        <v>1</v>
      </c>
      <c r="H405" s="15">
        <v>2020</v>
      </c>
      <c r="I405" s="15">
        <v>1</v>
      </c>
      <c r="J405" s="15">
        <v>1</v>
      </c>
      <c r="K405" s="17" t="str">
        <f>IF(Deal_Master_Wide!$BT$60="","",Deal_Master_Wide!$BT$60)</f>
        <v/>
      </c>
      <c r="L405" s="17" t="str">
        <f>IF(Deal_Master_Wide!$CA$60="","",Deal_Master_Wide!$CA$60)</f>
        <v/>
      </c>
      <c r="M405" s="17" t="str">
        <f>IF(Deal_Master_Wide!$CH$60="","",Deal_Master_Wide!$CH$60)</f>
        <v/>
      </c>
      <c r="N405" s="17" t="str">
        <f>IF(Deal_Master_Wide!$CO$60="","",Deal_Master_Wide!$CO$60)</f>
        <v/>
      </c>
      <c r="O405" s="17" t="str">
        <f>IF(Deal_Master_Wide!$CV$60="","",Deal_Master_Wide!$CV$60)</f>
        <v/>
      </c>
      <c r="P405" s="17" t="str">
        <f>IF(Deal_Master_Wide!$DC$60="","",Deal_Master_Wide!$DC$60)</f>
        <v/>
      </c>
      <c r="Q405" s="18" t="str">
        <f>IF(Deal_Master_Wide!$DJ$60="","",Deal_Master_Wide!$DJ$60)</f>
        <v/>
      </c>
      <c r="R405" s="18" t="str">
        <f>IF(Deal_Master_Wide!$DQ$60="","",Deal_Master_Wide!$DQ$60)</f>
        <v/>
      </c>
      <c r="S405" s="18" t="str">
        <f>IF(Deal_Master_Wide!$DX$60="","",Deal_Master_Wide!$DX$60)</f>
        <v/>
      </c>
      <c r="T405" s="34" t="str">
        <f>IF(Deal_Master_Wide!$EE$60="","",Deal_Master_Wide!$EE$60)</f>
        <v/>
      </c>
      <c r="U405" s="34" t="str">
        <f>IF(Deal_Master_Wide!$EL$60="","",Deal_Master_Wide!$EL$60)</f>
        <v/>
      </c>
    </row>
    <row r="406" spans="1:21" ht="13.4" customHeight="1">
      <c r="A406" s="15" t="s">
        <v>779</v>
      </c>
      <c r="B406" s="15" t="s">
        <v>178</v>
      </c>
      <c r="C406" s="16"/>
      <c r="D406" s="15" t="s">
        <v>784</v>
      </c>
      <c r="E406" s="15" t="s">
        <v>786</v>
      </c>
      <c r="F406" s="15">
        <v>2019</v>
      </c>
      <c r="G406" s="15">
        <v>2</v>
      </c>
      <c r="H406" s="15">
        <v>2021</v>
      </c>
      <c r="I406" s="15">
        <v>1</v>
      </c>
      <c r="J406" s="15">
        <v>1</v>
      </c>
      <c r="K406" s="17" t="str">
        <f>IF(Deal_Master_Wide!$BU$60="","",Deal_Master_Wide!$BU$60)</f>
        <v/>
      </c>
      <c r="L406" s="17" t="str">
        <f>IF(Deal_Master_Wide!$CB$60="","",Deal_Master_Wide!$CB$60)</f>
        <v/>
      </c>
      <c r="M406" s="17" t="str">
        <f>IF(Deal_Master_Wide!$CI$60="","",Deal_Master_Wide!$CI$60)</f>
        <v/>
      </c>
      <c r="N406" s="17" t="str">
        <f>IF(Deal_Master_Wide!$CP$60="","",Deal_Master_Wide!$CP$60)</f>
        <v/>
      </c>
      <c r="O406" s="17" t="str">
        <f>IF(Deal_Master_Wide!$CW$60="","",Deal_Master_Wide!$CW$60)</f>
        <v/>
      </c>
      <c r="P406" s="17" t="str">
        <f>IF(Deal_Master_Wide!$DD$60="","",Deal_Master_Wide!$DD$60)</f>
        <v/>
      </c>
      <c r="Q406" s="18" t="str">
        <f>IF(Deal_Master_Wide!$DK$60="","",Deal_Master_Wide!$DK$60)</f>
        <v/>
      </c>
      <c r="R406" s="18" t="str">
        <f>IF(Deal_Master_Wide!$DR$60="","",Deal_Master_Wide!$DR$60)</f>
        <v/>
      </c>
      <c r="S406" s="18" t="str">
        <f>IF(Deal_Master_Wide!$DY$60="","",Deal_Master_Wide!$DY$60)</f>
        <v/>
      </c>
      <c r="T406" s="34" t="str">
        <f>IF(Deal_Master_Wide!$EF$60="","",Deal_Master_Wide!$EF$60)</f>
        <v/>
      </c>
      <c r="U406" s="34" t="str">
        <f>IF(Deal_Master_Wide!$EM$60="","",Deal_Master_Wide!$EM$60)</f>
        <v/>
      </c>
    </row>
    <row r="407" spans="1:21" ht="13.4" customHeight="1">
      <c r="A407" s="15" t="s">
        <v>779</v>
      </c>
      <c r="B407" s="15" t="s">
        <v>178</v>
      </c>
      <c r="C407" s="16"/>
      <c r="D407" s="15" t="s">
        <v>784</v>
      </c>
      <c r="E407" s="15" t="s">
        <v>786</v>
      </c>
      <c r="F407" s="15">
        <v>2019</v>
      </c>
      <c r="G407" s="15">
        <v>3</v>
      </c>
      <c r="H407" s="15">
        <v>2022</v>
      </c>
      <c r="I407" s="15">
        <v>1</v>
      </c>
      <c r="J407" s="15">
        <v>1</v>
      </c>
      <c r="K407" s="17" t="str">
        <f>IF(Deal_Master_Wide!$BV$60="","",Deal_Master_Wide!$BV$60)</f>
        <v/>
      </c>
      <c r="L407" s="17" t="str">
        <f>IF(Deal_Master_Wide!$CC$60="","",Deal_Master_Wide!$CC$60)</f>
        <v/>
      </c>
      <c r="M407" s="17" t="str">
        <f>IF(Deal_Master_Wide!$CJ$60="","",Deal_Master_Wide!$CJ$60)</f>
        <v/>
      </c>
      <c r="N407" s="17" t="str">
        <f>IF(Deal_Master_Wide!$CQ$60="","",Deal_Master_Wide!$CQ$60)</f>
        <v/>
      </c>
      <c r="O407" s="17" t="str">
        <f>IF(Deal_Master_Wide!$CX$60="","",Deal_Master_Wide!$CX$60)</f>
        <v/>
      </c>
      <c r="P407" s="17" t="str">
        <f>IF(Deal_Master_Wide!$DE$60="","",Deal_Master_Wide!$DE$60)</f>
        <v/>
      </c>
      <c r="Q407" s="18" t="str">
        <f>IF(Deal_Master_Wide!$DL$60="","",Deal_Master_Wide!$DL$60)</f>
        <v/>
      </c>
      <c r="R407" s="18" t="str">
        <f>IF(Deal_Master_Wide!$DS$60="","",Deal_Master_Wide!$DS$60)</f>
        <v/>
      </c>
      <c r="S407" s="18" t="str">
        <f>IF(Deal_Master_Wide!$DZ$60="","",Deal_Master_Wide!$DZ$60)</f>
        <v/>
      </c>
      <c r="T407" s="34" t="str">
        <f>IF(Deal_Master_Wide!$EG$60="","",Deal_Master_Wide!$EG$60)</f>
        <v/>
      </c>
      <c r="U407" s="34" t="str">
        <f>IF(Deal_Master_Wide!$EN$60="","",Deal_Master_Wide!$EN$60)</f>
        <v/>
      </c>
    </row>
    <row r="408" spans="1:21" ht="13.4" customHeight="1">
      <c r="A408" s="15" t="s">
        <v>790</v>
      </c>
      <c r="B408" s="15" t="s">
        <v>178</v>
      </c>
      <c r="C408" s="16"/>
      <c r="D408" s="15" t="s">
        <v>795</v>
      </c>
      <c r="E408" s="15" t="s">
        <v>797</v>
      </c>
      <c r="F408" s="15">
        <v>2019</v>
      </c>
      <c r="G408" s="15">
        <v>-3</v>
      </c>
      <c r="H408" s="15">
        <v>2016</v>
      </c>
      <c r="I408" s="15">
        <v>0</v>
      </c>
      <c r="J408" s="15">
        <v>0</v>
      </c>
      <c r="K408" s="17" t="str">
        <f>IF(Deal_Master_Wide!$BP$61="","",Deal_Master_Wide!$BP$61)</f>
        <v/>
      </c>
      <c r="L408" s="17" t="str">
        <f>IF(Deal_Master_Wide!$BW$61="","",Deal_Master_Wide!$BW$61)</f>
        <v/>
      </c>
      <c r="M408" s="17" t="str">
        <f>IF(Deal_Master_Wide!$CD$61="","",Deal_Master_Wide!$CD$61)</f>
        <v/>
      </c>
      <c r="N408" s="17" t="str">
        <f>IF(Deal_Master_Wide!$CK$61="","",Deal_Master_Wide!$CK$61)</f>
        <v/>
      </c>
      <c r="O408" s="17" t="str">
        <f>IF(Deal_Master_Wide!$CR$61="","",Deal_Master_Wide!$CR$61)</f>
        <v/>
      </c>
      <c r="P408" s="17" t="str">
        <f>IF(Deal_Master_Wide!$CY$61="","",Deal_Master_Wide!$CY$61)</f>
        <v/>
      </c>
      <c r="Q408" s="18" t="str">
        <f>IF(Deal_Master_Wide!$DF$61="","",Deal_Master_Wide!$DF$61)</f>
        <v/>
      </c>
      <c r="R408" s="18" t="str">
        <f>IF(Deal_Master_Wide!$DM$61="","",Deal_Master_Wide!$DM$61)</f>
        <v/>
      </c>
      <c r="S408" s="18" t="str">
        <f>IF(Deal_Master_Wide!$DT$61="","",Deal_Master_Wide!$DT$61)</f>
        <v/>
      </c>
      <c r="T408" s="34" t="str">
        <f>IF(Deal_Master_Wide!$EA$61="","",Deal_Master_Wide!$EA$61)</f>
        <v/>
      </c>
      <c r="U408" s="34" t="str">
        <f>IF(Deal_Master_Wide!$EH$61="","",Deal_Master_Wide!$EH$61)</f>
        <v/>
      </c>
    </row>
    <row r="409" spans="1:21" ht="13.4" customHeight="1">
      <c r="A409" s="15" t="s">
        <v>790</v>
      </c>
      <c r="B409" s="15" t="s">
        <v>178</v>
      </c>
      <c r="C409" s="16"/>
      <c r="D409" s="15" t="s">
        <v>795</v>
      </c>
      <c r="E409" s="15" t="s">
        <v>797</v>
      </c>
      <c r="F409" s="15">
        <v>2019</v>
      </c>
      <c r="G409" s="15">
        <v>-2</v>
      </c>
      <c r="H409" s="15">
        <v>2017</v>
      </c>
      <c r="I409" s="15">
        <v>0</v>
      </c>
      <c r="J409" s="15">
        <v>0</v>
      </c>
      <c r="K409" s="17" t="str">
        <f>IF(Deal_Master_Wide!$BQ$61="","",Deal_Master_Wide!$BQ$61)</f>
        <v/>
      </c>
      <c r="L409" s="17" t="str">
        <f>IF(Deal_Master_Wide!$BX$61="","",Deal_Master_Wide!$BX$61)</f>
        <v/>
      </c>
      <c r="M409" s="17" t="str">
        <f>IF(Deal_Master_Wide!$CE$61="","",Deal_Master_Wide!$CE$61)</f>
        <v/>
      </c>
      <c r="N409" s="17" t="str">
        <f>IF(Deal_Master_Wide!$CL$61="","",Deal_Master_Wide!$CL$61)</f>
        <v/>
      </c>
      <c r="O409" s="17" t="str">
        <f>IF(Deal_Master_Wide!$CS$61="","",Deal_Master_Wide!$CS$61)</f>
        <v/>
      </c>
      <c r="P409" s="17" t="str">
        <f>IF(Deal_Master_Wide!$CZ$61="","",Deal_Master_Wide!$CZ$61)</f>
        <v/>
      </c>
      <c r="Q409" s="18" t="str">
        <f>IF(Deal_Master_Wide!$DG$61="","",Deal_Master_Wide!$DG$61)</f>
        <v/>
      </c>
      <c r="R409" s="18" t="str">
        <f>IF(Deal_Master_Wide!$DN$61="","",Deal_Master_Wide!$DN$61)</f>
        <v/>
      </c>
      <c r="S409" s="18" t="str">
        <f>IF(Deal_Master_Wide!$DU$61="","",Deal_Master_Wide!$DU$61)</f>
        <v/>
      </c>
      <c r="T409" s="34" t="str">
        <f>IF(Deal_Master_Wide!$EB$61="","",Deal_Master_Wide!$EB$61)</f>
        <v/>
      </c>
      <c r="U409" s="34" t="str">
        <f>IF(Deal_Master_Wide!$EI$61="","",Deal_Master_Wide!$EI$61)</f>
        <v/>
      </c>
    </row>
    <row r="410" spans="1:21" ht="13.4" customHeight="1">
      <c r="A410" s="15" t="s">
        <v>790</v>
      </c>
      <c r="B410" s="15" t="s">
        <v>178</v>
      </c>
      <c r="C410" s="16"/>
      <c r="D410" s="15" t="s">
        <v>795</v>
      </c>
      <c r="E410" s="15" t="s">
        <v>797</v>
      </c>
      <c r="F410" s="15">
        <v>2019</v>
      </c>
      <c r="G410" s="15">
        <v>-1</v>
      </c>
      <c r="H410" s="15">
        <v>2018</v>
      </c>
      <c r="I410" s="15">
        <v>0</v>
      </c>
      <c r="J410" s="15">
        <v>0</v>
      </c>
      <c r="K410" s="17" t="str">
        <f>IF(Deal_Master_Wide!$BR$61="","",Deal_Master_Wide!$BR$61)</f>
        <v/>
      </c>
      <c r="L410" s="17" t="str">
        <f>IF(Deal_Master_Wide!$BY$61="","",Deal_Master_Wide!$BY$61)</f>
        <v/>
      </c>
      <c r="M410" s="17" t="str">
        <f>IF(Deal_Master_Wide!$CF$61="","",Deal_Master_Wide!$CF$61)</f>
        <v/>
      </c>
      <c r="N410" s="17" t="str">
        <f>IF(Deal_Master_Wide!$CM$61="","",Deal_Master_Wide!$CM$61)</f>
        <v/>
      </c>
      <c r="O410" s="17" t="str">
        <f>IF(Deal_Master_Wide!$CT$61="","",Deal_Master_Wide!$CT$61)</f>
        <v/>
      </c>
      <c r="P410" s="17" t="str">
        <f>IF(Deal_Master_Wide!$DA$61="","",Deal_Master_Wide!$DA$61)</f>
        <v/>
      </c>
      <c r="Q410" s="18" t="str">
        <f>IF(Deal_Master_Wide!$DH$61="","",Deal_Master_Wide!$DH$61)</f>
        <v/>
      </c>
      <c r="R410" s="18" t="str">
        <f>IF(Deal_Master_Wide!$DO$61="","",Deal_Master_Wide!$DO$61)</f>
        <v/>
      </c>
      <c r="S410" s="18" t="str">
        <f>IF(Deal_Master_Wide!$DV$61="","",Deal_Master_Wide!$DV$61)</f>
        <v/>
      </c>
      <c r="T410" s="34" t="str">
        <f>IF(Deal_Master_Wide!$EC$61="","",Deal_Master_Wide!$EC$61)</f>
        <v/>
      </c>
      <c r="U410" s="34" t="str">
        <f>IF(Deal_Master_Wide!$EJ$61="","",Deal_Master_Wide!$EJ$61)</f>
        <v/>
      </c>
    </row>
    <row r="411" spans="1:21" ht="13.4" customHeight="1">
      <c r="A411" s="15" t="s">
        <v>790</v>
      </c>
      <c r="B411" s="15" t="s">
        <v>178</v>
      </c>
      <c r="C411" s="16"/>
      <c r="D411" s="15" t="s">
        <v>795</v>
      </c>
      <c r="E411" s="15" t="s">
        <v>797</v>
      </c>
      <c r="F411" s="15">
        <v>2019</v>
      </c>
      <c r="G411" s="15">
        <v>0</v>
      </c>
      <c r="H411" s="15">
        <v>2019</v>
      </c>
      <c r="I411" s="15">
        <v>0</v>
      </c>
      <c r="J411" s="15">
        <v>1</v>
      </c>
      <c r="K411" s="17" t="str">
        <f>IF(Deal_Master_Wide!$BS$61="","",Deal_Master_Wide!$BS$61)</f>
        <v/>
      </c>
      <c r="L411" s="17" t="str">
        <f>IF(Deal_Master_Wide!$BZ$61="","",Deal_Master_Wide!$BZ$61)</f>
        <v/>
      </c>
      <c r="M411" s="17" t="str">
        <f>IF(Deal_Master_Wide!$CG$61="","",Deal_Master_Wide!$CG$61)</f>
        <v/>
      </c>
      <c r="N411" s="17" t="str">
        <f>IF(Deal_Master_Wide!$CN$61="","",Deal_Master_Wide!$CN$61)</f>
        <v/>
      </c>
      <c r="O411" s="17" t="str">
        <f>IF(Deal_Master_Wide!$CU$61="","",Deal_Master_Wide!$CU$61)</f>
        <v/>
      </c>
      <c r="P411" s="17" t="str">
        <f>IF(Deal_Master_Wide!$DB$61="","",Deal_Master_Wide!$DB$61)</f>
        <v/>
      </c>
      <c r="Q411" s="18" t="str">
        <f>IF(Deal_Master_Wide!$DI$61="","",Deal_Master_Wide!$DI$61)</f>
        <v/>
      </c>
      <c r="R411" s="18" t="str">
        <f>IF(Deal_Master_Wide!$DP$61="","",Deal_Master_Wide!$DP$61)</f>
        <v/>
      </c>
      <c r="S411" s="18" t="str">
        <f>IF(Deal_Master_Wide!$DW$61="","",Deal_Master_Wide!$DW$61)</f>
        <v/>
      </c>
      <c r="T411" s="34" t="str">
        <f>IF(Deal_Master_Wide!$ED$61="","",Deal_Master_Wide!$ED$61)</f>
        <v/>
      </c>
      <c r="U411" s="34" t="str">
        <f>IF(Deal_Master_Wide!$EK$61="","",Deal_Master_Wide!$EK$61)</f>
        <v/>
      </c>
    </row>
    <row r="412" spans="1:21" ht="13.4" customHeight="1">
      <c r="A412" s="15" t="s">
        <v>790</v>
      </c>
      <c r="B412" s="15" t="s">
        <v>178</v>
      </c>
      <c r="C412" s="16"/>
      <c r="D412" s="15" t="s">
        <v>795</v>
      </c>
      <c r="E412" s="15" t="s">
        <v>797</v>
      </c>
      <c r="F412" s="15">
        <v>2019</v>
      </c>
      <c r="G412" s="15">
        <v>1</v>
      </c>
      <c r="H412" s="15">
        <v>2020</v>
      </c>
      <c r="I412" s="15">
        <v>1</v>
      </c>
      <c r="J412" s="15">
        <v>1</v>
      </c>
      <c r="K412" s="17" t="str">
        <f>IF(Deal_Master_Wide!$BT$61="","",Deal_Master_Wide!$BT$61)</f>
        <v/>
      </c>
      <c r="L412" s="17" t="str">
        <f>IF(Deal_Master_Wide!$CA$61="","",Deal_Master_Wide!$CA$61)</f>
        <v/>
      </c>
      <c r="M412" s="17" t="str">
        <f>IF(Deal_Master_Wide!$CH$61="","",Deal_Master_Wide!$CH$61)</f>
        <v/>
      </c>
      <c r="N412" s="17" t="str">
        <f>IF(Deal_Master_Wide!$CO$61="","",Deal_Master_Wide!$CO$61)</f>
        <v/>
      </c>
      <c r="O412" s="17" t="str">
        <f>IF(Deal_Master_Wide!$CV$61="","",Deal_Master_Wide!$CV$61)</f>
        <v/>
      </c>
      <c r="P412" s="17" t="str">
        <f>IF(Deal_Master_Wide!$DC$61="","",Deal_Master_Wide!$DC$61)</f>
        <v/>
      </c>
      <c r="Q412" s="18" t="str">
        <f>IF(Deal_Master_Wide!$DJ$61="","",Deal_Master_Wide!$DJ$61)</f>
        <v/>
      </c>
      <c r="R412" s="18" t="str">
        <f>IF(Deal_Master_Wide!$DQ$61="","",Deal_Master_Wide!$DQ$61)</f>
        <v/>
      </c>
      <c r="S412" s="18" t="str">
        <f>IF(Deal_Master_Wide!$DX$61="","",Deal_Master_Wide!$DX$61)</f>
        <v/>
      </c>
      <c r="T412" s="34" t="str">
        <f>IF(Deal_Master_Wide!$EE$61="","",Deal_Master_Wide!$EE$61)</f>
        <v/>
      </c>
      <c r="U412" s="34" t="str">
        <f>IF(Deal_Master_Wide!$EL$61="","",Deal_Master_Wide!$EL$61)</f>
        <v/>
      </c>
    </row>
    <row r="413" spans="1:21" ht="13.4" customHeight="1">
      <c r="A413" s="15" t="s">
        <v>790</v>
      </c>
      <c r="B413" s="15" t="s">
        <v>178</v>
      </c>
      <c r="C413" s="16"/>
      <c r="D413" s="15" t="s">
        <v>795</v>
      </c>
      <c r="E413" s="15" t="s">
        <v>797</v>
      </c>
      <c r="F413" s="15">
        <v>2019</v>
      </c>
      <c r="G413" s="15">
        <v>2</v>
      </c>
      <c r="H413" s="15">
        <v>2021</v>
      </c>
      <c r="I413" s="15">
        <v>1</v>
      </c>
      <c r="J413" s="15">
        <v>1</v>
      </c>
      <c r="K413" s="17" t="str">
        <f>IF(Deal_Master_Wide!$BU$61="","",Deal_Master_Wide!$BU$61)</f>
        <v/>
      </c>
      <c r="L413" s="17" t="str">
        <f>IF(Deal_Master_Wide!$CB$61="","",Deal_Master_Wide!$CB$61)</f>
        <v/>
      </c>
      <c r="M413" s="17" t="str">
        <f>IF(Deal_Master_Wide!$CI$61="","",Deal_Master_Wide!$CI$61)</f>
        <v/>
      </c>
      <c r="N413" s="17" t="str">
        <f>IF(Deal_Master_Wide!$CP$61="","",Deal_Master_Wide!$CP$61)</f>
        <v/>
      </c>
      <c r="O413" s="17" t="str">
        <f>IF(Deal_Master_Wide!$CW$61="","",Deal_Master_Wide!$CW$61)</f>
        <v/>
      </c>
      <c r="P413" s="17" t="str">
        <f>IF(Deal_Master_Wide!$DD$61="","",Deal_Master_Wide!$DD$61)</f>
        <v/>
      </c>
      <c r="Q413" s="18" t="str">
        <f>IF(Deal_Master_Wide!$DK$61="","",Deal_Master_Wide!$DK$61)</f>
        <v/>
      </c>
      <c r="R413" s="18" t="str">
        <f>IF(Deal_Master_Wide!$DR$61="","",Deal_Master_Wide!$DR$61)</f>
        <v/>
      </c>
      <c r="S413" s="18" t="str">
        <f>IF(Deal_Master_Wide!$DY$61="","",Deal_Master_Wide!$DY$61)</f>
        <v/>
      </c>
      <c r="T413" s="34" t="str">
        <f>IF(Deal_Master_Wide!$EF$61="","",Deal_Master_Wide!$EF$61)</f>
        <v/>
      </c>
      <c r="U413" s="34" t="str">
        <f>IF(Deal_Master_Wide!$EM$61="","",Deal_Master_Wide!$EM$61)</f>
        <v/>
      </c>
    </row>
    <row r="414" spans="1:21" ht="13.4" customHeight="1">
      <c r="A414" s="15" t="s">
        <v>790</v>
      </c>
      <c r="B414" s="15" t="s">
        <v>178</v>
      </c>
      <c r="C414" s="16"/>
      <c r="D414" s="15" t="s">
        <v>795</v>
      </c>
      <c r="E414" s="15" t="s">
        <v>797</v>
      </c>
      <c r="F414" s="15">
        <v>2019</v>
      </c>
      <c r="G414" s="15">
        <v>3</v>
      </c>
      <c r="H414" s="15">
        <v>2022</v>
      </c>
      <c r="I414" s="15">
        <v>1</v>
      </c>
      <c r="J414" s="15">
        <v>1</v>
      </c>
      <c r="K414" s="17" t="str">
        <f>IF(Deal_Master_Wide!$BV$61="","",Deal_Master_Wide!$BV$61)</f>
        <v/>
      </c>
      <c r="L414" s="17" t="str">
        <f>IF(Deal_Master_Wide!$CC$61="","",Deal_Master_Wide!$CC$61)</f>
        <v/>
      </c>
      <c r="M414" s="17" t="str">
        <f>IF(Deal_Master_Wide!$CJ$61="","",Deal_Master_Wide!$CJ$61)</f>
        <v/>
      </c>
      <c r="N414" s="17" t="str">
        <f>IF(Deal_Master_Wide!$CQ$61="","",Deal_Master_Wide!$CQ$61)</f>
        <v/>
      </c>
      <c r="O414" s="17" t="str">
        <f>IF(Deal_Master_Wide!$CX$61="","",Deal_Master_Wide!$CX$61)</f>
        <v/>
      </c>
      <c r="P414" s="17" t="str">
        <f>IF(Deal_Master_Wide!$DE$61="","",Deal_Master_Wide!$DE$61)</f>
        <v/>
      </c>
      <c r="Q414" s="18" t="str">
        <f>IF(Deal_Master_Wide!$DL$61="","",Deal_Master_Wide!$DL$61)</f>
        <v/>
      </c>
      <c r="R414" s="18" t="str">
        <f>IF(Deal_Master_Wide!$DS$61="","",Deal_Master_Wide!$DS$61)</f>
        <v/>
      </c>
      <c r="S414" s="18" t="str">
        <f>IF(Deal_Master_Wide!$DZ$61="","",Deal_Master_Wide!$DZ$61)</f>
        <v/>
      </c>
      <c r="T414" s="34" t="str">
        <f>IF(Deal_Master_Wide!$EG$61="","",Deal_Master_Wide!$EG$61)</f>
        <v/>
      </c>
      <c r="U414" s="34" t="str">
        <f>IF(Deal_Master_Wide!$EN$61="","",Deal_Master_Wide!$EN$61)</f>
        <v/>
      </c>
    </row>
    <row r="415" spans="1:21" ht="13.4" customHeight="1">
      <c r="A415" s="15" t="s">
        <v>801</v>
      </c>
      <c r="B415" s="15" t="s">
        <v>178</v>
      </c>
      <c r="C415" s="16"/>
      <c r="D415" s="15" t="s">
        <v>804</v>
      </c>
      <c r="E415" s="15" t="s">
        <v>806</v>
      </c>
      <c r="F415" s="15">
        <v>2019</v>
      </c>
      <c r="G415" s="15">
        <v>-3</v>
      </c>
      <c r="H415" s="15">
        <v>2016</v>
      </c>
      <c r="I415" s="15">
        <v>0</v>
      </c>
      <c r="J415" s="15">
        <v>0</v>
      </c>
      <c r="K415" s="17" t="str">
        <f>IF(Deal_Master_Wide!$BP$62="","",Deal_Master_Wide!$BP$62)</f>
        <v/>
      </c>
      <c r="L415" s="17" t="str">
        <f>IF(Deal_Master_Wide!$BW$62="","",Deal_Master_Wide!$BW$62)</f>
        <v/>
      </c>
      <c r="M415" s="17" t="str">
        <f>IF(Deal_Master_Wide!$CD$62="","",Deal_Master_Wide!$CD$62)</f>
        <v/>
      </c>
      <c r="N415" s="17" t="str">
        <f>IF(Deal_Master_Wide!$CK$62="","",Deal_Master_Wide!$CK$62)</f>
        <v/>
      </c>
      <c r="O415" s="17" t="str">
        <f>IF(Deal_Master_Wide!$CR$62="","",Deal_Master_Wide!$CR$62)</f>
        <v/>
      </c>
      <c r="P415" s="17" t="str">
        <f>IF(Deal_Master_Wide!$CY$62="","",Deal_Master_Wide!$CY$62)</f>
        <v/>
      </c>
      <c r="Q415" s="18" t="str">
        <f>IF(Deal_Master_Wide!$DF$62="","",Deal_Master_Wide!$DF$62)</f>
        <v/>
      </c>
      <c r="R415" s="18" t="str">
        <f>IF(Deal_Master_Wide!$DM$62="","",Deal_Master_Wide!$DM$62)</f>
        <v/>
      </c>
      <c r="S415" s="18" t="str">
        <f>IF(Deal_Master_Wide!$DT$62="","",Deal_Master_Wide!$DT$62)</f>
        <v/>
      </c>
      <c r="T415" s="34" t="str">
        <f>IF(Deal_Master_Wide!$EA$62="","",Deal_Master_Wide!$EA$62)</f>
        <v/>
      </c>
      <c r="U415" s="34" t="str">
        <f>IF(Deal_Master_Wide!$EH$62="","",Deal_Master_Wide!$EH$62)</f>
        <v/>
      </c>
    </row>
    <row r="416" spans="1:21" ht="13.4" customHeight="1">
      <c r="A416" s="15" t="s">
        <v>801</v>
      </c>
      <c r="B416" s="15" t="s">
        <v>178</v>
      </c>
      <c r="C416" s="16"/>
      <c r="D416" s="15" t="s">
        <v>804</v>
      </c>
      <c r="E416" s="15" t="s">
        <v>806</v>
      </c>
      <c r="F416" s="15">
        <v>2019</v>
      </c>
      <c r="G416" s="15">
        <v>-2</v>
      </c>
      <c r="H416" s="15">
        <v>2017</v>
      </c>
      <c r="I416" s="15">
        <v>0</v>
      </c>
      <c r="J416" s="15">
        <v>0</v>
      </c>
      <c r="K416" s="17" t="str">
        <f>IF(Deal_Master_Wide!$BQ$62="","",Deal_Master_Wide!$BQ$62)</f>
        <v/>
      </c>
      <c r="L416" s="17" t="str">
        <f>IF(Deal_Master_Wide!$BX$62="","",Deal_Master_Wide!$BX$62)</f>
        <v/>
      </c>
      <c r="M416" s="17" t="str">
        <f>IF(Deal_Master_Wide!$CE$62="","",Deal_Master_Wide!$CE$62)</f>
        <v/>
      </c>
      <c r="N416" s="17" t="str">
        <f>IF(Deal_Master_Wide!$CL$62="","",Deal_Master_Wide!$CL$62)</f>
        <v/>
      </c>
      <c r="O416" s="17" t="str">
        <f>IF(Deal_Master_Wide!$CS$62="","",Deal_Master_Wide!$CS$62)</f>
        <v/>
      </c>
      <c r="P416" s="17" t="str">
        <f>IF(Deal_Master_Wide!$CZ$62="","",Deal_Master_Wide!$CZ$62)</f>
        <v/>
      </c>
      <c r="Q416" s="18" t="str">
        <f>IF(Deal_Master_Wide!$DG$62="","",Deal_Master_Wide!$DG$62)</f>
        <v/>
      </c>
      <c r="R416" s="18" t="str">
        <f>IF(Deal_Master_Wide!$DN$62="","",Deal_Master_Wide!$DN$62)</f>
        <v/>
      </c>
      <c r="S416" s="18" t="str">
        <f>IF(Deal_Master_Wide!$DU$62="","",Deal_Master_Wide!$DU$62)</f>
        <v/>
      </c>
      <c r="T416" s="34" t="str">
        <f>IF(Deal_Master_Wide!$EB$62="","",Deal_Master_Wide!$EB$62)</f>
        <v/>
      </c>
      <c r="U416" s="34" t="str">
        <f>IF(Deal_Master_Wide!$EI$62="","",Deal_Master_Wide!$EI$62)</f>
        <v/>
      </c>
    </row>
    <row r="417" spans="1:21" ht="13.4" customHeight="1">
      <c r="A417" s="15" t="s">
        <v>801</v>
      </c>
      <c r="B417" s="15" t="s">
        <v>178</v>
      </c>
      <c r="C417" s="16"/>
      <c r="D417" s="15" t="s">
        <v>804</v>
      </c>
      <c r="E417" s="15" t="s">
        <v>806</v>
      </c>
      <c r="F417" s="15">
        <v>2019</v>
      </c>
      <c r="G417" s="15">
        <v>-1</v>
      </c>
      <c r="H417" s="15">
        <v>2018</v>
      </c>
      <c r="I417" s="15">
        <v>0</v>
      </c>
      <c r="J417" s="15">
        <v>0</v>
      </c>
      <c r="K417" s="17" t="str">
        <f>IF(Deal_Master_Wide!$BR$62="","",Deal_Master_Wide!$BR$62)</f>
        <v/>
      </c>
      <c r="L417" s="17" t="str">
        <f>IF(Deal_Master_Wide!$BY$62="","",Deal_Master_Wide!$BY$62)</f>
        <v/>
      </c>
      <c r="M417" s="17" t="str">
        <f>IF(Deal_Master_Wide!$CF$62="","",Deal_Master_Wide!$CF$62)</f>
        <v/>
      </c>
      <c r="N417" s="17" t="str">
        <f>IF(Deal_Master_Wide!$CM$62="","",Deal_Master_Wide!$CM$62)</f>
        <v/>
      </c>
      <c r="O417" s="17" t="str">
        <f>IF(Deal_Master_Wide!$CT$62="","",Deal_Master_Wide!$CT$62)</f>
        <v/>
      </c>
      <c r="P417" s="17" t="str">
        <f>IF(Deal_Master_Wide!$DA$62="","",Deal_Master_Wide!$DA$62)</f>
        <v/>
      </c>
      <c r="Q417" s="18" t="str">
        <f>IF(Deal_Master_Wide!$DH$62="","",Deal_Master_Wide!$DH$62)</f>
        <v/>
      </c>
      <c r="R417" s="18" t="str">
        <f>IF(Deal_Master_Wide!$DO$62="","",Deal_Master_Wide!$DO$62)</f>
        <v/>
      </c>
      <c r="S417" s="18" t="str">
        <f>IF(Deal_Master_Wide!$DV$62="","",Deal_Master_Wide!$DV$62)</f>
        <v/>
      </c>
      <c r="T417" s="34" t="str">
        <f>IF(Deal_Master_Wide!$EC$62="","",Deal_Master_Wide!$EC$62)</f>
        <v/>
      </c>
      <c r="U417" s="34" t="str">
        <f>IF(Deal_Master_Wide!$EJ$62="","",Deal_Master_Wide!$EJ$62)</f>
        <v/>
      </c>
    </row>
    <row r="418" spans="1:21" ht="13.4" customHeight="1">
      <c r="A418" s="15" t="s">
        <v>801</v>
      </c>
      <c r="B418" s="15" t="s">
        <v>178</v>
      </c>
      <c r="C418" s="16"/>
      <c r="D418" s="15" t="s">
        <v>804</v>
      </c>
      <c r="E418" s="15" t="s">
        <v>806</v>
      </c>
      <c r="F418" s="15">
        <v>2019</v>
      </c>
      <c r="G418" s="15">
        <v>0</v>
      </c>
      <c r="H418" s="15">
        <v>2019</v>
      </c>
      <c r="I418" s="15">
        <v>0</v>
      </c>
      <c r="J418" s="15">
        <v>1</v>
      </c>
      <c r="K418" s="17" t="str">
        <f>IF(Deal_Master_Wide!$BS$62="","",Deal_Master_Wide!$BS$62)</f>
        <v/>
      </c>
      <c r="L418" s="17" t="str">
        <f>IF(Deal_Master_Wide!$BZ$62="","",Deal_Master_Wide!$BZ$62)</f>
        <v/>
      </c>
      <c r="M418" s="17" t="str">
        <f>IF(Deal_Master_Wide!$CG$62="","",Deal_Master_Wide!$CG$62)</f>
        <v/>
      </c>
      <c r="N418" s="17" t="str">
        <f>IF(Deal_Master_Wide!$CN$62="","",Deal_Master_Wide!$CN$62)</f>
        <v/>
      </c>
      <c r="O418" s="17" t="str">
        <f>IF(Deal_Master_Wide!$CU$62="","",Deal_Master_Wide!$CU$62)</f>
        <v/>
      </c>
      <c r="P418" s="17" t="str">
        <f>IF(Deal_Master_Wide!$DB$62="","",Deal_Master_Wide!$DB$62)</f>
        <v/>
      </c>
      <c r="Q418" s="18" t="str">
        <f>IF(Deal_Master_Wide!$DI$62="","",Deal_Master_Wide!$DI$62)</f>
        <v/>
      </c>
      <c r="R418" s="18" t="str">
        <f>IF(Deal_Master_Wide!$DP$62="","",Deal_Master_Wide!$DP$62)</f>
        <v/>
      </c>
      <c r="S418" s="18" t="str">
        <f>IF(Deal_Master_Wide!$DW$62="","",Deal_Master_Wide!$DW$62)</f>
        <v/>
      </c>
      <c r="T418" s="34" t="str">
        <f>IF(Deal_Master_Wide!$ED$62="","",Deal_Master_Wide!$ED$62)</f>
        <v/>
      </c>
      <c r="U418" s="34" t="str">
        <f>IF(Deal_Master_Wide!$EK$62="","",Deal_Master_Wide!$EK$62)</f>
        <v/>
      </c>
    </row>
    <row r="419" spans="1:21" ht="13.4" customHeight="1">
      <c r="A419" s="15" t="s">
        <v>801</v>
      </c>
      <c r="B419" s="15" t="s">
        <v>178</v>
      </c>
      <c r="C419" s="16"/>
      <c r="D419" s="15" t="s">
        <v>804</v>
      </c>
      <c r="E419" s="15" t="s">
        <v>806</v>
      </c>
      <c r="F419" s="15">
        <v>2019</v>
      </c>
      <c r="G419" s="15">
        <v>1</v>
      </c>
      <c r="H419" s="15">
        <v>2020</v>
      </c>
      <c r="I419" s="15">
        <v>1</v>
      </c>
      <c r="J419" s="15">
        <v>1</v>
      </c>
      <c r="K419" s="17" t="str">
        <f>IF(Deal_Master_Wide!$BT$62="","",Deal_Master_Wide!$BT$62)</f>
        <v/>
      </c>
      <c r="L419" s="17" t="str">
        <f>IF(Deal_Master_Wide!$CA$62="","",Deal_Master_Wide!$CA$62)</f>
        <v/>
      </c>
      <c r="M419" s="17" t="str">
        <f>IF(Deal_Master_Wide!$CH$62="","",Deal_Master_Wide!$CH$62)</f>
        <v/>
      </c>
      <c r="N419" s="17" t="str">
        <f>IF(Deal_Master_Wide!$CO$62="","",Deal_Master_Wide!$CO$62)</f>
        <v/>
      </c>
      <c r="O419" s="17" t="str">
        <f>IF(Deal_Master_Wide!$CV$62="","",Deal_Master_Wide!$CV$62)</f>
        <v/>
      </c>
      <c r="P419" s="17" t="str">
        <f>IF(Deal_Master_Wide!$DC$62="","",Deal_Master_Wide!$DC$62)</f>
        <v/>
      </c>
      <c r="Q419" s="18" t="str">
        <f>IF(Deal_Master_Wide!$DJ$62="","",Deal_Master_Wide!$DJ$62)</f>
        <v/>
      </c>
      <c r="R419" s="18" t="str">
        <f>IF(Deal_Master_Wide!$DQ$62="","",Deal_Master_Wide!$DQ$62)</f>
        <v/>
      </c>
      <c r="S419" s="18" t="str">
        <f>IF(Deal_Master_Wide!$DX$62="","",Deal_Master_Wide!$DX$62)</f>
        <v/>
      </c>
      <c r="T419" s="34" t="str">
        <f>IF(Deal_Master_Wide!$EE$62="","",Deal_Master_Wide!$EE$62)</f>
        <v/>
      </c>
      <c r="U419" s="34" t="str">
        <f>IF(Deal_Master_Wide!$EL$62="","",Deal_Master_Wide!$EL$62)</f>
        <v/>
      </c>
    </row>
    <row r="420" spans="1:21" ht="13.4" customHeight="1">
      <c r="A420" s="15" t="s">
        <v>801</v>
      </c>
      <c r="B420" s="15" t="s">
        <v>178</v>
      </c>
      <c r="C420" s="16"/>
      <c r="D420" s="15" t="s">
        <v>804</v>
      </c>
      <c r="E420" s="15" t="s">
        <v>806</v>
      </c>
      <c r="F420" s="15">
        <v>2019</v>
      </c>
      <c r="G420" s="15">
        <v>2</v>
      </c>
      <c r="H420" s="15">
        <v>2021</v>
      </c>
      <c r="I420" s="15">
        <v>1</v>
      </c>
      <c r="J420" s="15">
        <v>1</v>
      </c>
      <c r="K420" s="17" t="str">
        <f>IF(Deal_Master_Wide!$BU$62="","",Deal_Master_Wide!$BU$62)</f>
        <v/>
      </c>
      <c r="L420" s="17" t="str">
        <f>IF(Deal_Master_Wide!$CB$62="","",Deal_Master_Wide!$CB$62)</f>
        <v/>
      </c>
      <c r="M420" s="17" t="str">
        <f>IF(Deal_Master_Wide!$CI$62="","",Deal_Master_Wide!$CI$62)</f>
        <v/>
      </c>
      <c r="N420" s="17" t="str">
        <f>IF(Deal_Master_Wide!$CP$62="","",Deal_Master_Wide!$CP$62)</f>
        <v/>
      </c>
      <c r="O420" s="17" t="str">
        <f>IF(Deal_Master_Wide!$CW$62="","",Deal_Master_Wide!$CW$62)</f>
        <v/>
      </c>
      <c r="P420" s="17" t="str">
        <f>IF(Deal_Master_Wide!$DD$62="","",Deal_Master_Wide!$DD$62)</f>
        <v/>
      </c>
      <c r="Q420" s="18" t="str">
        <f>IF(Deal_Master_Wide!$DK$62="","",Deal_Master_Wide!$DK$62)</f>
        <v/>
      </c>
      <c r="R420" s="18" t="str">
        <f>IF(Deal_Master_Wide!$DR$62="","",Deal_Master_Wide!$DR$62)</f>
        <v/>
      </c>
      <c r="S420" s="18" t="str">
        <f>IF(Deal_Master_Wide!$DY$62="","",Deal_Master_Wide!$DY$62)</f>
        <v/>
      </c>
      <c r="T420" s="34" t="str">
        <f>IF(Deal_Master_Wide!$EF$62="","",Deal_Master_Wide!$EF$62)</f>
        <v/>
      </c>
      <c r="U420" s="34" t="str">
        <f>IF(Deal_Master_Wide!$EM$62="","",Deal_Master_Wide!$EM$62)</f>
        <v/>
      </c>
    </row>
    <row r="421" spans="1:21" ht="13.4" customHeight="1">
      <c r="A421" s="15" t="s">
        <v>801</v>
      </c>
      <c r="B421" s="15" t="s">
        <v>178</v>
      </c>
      <c r="C421" s="16"/>
      <c r="D421" s="15" t="s">
        <v>804</v>
      </c>
      <c r="E421" s="15" t="s">
        <v>806</v>
      </c>
      <c r="F421" s="15">
        <v>2019</v>
      </c>
      <c r="G421" s="15">
        <v>3</v>
      </c>
      <c r="H421" s="15">
        <v>2022</v>
      </c>
      <c r="I421" s="15">
        <v>1</v>
      </c>
      <c r="J421" s="15">
        <v>1</v>
      </c>
      <c r="K421" s="17" t="str">
        <f>IF(Deal_Master_Wide!$BV$62="","",Deal_Master_Wide!$BV$62)</f>
        <v/>
      </c>
      <c r="L421" s="17" t="str">
        <f>IF(Deal_Master_Wide!$CC$62="","",Deal_Master_Wide!$CC$62)</f>
        <v/>
      </c>
      <c r="M421" s="17" t="str">
        <f>IF(Deal_Master_Wide!$CJ$62="","",Deal_Master_Wide!$CJ$62)</f>
        <v/>
      </c>
      <c r="N421" s="17" t="str">
        <f>IF(Deal_Master_Wide!$CQ$62="","",Deal_Master_Wide!$CQ$62)</f>
        <v/>
      </c>
      <c r="O421" s="17" t="str">
        <f>IF(Deal_Master_Wide!$CX$62="","",Deal_Master_Wide!$CX$62)</f>
        <v/>
      </c>
      <c r="P421" s="17" t="str">
        <f>IF(Deal_Master_Wide!$DE$62="","",Deal_Master_Wide!$DE$62)</f>
        <v/>
      </c>
      <c r="Q421" s="18" t="str">
        <f>IF(Deal_Master_Wide!$DL$62="","",Deal_Master_Wide!$DL$62)</f>
        <v/>
      </c>
      <c r="R421" s="18" t="str">
        <f>IF(Deal_Master_Wide!$DS$62="","",Deal_Master_Wide!$DS$62)</f>
        <v/>
      </c>
      <c r="S421" s="18" t="str">
        <f>IF(Deal_Master_Wide!$DZ$62="","",Deal_Master_Wide!$DZ$62)</f>
        <v/>
      </c>
      <c r="T421" s="34" t="str">
        <f>IF(Deal_Master_Wide!$EG$62="","",Deal_Master_Wide!$EG$62)</f>
        <v/>
      </c>
      <c r="U421" s="34" t="str">
        <f>IF(Deal_Master_Wide!$EN$62="","",Deal_Master_Wide!$EN$62)</f>
        <v/>
      </c>
    </row>
    <row r="422" spans="1:21" ht="13.4" customHeight="1">
      <c r="A422" s="15" t="s">
        <v>810</v>
      </c>
      <c r="B422" s="15" t="s">
        <v>178</v>
      </c>
      <c r="C422" s="16"/>
      <c r="D422" s="15" t="s">
        <v>815</v>
      </c>
      <c r="E422" s="15" t="s">
        <v>817</v>
      </c>
      <c r="F422" s="15">
        <v>2019</v>
      </c>
      <c r="G422" s="15">
        <v>-3</v>
      </c>
      <c r="H422" s="15">
        <v>2016</v>
      </c>
      <c r="I422" s="15">
        <v>0</v>
      </c>
      <c r="J422" s="15">
        <v>0</v>
      </c>
      <c r="K422" s="17" t="str">
        <f>IF(Deal_Master_Wide!$BP$63="","",Deal_Master_Wide!$BP$63)</f>
        <v/>
      </c>
      <c r="L422" s="17" t="str">
        <f>IF(Deal_Master_Wide!$BW$63="","",Deal_Master_Wide!$BW$63)</f>
        <v/>
      </c>
      <c r="M422" s="17" t="str">
        <f>IF(Deal_Master_Wide!$CD$63="","",Deal_Master_Wide!$CD$63)</f>
        <v/>
      </c>
      <c r="N422" s="17" t="str">
        <f>IF(Deal_Master_Wide!$CK$63="","",Deal_Master_Wide!$CK$63)</f>
        <v/>
      </c>
      <c r="O422" s="17" t="str">
        <f>IF(Deal_Master_Wide!$CR$63="","",Deal_Master_Wide!$CR$63)</f>
        <v/>
      </c>
      <c r="P422" s="17" t="str">
        <f>IF(Deal_Master_Wide!$CY$63="","",Deal_Master_Wide!$CY$63)</f>
        <v/>
      </c>
      <c r="Q422" s="18" t="str">
        <f>IF(Deal_Master_Wide!$DF$63="","",Deal_Master_Wide!$DF$63)</f>
        <v/>
      </c>
      <c r="R422" s="18" t="str">
        <f>IF(Deal_Master_Wide!$DM$63="","",Deal_Master_Wide!$DM$63)</f>
        <v/>
      </c>
      <c r="S422" s="18" t="str">
        <f>IF(Deal_Master_Wide!$DT$63="","",Deal_Master_Wide!$DT$63)</f>
        <v/>
      </c>
      <c r="T422" s="34" t="str">
        <f>IF(Deal_Master_Wide!$EA$63="","",Deal_Master_Wide!$EA$63)</f>
        <v/>
      </c>
      <c r="U422" s="34" t="str">
        <f>IF(Deal_Master_Wide!$EH$63="","",Deal_Master_Wide!$EH$63)</f>
        <v/>
      </c>
    </row>
    <row r="423" spans="1:21" ht="13.4" customHeight="1">
      <c r="A423" s="15" t="s">
        <v>810</v>
      </c>
      <c r="B423" s="15" t="s">
        <v>178</v>
      </c>
      <c r="C423" s="16"/>
      <c r="D423" s="15" t="s">
        <v>815</v>
      </c>
      <c r="E423" s="15" t="s">
        <v>817</v>
      </c>
      <c r="F423" s="15">
        <v>2019</v>
      </c>
      <c r="G423" s="15">
        <v>-2</v>
      </c>
      <c r="H423" s="15">
        <v>2017</v>
      </c>
      <c r="I423" s="15">
        <v>0</v>
      </c>
      <c r="J423" s="15">
        <v>0</v>
      </c>
      <c r="K423" s="17" t="str">
        <f>IF(Deal_Master_Wide!$BQ$63="","",Deal_Master_Wide!$BQ$63)</f>
        <v/>
      </c>
      <c r="L423" s="17" t="str">
        <f>IF(Deal_Master_Wide!$BX$63="","",Deal_Master_Wide!$BX$63)</f>
        <v/>
      </c>
      <c r="M423" s="17" t="str">
        <f>IF(Deal_Master_Wide!$CE$63="","",Deal_Master_Wide!$CE$63)</f>
        <v/>
      </c>
      <c r="N423" s="17" t="str">
        <f>IF(Deal_Master_Wide!$CL$63="","",Deal_Master_Wide!$CL$63)</f>
        <v/>
      </c>
      <c r="O423" s="17" t="str">
        <f>IF(Deal_Master_Wide!$CS$63="","",Deal_Master_Wide!$CS$63)</f>
        <v/>
      </c>
      <c r="P423" s="17" t="str">
        <f>IF(Deal_Master_Wide!$CZ$63="","",Deal_Master_Wide!$CZ$63)</f>
        <v/>
      </c>
      <c r="Q423" s="18" t="str">
        <f>IF(Deal_Master_Wide!$DG$63="","",Deal_Master_Wide!$DG$63)</f>
        <v/>
      </c>
      <c r="R423" s="18" t="str">
        <f>IF(Deal_Master_Wide!$DN$63="","",Deal_Master_Wide!$DN$63)</f>
        <v/>
      </c>
      <c r="S423" s="18" t="str">
        <f>IF(Deal_Master_Wide!$DU$63="","",Deal_Master_Wide!$DU$63)</f>
        <v/>
      </c>
      <c r="T423" s="34" t="str">
        <f>IF(Deal_Master_Wide!$EB$63="","",Deal_Master_Wide!$EB$63)</f>
        <v/>
      </c>
      <c r="U423" s="34" t="str">
        <f>IF(Deal_Master_Wide!$EI$63="","",Deal_Master_Wide!$EI$63)</f>
        <v/>
      </c>
    </row>
    <row r="424" spans="1:21" ht="13.4" customHeight="1">
      <c r="A424" s="15" t="s">
        <v>810</v>
      </c>
      <c r="B424" s="15" t="s">
        <v>178</v>
      </c>
      <c r="C424" s="16"/>
      <c r="D424" s="15" t="s">
        <v>815</v>
      </c>
      <c r="E424" s="15" t="s">
        <v>817</v>
      </c>
      <c r="F424" s="15">
        <v>2019</v>
      </c>
      <c r="G424" s="15">
        <v>-1</v>
      </c>
      <c r="H424" s="15">
        <v>2018</v>
      </c>
      <c r="I424" s="15">
        <v>0</v>
      </c>
      <c r="J424" s="15">
        <v>0</v>
      </c>
      <c r="K424" s="17" t="str">
        <f>IF(Deal_Master_Wide!$BR$63="","",Deal_Master_Wide!$BR$63)</f>
        <v/>
      </c>
      <c r="L424" s="17" t="str">
        <f>IF(Deal_Master_Wide!$BY$63="","",Deal_Master_Wide!$BY$63)</f>
        <v/>
      </c>
      <c r="M424" s="17" t="str">
        <f>IF(Deal_Master_Wide!$CF$63="","",Deal_Master_Wide!$CF$63)</f>
        <v/>
      </c>
      <c r="N424" s="17" t="str">
        <f>IF(Deal_Master_Wide!$CM$63="","",Deal_Master_Wide!$CM$63)</f>
        <v/>
      </c>
      <c r="O424" s="17" t="str">
        <f>IF(Deal_Master_Wide!$CT$63="","",Deal_Master_Wide!$CT$63)</f>
        <v/>
      </c>
      <c r="P424" s="17" t="str">
        <f>IF(Deal_Master_Wide!$DA$63="","",Deal_Master_Wide!$DA$63)</f>
        <v/>
      </c>
      <c r="Q424" s="18" t="str">
        <f>IF(Deal_Master_Wide!$DH$63="","",Deal_Master_Wide!$DH$63)</f>
        <v/>
      </c>
      <c r="R424" s="18" t="str">
        <f>IF(Deal_Master_Wide!$DO$63="","",Deal_Master_Wide!$DO$63)</f>
        <v/>
      </c>
      <c r="S424" s="18" t="str">
        <f>IF(Deal_Master_Wide!$DV$63="","",Deal_Master_Wide!$DV$63)</f>
        <v/>
      </c>
      <c r="T424" s="34" t="str">
        <f>IF(Deal_Master_Wide!$EC$63="","",Deal_Master_Wide!$EC$63)</f>
        <v/>
      </c>
      <c r="U424" s="34" t="str">
        <f>IF(Deal_Master_Wide!$EJ$63="","",Deal_Master_Wide!$EJ$63)</f>
        <v/>
      </c>
    </row>
    <row r="425" spans="1:21" ht="13.4" customHeight="1">
      <c r="A425" s="15" t="s">
        <v>810</v>
      </c>
      <c r="B425" s="15" t="s">
        <v>178</v>
      </c>
      <c r="C425" s="16"/>
      <c r="D425" s="15" t="s">
        <v>815</v>
      </c>
      <c r="E425" s="15" t="s">
        <v>817</v>
      </c>
      <c r="F425" s="15">
        <v>2019</v>
      </c>
      <c r="G425" s="15">
        <v>0</v>
      </c>
      <c r="H425" s="15">
        <v>2019</v>
      </c>
      <c r="I425" s="15">
        <v>0</v>
      </c>
      <c r="J425" s="15">
        <v>1</v>
      </c>
      <c r="K425" s="17" t="str">
        <f>IF(Deal_Master_Wide!$BS$63="","",Deal_Master_Wide!$BS$63)</f>
        <v/>
      </c>
      <c r="L425" s="17" t="str">
        <f>IF(Deal_Master_Wide!$BZ$63="","",Deal_Master_Wide!$BZ$63)</f>
        <v/>
      </c>
      <c r="M425" s="17" t="str">
        <f>IF(Deal_Master_Wide!$CG$63="","",Deal_Master_Wide!$CG$63)</f>
        <v/>
      </c>
      <c r="N425" s="17" t="str">
        <f>IF(Deal_Master_Wide!$CN$63="","",Deal_Master_Wide!$CN$63)</f>
        <v/>
      </c>
      <c r="O425" s="17" t="str">
        <f>IF(Deal_Master_Wide!$CU$63="","",Deal_Master_Wide!$CU$63)</f>
        <v/>
      </c>
      <c r="P425" s="17" t="str">
        <f>IF(Deal_Master_Wide!$DB$63="","",Deal_Master_Wide!$DB$63)</f>
        <v/>
      </c>
      <c r="Q425" s="18" t="str">
        <f>IF(Deal_Master_Wide!$DI$63="","",Deal_Master_Wide!$DI$63)</f>
        <v/>
      </c>
      <c r="R425" s="18" t="str">
        <f>IF(Deal_Master_Wide!$DP$63="","",Deal_Master_Wide!$DP$63)</f>
        <v/>
      </c>
      <c r="S425" s="18" t="str">
        <f>IF(Deal_Master_Wide!$DW$63="","",Deal_Master_Wide!$DW$63)</f>
        <v/>
      </c>
      <c r="T425" s="34" t="str">
        <f>IF(Deal_Master_Wide!$ED$63="","",Deal_Master_Wide!$ED$63)</f>
        <v/>
      </c>
      <c r="U425" s="34" t="str">
        <f>IF(Deal_Master_Wide!$EK$63="","",Deal_Master_Wide!$EK$63)</f>
        <v/>
      </c>
    </row>
    <row r="426" spans="1:21" ht="13.4" customHeight="1">
      <c r="A426" s="15" t="s">
        <v>810</v>
      </c>
      <c r="B426" s="15" t="s">
        <v>178</v>
      </c>
      <c r="C426" s="16"/>
      <c r="D426" s="15" t="s">
        <v>815</v>
      </c>
      <c r="E426" s="15" t="s">
        <v>817</v>
      </c>
      <c r="F426" s="15">
        <v>2019</v>
      </c>
      <c r="G426" s="15">
        <v>1</v>
      </c>
      <c r="H426" s="15">
        <v>2020</v>
      </c>
      <c r="I426" s="15">
        <v>1</v>
      </c>
      <c r="J426" s="15">
        <v>1</v>
      </c>
      <c r="K426" s="17" t="str">
        <f>IF(Deal_Master_Wide!$BT$63="","",Deal_Master_Wide!$BT$63)</f>
        <v/>
      </c>
      <c r="L426" s="17" t="str">
        <f>IF(Deal_Master_Wide!$CA$63="","",Deal_Master_Wide!$CA$63)</f>
        <v/>
      </c>
      <c r="M426" s="17" t="str">
        <f>IF(Deal_Master_Wide!$CH$63="","",Deal_Master_Wide!$CH$63)</f>
        <v/>
      </c>
      <c r="N426" s="17" t="str">
        <f>IF(Deal_Master_Wide!$CO$63="","",Deal_Master_Wide!$CO$63)</f>
        <v/>
      </c>
      <c r="O426" s="17" t="str">
        <f>IF(Deal_Master_Wide!$CV$63="","",Deal_Master_Wide!$CV$63)</f>
        <v/>
      </c>
      <c r="P426" s="17" t="str">
        <f>IF(Deal_Master_Wide!$DC$63="","",Deal_Master_Wide!$DC$63)</f>
        <v/>
      </c>
      <c r="Q426" s="18" t="str">
        <f>IF(Deal_Master_Wide!$DJ$63="","",Deal_Master_Wide!$DJ$63)</f>
        <v/>
      </c>
      <c r="R426" s="18" t="str">
        <f>IF(Deal_Master_Wide!$DQ$63="","",Deal_Master_Wide!$DQ$63)</f>
        <v/>
      </c>
      <c r="S426" s="18" t="str">
        <f>IF(Deal_Master_Wide!$DX$63="","",Deal_Master_Wide!$DX$63)</f>
        <v/>
      </c>
      <c r="T426" s="34" t="str">
        <f>IF(Deal_Master_Wide!$EE$63="","",Deal_Master_Wide!$EE$63)</f>
        <v/>
      </c>
      <c r="U426" s="34" t="str">
        <f>IF(Deal_Master_Wide!$EL$63="","",Deal_Master_Wide!$EL$63)</f>
        <v/>
      </c>
    </row>
    <row r="427" spans="1:21" ht="13.4" customHeight="1">
      <c r="A427" s="15" t="s">
        <v>810</v>
      </c>
      <c r="B427" s="15" t="s">
        <v>178</v>
      </c>
      <c r="C427" s="16"/>
      <c r="D427" s="15" t="s">
        <v>815</v>
      </c>
      <c r="E427" s="15" t="s">
        <v>817</v>
      </c>
      <c r="F427" s="15">
        <v>2019</v>
      </c>
      <c r="G427" s="15">
        <v>2</v>
      </c>
      <c r="H427" s="15">
        <v>2021</v>
      </c>
      <c r="I427" s="15">
        <v>1</v>
      </c>
      <c r="J427" s="15">
        <v>1</v>
      </c>
      <c r="K427" s="17" t="str">
        <f>IF(Deal_Master_Wide!$BU$63="","",Deal_Master_Wide!$BU$63)</f>
        <v/>
      </c>
      <c r="L427" s="17" t="str">
        <f>IF(Deal_Master_Wide!$CB$63="","",Deal_Master_Wide!$CB$63)</f>
        <v/>
      </c>
      <c r="M427" s="17" t="str">
        <f>IF(Deal_Master_Wide!$CI$63="","",Deal_Master_Wide!$CI$63)</f>
        <v/>
      </c>
      <c r="N427" s="17" t="str">
        <f>IF(Deal_Master_Wide!$CP$63="","",Deal_Master_Wide!$CP$63)</f>
        <v/>
      </c>
      <c r="O427" s="17" t="str">
        <f>IF(Deal_Master_Wide!$CW$63="","",Deal_Master_Wide!$CW$63)</f>
        <v/>
      </c>
      <c r="P427" s="17" t="str">
        <f>IF(Deal_Master_Wide!$DD$63="","",Deal_Master_Wide!$DD$63)</f>
        <v/>
      </c>
      <c r="Q427" s="18" t="str">
        <f>IF(Deal_Master_Wide!$DK$63="","",Deal_Master_Wide!$DK$63)</f>
        <v/>
      </c>
      <c r="R427" s="18" t="str">
        <f>IF(Deal_Master_Wide!$DR$63="","",Deal_Master_Wide!$DR$63)</f>
        <v/>
      </c>
      <c r="S427" s="18" t="str">
        <f>IF(Deal_Master_Wide!$DY$63="","",Deal_Master_Wide!$DY$63)</f>
        <v/>
      </c>
      <c r="T427" s="34" t="str">
        <f>IF(Deal_Master_Wide!$EF$63="","",Deal_Master_Wide!$EF$63)</f>
        <v/>
      </c>
      <c r="U427" s="34" t="str">
        <f>IF(Deal_Master_Wide!$EM$63="","",Deal_Master_Wide!$EM$63)</f>
        <v/>
      </c>
    </row>
    <row r="428" spans="1:21" ht="13.4" customHeight="1">
      <c r="A428" s="15" t="s">
        <v>810</v>
      </c>
      <c r="B428" s="15" t="s">
        <v>178</v>
      </c>
      <c r="C428" s="16"/>
      <c r="D428" s="15" t="s">
        <v>815</v>
      </c>
      <c r="E428" s="15" t="s">
        <v>817</v>
      </c>
      <c r="F428" s="15">
        <v>2019</v>
      </c>
      <c r="G428" s="15">
        <v>3</v>
      </c>
      <c r="H428" s="15">
        <v>2022</v>
      </c>
      <c r="I428" s="15">
        <v>1</v>
      </c>
      <c r="J428" s="15">
        <v>1</v>
      </c>
      <c r="K428" s="17" t="str">
        <f>IF(Deal_Master_Wide!$BV$63="","",Deal_Master_Wide!$BV$63)</f>
        <v/>
      </c>
      <c r="L428" s="17" t="str">
        <f>IF(Deal_Master_Wide!$CC$63="","",Deal_Master_Wide!$CC$63)</f>
        <v/>
      </c>
      <c r="M428" s="17" t="str">
        <f>IF(Deal_Master_Wide!$CJ$63="","",Deal_Master_Wide!$CJ$63)</f>
        <v/>
      </c>
      <c r="N428" s="17" t="str">
        <f>IF(Deal_Master_Wide!$CQ$63="","",Deal_Master_Wide!$CQ$63)</f>
        <v/>
      </c>
      <c r="O428" s="17" t="str">
        <f>IF(Deal_Master_Wide!$CX$63="","",Deal_Master_Wide!$CX$63)</f>
        <v/>
      </c>
      <c r="P428" s="17" t="str">
        <f>IF(Deal_Master_Wide!$DE$63="","",Deal_Master_Wide!$DE$63)</f>
        <v/>
      </c>
      <c r="Q428" s="18" t="str">
        <f>IF(Deal_Master_Wide!$DL$63="","",Deal_Master_Wide!$DL$63)</f>
        <v/>
      </c>
      <c r="R428" s="18" t="str">
        <f>IF(Deal_Master_Wide!$DS$63="","",Deal_Master_Wide!$DS$63)</f>
        <v/>
      </c>
      <c r="S428" s="18" t="str">
        <f>IF(Deal_Master_Wide!$DZ$63="","",Deal_Master_Wide!$DZ$63)</f>
        <v/>
      </c>
      <c r="T428" s="34" t="str">
        <f>IF(Deal_Master_Wide!$EG$63="","",Deal_Master_Wide!$EG$63)</f>
        <v/>
      </c>
      <c r="U428" s="34" t="str">
        <f>IF(Deal_Master_Wide!$EN$63="","",Deal_Master_Wide!$EN$63)</f>
        <v/>
      </c>
    </row>
    <row r="429" spans="1:21" ht="13.4" customHeight="1">
      <c r="A429" s="15" t="s">
        <v>820</v>
      </c>
      <c r="B429" s="15" t="s">
        <v>178</v>
      </c>
      <c r="C429" s="16"/>
      <c r="D429" s="15" t="s">
        <v>825</v>
      </c>
      <c r="E429" s="15" t="s">
        <v>827</v>
      </c>
      <c r="F429" s="15">
        <v>2019</v>
      </c>
      <c r="G429" s="15">
        <v>-3</v>
      </c>
      <c r="H429" s="15">
        <v>2016</v>
      </c>
      <c r="I429" s="15">
        <v>0</v>
      </c>
      <c r="J429" s="15">
        <v>0</v>
      </c>
      <c r="K429" s="17" t="str">
        <f>IF(Deal_Master_Wide!$BP$64="","",Deal_Master_Wide!$BP$64)</f>
        <v/>
      </c>
      <c r="L429" s="17" t="str">
        <f>IF(Deal_Master_Wide!$BW$64="","",Deal_Master_Wide!$BW$64)</f>
        <v/>
      </c>
      <c r="M429" s="17" t="str">
        <f>IF(Deal_Master_Wide!$CD$64="","",Deal_Master_Wide!$CD$64)</f>
        <v/>
      </c>
      <c r="N429" s="17" t="str">
        <f>IF(Deal_Master_Wide!$CK$64="","",Deal_Master_Wide!$CK$64)</f>
        <v/>
      </c>
      <c r="O429" s="17" t="str">
        <f>IF(Deal_Master_Wide!$CR$64="","",Deal_Master_Wide!$CR$64)</f>
        <v/>
      </c>
      <c r="P429" s="17" t="str">
        <f>IF(Deal_Master_Wide!$CY$64="","",Deal_Master_Wide!$CY$64)</f>
        <v/>
      </c>
      <c r="Q429" s="18" t="str">
        <f>IF(Deal_Master_Wide!$DF$64="","",Deal_Master_Wide!$DF$64)</f>
        <v/>
      </c>
      <c r="R429" s="18" t="str">
        <f>IF(Deal_Master_Wide!$DM$64="","",Deal_Master_Wide!$DM$64)</f>
        <v/>
      </c>
      <c r="S429" s="18" t="str">
        <f>IF(Deal_Master_Wide!$DT$64="","",Deal_Master_Wide!$DT$64)</f>
        <v/>
      </c>
      <c r="T429" s="34" t="str">
        <f>IF(Deal_Master_Wide!$EA$64="","",Deal_Master_Wide!$EA$64)</f>
        <v/>
      </c>
      <c r="U429" s="34" t="str">
        <f>IF(Deal_Master_Wide!$EH$64="","",Deal_Master_Wide!$EH$64)</f>
        <v/>
      </c>
    </row>
    <row r="430" spans="1:21" ht="13.4" customHeight="1">
      <c r="A430" s="15" t="s">
        <v>820</v>
      </c>
      <c r="B430" s="15" t="s">
        <v>178</v>
      </c>
      <c r="C430" s="16"/>
      <c r="D430" s="15" t="s">
        <v>825</v>
      </c>
      <c r="E430" s="15" t="s">
        <v>827</v>
      </c>
      <c r="F430" s="15">
        <v>2019</v>
      </c>
      <c r="G430" s="15">
        <v>-2</v>
      </c>
      <c r="H430" s="15">
        <v>2017</v>
      </c>
      <c r="I430" s="15">
        <v>0</v>
      </c>
      <c r="J430" s="15">
        <v>0</v>
      </c>
      <c r="K430" s="17" t="str">
        <f>IF(Deal_Master_Wide!$BQ$64="","",Deal_Master_Wide!$BQ$64)</f>
        <v/>
      </c>
      <c r="L430" s="17" t="str">
        <f>IF(Deal_Master_Wide!$BX$64="","",Deal_Master_Wide!$BX$64)</f>
        <v/>
      </c>
      <c r="M430" s="17" t="str">
        <f>IF(Deal_Master_Wide!$CE$64="","",Deal_Master_Wide!$CE$64)</f>
        <v/>
      </c>
      <c r="N430" s="17" t="str">
        <f>IF(Deal_Master_Wide!$CL$64="","",Deal_Master_Wide!$CL$64)</f>
        <v/>
      </c>
      <c r="O430" s="17" t="str">
        <f>IF(Deal_Master_Wide!$CS$64="","",Deal_Master_Wide!$CS$64)</f>
        <v/>
      </c>
      <c r="P430" s="17" t="str">
        <f>IF(Deal_Master_Wide!$CZ$64="","",Deal_Master_Wide!$CZ$64)</f>
        <v/>
      </c>
      <c r="Q430" s="18" t="str">
        <f>IF(Deal_Master_Wide!$DG$64="","",Deal_Master_Wide!$DG$64)</f>
        <v/>
      </c>
      <c r="R430" s="18" t="str">
        <f>IF(Deal_Master_Wide!$DN$64="","",Deal_Master_Wide!$DN$64)</f>
        <v/>
      </c>
      <c r="S430" s="18" t="str">
        <f>IF(Deal_Master_Wide!$DU$64="","",Deal_Master_Wide!$DU$64)</f>
        <v/>
      </c>
      <c r="T430" s="34" t="str">
        <f>IF(Deal_Master_Wide!$EB$64="","",Deal_Master_Wide!$EB$64)</f>
        <v/>
      </c>
      <c r="U430" s="34" t="str">
        <f>IF(Deal_Master_Wide!$EI$64="","",Deal_Master_Wide!$EI$64)</f>
        <v/>
      </c>
    </row>
    <row r="431" spans="1:21" ht="13.4" customHeight="1">
      <c r="A431" s="15" t="s">
        <v>820</v>
      </c>
      <c r="B431" s="15" t="s">
        <v>178</v>
      </c>
      <c r="C431" s="16"/>
      <c r="D431" s="15" t="s">
        <v>825</v>
      </c>
      <c r="E431" s="15" t="s">
        <v>827</v>
      </c>
      <c r="F431" s="15">
        <v>2019</v>
      </c>
      <c r="G431" s="15">
        <v>-1</v>
      </c>
      <c r="H431" s="15">
        <v>2018</v>
      </c>
      <c r="I431" s="15">
        <v>0</v>
      </c>
      <c r="J431" s="15">
        <v>0</v>
      </c>
      <c r="K431" s="17" t="str">
        <f>IF(Deal_Master_Wide!$BR$64="","",Deal_Master_Wide!$BR$64)</f>
        <v/>
      </c>
      <c r="L431" s="17" t="str">
        <f>IF(Deal_Master_Wide!$BY$64="","",Deal_Master_Wide!$BY$64)</f>
        <v/>
      </c>
      <c r="M431" s="17" t="str">
        <f>IF(Deal_Master_Wide!$CF$64="","",Deal_Master_Wide!$CF$64)</f>
        <v/>
      </c>
      <c r="N431" s="17" t="str">
        <f>IF(Deal_Master_Wide!$CM$64="","",Deal_Master_Wide!$CM$64)</f>
        <v/>
      </c>
      <c r="O431" s="17" t="str">
        <f>IF(Deal_Master_Wide!$CT$64="","",Deal_Master_Wide!$CT$64)</f>
        <v/>
      </c>
      <c r="P431" s="17" t="str">
        <f>IF(Deal_Master_Wide!$DA$64="","",Deal_Master_Wide!$DA$64)</f>
        <v/>
      </c>
      <c r="Q431" s="18" t="str">
        <f>IF(Deal_Master_Wide!$DH$64="","",Deal_Master_Wide!$DH$64)</f>
        <v/>
      </c>
      <c r="R431" s="18" t="str">
        <f>IF(Deal_Master_Wide!$DO$64="","",Deal_Master_Wide!$DO$64)</f>
        <v/>
      </c>
      <c r="S431" s="18" t="str">
        <f>IF(Deal_Master_Wide!$DV$64="","",Deal_Master_Wide!$DV$64)</f>
        <v/>
      </c>
      <c r="T431" s="34" t="str">
        <f>IF(Deal_Master_Wide!$EC$64="","",Deal_Master_Wide!$EC$64)</f>
        <v/>
      </c>
      <c r="U431" s="34" t="str">
        <f>IF(Deal_Master_Wide!$EJ$64="","",Deal_Master_Wide!$EJ$64)</f>
        <v/>
      </c>
    </row>
    <row r="432" spans="1:21" ht="13.4" customHeight="1">
      <c r="A432" s="15" t="s">
        <v>820</v>
      </c>
      <c r="B432" s="15" t="s">
        <v>178</v>
      </c>
      <c r="C432" s="16"/>
      <c r="D432" s="15" t="s">
        <v>825</v>
      </c>
      <c r="E432" s="15" t="s">
        <v>827</v>
      </c>
      <c r="F432" s="15">
        <v>2019</v>
      </c>
      <c r="G432" s="15">
        <v>0</v>
      </c>
      <c r="H432" s="15">
        <v>2019</v>
      </c>
      <c r="I432" s="15">
        <v>0</v>
      </c>
      <c r="J432" s="15">
        <v>1</v>
      </c>
      <c r="K432" s="17" t="str">
        <f>IF(Deal_Master_Wide!$BS$64="","",Deal_Master_Wide!$BS$64)</f>
        <v/>
      </c>
      <c r="L432" s="17" t="str">
        <f>IF(Deal_Master_Wide!$BZ$64="","",Deal_Master_Wide!$BZ$64)</f>
        <v/>
      </c>
      <c r="M432" s="17" t="str">
        <f>IF(Deal_Master_Wide!$CG$64="","",Deal_Master_Wide!$CG$64)</f>
        <v/>
      </c>
      <c r="N432" s="17" t="str">
        <f>IF(Deal_Master_Wide!$CN$64="","",Deal_Master_Wide!$CN$64)</f>
        <v/>
      </c>
      <c r="O432" s="17" t="str">
        <f>IF(Deal_Master_Wide!$CU$64="","",Deal_Master_Wide!$CU$64)</f>
        <v/>
      </c>
      <c r="P432" s="17" t="str">
        <f>IF(Deal_Master_Wide!$DB$64="","",Deal_Master_Wide!$DB$64)</f>
        <v/>
      </c>
      <c r="Q432" s="18" t="str">
        <f>IF(Deal_Master_Wide!$DI$64="","",Deal_Master_Wide!$DI$64)</f>
        <v/>
      </c>
      <c r="R432" s="18" t="str">
        <f>IF(Deal_Master_Wide!$DP$64="","",Deal_Master_Wide!$DP$64)</f>
        <v/>
      </c>
      <c r="S432" s="18" t="str">
        <f>IF(Deal_Master_Wide!$DW$64="","",Deal_Master_Wide!$DW$64)</f>
        <v/>
      </c>
      <c r="T432" s="34" t="str">
        <f>IF(Deal_Master_Wide!$ED$64="","",Deal_Master_Wide!$ED$64)</f>
        <v/>
      </c>
      <c r="U432" s="34" t="str">
        <f>IF(Deal_Master_Wide!$EK$64="","",Deal_Master_Wide!$EK$64)</f>
        <v/>
      </c>
    </row>
    <row r="433" spans="1:21" ht="13.4" customHeight="1">
      <c r="A433" s="15" t="s">
        <v>820</v>
      </c>
      <c r="B433" s="15" t="s">
        <v>178</v>
      </c>
      <c r="C433" s="16"/>
      <c r="D433" s="15" t="s">
        <v>825</v>
      </c>
      <c r="E433" s="15" t="s">
        <v>827</v>
      </c>
      <c r="F433" s="15">
        <v>2019</v>
      </c>
      <c r="G433" s="15">
        <v>1</v>
      </c>
      <c r="H433" s="15">
        <v>2020</v>
      </c>
      <c r="I433" s="15">
        <v>1</v>
      </c>
      <c r="J433" s="15">
        <v>1</v>
      </c>
      <c r="K433" s="17" t="str">
        <f>IF(Deal_Master_Wide!$BT$64="","",Deal_Master_Wide!$BT$64)</f>
        <v/>
      </c>
      <c r="L433" s="17" t="str">
        <f>IF(Deal_Master_Wide!$CA$64="","",Deal_Master_Wide!$CA$64)</f>
        <v/>
      </c>
      <c r="M433" s="17" t="str">
        <f>IF(Deal_Master_Wide!$CH$64="","",Deal_Master_Wide!$CH$64)</f>
        <v/>
      </c>
      <c r="N433" s="17" t="str">
        <f>IF(Deal_Master_Wide!$CO$64="","",Deal_Master_Wide!$CO$64)</f>
        <v/>
      </c>
      <c r="O433" s="17" t="str">
        <f>IF(Deal_Master_Wide!$CV$64="","",Deal_Master_Wide!$CV$64)</f>
        <v/>
      </c>
      <c r="P433" s="17" t="str">
        <f>IF(Deal_Master_Wide!$DC$64="","",Deal_Master_Wide!$DC$64)</f>
        <v/>
      </c>
      <c r="Q433" s="18" t="str">
        <f>IF(Deal_Master_Wide!$DJ$64="","",Deal_Master_Wide!$DJ$64)</f>
        <v/>
      </c>
      <c r="R433" s="18" t="str">
        <f>IF(Deal_Master_Wide!$DQ$64="","",Deal_Master_Wide!$DQ$64)</f>
        <v/>
      </c>
      <c r="S433" s="18" t="str">
        <f>IF(Deal_Master_Wide!$DX$64="","",Deal_Master_Wide!$DX$64)</f>
        <v/>
      </c>
      <c r="T433" s="34" t="str">
        <f>IF(Deal_Master_Wide!$EE$64="","",Deal_Master_Wide!$EE$64)</f>
        <v/>
      </c>
      <c r="U433" s="34" t="str">
        <f>IF(Deal_Master_Wide!$EL$64="","",Deal_Master_Wide!$EL$64)</f>
        <v/>
      </c>
    </row>
    <row r="434" spans="1:21" ht="13.4" customHeight="1">
      <c r="A434" s="15" t="s">
        <v>820</v>
      </c>
      <c r="B434" s="15" t="s">
        <v>178</v>
      </c>
      <c r="C434" s="16"/>
      <c r="D434" s="15" t="s">
        <v>825</v>
      </c>
      <c r="E434" s="15" t="s">
        <v>827</v>
      </c>
      <c r="F434" s="15">
        <v>2019</v>
      </c>
      <c r="G434" s="15">
        <v>2</v>
      </c>
      <c r="H434" s="15">
        <v>2021</v>
      </c>
      <c r="I434" s="15">
        <v>1</v>
      </c>
      <c r="J434" s="15">
        <v>1</v>
      </c>
      <c r="K434" s="17" t="str">
        <f>IF(Deal_Master_Wide!$BU$64="","",Deal_Master_Wide!$BU$64)</f>
        <v/>
      </c>
      <c r="L434" s="17" t="str">
        <f>IF(Deal_Master_Wide!$CB$64="","",Deal_Master_Wide!$CB$64)</f>
        <v/>
      </c>
      <c r="M434" s="17" t="str">
        <f>IF(Deal_Master_Wide!$CI$64="","",Deal_Master_Wide!$CI$64)</f>
        <v/>
      </c>
      <c r="N434" s="17" t="str">
        <f>IF(Deal_Master_Wide!$CP$64="","",Deal_Master_Wide!$CP$64)</f>
        <v/>
      </c>
      <c r="O434" s="17" t="str">
        <f>IF(Deal_Master_Wide!$CW$64="","",Deal_Master_Wide!$CW$64)</f>
        <v/>
      </c>
      <c r="P434" s="17" t="str">
        <f>IF(Deal_Master_Wide!$DD$64="","",Deal_Master_Wide!$DD$64)</f>
        <v/>
      </c>
      <c r="Q434" s="18" t="str">
        <f>IF(Deal_Master_Wide!$DK$64="","",Deal_Master_Wide!$DK$64)</f>
        <v/>
      </c>
      <c r="R434" s="18" t="str">
        <f>IF(Deal_Master_Wide!$DR$64="","",Deal_Master_Wide!$DR$64)</f>
        <v/>
      </c>
      <c r="S434" s="18" t="str">
        <f>IF(Deal_Master_Wide!$DY$64="","",Deal_Master_Wide!$DY$64)</f>
        <v/>
      </c>
      <c r="T434" s="34" t="str">
        <f>IF(Deal_Master_Wide!$EF$64="","",Deal_Master_Wide!$EF$64)</f>
        <v/>
      </c>
      <c r="U434" s="34" t="str">
        <f>IF(Deal_Master_Wide!$EM$64="","",Deal_Master_Wide!$EM$64)</f>
        <v/>
      </c>
    </row>
    <row r="435" spans="1:21" ht="13.4" customHeight="1">
      <c r="A435" s="15" t="s">
        <v>820</v>
      </c>
      <c r="B435" s="15" t="s">
        <v>178</v>
      </c>
      <c r="C435" s="16"/>
      <c r="D435" s="15" t="s">
        <v>825</v>
      </c>
      <c r="E435" s="15" t="s">
        <v>827</v>
      </c>
      <c r="F435" s="15">
        <v>2019</v>
      </c>
      <c r="G435" s="15">
        <v>3</v>
      </c>
      <c r="H435" s="15">
        <v>2022</v>
      </c>
      <c r="I435" s="15">
        <v>1</v>
      </c>
      <c r="J435" s="15">
        <v>1</v>
      </c>
      <c r="K435" s="17" t="str">
        <f>IF(Deal_Master_Wide!$BV$64="","",Deal_Master_Wide!$BV$64)</f>
        <v/>
      </c>
      <c r="L435" s="17" t="str">
        <f>IF(Deal_Master_Wide!$CC$64="","",Deal_Master_Wide!$CC$64)</f>
        <v/>
      </c>
      <c r="M435" s="17" t="str">
        <f>IF(Deal_Master_Wide!$CJ$64="","",Deal_Master_Wide!$CJ$64)</f>
        <v/>
      </c>
      <c r="N435" s="17" t="str">
        <f>IF(Deal_Master_Wide!$CQ$64="","",Deal_Master_Wide!$CQ$64)</f>
        <v/>
      </c>
      <c r="O435" s="17" t="str">
        <f>IF(Deal_Master_Wide!$CX$64="","",Deal_Master_Wide!$CX$64)</f>
        <v/>
      </c>
      <c r="P435" s="17" t="str">
        <f>IF(Deal_Master_Wide!$DE$64="","",Deal_Master_Wide!$DE$64)</f>
        <v/>
      </c>
      <c r="Q435" s="18" t="str">
        <f>IF(Deal_Master_Wide!$DL$64="","",Deal_Master_Wide!$DL$64)</f>
        <v/>
      </c>
      <c r="R435" s="18" t="str">
        <f>IF(Deal_Master_Wide!$DS$64="","",Deal_Master_Wide!$DS$64)</f>
        <v/>
      </c>
      <c r="S435" s="18" t="str">
        <f>IF(Deal_Master_Wide!$DZ$64="","",Deal_Master_Wide!$DZ$64)</f>
        <v/>
      </c>
      <c r="T435" s="34" t="str">
        <f>IF(Deal_Master_Wide!$EG$64="","",Deal_Master_Wide!$EG$64)</f>
        <v/>
      </c>
      <c r="U435" s="34" t="str">
        <f>IF(Deal_Master_Wide!$EN$64="","",Deal_Master_Wide!$EN$64)</f>
        <v/>
      </c>
    </row>
    <row r="436" spans="1:21" ht="13.4" customHeight="1">
      <c r="A436" s="15" t="s">
        <v>830</v>
      </c>
      <c r="B436" s="15" t="s">
        <v>178</v>
      </c>
      <c r="C436" s="16"/>
      <c r="D436" s="15" t="s">
        <v>834</v>
      </c>
      <c r="E436" s="15" t="s">
        <v>836</v>
      </c>
      <c r="F436" s="15">
        <v>2019</v>
      </c>
      <c r="G436" s="15">
        <v>-3</v>
      </c>
      <c r="H436" s="15">
        <v>2016</v>
      </c>
      <c r="I436" s="15">
        <v>0</v>
      </c>
      <c r="J436" s="15">
        <v>0</v>
      </c>
      <c r="K436" s="17" t="str">
        <f>IF(Deal_Master_Wide!$BP$65="","",Deal_Master_Wide!$BP$65)</f>
        <v/>
      </c>
      <c r="L436" s="17" t="str">
        <f>IF(Deal_Master_Wide!$BW$65="","",Deal_Master_Wide!$BW$65)</f>
        <v/>
      </c>
      <c r="M436" s="17" t="str">
        <f>IF(Deal_Master_Wide!$CD$65="","",Deal_Master_Wide!$CD$65)</f>
        <v/>
      </c>
      <c r="N436" s="17" t="str">
        <f>IF(Deal_Master_Wide!$CK$65="","",Deal_Master_Wide!$CK$65)</f>
        <v/>
      </c>
      <c r="O436" s="17" t="str">
        <f>IF(Deal_Master_Wide!$CR$65="","",Deal_Master_Wide!$CR$65)</f>
        <v/>
      </c>
      <c r="P436" s="17" t="str">
        <f>IF(Deal_Master_Wide!$CY$65="","",Deal_Master_Wide!$CY$65)</f>
        <v/>
      </c>
      <c r="Q436" s="18" t="str">
        <f>IF(Deal_Master_Wide!$DF$65="","",Deal_Master_Wide!$DF$65)</f>
        <v/>
      </c>
      <c r="R436" s="18" t="str">
        <f>IF(Deal_Master_Wide!$DM$65="","",Deal_Master_Wide!$DM$65)</f>
        <v/>
      </c>
      <c r="S436" s="18" t="str">
        <f>IF(Deal_Master_Wide!$DT$65="","",Deal_Master_Wide!$DT$65)</f>
        <v/>
      </c>
      <c r="T436" s="34" t="str">
        <f>IF(Deal_Master_Wide!$EA$65="","",Deal_Master_Wide!$EA$65)</f>
        <v/>
      </c>
      <c r="U436" s="34" t="str">
        <f>IF(Deal_Master_Wide!$EH$65="","",Deal_Master_Wide!$EH$65)</f>
        <v/>
      </c>
    </row>
    <row r="437" spans="1:21" ht="13.4" customHeight="1">
      <c r="A437" s="15" t="s">
        <v>830</v>
      </c>
      <c r="B437" s="15" t="s">
        <v>178</v>
      </c>
      <c r="C437" s="16"/>
      <c r="D437" s="15" t="s">
        <v>834</v>
      </c>
      <c r="E437" s="15" t="s">
        <v>836</v>
      </c>
      <c r="F437" s="15">
        <v>2019</v>
      </c>
      <c r="G437" s="15">
        <v>-2</v>
      </c>
      <c r="H437" s="15">
        <v>2017</v>
      </c>
      <c r="I437" s="15">
        <v>0</v>
      </c>
      <c r="J437" s="15">
        <v>0</v>
      </c>
      <c r="K437" s="17" t="str">
        <f>IF(Deal_Master_Wide!$BQ$65="","",Deal_Master_Wide!$BQ$65)</f>
        <v/>
      </c>
      <c r="L437" s="17" t="str">
        <f>IF(Deal_Master_Wide!$BX$65="","",Deal_Master_Wide!$BX$65)</f>
        <v/>
      </c>
      <c r="M437" s="17" t="str">
        <f>IF(Deal_Master_Wide!$CE$65="","",Deal_Master_Wide!$CE$65)</f>
        <v/>
      </c>
      <c r="N437" s="17" t="str">
        <f>IF(Deal_Master_Wide!$CL$65="","",Deal_Master_Wide!$CL$65)</f>
        <v/>
      </c>
      <c r="O437" s="17" t="str">
        <f>IF(Deal_Master_Wide!$CS$65="","",Deal_Master_Wide!$CS$65)</f>
        <v/>
      </c>
      <c r="P437" s="17" t="str">
        <f>IF(Deal_Master_Wide!$CZ$65="","",Deal_Master_Wide!$CZ$65)</f>
        <v/>
      </c>
      <c r="Q437" s="18" t="str">
        <f>IF(Deal_Master_Wide!$DG$65="","",Deal_Master_Wide!$DG$65)</f>
        <v/>
      </c>
      <c r="R437" s="18" t="str">
        <f>IF(Deal_Master_Wide!$DN$65="","",Deal_Master_Wide!$DN$65)</f>
        <v/>
      </c>
      <c r="S437" s="18" t="str">
        <f>IF(Deal_Master_Wide!$DU$65="","",Deal_Master_Wide!$DU$65)</f>
        <v/>
      </c>
      <c r="T437" s="34" t="str">
        <f>IF(Deal_Master_Wide!$EB$65="","",Deal_Master_Wide!$EB$65)</f>
        <v/>
      </c>
      <c r="U437" s="34" t="str">
        <f>IF(Deal_Master_Wide!$EI$65="","",Deal_Master_Wide!$EI$65)</f>
        <v/>
      </c>
    </row>
    <row r="438" spans="1:21" ht="13.4" customHeight="1">
      <c r="A438" s="15" t="s">
        <v>830</v>
      </c>
      <c r="B438" s="15" t="s">
        <v>178</v>
      </c>
      <c r="C438" s="16"/>
      <c r="D438" s="15" t="s">
        <v>834</v>
      </c>
      <c r="E438" s="15" t="s">
        <v>836</v>
      </c>
      <c r="F438" s="15">
        <v>2019</v>
      </c>
      <c r="G438" s="15">
        <v>-1</v>
      </c>
      <c r="H438" s="15">
        <v>2018</v>
      </c>
      <c r="I438" s="15">
        <v>0</v>
      </c>
      <c r="J438" s="15">
        <v>0</v>
      </c>
      <c r="K438" s="17" t="str">
        <f>IF(Deal_Master_Wide!$BR$65="","",Deal_Master_Wide!$BR$65)</f>
        <v/>
      </c>
      <c r="L438" s="17" t="str">
        <f>IF(Deal_Master_Wide!$BY$65="","",Deal_Master_Wide!$BY$65)</f>
        <v/>
      </c>
      <c r="M438" s="17" t="str">
        <f>IF(Deal_Master_Wide!$CF$65="","",Deal_Master_Wide!$CF$65)</f>
        <v/>
      </c>
      <c r="N438" s="17" t="str">
        <f>IF(Deal_Master_Wide!$CM$65="","",Deal_Master_Wide!$CM$65)</f>
        <v/>
      </c>
      <c r="O438" s="17" t="str">
        <f>IF(Deal_Master_Wide!$CT$65="","",Deal_Master_Wide!$CT$65)</f>
        <v/>
      </c>
      <c r="P438" s="17" t="str">
        <f>IF(Deal_Master_Wide!$DA$65="","",Deal_Master_Wide!$DA$65)</f>
        <v/>
      </c>
      <c r="Q438" s="18" t="str">
        <f>IF(Deal_Master_Wide!$DH$65="","",Deal_Master_Wide!$DH$65)</f>
        <v/>
      </c>
      <c r="R438" s="18" t="str">
        <f>IF(Deal_Master_Wide!$DO$65="","",Deal_Master_Wide!$DO$65)</f>
        <v/>
      </c>
      <c r="S438" s="18" t="str">
        <f>IF(Deal_Master_Wide!$DV$65="","",Deal_Master_Wide!$DV$65)</f>
        <v/>
      </c>
      <c r="T438" s="34" t="str">
        <f>IF(Deal_Master_Wide!$EC$65="","",Deal_Master_Wide!$EC$65)</f>
        <v/>
      </c>
      <c r="U438" s="34" t="str">
        <f>IF(Deal_Master_Wide!$EJ$65="","",Deal_Master_Wide!$EJ$65)</f>
        <v/>
      </c>
    </row>
    <row r="439" spans="1:21" ht="13.4" customHeight="1">
      <c r="A439" s="15" t="s">
        <v>830</v>
      </c>
      <c r="B439" s="15" t="s">
        <v>178</v>
      </c>
      <c r="C439" s="16"/>
      <c r="D439" s="15" t="s">
        <v>834</v>
      </c>
      <c r="E439" s="15" t="s">
        <v>836</v>
      </c>
      <c r="F439" s="15">
        <v>2019</v>
      </c>
      <c r="G439" s="15">
        <v>0</v>
      </c>
      <c r="H439" s="15">
        <v>2019</v>
      </c>
      <c r="I439" s="15">
        <v>0</v>
      </c>
      <c r="J439" s="15">
        <v>1</v>
      </c>
      <c r="K439" s="17" t="str">
        <f>IF(Deal_Master_Wide!$BS$65="","",Deal_Master_Wide!$BS$65)</f>
        <v/>
      </c>
      <c r="L439" s="17" t="str">
        <f>IF(Deal_Master_Wide!$BZ$65="","",Deal_Master_Wide!$BZ$65)</f>
        <v/>
      </c>
      <c r="M439" s="17" t="str">
        <f>IF(Deal_Master_Wide!$CG$65="","",Deal_Master_Wide!$CG$65)</f>
        <v/>
      </c>
      <c r="N439" s="17" t="str">
        <f>IF(Deal_Master_Wide!$CN$65="","",Deal_Master_Wide!$CN$65)</f>
        <v/>
      </c>
      <c r="O439" s="17" t="str">
        <f>IF(Deal_Master_Wide!$CU$65="","",Deal_Master_Wide!$CU$65)</f>
        <v/>
      </c>
      <c r="P439" s="17" t="str">
        <f>IF(Deal_Master_Wide!$DB$65="","",Deal_Master_Wide!$DB$65)</f>
        <v/>
      </c>
      <c r="Q439" s="18" t="str">
        <f>IF(Deal_Master_Wide!$DI$65="","",Deal_Master_Wide!$DI$65)</f>
        <v/>
      </c>
      <c r="R439" s="18" t="str">
        <f>IF(Deal_Master_Wide!$DP$65="","",Deal_Master_Wide!$DP$65)</f>
        <v/>
      </c>
      <c r="S439" s="18" t="str">
        <f>IF(Deal_Master_Wide!$DW$65="","",Deal_Master_Wide!$DW$65)</f>
        <v/>
      </c>
      <c r="T439" s="34" t="str">
        <f>IF(Deal_Master_Wide!$ED$65="","",Deal_Master_Wide!$ED$65)</f>
        <v/>
      </c>
      <c r="U439" s="34" t="str">
        <f>IF(Deal_Master_Wide!$EK$65="","",Deal_Master_Wide!$EK$65)</f>
        <v/>
      </c>
    </row>
    <row r="440" spans="1:21" ht="13.4" customHeight="1">
      <c r="A440" s="15" t="s">
        <v>830</v>
      </c>
      <c r="B440" s="15" t="s">
        <v>178</v>
      </c>
      <c r="C440" s="16"/>
      <c r="D440" s="15" t="s">
        <v>834</v>
      </c>
      <c r="E440" s="15" t="s">
        <v>836</v>
      </c>
      <c r="F440" s="15">
        <v>2019</v>
      </c>
      <c r="G440" s="15">
        <v>1</v>
      </c>
      <c r="H440" s="15">
        <v>2020</v>
      </c>
      <c r="I440" s="15">
        <v>1</v>
      </c>
      <c r="J440" s="15">
        <v>1</v>
      </c>
      <c r="K440" s="17" t="str">
        <f>IF(Deal_Master_Wide!$BT$65="","",Deal_Master_Wide!$BT$65)</f>
        <v/>
      </c>
      <c r="L440" s="17" t="str">
        <f>IF(Deal_Master_Wide!$CA$65="","",Deal_Master_Wide!$CA$65)</f>
        <v/>
      </c>
      <c r="M440" s="17" t="str">
        <f>IF(Deal_Master_Wide!$CH$65="","",Deal_Master_Wide!$CH$65)</f>
        <v/>
      </c>
      <c r="N440" s="17" t="str">
        <f>IF(Deal_Master_Wide!$CO$65="","",Deal_Master_Wide!$CO$65)</f>
        <v/>
      </c>
      <c r="O440" s="17" t="str">
        <f>IF(Deal_Master_Wide!$CV$65="","",Deal_Master_Wide!$CV$65)</f>
        <v/>
      </c>
      <c r="P440" s="17" t="str">
        <f>IF(Deal_Master_Wide!$DC$65="","",Deal_Master_Wide!$DC$65)</f>
        <v/>
      </c>
      <c r="Q440" s="18" t="str">
        <f>IF(Deal_Master_Wide!$DJ$65="","",Deal_Master_Wide!$DJ$65)</f>
        <v/>
      </c>
      <c r="R440" s="18" t="str">
        <f>IF(Deal_Master_Wide!$DQ$65="","",Deal_Master_Wide!$DQ$65)</f>
        <v/>
      </c>
      <c r="S440" s="18" t="str">
        <f>IF(Deal_Master_Wide!$DX$65="","",Deal_Master_Wide!$DX$65)</f>
        <v/>
      </c>
      <c r="T440" s="34" t="str">
        <f>IF(Deal_Master_Wide!$EE$65="","",Deal_Master_Wide!$EE$65)</f>
        <v/>
      </c>
      <c r="U440" s="34" t="str">
        <f>IF(Deal_Master_Wide!$EL$65="","",Deal_Master_Wide!$EL$65)</f>
        <v/>
      </c>
    </row>
    <row r="441" spans="1:21" ht="13.4" customHeight="1">
      <c r="A441" s="15" t="s">
        <v>830</v>
      </c>
      <c r="B441" s="15" t="s">
        <v>178</v>
      </c>
      <c r="C441" s="16"/>
      <c r="D441" s="15" t="s">
        <v>834</v>
      </c>
      <c r="E441" s="15" t="s">
        <v>836</v>
      </c>
      <c r="F441" s="15">
        <v>2019</v>
      </c>
      <c r="G441" s="15">
        <v>2</v>
      </c>
      <c r="H441" s="15">
        <v>2021</v>
      </c>
      <c r="I441" s="15">
        <v>1</v>
      </c>
      <c r="J441" s="15">
        <v>1</v>
      </c>
      <c r="K441" s="17" t="str">
        <f>IF(Deal_Master_Wide!$BU$65="","",Deal_Master_Wide!$BU$65)</f>
        <v/>
      </c>
      <c r="L441" s="17" t="str">
        <f>IF(Deal_Master_Wide!$CB$65="","",Deal_Master_Wide!$CB$65)</f>
        <v/>
      </c>
      <c r="M441" s="17" t="str">
        <f>IF(Deal_Master_Wide!$CI$65="","",Deal_Master_Wide!$CI$65)</f>
        <v/>
      </c>
      <c r="N441" s="17" t="str">
        <f>IF(Deal_Master_Wide!$CP$65="","",Deal_Master_Wide!$CP$65)</f>
        <v/>
      </c>
      <c r="O441" s="17" t="str">
        <f>IF(Deal_Master_Wide!$CW$65="","",Deal_Master_Wide!$CW$65)</f>
        <v/>
      </c>
      <c r="P441" s="17" t="str">
        <f>IF(Deal_Master_Wide!$DD$65="","",Deal_Master_Wide!$DD$65)</f>
        <v/>
      </c>
      <c r="Q441" s="18" t="str">
        <f>IF(Deal_Master_Wide!$DK$65="","",Deal_Master_Wide!$DK$65)</f>
        <v/>
      </c>
      <c r="R441" s="18" t="str">
        <f>IF(Deal_Master_Wide!$DR$65="","",Deal_Master_Wide!$DR$65)</f>
        <v/>
      </c>
      <c r="S441" s="18" t="str">
        <f>IF(Deal_Master_Wide!$DY$65="","",Deal_Master_Wide!$DY$65)</f>
        <v/>
      </c>
      <c r="T441" s="34" t="str">
        <f>IF(Deal_Master_Wide!$EF$65="","",Deal_Master_Wide!$EF$65)</f>
        <v/>
      </c>
      <c r="U441" s="34" t="str">
        <f>IF(Deal_Master_Wide!$EM$65="","",Deal_Master_Wide!$EM$65)</f>
        <v/>
      </c>
    </row>
    <row r="442" spans="1:21" ht="13.4" customHeight="1">
      <c r="A442" s="15" t="s">
        <v>830</v>
      </c>
      <c r="B442" s="15" t="s">
        <v>178</v>
      </c>
      <c r="C442" s="16"/>
      <c r="D442" s="15" t="s">
        <v>834</v>
      </c>
      <c r="E442" s="15" t="s">
        <v>836</v>
      </c>
      <c r="F442" s="15">
        <v>2019</v>
      </c>
      <c r="G442" s="15">
        <v>3</v>
      </c>
      <c r="H442" s="15">
        <v>2022</v>
      </c>
      <c r="I442" s="15">
        <v>1</v>
      </c>
      <c r="J442" s="15">
        <v>1</v>
      </c>
      <c r="K442" s="17" t="str">
        <f>IF(Deal_Master_Wide!$BV$65="","",Deal_Master_Wide!$BV$65)</f>
        <v/>
      </c>
      <c r="L442" s="17" t="str">
        <f>IF(Deal_Master_Wide!$CC$65="","",Deal_Master_Wide!$CC$65)</f>
        <v/>
      </c>
      <c r="M442" s="17" t="str">
        <f>IF(Deal_Master_Wide!$CJ$65="","",Deal_Master_Wide!$CJ$65)</f>
        <v/>
      </c>
      <c r="N442" s="17" t="str">
        <f>IF(Deal_Master_Wide!$CQ$65="","",Deal_Master_Wide!$CQ$65)</f>
        <v/>
      </c>
      <c r="O442" s="17" t="str">
        <f>IF(Deal_Master_Wide!$CX$65="","",Deal_Master_Wide!$CX$65)</f>
        <v/>
      </c>
      <c r="P442" s="17" t="str">
        <f>IF(Deal_Master_Wide!$DE$65="","",Deal_Master_Wide!$DE$65)</f>
        <v/>
      </c>
      <c r="Q442" s="18" t="str">
        <f>IF(Deal_Master_Wide!$DL$65="","",Deal_Master_Wide!$DL$65)</f>
        <v/>
      </c>
      <c r="R442" s="18" t="str">
        <f>IF(Deal_Master_Wide!$DS$65="","",Deal_Master_Wide!$DS$65)</f>
        <v/>
      </c>
      <c r="S442" s="18" t="str">
        <f>IF(Deal_Master_Wide!$DZ$65="","",Deal_Master_Wide!$DZ$65)</f>
        <v/>
      </c>
      <c r="T442" s="34" t="str">
        <f>IF(Deal_Master_Wide!$EG$65="","",Deal_Master_Wide!$EG$65)</f>
        <v/>
      </c>
      <c r="U442" s="34" t="str">
        <f>IF(Deal_Master_Wide!$EN$65="","",Deal_Master_Wide!$EN$65)</f>
        <v/>
      </c>
    </row>
    <row r="443" spans="1:21" ht="13.4" customHeight="1">
      <c r="A443" s="15" t="s">
        <v>840</v>
      </c>
      <c r="B443" s="15" t="s">
        <v>178</v>
      </c>
      <c r="C443" s="16"/>
      <c r="D443" s="15" t="s">
        <v>844</v>
      </c>
      <c r="E443" s="15" t="s">
        <v>846</v>
      </c>
      <c r="F443" s="15">
        <v>2018</v>
      </c>
      <c r="G443" s="15">
        <v>-3</v>
      </c>
      <c r="H443" s="15">
        <v>2015</v>
      </c>
      <c r="I443" s="15">
        <v>0</v>
      </c>
      <c r="J443" s="15">
        <v>0</v>
      </c>
      <c r="K443" s="17">
        <f>IF(Deal_Master_Wide!$BP$66="","",Deal_Master_Wide!$BP$66)</f>
        <v>1047.6759999999999</v>
      </c>
      <c r="L443" s="17">
        <f>IF(Deal_Master_Wide!$BW$66="","",Deal_Master_Wide!$BW$66)</f>
        <v>282.22800000000001</v>
      </c>
      <c r="M443" s="17">
        <f>IF(Deal_Master_Wide!$CD$66="","",Deal_Master_Wide!$CD$66)</f>
        <v>198.792</v>
      </c>
      <c r="N443" s="17">
        <f>IF(Deal_Master_Wide!$CK$66="","",Deal_Master_Wide!$CK$66)</f>
        <v>1468.886</v>
      </c>
      <c r="O443" s="17">
        <f>IF(Deal_Master_Wide!$CR$66="","",Deal_Master_Wide!$CR$66)</f>
        <v>326.93299999999999</v>
      </c>
      <c r="P443" s="17">
        <f>IF(Deal_Master_Wide!$CY$66="","",Deal_Master_Wide!$CY$66)</f>
        <v>76.736000000000004</v>
      </c>
      <c r="Q443" s="18">
        <f>IF(Deal_Master_Wide!$DF$66="","",Deal_Master_Wide!$DF$66)</f>
        <v>13.979200000000001</v>
      </c>
      <c r="R443" s="18">
        <f>IF(Deal_Master_Wide!$DM$66="","",Deal_Master_Wide!$DM$66)</f>
        <v>26.938500000000001</v>
      </c>
      <c r="S443" s="18">
        <f>IF(Deal_Master_Wide!$DT$66="","",Deal_Master_Wide!$DT$66)</f>
        <v>22.257200000000001</v>
      </c>
      <c r="T443" s="34" t="str">
        <f>IF(Deal_Master_Wide!$EA$66="","",Deal_Master_Wide!$EA$66)</f>
        <v/>
      </c>
      <c r="U443" s="34" t="str">
        <f>IF(Deal_Master_Wide!$EH$66="","",Deal_Master_Wide!$EH$66)</f>
        <v/>
      </c>
    </row>
    <row r="444" spans="1:21" ht="13.4" customHeight="1">
      <c r="A444" s="15" t="s">
        <v>840</v>
      </c>
      <c r="B444" s="15" t="s">
        <v>178</v>
      </c>
      <c r="C444" s="16"/>
      <c r="D444" s="15" t="s">
        <v>844</v>
      </c>
      <c r="E444" s="15" t="s">
        <v>846</v>
      </c>
      <c r="F444" s="15">
        <v>2018</v>
      </c>
      <c r="G444" s="15">
        <v>-2</v>
      </c>
      <c r="H444" s="15">
        <v>2016</v>
      </c>
      <c r="I444" s="15">
        <v>0</v>
      </c>
      <c r="J444" s="15">
        <v>0</v>
      </c>
      <c r="K444" s="17">
        <f>IF(Deal_Master_Wide!$BQ$66="","",Deal_Master_Wide!$BQ$66)</f>
        <v>1153.942</v>
      </c>
      <c r="L444" s="17">
        <f>IF(Deal_Master_Wide!$BX$66="","",Deal_Master_Wide!$BX$66)</f>
        <v>340.416</v>
      </c>
      <c r="M444" s="17">
        <f>IF(Deal_Master_Wide!$CE$66="","",Deal_Master_Wide!$CE$66)</f>
        <v>237.40600000000001</v>
      </c>
      <c r="N444" s="17">
        <f>IF(Deal_Master_Wide!$CL$66="","",Deal_Master_Wide!$CL$66)</f>
        <v>1560.7429999999999</v>
      </c>
      <c r="O444" s="17">
        <f>IF(Deal_Master_Wide!$CS$66="","",Deal_Master_Wide!$CS$66)</f>
        <v>349.76100000000002</v>
      </c>
      <c r="P444" s="17">
        <f>IF(Deal_Master_Wide!$CZ$66="","",Deal_Master_Wide!$CZ$66)</f>
        <v>83.71</v>
      </c>
      <c r="Q444" s="18">
        <f>IF(Deal_Master_Wide!$DG$66="","",Deal_Master_Wide!$DG$66)</f>
        <v>15.6723</v>
      </c>
      <c r="R444" s="18">
        <f>IF(Deal_Master_Wide!$DN$66="","",Deal_Master_Wide!$DN$66)</f>
        <v>29.500299999999999</v>
      </c>
      <c r="S444" s="18">
        <f>IF(Deal_Master_Wide!$DU$66="","",Deal_Master_Wide!$DU$66)</f>
        <v>22.4099</v>
      </c>
      <c r="T444" s="34">
        <f>IF(Deal_Master_Wide!$EB$66="","",Deal_Master_Wide!$EB$66)</f>
        <v>3</v>
      </c>
      <c r="U444" s="34">
        <f>IF(Deal_Master_Wide!$EI$66="","",Deal_Master_Wide!$EI$66)</f>
        <v>0</v>
      </c>
    </row>
    <row r="445" spans="1:21" ht="13.4" customHeight="1">
      <c r="A445" s="15" t="s">
        <v>840</v>
      </c>
      <c r="B445" s="15" t="s">
        <v>178</v>
      </c>
      <c r="C445" s="16"/>
      <c r="D445" s="15" t="s">
        <v>844</v>
      </c>
      <c r="E445" s="15" t="s">
        <v>846</v>
      </c>
      <c r="F445" s="15">
        <v>2018</v>
      </c>
      <c r="G445" s="15">
        <v>-1</v>
      </c>
      <c r="H445" s="15">
        <v>2017</v>
      </c>
      <c r="I445" s="15">
        <v>0</v>
      </c>
      <c r="J445" s="15">
        <v>0</v>
      </c>
      <c r="K445" s="17">
        <f>IF(Deal_Master_Wide!$BR$66="","",Deal_Master_Wide!$BR$66)</f>
        <v>1288.123</v>
      </c>
      <c r="L445" s="17">
        <f>IF(Deal_Master_Wide!$BY$66="","",Deal_Master_Wide!$BY$66)</f>
        <v>408.738</v>
      </c>
      <c r="M445" s="17">
        <f>IF(Deal_Master_Wide!$CF$66="","",Deal_Master_Wide!$CF$66)</f>
        <v>288.762</v>
      </c>
      <c r="N445" s="17">
        <f>IF(Deal_Master_Wide!$CM$66="","",Deal_Master_Wide!$CM$66)</f>
        <v>2056.4070000000002</v>
      </c>
      <c r="O445" s="17">
        <f>IF(Deal_Master_Wide!$CT$66="","",Deal_Master_Wide!$CT$66)</f>
        <v>680.74900000000002</v>
      </c>
      <c r="P445" s="17">
        <f>IF(Deal_Master_Wide!$DA$66="","",Deal_Master_Wide!$DA$66)</f>
        <v>100.256</v>
      </c>
      <c r="Q445" s="18">
        <f>IF(Deal_Master_Wide!$DH$66="","",Deal_Master_Wide!$DH$66)</f>
        <v>15.9663</v>
      </c>
      <c r="R445" s="18">
        <f>IF(Deal_Master_Wide!$DO$66="","",Deal_Master_Wide!$DO$66)</f>
        <v>31.731300000000001</v>
      </c>
      <c r="S445" s="18">
        <f>IF(Deal_Master_Wide!$DV$66="","",Deal_Master_Wide!$DV$66)</f>
        <v>33.1038</v>
      </c>
      <c r="T445" s="34">
        <f>IF(Deal_Master_Wide!$EC$66="","",Deal_Master_Wide!$EC$66)</f>
        <v>1</v>
      </c>
      <c r="U445" s="34">
        <f>IF(Deal_Master_Wide!$EJ$66="","",Deal_Master_Wide!$EJ$66)</f>
        <v>0</v>
      </c>
    </row>
    <row r="446" spans="1:21" ht="13.4" customHeight="1">
      <c r="A446" s="15" t="s">
        <v>840</v>
      </c>
      <c r="B446" s="15" t="s">
        <v>178</v>
      </c>
      <c r="C446" s="16"/>
      <c r="D446" s="15" t="s">
        <v>844</v>
      </c>
      <c r="E446" s="15" t="s">
        <v>846</v>
      </c>
      <c r="F446" s="15">
        <v>2018</v>
      </c>
      <c r="G446" s="15">
        <v>0</v>
      </c>
      <c r="H446" s="15">
        <v>2018</v>
      </c>
      <c r="I446" s="15">
        <v>0</v>
      </c>
      <c r="J446" s="15">
        <v>1</v>
      </c>
      <c r="K446" s="17">
        <f>IF(Deal_Master_Wide!$BS$66="","",Deal_Master_Wide!$BS$66)</f>
        <v>1352.2349999999999</v>
      </c>
      <c r="L446" s="17">
        <f>IF(Deal_Master_Wide!$BZ$66="","",Deal_Master_Wide!$BZ$66)</f>
        <v>444.91300000000001</v>
      </c>
      <c r="M446" s="17">
        <f>IF(Deal_Master_Wide!$CG$66="","",Deal_Master_Wide!$CG$66)</f>
        <v>312.37599999999998</v>
      </c>
      <c r="N446" s="17">
        <f>IF(Deal_Master_Wide!$CN$66="","",Deal_Master_Wide!$CN$66)</f>
        <v>2161.2649999999999</v>
      </c>
      <c r="O446" s="17">
        <f>IF(Deal_Master_Wide!$CU$66="","",Deal_Master_Wide!$CU$66)</f>
        <v>788.13499999999999</v>
      </c>
      <c r="P446" s="17">
        <f>IF(Deal_Master_Wide!$DB$66="","",Deal_Master_Wide!$DB$66)</f>
        <v>109.693</v>
      </c>
      <c r="Q446" s="18">
        <f>IF(Deal_Master_Wide!$DI$66="","",Deal_Master_Wide!$DI$66)</f>
        <v>14.8127</v>
      </c>
      <c r="R446" s="18">
        <f>IF(Deal_Master_Wide!$DP$66="","",Deal_Master_Wide!$DP$66)</f>
        <v>32.902000000000001</v>
      </c>
      <c r="S446" s="18">
        <f>IF(Deal_Master_Wide!$DW$66="","",Deal_Master_Wide!$DW$66)</f>
        <v>36.4664</v>
      </c>
      <c r="T446" s="34">
        <f>IF(Deal_Master_Wide!$ED$66="","",Deal_Master_Wide!$ED$66)</f>
        <v>2</v>
      </c>
      <c r="U446" s="34">
        <f>IF(Deal_Master_Wide!$EK$66="","",Deal_Master_Wide!$EK$66)</f>
        <v>0</v>
      </c>
    </row>
    <row r="447" spans="1:21" ht="13.4" customHeight="1">
      <c r="A447" s="15" t="s">
        <v>840</v>
      </c>
      <c r="B447" s="15" t="s">
        <v>178</v>
      </c>
      <c r="C447" s="16"/>
      <c r="D447" s="15" t="s">
        <v>844</v>
      </c>
      <c r="E447" s="15" t="s">
        <v>846</v>
      </c>
      <c r="F447" s="15">
        <v>2018</v>
      </c>
      <c r="G447" s="15">
        <v>1</v>
      </c>
      <c r="H447" s="15">
        <v>2019</v>
      </c>
      <c r="I447" s="15">
        <v>1</v>
      </c>
      <c r="J447" s="15">
        <v>1</v>
      </c>
      <c r="K447" s="17">
        <f>IF(Deal_Master_Wide!$BT$66="","",Deal_Master_Wide!$BT$66)</f>
        <v>1481.848</v>
      </c>
      <c r="L447" s="17">
        <f>IF(Deal_Master_Wide!$CA$66="","",Deal_Master_Wide!$CA$66)</f>
        <v>467.142</v>
      </c>
      <c r="M447" s="17">
        <f>IF(Deal_Master_Wide!$CH$66="","",Deal_Master_Wide!$CH$66)</f>
        <v>368.82499999999999</v>
      </c>
      <c r="N447" s="17">
        <f>IF(Deal_Master_Wide!$CO$66="","",Deal_Master_Wide!$CO$66)</f>
        <v>2808.93</v>
      </c>
      <c r="O447" s="17">
        <f>IF(Deal_Master_Wide!$CV$66="","",Deal_Master_Wide!$CV$66)</f>
        <v>1100.5530000000001</v>
      </c>
      <c r="P447" s="17">
        <f>IF(Deal_Master_Wide!$DC$66="","",Deal_Master_Wide!$DC$66)</f>
        <v>129.68100000000001</v>
      </c>
      <c r="Q447" s="18">
        <f>IF(Deal_Master_Wide!$DJ$66="","",Deal_Master_Wide!$DJ$66)</f>
        <v>14.8415</v>
      </c>
      <c r="R447" s="18">
        <f>IF(Deal_Master_Wide!$DQ$66="","",Deal_Master_Wide!$DQ$66)</f>
        <v>31.5243</v>
      </c>
      <c r="S447" s="18">
        <f>IF(Deal_Master_Wide!$DX$66="","",Deal_Master_Wide!$DX$66)</f>
        <v>39.180500000000002</v>
      </c>
      <c r="T447" s="34">
        <f>IF(Deal_Master_Wide!$EE$66="","",Deal_Master_Wide!$EE$66)</f>
        <v>0</v>
      </c>
      <c r="U447" s="34">
        <f>IF(Deal_Master_Wide!$EL$66="","",Deal_Master_Wide!$EL$66)</f>
        <v>0</v>
      </c>
    </row>
    <row r="448" spans="1:21" ht="13.4" customHeight="1">
      <c r="A448" s="15" t="s">
        <v>840</v>
      </c>
      <c r="B448" s="15" t="s">
        <v>178</v>
      </c>
      <c r="C448" s="16"/>
      <c r="D448" s="15" t="s">
        <v>844</v>
      </c>
      <c r="E448" s="15" t="s">
        <v>846</v>
      </c>
      <c r="F448" s="15">
        <v>2018</v>
      </c>
      <c r="G448" s="15">
        <v>2</v>
      </c>
      <c r="H448" s="15">
        <v>2020</v>
      </c>
      <c r="I448" s="15">
        <v>1</v>
      </c>
      <c r="J448" s="15">
        <v>1</v>
      </c>
      <c r="K448" s="17">
        <f>IF(Deal_Master_Wide!$BU$66="","",Deal_Master_Wide!$BU$66)</f>
        <v>1448.867</v>
      </c>
      <c r="L448" s="17">
        <f>IF(Deal_Master_Wide!$CB$66="","",Deal_Master_Wide!$CB$66)</f>
        <v>469.52300000000002</v>
      </c>
      <c r="M448" s="17">
        <f>IF(Deal_Master_Wide!$CI$66="","",Deal_Master_Wide!$CI$66)</f>
        <v>354.98399999999998</v>
      </c>
      <c r="N448" s="17">
        <f>IF(Deal_Master_Wide!$CP$66="","",Deal_Master_Wide!$CP$66)</f>
        <v>2711.654</v>
      </c>
      <c r="O448" s="17">
        <f>IF(Deal_Master_Wide!$CW$66="","",Deal_Master_Wide!$CW$66)</f>
        <v>1061.059</v>
      </c>
      <c r="P448" s="17">
        <f>IF(Deal_Master_Wide!$DD$66="","",Deal_Master_Wide!$DD$66)</f>
        <v>146.23599999999999</v>
      </c>
      <c r="Q448" s="18">
        <f>IF(Deal_Master_Wide!$DK$66="","",Deal_Master_Wide!$DK$66)</f>
        <v>12.8604</v>
      </c>
      <c r="R448" s="18">
        <f>IF(Deal_Master_Wide!$DR$66="","",Deal_Master_Wide!$DR$66)</f>
        <v>32.406199999999998</v>
      </c>
      <c r="S448" s="18">
        <f>IF(Deal_Master_Wide!$DY$66="","",Deal_Master_Wide!$DY$66)</f>
        <v>39.129600000000003</v>
      </c>
      <c r="T448" s="34">
        <f>IF(Deal_Master_Wide!$EF$66="","",Deal_Master_Wide!$EF$66)</f>
        <v>0</v>
      </c>
      <c r="U448" s="34">
        <f>IF(Deal_Master_Wide!$EM$66="","",Deal_Master_Wide!$EM$66)</f>
        <v>0</v>
      </c>
    </row>
    <row r="449" spans="1:21" ht="13.4" customHeight="1">
      <c r="A449" s="15" t="s">
        <v>840</v>
      </c>
      <c r="B449" s="15" t="s">
        <v>178</v>
      </c>
      <c r="C449" s="16"/>
      <c r="D449" s="15" t="s">
        <v>844</v>
      </c>
      <c r="E449" s="15" t="s">
        <v>846</v>
      </c>
      <c r="F449" s="15">
        <v>2018</v>
      </c>
      <c r="G449" s="15">
        <v>3</v>
      </c>
      <c r="H449" s="15">
        <v>2021</v>
      </c>
      <c r="I449" s="15">
        <v>1</v>
      </c>
      <c r="J449" s="15">
        <v>1</v>
      </c>
      <c r="K449" s="17">
        <f>IF(Deal_Master_Wide!$BV$66="","",Deal_Master_Wide!$BV$66)</f>
        <v>1580.0740000000001</v>
      </c>
      <c r="L449" s="17">
        <f>IF(Deal_Master_Wide!$CC$66="","",Deal_Master_Wide!$CC$66)</f>
        <v>517.29300000000001</v>
      </c>
      <c r="M449" s="17">
        <f>IF(Deal_Master_Wide!$CJ$66="","",Deal_Master_Wide!$CJ$66)</f>
        <v>385.96600000000001</v>
      </c>
      <c r="N449" s="17">
        <f>IF(Deal_Master_Wide!$CQ$66="","",Deal_Master_Wide!$CQ$66)</f>
        <v>2816.1990000000001</v>
      </c>
      <c r="O449" s="17">
        <f>IF(Deal_Master_Wide!$CX$66="","",Deal_Master_Wide!$CX$66)</f>
        <v>990.71600000000001</v>
      </c>
      <c r="P449" s="17">
        <f>IF(Deal_Master_Wide!$DE$66="","",Deal_Master_Wide!$DE$66)</f>
        <v>166.13800000000001</v>
      </c>
      <c r="Q449" s="18">
        <f>IF(Deal_Master_Wide!$DL$66="","",Deal_Master_Wide!$DL$66)</f>
        <v>13.964399999999999</v>
      </c>
      <c r="R449" s="18">
        <f>IF(Deal_Master_Wide!$DS$66="","",Deal_Master_Wide!$DS$66)</f>
        <v>32.738500000000002</v>
      </c>
      <c r="S449" s="18">
        <f>IF(Deal_Master_Wide!$DZ$66="","",Deal_Master_Wide!$DZ$66)</f>
        <v>35.179200000000002</v>
      </c>
      <c r="T449" s="34">
        <f>IF(Deal_Master_Wide!$EG$66="","",Deal_Master_Wide!$EG$66)</f>
        <v>1</v>
      </c>
      <c r="U449" s="34">
        <f>IF(Deal_Master_Wide!$EN$66="","",Deal_Master_Wide!$EN$66)</f>
        <v>0</v>
      </c>
    </row>
    <row r="450" spans="1:21" ht="13.4" customHeight="1">
      <c r="A450" s="15" t="s">
        <v>853</v>
      </c>
      <c r="B450" s="15" t="s">
        <v>178</v>
      </c>
      <c r="C450" s="16"/>
      <c r="D450" s="15" t="s">
        <v>857</v>
      </c>
      <c r="E450" s="15" t="s">
        <v>859</v>
      </c>
      <c r="F450" s="15">
        <v>2018</v>
      </c>
      <c r="G450" s="15">
        <v>-3</v>
      </c>
      <c r="H450" s="15">
        <v>2015</v>
      </c>
      <c r="I450" s="15">
        <v>0</v>
      </c>
      <c r="J450" s="15">
        <v>0</v>
      </c>
      <c r="K450" s="17" t="str">
        <f>IF(Deal_Master_Wide!$BP$67="","",Deal_Master_Wide!$BP$67)</f>
        <v/>
      </c>
      <c r="L450" s="17" t="str">
        <f>IF(Deal_Master_Wide!$BW$67="","",Deal_Master_Wide!$BW$67)</f>
        <v/>
      </c>
      <c r="M450" s="17" t="str">
        <f>IF(Deal_Master_Wide!$CD$67="","",Deal_Master_Wide!$CD$67)</f>
        <v/>
      </c>
      <c r="N450" s="17" t="str">
        <f>IF(Deal_Master_Wide!$CK$67="","",Deal_Master_Wide!$CK$67)</f>
        <v/>
      </c>
      <c r="O450" s="17" t="str">
        <f>IF(Deal_Master_Wide!$CR$67="","",Deal_Master_Wide!$CR$67)</f>
        <v/>
      </c>
      <c r="P450" s="17" t="str">
        <f>IF(Deal_Master_Wide!$CY$67="","",Deal_Master_Wide!$CY$67)</f>
        <v/>
      </c>
      <c r="Q450" s="18" t="str">
        <f>IF(Deal_Master_Wide!$DF$67="","",Deal_Master_Wide!$DF$67)</f>
        <v/>
      </c>
      <c r="R450" s="18" t="str">
        <f>IF(Deal_Master_Wide!$DM$67="","",Deal_Master_Wide!$DM$67)</f>
        <v/>
      </c>
      <c r="S450" s="18" t="str">
        <f>IF(Deal_Master_Wide!$DT$67="","",Deal_Master_Wide!$DT$67)</f>
        <v/>
      </c>
      <c r="T450" s="34" t="str">
        <f>IF(Deal_Master_Wide!$EA$67="","",Deal_Master_Wide!$EA$67)</f>
        <v/>
      </c>
      <c r="U450" s="34" t="str">
        <f>IF(Deal_Master_Wide!$EH$67="","",Deal_Master_Wide!$EH$67)</f>
        <v/>
      </c>
    </row>
    <row r="451" spans="1:21" ht="13.4" customHeight="1">
      <c r="A451" s="15" t="s">
        <v>853</v>
      </c>
      <c r="B451" s="15" t="s">
        <v>178</v>
      </c>
      <c r="C451" s="16"/>
      <c r="D451" s="15" t="s">
        <v>857</v>
      </c>
      <c r="E451" s="15" t="s">
        <v>859</v>
      </c>
      <c r="F451" s="15">
        <v>2018</v>
      </c>
      <c r="G451" s="15">
        <v>-2</v>
      </c>
      <c r="H451" s="15">
        <v>2016</v>
      </c>
      <c r="I451" s="15">
        <v>0</v>
      </c>
      <c r="J451" s="15">
        <v>0</v>
      </c>
      <c r="K451" s="17" t="str">
        <f>IF(Deal_Master_Wide!$BQ$67="","",Deal_Master_Wide!$BQ$67)</f>
        <v/>
      </c>
      <c r="L451" s="17" t="str">
        <f>IF(Deal_Master_Wide!$BX$67="","",Deal_Master_Wide!$BX$67)</f>
        <v/>
      </c>
      <c r="M451" s="17" t="str">
        <f>IF(Deal_Master_Wide!$CE$67="","",Deal_Master_Wide!$CE$67)</f>
        <v/>
      </c>
      <c r="N451" s="17" t="str">
        <f>IF(Deal_Master_Wide!$CL$67="","",Deal_Master_Wide!$CL$67)</f>
        <v/>
      </c>
      <c r="O451" s="17" t="str">
        <f>IF(Deal_Master_Wide!$CS$67="","",Deal_Master_Wide!$CS$67)</f>
        <v/>
      </c>
      <c r="P451" s="17" t="str">
        <f>IF(Deal_Master_Wide!$CZ$67="","",Deal_Master_Wide!$CZ$67)</f>
        <v/>
      </c>
      <c r="Q451" s="18" t="str">
        <f>IF(Deal_Master_Wide!$DG$67="","",Deal_Master_Wide!$DG$67)</f>
        <v/>
      </c>
      <c r="R451" s="18" t="str">
        <f>IF(Deal_Master_Wide!$DN$67="","",Deal_Master_Wide!$DN$67)</f>
        <v/>
      </c>
      <c r="S451" s="18" t="str">
        <f>IF(Deal_Master_Wide!$DU$67="","",Deal_Master_Wide!$DU$67)</f>
        <v/>
      </c>
      <c r="T451" s="34" t="str">
        <f>IF(Deal_Master_Wide!$EB$67="","",Deal_Master_Wide!$EB$67)</f>
        <v/>
      </c>
      <c r="U451" s="34" t="str">
        <f>IF(Deal_Master_Wide!$EI$67="","",Deal_Master_Wide!$EI$67)</f>
        <v/>
      </c>
    </row>
    <row r="452" spans="1:21" ht="13.4" customHeight="1">
      <c r="A452" s="15" t="s">
        <v>853</v>
      </c>
      <c r="B452" s="15" t="s">
        <v>178</v>
      </c>
      <c r="C452" s="16"/>
      <c r="D452" s="15" t="s">
        <v>857</v>
      </c>
      <c r="E452" s="15" t="s">
        <v>859</v>
      </c>
      <c r="F452" s="15">
        <v>2018</v>
      </c>
      <c r="G452" s="15">
        <v>-1</v>
      </c>
      <c r="H452" s="15">
        <v>2017</v>
      </c>
      <c r="I452" s="15">
        <v>0</v>
      </c>
      <c r="J452" s="15">
        <v>0</v>
      </c>
      <c r="K452" s="17" t="str">
        <f>IF(Deal_Master_Wide!$BR$67="","",Deal_Master_Wide!$BR$67)</f>
        <v/>
      </c>
      <c r="L452" s="17" t="str">
        <f>IF(Deal_Master_Wide!$BY$67="","",Deal_Master_Wide!$BY$67)</f>
        <v/>
      </c>
      <c r="M452" s="17" t="str">
        <f>IF(Deal_Master_Wide!$CF$67="","",Deal_Master_Wide!$CF$67)</f>
        <v/>
      </c>
      <c r="N452" s="17" t="str">
        <f>IF(Deal_Master_Wide!$CM$67="","",Deal_Master_Wide!$CM$67)</f>
        <v/>
      </c>
      <c r="O452" s="17" t="str">
        <f>IF(Deal_Master_Wide!$CT$67="","",Deal_Master_Wide!$CT$67)</f>
        <v/>
      </c>
      <c r="P452" s="17" t="str">
        <f>IF(Deal_Master_Wide!$DA$67="","",Deal_Master_Wide!$DA$67)</f>
        <v/>
      </c>
      <c r="Q452" s="18" t="str">
        <f>IF(Deal_Master_Wide!$DH$67="","",Deal_Master_Wide!$DH$67)</f>
        <v/>
      </c>
      <c r="R452" s="18" t="str">
        <f>IF(Deal_Master_Wide!$DO$67="","",Deal_Master_Wide!$DO$67)</f>
        <v/>
      </c>
      <c r="S452" s="18" t="str">
        <f>IF(Deal_Master_Wide!$DV$67="","",Deal_Master_Wide!$DV$67)</f>
        <v/>
      </c>
      <c r="T452" s="34" t="str">
        <f>IF(Deal_Master_Wide!$EC$67="","",Deal_Master_Wide!$EC$67)</f>
        <v/>
      </c>
      <c r="U452" s="34" t="str">
        <f>IF(Deal_Master_Wide!$EJ$67="","",Deal_Master_Wide!$EJ$67)</f>
        <v/>
      </c>
    </row>
    <row r="453" spans="1:21" ht="13.4" customHeight="1">
      <c r="A453" s="15" t="s">
        <v>853</v>
      </c>
      <c r="B453" s="15" t="s">
        <v>178</v>
      </c>
      <c r="C453" s="16"/>
      <c r="D453" s="15" t="s">
        <v>857</v>
      </c>
      <c r="E453" s="15" t="s">
        <v>859</v>
      </c>
      <c r="F453" s="15">
        <v>2018</v>
      </c>
      <c r="G453" s="15">
        <v>0</v>
      </c>
      <c r="H453" s="15">
        <v>2018</v>
      </c>
      <c r="I453" s="15">
        <v>0</v>
      </c>
      <c r="J453" s="15">
        <v>1</v>
      </c>
      <c r="K453" s="17" t="str">
        <f>IF(Deal_Master_Wide!$BS$67="","",Deal_Master_Wide!$BS$67)</f>
        <v/>
      </c>
      <c r="L453" s="17" t="str">
        <f>IF(Deal_Master_Wide!$BZ$67="","",Deal_Master_Wide!$BZ$67)</f>
        <v/>
      </c>
      <c r="M453" s="17" t="str">
        <f>IF(Deal_Master_Wide!$CG$67="","",Deal_Master_Wide!$CG$67)</f>
        <v/>
      </c>
      <c r="N453" s="17" t="str">
        <f>IF(Deal_Master_Wide!$CN$67="","",Deal_Master_Wide!$CN$67)</f>
        <v/>
      </c>
      <c r="O453" s="17" t="str">
        <f>IF(Deal_Master_Wide!$CU$67="","",Deal_Master_Wide!$CU$67)</f>
        <v/>
      </c>
      <c r="P453" s="17" t="str">
        <f>IF(Deal_Master_Wide!$DB$67="","",Deal_Master_Wide!$DB$67)</f>
        <v/>
      </c>
      <c r="Q453" s="18" t="str">
        <f>IF(Deal_Master_Wide!$DI$67="","",Deal_Master_Wide!$DI$67)</f>
        <v/>
      </c>
      <c r="R453" s="18" t="str">
        <f>IF(Deal_Master_Wide!$DP$67="","",Deal_Master_Wide!$DP$67)</f>
        <v/>
      </c>
      <c r="S453" s="18" t="str">
        <f>IF(Deal_Master_Wide!$DW$67="","",Deal_Master_Wide!$DW$67)</f>
        <v/>
      </c>
      <c r="T453" s="34" t="str">
        <f>IF(Deal_Master_Wide!$ED$67="","",Deal_Master_Wide!$ED$67)</f>
        <v/>
      </c>
      <c r="U453" s="34" t="str">
        <f>IF(Deal_Master_Wide!$EK$67="","",Deal_Master_Wide!$EK$67)</f>
        <v/>
      </c>
    </row>
    <row r="454" spans="1:21" ht="13.4" customHeight="1">
      <c r="A454" s="15" t="s">
        <v>853</v>
      </c>
      <c r="B454" s="15" t="s">
        <v>178</v>
      </c>
      <c r="C454" s="16"/>
      <c r="D454" s="15" t="s">
        <v>857</v>
      </c>
      <c r="E454" s="15" t="s">
        <v>859</v>
      </c>
      <c r="F454" s="15">
        <v>2018</v>
      </c>
      <c r="G454" s="15">
        <v>1</v>
      </c>
      <c r="H454" s="15">
        <v>2019</v>
      </c>
      <c r="I454" s="15">
        <v>1</v>
      </c>
      <c r="J454" s="15">
        <v>1</v>
      </c>
      <c r="K454" s="17" t="str">
        <f>IF(Deal_Master_Wide!$BT$67="","",Deal_Master_Wide!$BT$67)</f>
        <v/>
      </c>
      <c r="L454" s="17" t="str">
        <f>IF(Deal_Master_Wide!$CA$67="","",Deal_Master_Wide!$CA$67)</f>
        <v/>
      </c>
      <c r="M454" s="17" t="str">
        <f>IF(Deal_Master_Wide!$CH$67="","",Deal_Master_Wide!$CH$67)</f>
        <v/>
      </c>
      <c r="N454" s="17" t="str">
        <f>IF(Deal_Master_Wide!$CO$67="","",Deal_Master_Wide!$CO$67)</f>
        <v/>
      </c>
      <c r="O454" s="17" t="str">
        <f>IF(Deal_Master_Wide!$CV$67="","",Deal_Master_Wide!$CV$67)</f>
        <v/>
      </c>
      <c r="P454" s="17" t="str">
        <f>IF(Deal_Master_Wide!$DC$67="","",Deal_Master_Wide!$DC$67)</f>
        <v/>
      </c>
      <c r="Q454" s="18" t="str">
        <f>IF(Deal_Master_Wide!$DJ$67="","",Deal_Master_Wide!$DJ$67)</f>
        <v/>
      </c>
      <c r="R454" s="18" t="str">
        <f>IF(Deal_Master_Wide!$DQ$67="","",Deal_Master_Wide!$DQ$67)</f>
        <v/>
      </c>
      <c r="S454" s="18" t="str">
        <f>IF(Deal_Master_Wide!$DX$67="","",Deal_Master_Wide!$DX$67)</f>
        <v/>
      </c>
      <c r="T454" s="34" t="str">
        <f>IF(Deal_Master_Wide!$EE$67="","",Deal_Master_Wide!$EE$67)</f>
        <v/>
      </c>
      <c r="U454" s="34" t="str">
        <f>IF(Deal_Master_Wide!$EL$67="","",Deal_Master_Wide!$EL$67)</f>
        <v/>
      </c>
    </row>
    <row r="455" spans="1:21" ht="13.4" customHeight="1">
      <c r="A455" s="15" t="s">
        <v>853</v>
      </c>
      <c r="B455" s="15" t="s">
        <v>178</v>
      </c>
      <c r="C455" s="16"/>
      <c r="D455" s="15" t="s">
        <v>857</v>
      </c>
      <c r="E455" s="15" t="s">
        <v>859</v>
      </c>
      <c r="F455" s="15">
        <v>2018</v>
      </c>
      <c r="G455" s="15">
        <v>2</v>
      </c>
      <c r="H455" s="15">
        <v>2020</v>
      </c>
      <c r="I455" s="15">
        <v>1</v>
      </c>
      <c r="J455" s="15">
        <v>1</v>
      </c>
      <c r="K455" s="17" t="str">
        <f>IF(Deal_Master_Wide!$BU$67="","",Deal_Master_Wide!$BU$67)</f>
        <v/>
      </c>
      <c r="L455" s="17" t="str">
        <f>IF(Deal_Master_Wide!$CB$67="","",Deal_Master_Wide!$CB$67)</f>
        <v/>
      </c>
      <c r="M455" s="17" t="str">
        <f>IF(Deal_Master_Wide!$CI$67="","",Deal_Master_Wide!$CI$67)</f>
        <v/>
      </c>
      <c r="N455" s="17" t="str">
        <f>IF(Deal_Master_Wide!$CP$67="","",Deal_Master_Wide!$CP$67)</f>
        <v/>
      </c>
      <c r="O455" s="17" t="str">
        <f>IF(Deal_Master_Wide!$CW$67="","",Deal_Master_Wide!$CW$67)</f>
        <v/>
      </c>
      <c r="P455" s="17" t="str">
        <f>IF(Deal_Master_Wide!$DD$67="","",Deal_Master_Wide!$DD$67)</f>
        <v/>
      </c>
      <c r="Q455" s="18" t="str">
        <f>IF(Deal_Master_Wide!$DK$67="","",Deal_Master_Wide!$DK$67)</f>
        <v/>
      </c>
      <c r="R455" s="18" t="str">
        <f>IF(Deal_Master_Wide!$DR$67="","",Deal_Master_Wide!$DR$67)</f>
        <v/>
      </c>
      <c r="S455" s="18" t="str">
        <f>IF(Deal_Master_Wide!$DY$67="","",Deal_Master_Wide!$DY$67)</f>
        <v/>
      </c>
      <c r="T455" s="34" t="str">
        <f>IF(Deal_Master_Wide!$EF$67="","",Deal_Master_Wide!$EF$67)</f>
        <v/>
      </c>
      <c r="U455" s="34" t="str">
        <f>IF(Deal_Master_Wide!$EM$67="","",Deal_Master_Wide!$EM$67)</f>
        <v/>
      </c>
    </row>
    <row r="456" spans="1:21" ht="13.4" customHeight="1">
      <c r="A456" s="15" t="s">
        <v>853</v>
      </c>
      <c r="B456" s="15" t="s">
        <v>178</v>
      </c>
      <c r="C456" s="16"/>
      <c r="D456" s="15" t="s">
        <v>857</v>
      </c>
      <c r="E456" s="15" t="s">
        <v>859</v>
      </c>
      <c r="F456" s="15">
        <v>2018</v>
      </c>
      <c r="G456" s="15">
        <v>3</v>
      </c>
      <c r="H456" s="15">
        <v>2021</v>
      </c>
      <c r="I456" s="15">
        <v>1</v>
      </c>
      <c r="J456" s="15">
        <v>1</v>
      </c>
      <c r="K456" s="17" t="str">
        <f>IF(Deal_Master_Wide!$BV$67="","",Deal_Master_Wide!$BV$67)</f>
        <v/>
      </c>
      <c r="L456" s="17" t="str">
        <f>IF(Deal_Master_Wide!$CC$67="","",Deal_Master_Wide!$CC$67)</f>
        <v/>
      </c>
      <c r="M456" s="17" t="str">
        <f>IF(Deal_Master_Wide!$CJ$67="","",Deal_Master_Wide!$CJ$67)</f>
        <v/>
      </c>
      <c r="N456" s="17" t="str">
        <f>IF(Deal_Master_Wide!$CQ$67="","",Deal_Master_Wide!$CQ$67)</f>
        <v/>
      </c>
      <c r="O456" s="17" t="str">
        <f>IF(Deal_Master_Wide!$CX$67="","",Deal_Master_Wide!$CX$67)</f>
        <v/>
      </c>
      <c r="P456" s="17" t="str">
        <f>IF(Deal_Master_Wide!$DE$67="","",Deal_Master_Wide!$DE$67)</f>
        <v/>
      </c>
      <c r="Q456" s="18" t="str">
        <f>IF(Deal_Master_Wide!$DL$67="","",Deal_Master_Wide!$DL$67)</f>
        <v/>
      </c>
      <c r="R456" s="18" t="str">
        <f>IF(Deal_Master_Wide!$DS$67="","",Deal_Master_Wide!$DS$67)</f>
        <v/>
      </c>
      <c r="S456" s="18" t="str">
        <f>IF(Deal_Master_Wide!$DZ$67="","",Deal_Master_Wide!$DZ$67)</f>
        <v/>
      </c>
      <c r="T456" s="34" t="str">
        <f>IF(Deal_Master_Wide!$EG$67="","",Deal_Master_Wide!$EG$67)</f>
        <v/>
      </c>
      <c r="U456" s="34" t="str">
        <f>IF(Deal_Master_Wide!$EN$67="","",Deal_Master_Wide!$EN$67)</f>
        <v/>
      </c>
    </row>
    <row r="457" spans="1:21" ht="13.4" customHeight="1">
      <c r="A457" s="15" t="s">
        <v>863</v>
      </c>
      <c r="B457" s="15" t="s">
        <v>178</v>
      </c>
      <c r="C457" s="16"/>
      <c r="D457" s="15" t="s">
        <v>868</v>
      </c>
      <c r="E457" s="15" t="s">
        <v>870</v>
      </c>
      <c r="F457" s="15">
        <v>2019</v>
      </c>
      <c r="G457" s="15">
        <v>-3</v>
      </c>
      <c r="H457" s="15">
        <v>2016</v>
      </c>
      <c r="I457" s="15">
        <v>0</v>
      </c>
      <c r="J457" s="15">
        <v>0</v>
      </c>
      <c r="K457" s="17" t="str">
        <f>IF(Deal_Master_Wide!$BP$68="","",Deal_Master_Wide!$BP$68)</f>
        <v/>
      </c>
      <c r="L457" s="17" t="str">
        <f>IF(Deal_Master_Wide!$BW$68="","",Deal_Master_Wide!$BW$68)</f>
        <v/>
      </c>
      <c r="M457" s="17" t="str">
        <f>IF(Deal_Master_Wide!$CD$68="","",Deal_Master_Wide!$CD$68)</f>
        <v/>
      </c>
      <c r="N457" s="17" t="str">
        <f>IF(Deal_Master_Wide!$CK$68="","",Deal_Master_Wide!$CK$68)</f>
        <v/>
      </c>
      <c r="O457" s="17" t="str">
        <f>IF(Deal_Master_Wide!$CR$68="","",Deal_Master_Wide!$CR$68)</f>
        <v/>
      </c>
      <c r="P457" s="17" t="str">
        <f>IF(Deal_Master_Wide!$CY$68="","",Deal_Master_Wide!$CY$68)</f>
        <v/>
      </c>
      <c r="Q457" s="18" t="str">
        <f>IF(Deal_Master_Wide!$DF$68="","",Deal_Master_Wide!$DF$68)</f>
        <v/>
      </c>
      <c r="R457" s="18" t="str">
        <f>IF(Deal_Master_Wide!$DM$68="","",Deal_Master_Wide!$DM$68)</f>
        <v/>
      </c>
      <c r="S457" s="18" t="str">
        <f>IF(Deal_Master_Wide!$DT$68="","",Deal_Master_Wide!$DT$68)</f>
        <v/>
      </c>
      <c r="T457" s="34" t="str">
        <f>IF(Deal_Master_Wide!$EA$68="","",Deal_Master_Wide!$EA$68)</f>
        <v/>
      </c>
      <c r="U457" s="34" t="str">
        <f>IF(Deal_Master_Wide!$EH$68="","",Deal_Master_Wide!$EH$68)</f>
        <v/>
      </c>
    </row>
    <row r="458" spans="1:21" ht="13.4" customHeight="1">
      <c r="A458" s="15" t="s">
        <v>863</v>
      </c>
      <c r="B458" s="15" t="s">
        <v>178</v>
      </c>
      <c r="C458" s="16"/>
      <c r="D458" s="15" t="s">
        <v>868</v>
      </c>
      <c r="E458" s="15" t="s">
        <v>870</v>
      </c>
      <c r="F458" s="15">
        <v>2019</v>
      </c>
      <c r="G458" s="15">
        <v>-2</v>
      </c>
      <c r="H458" s="15">
        <v>2017</v>
      </c>
      <c r="I458" s="15">
        <v>0</v>
      </c>
      <c r="J458" s="15">
        <v>0</v>
      </c>
      <c r="K458" s="17" t="str">
        <f>IF(Deal_Master_Wide!$BQ$68="","",Deal_Master_Wide!$BQ$68)</f>
        <v/>
      </c>
      <c r="L458" s="17" t="str">
        <f>IF(Deal_Master_Wide!$BX$68="","",Deal_Master_Wide!$BX$68)</f>
        <v/>
      </c>
      <c r="M458" s="17" t="str">
        <f>IF(Deal_Master_Wide!$CE$68="","",Deal_Master_Wide!$CE$68)</f>
        <v/>
      </c>
      <c r="N458" s="17" t="str">
        <f>IF(Deal_Master_Wide!$CL$68="","",Deal_Master_Wide!$CL$68)</f>
        <v/>
      </c>
      <c r="O458" s="17" t="str">
        <f>IF(Deal_Master_Wide!$CS$68="","",Deal_Master_Wide!$CS$68)</f>
        <v/>
      </c>
      <c r="P458" s="17" t="str">
        <f>IF(Deal_Master_Wide!$CZ$68="","",Deal_Master_Wide!$CZ$68)</f>
        <v/>
      </c>
      <c r="Q458" s="18" t="str">
        <f>IF(Deal_Master_Wide!$DG$68="","",Deal_Master_Wide!$DG$68)</f>
        <v/>
      </c>
      <c r="R458" s="18" t="str">
        <f>IF(Deal_Master_Wide!$DN$68="","",Deal_Master_Wide!$DN$68)</f>
        <v/>
      </c>
      <c r="S458" s="18" t="str">
        <f>IF(Deal_Master_Wide!$DU$68="","",Deal_Master_Wide!$DU$68)</f>
        <v/>
      </c>
      <c r="T458" s="34" t="str">
        <f>IF(Deal_Master_Wide!$EB$68="","",Deal_Master_Wide!$EB$68)</f>
        <v/>
      </c>
      <c r="U458" s="34" t="str">
        <f>IF(Deal_Master_Wide!$EI$68="","",Deal_Master_Wide!$EI$68)</f>
        <v/>
      </c>
    </row>
    <row r="459" spans="1:21" ht="13.4" customHeight="1">
      <c r="A459" s="15" t="s">
        <v>863</v>
      </c>
      <c r="B459" s="15" t="s">
        <v>178</v>
      </c>
      <c r="C459" s="16"/>
      <c r="D459" s="15" t="s">
        <v>868</v>
      </c>
      <c r="E459" s="15" t="s">
        <v>870</v>
      </c>
      <c r="F459" s="15">
        <v>2019</v>
      </c>
      <c r="G459" s="15">
        <v>-1</v>
      </c>
      <c r="H459" s="15">
        <v>2018</v>
      </c>
      <c r="I459" s="15">
        <v>0</v>
      </c>
      <c r="J459" s="15">
        <v>0</v>
      </c>
      <c r="K459" s="17" t="str">
        <f>IF(Deal_Master_Wide!$BR$68="","",Deal_Master_Wide!$BR$68)</f>
        <v/>
      </c>
      <c r="L459" s="17" t="str">
        <f>IF(Deal_Master_Wide!$BY$68="","",Deal_Master_Wide!$BY$68)</f>
        <v/>
      </c>
      <c r="M459" s="17" t="str">
        <f>IF(Deal_Master_Wide!$CF$68="","",Deal_Master_Wide!$CF$68)</f>
        <v/>
      </c>
      <c r="N459" s="17" t="str">
        <f>IF(Deal_Master_Wide!$CM$68="","",Deal_Master_Wide!$CM$68)</f>
        <v/>
      </c>
      <c r="O459" s="17" t="str">
        <f>IF(Deal_Master_Wide!$CT$68="","",Deal_Master_Wide!$CT$68)</f>
        <v/>
      </c>
      <c r="P459" s="17" t="str">
        <f>IF(Deal_Master_Wide!$DA$68="","",Deal_Master_Wide!$DA$68)</f>
        <v/>
      </c>
      <c r="Q459" s="18" t="str">
        <f>IF(Deal_Master_Wide!$DH$68="","",Deal_Master_Wide!$DH$68)</f>
        <v/>
      </c>
      <c r="R459" s="18" t="str">
        <f>IF(Deal_Master_Wide!$DO$68="","",Deal_Master_Wide!$DO$68)</f>
        <v/>
      </c>
      <c r="S459" s="18" t="str">
        <f>IF(Deal_Master_Wide!$DV$68="","",Deal_Master_Wide!$DV$68)</f>
        <v/>
      </c>
      <c r="T459" s="34" t="str">
        <f>IF(Deal_Master_Wide!$EC$68="","",Deal_Master_Wide!$EC$68)</f>
        <v/>
      </c>
      <c r="U459" s="34" t="str">
        <f>IF(Deal_Master_Wide!$EJ$68="","",Deal_Master_Wide!$EJ$68)</f>
        <v/>
      </c>
    </row>
    <row r="460" spans="1:21" ht="13.4" customHeight="1">
      <c r="A460" s="15" t="s">
        <v>863</v>
      </c>
      <c r="B460" s="15" t="s">
        <v>178</v>
      </c>
      <c r="C460" s="16"/>
      <c r="D460" s="15" t="s">
        <v>868</v>
      </c>
      <c r="E460" s="15" t="s">
        <v>870</v>
      </c>
      <c r="F460" s="15">
        <v>2019</v>
      </c>
      <c r="G460" s="15">
        <v>0</v>
      </c>
      <c r="H460" s="15">
        <v>2019</v>
      </c>
      <c r="I460" s="15">
        <v>0</v>
      </c>
      <c r="J460" s="15">
        <v>1</v>
      </c>
      <c r="K460" s="17" t="str">
        <f>IF(Deal_Master_Wide!$BS$68="","",Deal_Master_Wide!$BS$68)</f>
        <v/>
      </c>
      <c r="L460" s="17" t="str">
        <f>IF(Deal_Master_Wide!$BZ$68="","",Deal_Master_Wide!$BZ$68)</f>
        <v/>
      </c>
      <c r="M460" s="17" t="str">
        <f>IF(Deal_Master_Wide!$CG$68="","",Deal_Master_Wide!$CG$68)</f>
        <v/>
      </c>
      <c r="N460" s="17" t="str">
        <f>IF(Deal_Master_Wide!$CN$68="","",Deal_Master_Wide!$CN$68)</f>
        <v/>
      </c>
      <c r="O460" s="17" t="str">
        <f>IF(Deal_Master_Wide!$CU$68="","",Deal_Master_Wide!$CU$68)</f>
        <v/>
      </c>
      <c r="P460" s="17" t="str">
        <f>IF(Deal_Master_Wide!$DB$68="","",Deal_Master_Wide!$DB$68)</f>
        <v/>
      </c>
      <c r="Q460" s="18" t="str">
        <f>IF(Deal_Master_Wide!$DI$68="","",Deal_Master_Wide!$DI$68)</f>
        <v/>
      </c>
      <c r="R460" s="18" t="str">
        <f>IF(Deal_Master_Wide!$DP$68="","",Deal_Master_Wide!$DP$68)</f>
        <v/>
      </c>
      <c r="S460" s="18" t="str">
        <f>IF(Deal_Master_Wide!$DW$68="","",Deal_Master_Wide!$DW$68)</f>
        <v/>
      </c>
      <c r="T460" s="34" t="str">
        <f>IF(Deal_Master_Wide!$ED$68="","",Deal_Master_Wide!$ED$68)</f>
        <v/>
      </c>
      <c r="U460" s="34" t="str">
        <f>IF(Deal_Master_Wide!$EK$68="","",Deal_Master_Wide!$EK$68)</f>
        <v/>
      </c>
    </row>
    <row r="461" spans="1:21" ht="13.4" customHeight="1">
      <c r="A461" s="15" t="s">
        <v>863</v>
      </c>
      <c r="B461" s="15" t="s">
        <v>178</v>
      </c>
      <c r="C461" s="16"/>
      <c r="D461" s="15" t="s">
        <v>868</v>
      </c>
      <c r="E461" s="15" t="s">
        <v>870</v>
      </c>
      <c r="F461" s="15">
        <v>2019</v>
      </c>
      <c r="G461" s="15">
        <v>1</v>
      </c>
      <c r="H461" s="15">
        <v>2020</v>
      </c>
      <c r="I461" s="15">
        <v>1</v>
      </c>
      <c r="J461" s="15">
        <v>1</v>
      </c>
      <c r="K461" s="17" t="str">
        <f>IF(Deal_Master_Wide!$BT$68="","",Deal_Master_Wide!$BT$68)</f>
        <v/>
      </c>
      <c r="L461" s="17" t="str">
        <f>IF(Deal_Master_Wide!$CA$68="","",Deal_Master_Wide!$CA$68)</f>
        <v/>
      </c>
      <c r="M461" s="17" t="str">
        <f>IF(Deal_Master_Wide!$CH$68="","",Deal_Master_Wide!$CH$68)</f>
        <v/>
      </c>
      <c r="N461" s="17" t="str">
        <f>IF(Deal_Master_Wide!$CO$68="","",Deal_Master_Wide!$CO$68)</f>
        <v/>
      </c>
      <c r="O461" s="17" t="str">
        <f>IF(Deal_Master_Wide!$CV$68="","",Deal_Master_Wide!$CV$68)</f>
        <v/>
      </c>
      <c r="P461" s="17" t="str">
        <f>IF(Deal_Master_Wide!$DC$68="","",Deal_Master_Wide!$DC$68)</f>
        <v/>
      </c>
      <c r="Q461" s="18" t="str">
        <f>IF(Deal_Master_Wide!$DJ$68="","",Deal_Master_Wide!$DJ$68)</f>
        <v/>
      </c>
      <c r="R461" s="18" t="str">
        <f>IF(Deal_Master_Wide!$DQ$68="","",Deal_Master_Wide!$DQ$68)</f>
        <v/>
      </c>
      <c r="S461" s="18" t="str">
        <f>IF(Deal_Master_Wide!$DX$68="","",Deal_Master_Wide!$DX$68)</f>
        <v/>
      </c>
      <c r="T461" s="34" t="str">
        <f>IF(Deal_Master_Wide!$EE$68="","",Deal_Master_Wide!$EE$68)</f>
        <v/>
      </c>
      <c r="U461" s="34" t="str">
        <f>IF(Deal_Master_Wide!$EL$68="","",Deal_Master_Wide!$EL$68)</f>
        <v/>
      </c>
    </row>
    <row r="462" spans="1:21" ht="13.4" customHeight="1">
      <c r="A462" s="15" t="s">
        <v>863</v>
      </c>
      <c r="B462" s="15" t="s">
        <v>178</v>
      </c>
      <c r="C462" s="16"/>
      <c r="D462" s="15" t="s">
        <v>868</v>
      </c>
      <c r="E462" s="15" t="s">
        <v>870</v>
      </c>
      <c r="F462" s="15">
        <v>2019</v>
      </c>
      <c r="G462" s="15">
        <v>2</v>
      </c>
      <c r="H462" s="15">
        <v>2021</v>
      </c>
      <c r="I462" s="15">
        <v>1</v>
      </c>
      <c r="J462" s="15">
        <v>1</v>
      </c>
      <c r="K462" s="17" t="str">
        <f>IF(Deal_Master_Wide!$BU$68="","",Deal_Master_Wide!$BU$68)</f>
        <v/>
      </c>
      <c r="L462" s="17" t="str">
        <f>IF(Deal_Master_Wide!$CB$68="","",Deal_Master_Wide!$CB$68)</f>
        <v/>
      </c>
      <c r="M462" s="17" t="str">
        <f>IF(Deal_Master_Wide!$CI$68="","",Deal_Master_Wide!$CI$68)</f>
        <v/>
      </c>
      <c r="N462" s="17" t="str">
        <f>IF(Deal_Master_Wide!$CP$68="","",Deal_Master_Wide!$CP$68)</f>
        <v/>
      </c>
      <c r="O462" s="17" t="str">
        <f>IF(Deal_Master_Wide!$CW$68="","",Deal_Master_Wide!$CW$68)</f>
        <v/>
      </c>
      <c r="P462" s="17" t="str">
        <f>IF(Deal_Master_Wide!$DD$68="","",Deal_Master_Wide!$DD$68)</f>
        <v/>
      </c>
      <c r="Q462" s="18" t="str">
        <f>IF(Deal_Master_Wide!$DK$68="","",Deal_Master_Wide!$DK$68)</f>
        <v/>
      </c>
      <c r="R462" s="18" t="str">
        <f>IF(Deal_Master_Wide!$DR$68="","",Deal_Master_Wide!$DR$68)</f>
        <v/>
      </c>
      <c r="S462" s="18" t="str">
        <f>IF(Deal_Master_Wide!$DY$68="","",Deal_Master_Wide!$DY$68)</f>
        <v/>
      </c>
      <c r="T462" s="34" t="str">
        <f>IF(Deal_Master_Wide!$EF$68="","",Deal_Master_Wide!$EF$68)</f>
        <v/>
      </c>
      <c r="U462" s="34" t="str">
        <f>IF(Deal_Master_Wide!$EM$68="","",Deal_Master_Wide!$EM$68)</f>
        <v/>
      </c>
    </row>
    <row r="463" spans="1:21" ht="13.4" customHeight="1">
      <c r="A463" s="15" t="s">
        <v>863</v>
      </c>
      <c r="B463" s="15" t="s">
        <v>178</v>
      </c>
      <c r="C463" s="16"/>
      <c r="D463" s="15" t="s">
        <v>868</v>
      </c>
      <c r="E463" s="15" t="s">
        <v>870</v>
      </c>
      <c r="F463" s="15">
        <v>2019</v>
      </c>
      <c r="G463" s="15">
        <v>3</v>
      </c>
      <c r="H463" s="15">
        <v>2022</v>
      </c>
      <c r="I463" s="15">
        <v>1</v>
      </c>
      <c r="J463" s="15">
        <v>1</v>
      </c>
      <c r="K463" s="17" t="str">
        <f>IF(Deal_Master_Wide!$BV$68="","",Deal_Master_Wide!$BV$68)</f>
        <v/>
      </c>
      <c r="L463" s="17" t="str">
        <f>IF(Deal_Master_Wide!$CC$68="","",Deal_Master_Wide!$CC$68)</f>
        <v/>
      </c>
      <c r="M463" s="17" t="str">
        <f>IF(Deal_Master_Wide!$CJ$68="","",Deal_Master_Wide!$CJ$68)</f>
        <v/>
      </c>
      <c r="N463" s="17" t="str">
        <f>IF(Deal_Master_Wide!$CQ$68="","",Deal_Master_Wide!$CQ$68)</f>
        <v/>
      </c>
      <c r="O463" s="17" t="str">
        <f>IF(Deal_Master_Wide!$CX$68="","",Deal_Master_Wide!$CX$68)</f>
        <v/>
      </c>
      <c r="P463" s="17" t="str">
        <f>IF(Deal_Master_Wide!$DE$68="","",Deal_Master_Wide!$DE$68)</f>
        <v/>
      </c>
      <c r="Q463" s="18" t="str">
        <f>IF(Deal_Master_Wide!$DL$68="","",Deal_Master_Wide!$DL$68)</f>
        <v/>
      </c>
      <c r="R463" s="18" t="str">
        <f>IF(Deal_Master_Wide!$DS$68="","",Deal_Master_Wide!$DS$68)</f>
        <v/>
      </c>
      <c r="S463" s="18" t="str">
        <f>IF(Deal_Master_Wide!$DZ$68="","",Deal_Master_Wide!$DZ$68)</f>
        <v/>
      </c>
      <c r="T463" s="34" t="str">
        <f>IF(Deal_Master_Wide!$EG$68="","",Deal_Master_Wide!$EG$68)</f>
        <v/>
      </c>
      <c r="U463" s="34" t="str">
        <f>IF(Deal_Master_Wide!$EN$68="","",Deal_Master_Wide!$EN$68)</f>
        <v/>
      </c>
    </row>
    <row r="464" spans="1:21" ht="13.4" customHeight="1">
      <c r="A464" s="15" t="s">
        <v>874</v>
      </c>
      <c r="B464" s="15" t="s">
        <v>178</v>
      </c>
      <c r="C464" s="16"/>
      <c r="D464" s="15" t="s">
        <v>877</v>
      </c>
      <c r="E464" s="15" t="s">
        <v>879</v>
      </c>
      <c r="F464" s="15">
        <v>2019</v>
      </c>
      <c r="G464" s="15">
        <v>-3</v>
      </c>
      <c r="H464" s="15">
        <v>2016</v>
      </c>
      <c r="I464" s="15">
        <v>0</v>
      </c>
      <c r="J464" s="15">
        <v>0</v>
      </c>
      <c r="K464" s="17" t="str">
        <f>IF(Deal_Master_Wide!$BP$69="","",Deal_Master_Wide!$BP$69)</f>
        <v/>
      </c>
      <c r="L464" s="17" t="str">
        <f>IF(Deal_Master_Wide!$BW$69="","",Deal_Master_Wide!$BW$69)</f>
        <v/>
      </c>
      <c r="M464" s="17" t="str">
        <f>IF(Deal_Master_Wide!$CD$69="","",Deal_Master_Wide!$CD$69)</f>
        <v/>
      </c>
      <c r="N464" s="17" t="str">
        <f>IF(Deal_Master_Wide!$CK$69="","",Deal_Master_Wide!$CK$69)</f>
        <v/>
      </c>
      <c r="O464" s="17" t="str">
        <f>IF(Deal_Master_Wide!$CR$69="","",Deal_Master_Wide!$CR$69)</f>
        <v/>
      </c>
      <c r="P464" s="17" t="str">
        <f>IF(Deal_Master_Wide!$CY$69="","",Deal_Master_Wide!$CY$69)</f>
        <v/>
      </c>
      <c r="Q464" s="18" t="str">
        <f>IF(Deal_Master_Wide!$DF$69="","",Deal_Master_Wide!$DF$69)</f>
        <v/>
      </c>
      <c r="R464" s="18" t="str">
        <f>IF(Deal_Master_Wide!$DM$69="","",Deal_Master_Wide!$DM$69)</f>
        <v/>
      </c>
      <c r="S464" s="18" t="str">
        <f>IF(Deal_Master_Wide!$DT$69="","",Deal_Master_Wide!$DT$69)</f>
        <v/>
      </c>
      <c r="T464" s="34" t="str">
        <f>IF(Deal_Master_Wide!$EA$69="","",Deal_Master_Wide!$EA$69)</f>
        <v/>
      </c>
      <c r="U464" s="34" t="str">
        <f>IF(Deal_Master_Wide!$EH$69="","",Deal_Master_Wide!$EH$69)</f>
        <v/>
      </c>
    </row>
    <row r="465" spans="1:21" ht="13.4" customHeight="1">
      <c r="A465" s="15" t="s">
        <v>874</v>
      </c>
      <c r="B465" s="15" t="s">
        <v>178</v>
      </c>
      <c r="C465" s="16"/>
      <c r="D465" s="15" t="s">
        <v>877</v>
      </c>
      <c r="E465" s="15" t="s">
        <v>879</v>
      </c>
      <c r="F465" s="15">
        <v>2019</v>
      </c>
      <c r="G465" s="15">
        <v>-2</v>
      </c>
      <c r="H465" s="15">
        <v>2017</v>
      </c>
      <c r="I465" s="15">
        <v>0</v>
      </c>
      <c r="J465" s="15">
        <v>0</v>
      </c>
      <c r="K465" s="17" t="str">
        <f>IF(Deal_Master_Wide!$BQ$69="","",Deal_Master_Wide!$BQ$69)</f>
        <v/>
      </c>
      <c r="L465" s="17" t="str">
        <f>IF(Deal_Master_Wide!$BX$69="","",Deal_Master_Wide!$BX$69)</f>
        <v/>
      </c>
      <c r="M465" s="17" t="str">
        <f>IF(Deal_Master_Wide!$CE$69="","",Deal_Master_Wide!$CE$69)</f>
        <v/>
      </c>
      <c r="N465" s="17" t="str">
        <f>IF(Deal_Master_Wide!$CL$69="","",Deal_Master_Wide!$CL$69)</f>
        <v/>
      </c>
      <c r="O465" s="17" t="str">
        <f>IF(Deal_Master_Wide!$CS$69="","",Deal_Master_Wide!$CS$69)</f>
        <v/>
      </c>
      <c r="P465" s="17" t="str">
        <f>IF(Deal_Master_Wide!$CZ$69="","",Deal_Master_Wide!$CZ$69)</f>
        <v/>
      </c>
      <c r="Q465" s="18" t="str">
        <f>IF(Deal_Master_Wide!$DG$69="","",Deal_Master_Wide!$DG$69)</f>
        <v/>
      </c>
      <c r="R465" s="18" t="str">
        <f>IF(Deal_Master_Wide!$DN$69="","",Deal_Master_Wide!$DN$69)</f>
        <v/>
      </c>
      <c r="S465" s="18" t="str">
        <f>IF(Deal_Master_Wide!$DU$69="","",Deal_Master_Wide!$DU$69)</f>
        <v/>
      </c>
      <c r="T465" s="34" t="str">
        <f>IF(Deal_Master_Wide!$EB$69="","",Deal_Master_Wide!$EB$69)</f>
        <v/>
      </c>
      <c r="U465" s="34" t="str">
        <f>IF(Deal_Master_Wide!$EI$69="","",Deal_Master_Wide!$EI$69)</f>
        <v/>
      </c>
    </row>
    <row r="466" spans="1:21" ht="13.4" customHeight="1">
      <c r="A466" s="15" t="s">
        <v>874</v>
      </c>
      <c r="B466" s="15" t="s">
        <v>178</v>
      </c>
      <c r="C466" s="16"/>
      <c r="D466" s="15" t="s">
        <v>877</v>
      </c>
      <c r="E466" s="15" t="s">
        <v>879</v>
      </c>
      <c r="F466" s="15">
        <v>2019</v>
      </c>
      <c r="G466" s="15">
        <v>-1</v>
      </c>
      <c r="H466" s="15">
        <v>2018</v>
      </c>
      <c r="I466" s="15">
        <v>0</v>
      </c>
      <c r="J466" s="15">
        <v>0</v>
      </c>
      <c r="K466" s="17" t="str">
        <f>IF(Deal_Master_Wide!$BR$69="","",Deal_Master_Wide!$BR$69)</f>
        <v/>
      </c>
      <c r="L466" s="17" t="str">
        <f>IF(Deal_Master_Wide!$BY$69="","",Deal_Master_Wide!$BY$69)</f>
        <v/>
      </c>
      <c r="M466" s="17" t="str">
        <f>IF(Deal_Master_Wide!$CF$69="","",Deal_Master_Wide!$CF$69)</f>
        <v/>
      </c>
      <c r="N466" s="17" t="str">
        <f>IF(Deal_Master_Wide!$CM$69="","",Deal_Master_Wide!$CM$69)</f>
        <v/>
      </c>
      <c r="O466" s="17" t="str">
        <f>IF(Deal_Master_Wide!$CT$69="","",Deal_Master_Wide!$CT$69)</f>
        <v/>
      </c>
      <c r="P466" s="17" t="str">
        <f>IF(Deal_Master_Wide!$DA$69="","",Deal_Master_Wide!$DA$69)</f>
        <v/>
      </c>
      <c r="Q466" s="18" t="str">
        <f>IF(Deal_Master_Wide!$DH$69="","",Deal_Master_Wide!$DH$69)</f>
        <v/>
      </c>
      <c r="R466" s="18" t="str">
        <f>IF(Deal_Master_Wide!$DO$69="","",Deal_Master_Wide!$DO$69)</f>
        <v/>
      </c>
      <c r="S466" s="18" t="str">
        <f>IF(Deal_Master_Wide!$DV$69="","",Deal_Master_Wide!$DV$69)</f>
        <v/>
      </c>
      <c r="T466" s="34" t="str">
        <f>IF(Deal_Master_Wide!$EC$69="","",Deal_Master_Wide!$EC$69)</f>
        <v/>
      </c>
      <c r="U466" s="34" t="str">
        <f>IF(Deal_Master_Wide!$EJ$69="","",Deal_Master_Wide!$EJ$69)</f>
        <v/>
      </c>
    </row>
    <row r="467" spans="1:21" ht="13.4" customHeight="1">
      <c r="A467" s="15" t="s">
        <v>874</v>
      </c>
      <c r="B467" s="15" t="s">
        <v>178</v>
      </c>
      <c r="C467" s="16"/>
      <c r="D467" s="15" t="s">
        <v>877</v>
      </c>
      <c r="E467" s="15" t="s">
        <v>879</v>
      </c>
      <c r="F467" s="15">
        <v>2019</v>
      </c>
      <c r="G467" s="15">
        <v>0</v>
      </c>
      <c r="H467" s="15">
        <v>2019</v>
      </c>
      <c r="I467" s="15">
        <v>0</v>
      </c>
      <c r="J467" s="15">
        <v>1</v>
      </c>
      <c r="K467" s="17" t="str">
        <f>IF(Deal_Master_Wide!$BS$69="","",Deal_Master_Wide!$BS$69)</f>
        <v/>
      </c>
      <c r="L467" s="17" t="str">
        <f>IF(Deal_Master_Wide!$BZ$69="","",Deal_Master_Wide!$BZ$69)</f>
        <v/>
      </c>
      <c r="M467" s="17" t="str">
        <f>IF(Deal_Master_Wide!$CG$69="","",Deal_Master_Wide!$CG$69)</f>
        <v/>
      </c>
      <c r="N467" s="17" t="str">
        <f>IF(Deal_Master_Wide!$CN$69="","",Deal_Master_Wide!$CN$69)</f>
        <v/>
      </c>
      <c r="O467" s="17" t="str">
        <f>IF(Deal_Master_Wide!$CU$69="","",Deal_Master_Wide!$CU$69)</f>
        <v/>
      </c>
      <c r="P467" s="17" t="str">
        <f>IF(Deal_Master_Wide!$DB$69="","",Deal_Master_Wide!$DB$69)</f>
        <v/>
      </c>
      <c r="Q467" s="18" t="str">
        <f>IF(Deal_Master_Wide!$DI$69="","",Deal_Master_Wide!$DI$69)</f>
        <v/>
      </c>
      <c r="R467" s="18" t="str">
        <f>IF(Deal_Master_Wide!$DP$69="","",Deal_Master_Wide!$DP$69)</f>
        <v/>
      </c>
      <c r="S467" s="18" t="str">
        <f>IF(Deal_Master_Wide!$DW$69="","",Deal_Master_Wide!$DW$69)</f>
        <v/>
      </c>
      <c r="T467" s="34" t="str">
        <f>IF(Deal_Master_Wide!$ED$69="","",Deal_Master_Wide!$ED$69)</f>
        <v/>
      </c>
      <c r="U467" s="34" t="str">
        <f>IF(Deal_Master_Wide!$EK$69="","",Deal_Master_Wide!$EK$69)</f>
        <v/>
      </c>
    </row>
    <row r="468" spans="1:21" ht="13.4" customHeight="1">
      <c r="A468" s="15" t="s">
        <v>874</v>
      </c>
      <c r="B468" s="15" t="s">
        <v>178</v>
      </c>
      <c r="C468" s="16"/>
      <c r="D468" s="15" t="s">
        <v>877</v>
      </c>
      <c r="E468" s="15" t="s">
        <v>879</v>
      </c>
      <c r="F468" s="15">
        <v>2019</v>
      </c>
      <c r="G468" s="15">
        <v>1</v>
      </c>
      <c r="H468" s="15">
        <v>2020</v>
      </c>
      <c r="I468" s="15">
        <v>1</v>
      </c>
      <c r="J468" s="15">
        <v>1</v>
      </c>
      <c r="K468" s="17" t="str">
        <f>IF(Deal_Master_Wide!$BT$69="","",Deal_Master_Wide!$BT$69)</f>
        <v/>
      </c>
      <c r="L468" s="17" t="str">
        <f>IF(Deal_Master_Wide!$CA$69="","",Deal_Master_Wide!$CA$69)</f>
        <v/>
      </c>
      <c r="M468" s="17" t="str">
        <f>IF(Deal_Master_Wide!$CH$69="","",Deal_Master_Wide!$CH$69)</f>
        <v/>
      </c>
      <c r="N468" s="17" t="str">
        <f>IF(Deal_Master_Wide!$CO$69="","",Deal_Master_Wide!$CO$69)</f>
        <v/>
      </c>
      <c r="O468" s="17" t="str">
        <f>IF(Deal_Master_Wide!$CV$69="","",Deal_Master_Wide!$CV$69)</f>
        <v/>
      </c>
      <c r="P468" s="17" t="str">
        <f>IF(Deal_Master_Wide!$DC$69="","",Deal_Master_Wide!$DC$69)</f>
        <v/>
      </c>
      <c r="Q468" s="18" t="str">
        <f>IF(Deal_Master_Wide!$DJ$69="","",Deal_Master_Wide!$DJ$69)</f>
        <v/>
      </c>
      <c r="R468" s="18" t="str">
        <f>IF(Deal_Master_Wide!$DQ$69="","",Deal_Master_Wide!$DQ$69)</f>
        <v/>
      </c>
      <c r="S468" s="18" t="str">
        <f>IF(Deal_Master_Wide!$DX$69="","",Deal_Master_Wide!$DX$69)</f>
        <v/>
      </c>
      <c r="T468" s="34" t="str">
        <f>IF(Deal_Master_Wide!$EE$69="","",Deal_Master_Wide!$EE$69)</f>
        <v/>
      </c>
      <c r="U468" s="34" t="str">
        <f>IF(Deal_Master_Wide!$EL$69="","",Deal_Master_Wide!$EL$69)</f>
        <v/>
      </c>
    </row>
    <row r="469" spans="1:21" ht="13.4" customHeight="1">
      <c r="A469" s="15" t="s">
        <v>874</v>
      </c>
      <c r="B469" s="15" t="s">
        <v>178</v>
      </c>
      <c r="C469" s="16"/>
      <c r="D469" s="15" t="s">
        <v>877</v>
      </c>
      <c r="E469" s="15" t="s">
        <v>879</v>
      </c>
      <c r="F469" s="15">
        <v>2019</v>
      </c>
      <c r="G469" s="15">
        <v>2</v>
      </c>
      <c r="H469" s="15">
        <v>2021</v>
      </c>
      <c r="I469" s="15">
        <v>1</v>
      </c>
      <c r="J469" s="15">
        <v>1</v>
      </c>
      <c r="K469" s="17" t="str">
        <f>IF(Deal_Master_Wide!$BU$69="","",Deal_Master_Wide!$BU$69)</f>
        <v/>
      </c>
      <c r="L469" s="17" t="str">
        <f>IF(Deal_Master_Wide!$CB$69="","",Deal_Master_Wide!$CB$69)</f>
        <v/>
      </c>
      <c r="M469" s="17" t="str">
        <f>IF(Deal_Master_Wide!$CI$69="","",Deal_Master_Wide!$CI$69)</f>
        <v/>
      </c>
      <c r="N469" s="17" t="str">
        <f>IF(Deal_Master_Wide!$CP$69="","",Deal_Master_Wide!$CP$69)</f>
        <v/>
      </c>
      <c r="O469" s="17" t="str">
        <f>IF(Deal_Master_Wide!$CW$69="","",Deal_Master_Wide!$CW$69)</f>
        <v/>
      </c>
      <c r="P469" s="17" t="str">
        <f>IF(Deal_Master_Wide!$DD$69="","",Deal_Master_Wide!$DD$69)</f>
        <v/>
      </c>
      <c r="Q469" s="18" t="str">
        <f>IF(Deal_Master_Wide!$DK$69="","",Deal_Master_Wide!$DK$69)</f>
        <v/>
      </c>
      <c r="R469" s="18" t="str">
        <f>IF(Deal_Master_Wide!$DR$69="","",Deal_Master_Wide!$DR$69)</f>
        <v/>
      </c>
      <c r="S469" s="18" t="str">
        <f>IF(Deal_Master_Wide!$DY$69="","",Deal_Master_Wide!$DY$69)</f>
        <v/>
      </c>
      <c r="T469" s="34" t="str">
        <f>IF(Deal_Master_Wide!$EF$69="","",Deal_Master_Wide!$EF$69)</f>
        <v/>
      </c>
      <c r="U469" s="34" t="str">
        <f>IF(Deal_Master_Wide!$EM$69="","",Deal_Master_Wide!$EM$69)</f>
        <v/>
      </c>
    </row>
    <row r="470" spans="1:21" ht="13.4" customHeight="1">
      <c r="A470" s="15" t="s">
        <v>874</v>
      </c>
      <c r="B470" s="15" t="s">
        <v>178</v>
      </c>
      <c r="C470" s="16"/>
      <c r="D470" s="15" t="s">
        <v>877</v>
      </c>
      <c r="E470" s="15" t="s">
        <v>879</v>
      </c>
      <c r="F470" s="15">
        <v>2019</v>
      </c>
      <c r="G470" s="15">
        <v>3</v>
      </c>
      <c r="H470" s="15">
        <v>2022</v>
      </c>
      <c r="I470" s="15">
        <v>1</v>
      </c>
      <c r="J470" s="15">
        <v>1</v>
      </c>
      <c r="K470" s="17" t="str">
        <f>IF(Deal_Master_Wide!$BV$69="","",Deal_Master_Wide!$BV$69)</f>
        <v/>
      </c>
      <c r="L470" s="17" t="str">
        <f>IF(Deal_Master_Wide!$CC$69="","",Deal_Master_Wide!$CC$69)</f>
        <v/>
      </c>
      <c r="M470" s="17" t="str">
        <f>IF(Deal_Master_Wide!$CJ$69="","",Deal_Master_Wide!$CJ$69)</f>
        <v/>
      </c>
      <c r="N470" s="17" t="str">
        <f>IF(Deal_Master_Wide!$CQ$69="","",Deal_Master_Wide!$CQ$69)</f>
        <v/>
      </c>
      <c r="O470" s="17" t="str">
        <f>IF(Deal_Master_Wide!$CX$69="","",Deal_Master_Wide!$CX$69)</f>
        <v/>
      </c>
      <c r="P470" s="17" t="str">
        <f>IF(Deal_Master_Wide!$DE$69="","",Deal_Master_Wide!$DE$69)</f>
        <v/>
      </c>
      <c r="Q470" s="18" t="str">
        <f>IF(Deal_Master_Wide!$DL$69="","",Deal_Master_Wide!$DL$69)</f>
        <v/>
      </c>
      <c r="R470" s="18" t="str">
        <f>IF(Deal_Master_Wide!$DS$69="","",Deal_Master_Wide!$DS$69)</f>
        <v/>
      </c>
      <c r="S470" s="18" t="str">
        <f>IF(Deal_Master_Wide!$DZ$69="","",Deal_Master_Wide!$DZ$69)</f>
        <v/>
      </c>
      <c r="T470" s="34" t="str">
        <f>IF(Deal_Master_Wide!$EG$69="","",Deal_Master_Wide!$EG$69)</f>
        <v/>
      </c>
      <c r="U470" s="34" t="str">
        <f>IF(Deal_Master_Wide!$EN$69="","",Deal_Master_Wide!$EN$69)</f>
        <v/>
      </c>
    </row>
    <row r="471" spans="1:21" ht="13.4" customHeight="1">
      <c r="A471" s="15" t="s">
        <v>883</v>
      </c>
      <c r="B471" s="15" t="s">
        <v>178</v>
      </c>
      <c r="C471" s="16"/>
      <c r="D471" s="15" t="s">
        <v>886</v>
      </c>
      <c r="E471" s="15" t="s">
        <v>888</v>
      </c>
      <c r="F471" s="15">
        <v>2018</v>
      </c>
      <c r="G471" s="15">
        <v>-3</v>
      </c>
      <c r="H471" s="15">
        <v>2015</v>
      </c>
      <c r="I471" s="15">
        <v>0</v>
      </c>
      <c r="J471" s="15">
        <v>0</v>
      </c>
      <c r="K471" s="17" t="str">
        <f>IF(Deal_Master_Wide!$BP$70="","",Deal_Master_Wide!$BP$70)</f>
        <v/>
      </c>
      <c r="L471" s="17" t="str">
        <f>IF(Deal_Master_Wide!$BW$70="","",Deal_Master_Wide!$BW$70)</f>
        <v/>
      </c>
      <c r="M471" s="17" t="str">
        <f>IF(Deal_Master_Wide!$CD$70="","",Deal_Master_Wide!$CD$70)</f>
        <v/>
      </c>
      <c r="N471" s="17" t="str">
        <f>IF(Deal_Master_Wide!$CK$70="","",Deal_Master_Wide!$CK$70)</f>
        <v/>
      </c>
      <c r="O471" s="17" t="str">
        <f>IF(Deal_Master_Wide!$CR$70="","",Deal_Master_Wide!$CR$70)</f>
        <v/>
      </c>
      <c r="P471" s="17" t="str">
        <f>IF(Deal_Master_Wide!$CY$70="","",Deal_Master_Wide!$CY$70)</f>
        <v/>
      </c>
      <c r="Q471" s="18" t="str">
        <f>IF(Deal_Master_Wide!$DF$70="","",Deal_Master_Wide!$DF$70)</f>
        <v/>
      </c>
      <c r="R471" s="18" t="str">
        <f>IF(Deal_Master_Wide!$DM$70="","",Deal_Master_Wide!$DM$70)</f>
        <v/>
      </c>
      <c r="S471" s="18" t="str">
        <f>IF(Deal_Master_Wide!$DT$70="","",Deal_Master_Wide!$DT$70)</f>
        <v/>
      </c>
      <c r="T471" s="34" t="str">
        <f>IF(Deal_Master_Wide!$EA$70="","",Deal_Master_Wide!$EA$70)</f>
        <v/>
      </c>
      <c r="U471" s="34" t="str">
        <f>IF(Deal_Master_Wide!$EH$70="","",Deal_Master_Wide!$EH$70)</f>
        <v/>
      </c>
    </row>
    <row r="472" spans="1:21" ht="13.4" customHeight="1">
      <c r="A472" s="15" t="s">
        <v>883</v>
      </c>
      <c r="B472" s="15" t="s">
        <v>178</v>
      </c>
      <c r="C472" s="16"/>
      <c r="D472" s="15" t="s">
        <v>886</v>
      </c>
      <c r="E472" s="15" t="s">
        <v>888</v>
      </c>
      <c r="F472" s="15">
        <v>2018</v>
      </c>
      <c r="G472" s="15">
        <v>-2</v>
      </c>
      <c r="H472" s="15">
        <v>2016</v>
      </c>
      <c r="I472" s="15">
        <v>0</v>
      </c>
      <c r="J472" s="15">
        <v>0</v>
      </c>
      <c r="K472" s="17" t="str">
        <f>IF(Deal_Master_Wide!$BQ$70="","",Deal_Master_Wide!$BQ$70)</f>
        <v/>
      </c>
      <c r="L472" s="17" t="str">
        <f>IF(Deal_Master_Wide!$BX$70="","",Deal_Master_Wide!$BX$70)</f>
        <v/>
      </c>
      <c r="M472" s="17" t="str">
        <f>IF(Deal_Master_Wide!$CE$70="","",Deal_Master_Wide!$CE$70)</f>
        <v/>
      </c>
      <c r="N472" s="17" t="str">
        <f>IF(Deal_Master_Wide!$CL$70="","",Deal_Master_Wide!$CL$70)</f>
        <v/>
      </c>
      <c r="O472" s="17" t="str">
        <f>IF(Deal_Master_Wide!$CS$70="","",Deal_Master_Wide!$CS$70)</f>
        <v/>
      </c>
      <c r="P472" s="17" t="str">
        <f>IF(Deal_Master_Wide!$CZ$70="","",Deal_Master_Wide!$CZ$70)</f>
        <v/>
      </c>
      <c r="Q472" s="18" t="str">
        <f>IF(Deal_Master_Wide!$DG$70="","",Deal_Master_Wide!$DG$70)</f>
        <v/>
      </c>
      <c r="R472" s="18" t="str">
        <f>IF(Deal_Master_Wide!$DN$70="","",Deal_Master_Wide!$DN$70)</f>
        <v/>
      </c>
      <c r="S472" s="18" t="str">
        <f>IF(Deal_Master_Wide!$DU$70="","",Deal_Master_Wide!$DU$70)</f>
        <v/>
      </c>
      <c r="T472" s="34" t="str">
        <f>IF(Deal_Master_Wide!$EB$70="","",Deal_Master_Wide!$EB$70)</f>
        <v/>
      </c>
      <c r="U472" s="34" t="str">
        <f>IF(Deal_Master_Wide!$EI$70="","",Deal_Master_Wide!$EI$70)</f>
        <v/>
      </c>
    </row>
    <row r="473" spans="1:21" ht="13.4" customHeight="1">
      <c r="A473" s="15" t="s">
        <v>883</v>
      </c>
      <c r="B473" s="15" t="s">
        <v>178</v>
      </c>
      <c r="C473" s="16"/>
      <c r="D473" s="15" t="s">
        <v>886</v>
      </c>
      <c r="E473" s="15" t="s">
        <v>888</v>
      </c>
      <c r="F473" s="15">
        <v>2018</v>
      </c>
      <c r="G473" s="15">
        <v>-1</v>
      </c>
      <c r="H473" s="15">
        <v>2017</v>
      </c>
      <c r="I473" s="15">
        <v>0</v>
      </c>
      <c r="J473" s="15">
        <v>0</v>
      </c>
      <c r="K473" s="17" t="str">
        <f>IF(Deal_Master_Wide!$BR$70="","",Deal_Master_Wide!$BR$70)</f>
        <v/>
      </c>
      <c r="L473" s="17" t="str">
        <f>IF(Deal_Master_Wide!$BY$70="","",Deal_Master_Wide!$BY$70)</f>
        <v/>
      </c>
      <c r="M473" s="17" t="str">
        <f>IF(Deal_Master_Wide!$CF$70="","",Deal_Master_Wide!$CF$70)</f>
        <v/>
      </c>
      <c r="N473" s="17" t="str">
        <f>IF(Deal_Master_Wide!$CM$70="","",Deal_Master_Wide!$CM$70)</f>
        <v/>
      </c>
      <c r="O473" s="17" t="str">
        <f>IF(Deal_Master_Wide!$CT$70="","",Deal_Master_Wide!$CT$70)</f>
        <v/>
      </c>
      <c r="P473" s="17" t="str">
        <f>IF(Deal_Master_Wide!$DA$70="","",Deal_Master_Wide!$DA$70)</f>
        <v/>
      </c>
      <c r="Q473" s="18" t="str">
        <f>IF(Deal_Master_Wide!$DH$70="","",Deal_Master_Wide!$DH$70)</f>
        <v/>
      </c>
      <c r="R473" s="18" t="str">
        <f>IF(Deal_Master_Wide!$DO$70="","",Deal_Master_Wide!$DO$70)</f>
        <v/>
      </c>
      <c r="S473" s="18" t="str">
        <f>IF(Deal_Master_Wide!$DV$70="","",Deal_Master_Wide!$DV$70)</f>
        <v/>
      </c>
      <c r="T473" s="34" t="str">
        <f>IF(Deal_Master_Wide!$EC$70="","",Deal_Master_Wide!$EC$70)</f>
        <v/>
      </c>
      <c r="U473" s="34" t="str">
        <f>IF(Deal_Master_Wide!$EJ$70="","",Deal_Master_Wide!$EJ$70)</f>
        <v/>
      </c>
    </row>
    <row r="474" spans="1:21" ht="13.4" customHeight="1">
      <c r="A474" s="15" t="s">
        <v>883</v>
      </c>
      <c r="B474" s="15" t="s">
        <v>178</v>
      </c>
      <c r="C474" s="16"/>
      <c r="D474" s="15" t="s">
        <v>886</v>
      </c>
      <c r="E474" s="15" t="s">
        <v>888</v>
      </c>
      <c r="F474" s="15">
        <v>2018</v>
      </c>
      <c r="G474" s="15">
        <v>0</v>
      </c>
      <c r="H474" s="15">
        <v>2018</v>
      </c>
      <c r="I474" s="15">
        <v>0</v>
      </c>
      <c r="J474" s="15">
        <v>1</v>
      </c>
      <c r="K474" s="17" t="str">
        <f>IF(Deal_Master_Wide!$BS$70="","",Deal_Master_Wide!$BS$70)</f>
        <v/>
      </c>
      <c r="L474" s="17" t="str">
        <f>IF(Deal_Master_Wide!$BZ$70="","",Deal_Master_Wide!$BZ$70)</f>
        <v/>
      </c>
      <c r="M474" s="17" t="str">
        <f>IF(Deal_Master_Wide!$CG$70="","",Deal_Master_Wide!$CG$70)</f>
        <v/>
      </c>
      <c r="N474" s="17" t="str">
        <f>IF(Deal_Master_Wide!$CN$70="","",Deal_Master_Wide!$CN$70)</f>
        <v/>
      </c>
      <c r="O474" s="17" t="str">
        <f>IF(Deal_Master_Wide!$CU$70="","",Deal_Master_Wide!$CU$70)</f>
        <v/>
      </c>
      <c r="P474" s="17" t="str">
        <f>IF(Deal_Master_Wide!$DB$70="","",Deal_Master_Wide!$DB$70)</f>
        <v/>
      </c>
      <c r="Q474" s="18" t="str">
        <f>IF(Deal_Master_Wide!$DI$70="","",Deal_Master_Wide!$DI$70)</f>
        <v/>
      </c>
      <c r="R474" s="18" t="str">
        <f>IF(Deal_Master_Wide!$DP$70="","",Deal_Master_Wide!$DP$70)</f>
        <v/>
      </c>
      <c r="S474" s="18" t="str">
        <f>IF(Deal_Master_Wide!$DW$70="","",Deal_Master_Wide!$DW$70)</f>
        <v/>
      </c>
      <c r="T474" s="34" t="str">
        <f>IF(Deal_Master_Wide!$ED$70="","",Deal_Master_Wide!$ED$70)</f>
        <v/>
      </c>
      <c r="U474" s="34" t="str">
        <f>IF(Deal_Master_Wide!$EK$70="","",Deal_Master_Wide!$EK$70)</f>
        <v/>
      </c>
    </row>
    <row r="475" spans="1:21" ht="13.4" customHeight="1">
      <c r="A475" s="15" t="s">
        <v>883</v>
      </c>
      <c r="B475" s="15" t="s">
        <v>178</v>
      </c>
      <c r="C475" s="16"/>
      <c r="D475" s="15" t="s">
        <v>886</v>
      </c>
      <c r="E475" s="15" t="s">
        <v>888</v>
      </c>
      <c r="F475" s="15">
        <v>2018</v>
      </c>
      <c r="G475" s="15">
        <v>1</v>
      </c>
      <c r="H475" s="15">
        <v>2019</v>
      </c>
      <c r="I475" s="15">
        <v>1</v>
      </c>
      <c r="J475" s="15">
        <v>1</v>
      </c>
      <c r="K475" s="17" t="str">
        <f>IF(Deal_Master_Wide!$BT$70="","",Deal_Master_Wide!$BT$70)</f>
        <v/>
      </c>
      <c r="L475" s="17" t="str">
        <f>IF(Deal_Master_Wide!$CA$70="","",Deal_Master_Wide!$CA$70)</f>
        <v/>
      </c>
      <c r="M475" s="17" t="str">
        <f>IF(Deal_Master_Wide!$CH$70="","",Deal_Master_Wide!$CH$70)</f>
        <v/>
      </c>
      <c r="N475" s="17" t="str">
        <f>IF(Deal_Master_Wide!$CO$70="","",Deal_Master_Wide!$CO$70)</f>
        <v/>
      </c>
      <c r="O475" s="17" t="str">
        <f>IF(Deal_Master_Wide!$CV$70="","",Deal_Master_Wide!$CV$70)</f>
        <v/>
      </c>
      <c r="P475" s="17" t="str">
        <f>IF(Deal_Master_Wide!$DC$70="","",Deal_Master_Wide!$DC$70)</f>
        <v/>
      </c>
      <c r="Q475" s="18" t="str">
        <f>IF(Deal_Master_Wide!$DJ$70="","",Deal_Master_Wide!$DJ$70)</f>
        <v/>
      </c>
      <c r="R475" s="18" t="str">
        <f>IF(Deal_Master_Wide!$DQ$70="","",Deal_Master_Wide!$DQ$70)</f>
        <v/>
      </c>
      <c r="S475" s="18" t="str">
        <f>IF(Deal_Master_Wide!$DX$70="","",Deal_Master_Wide!$DX$70)</f>
        <v/>
      </c>
      <c r="T475" s="34" t="str">
        <f>IF(Deal_Master_Wide!$EE$70="","",Deal_Master_Wide!$EE$70)</f>
        <v/>
      </c>
      <c r="U475" s="34" t="str">
        <f>IF(Deal_Master_Wide!$EL$70="","",Deal_Master_Wide!$EL$70)</f>
        <v/>
      </c>
    </row>
    <row r="476" spans="1:21" ht="13.4" customHeight="1">
      <c r="A476" s="15" t="s">
        <v>883</v>
      </c>
      <c r="B476" s="15" t="s">
        <v>178</v>
      </c>
      <c r="C476" s="16"/>
      <c r="D476" s="15" t="s">
        <v>886</v>
      </c>
      <c r="E476" s="15" t="s">
        <v>888</v>
      </c>
      <c r="F476" s="15">
        <v>2018</v>
      </c>
      <c r="G476" s="15">
        <v>2</v>
      </c>
      <c r="H476" s="15">
        <v>2020</v>
      </c>
      <c r="I476" s="15">
        <v>1</v>
      </c>
      <c r="J476" s="15">
        <v>1</v>
      </c>
      <c r="K476" s="17" t="str">
        <f>IF(Deal_Master_Wide!$BU$70="","",Deal_Master_Wide!$BU$70)</f>
        <v/>
      </c>
      <c r="L476" s="17" t="str">
        <f>IF(Deal_Master_Wide!$CB$70="","",Deal_Master_Wide!$CB$70)</f>
        <v/>
      </c>
      <c r="M476" s="17" t="str">
        <f>IF(Deal_Master_Wide!$CI$70="","",Deal_Master_Wide!$CI$70)</f>
        <v/>
      </c>
      <c r="N476" s="17" t="str">
        <f>IF(Deal_Master_Wide!$CP$70="","",Deal_Master_Wide!$CP$70)</f>
        <v/>
      </c>
      <c r="O476" s="17" t="str">
        <f>IF(Deal_Master_Wide!$CW$70="","",Deal_Master_Wide!$CW$70)</f>
        <v/>
      </c>
      <c r="P476" s="17" t="str">
        <f>IF(Deal_Master_Wide!$DD$70="","",Deal_Master_Wide!$DD$70)</f>
        <v/>
      </c>
      <c r="Q476" s="18" t="str">
        <f>IF(Deal_Master_Wide!$DK$70="","",Deal_Master_Wide!$DK$70)</f>
        <v/>
      </c>
      <c r="R476" s="18" t="str">
        <f>IF(Deal_Master_Wide!$DR$70="","",Deal_Master_Wide!$DR$70)</f>
        <v/>
      </c>
      <c r="S476" s="18" t="str">
        <f>IF(Deal_Master_Wide!$DY$70="","",Deal_Master_Wide!$DY$70)</f>
        <v/>
      </c>
      <c r="T476" s="34" t="str">
        <f>IF(Deal_Master_Wide!$EF$70="","",Deal_Master_Wide!$EF$70)</f>
        <v/>
      </c>
      <c r="U476" s="34" t="str">
        <f>IF(Deal_Master_Wide!$EM$70="","",Deal_Master_Wide!$EM$70)</f>
        <v/>
      </c>
    </row>
    <row r="477" spans="1:21" ht="13.4" customHeight="1">
      <c r="A477" s="15" t="s">
        <v>883</v>
      </c>
      <c r="B477" s="15" t="s">
        <v>178</v>
      </c>
      <c r="C477" s="16"/>
      <c r="D477" s="15" t="s">
        <v>886</v>
      </c>
      <c r="E477" s="15" t="s">
        <v>888</v>
      </c>
      <c r="F477" s="15">
        <v>2018</v>
      </c>
      <c r="G477" s="15">
        <v>3</v>
      </c>
      <c r="H477" s="15">
        <v>2021</v>
      </c>
      <c r="I477" s="15">
        <v>1</v>
      </c>
      <c r="J477" s="15">
        <v>1</v>
      </c>
      <c r="K477" s="17" t="str">
        <f>IF(Deal_Master_Wide!$BV$70="","",Deal_Master_Wide!$BV$70)</f>
        <v/>
      </c>
      <c r="L477" s="17" t="str">
        <f>IF(Deal_Master_Wide!$CC$70="","",Deal_Master_Wide!$CC$70)</f>
        <v/>
      </c>
      <c r="M477" s="17" t="str">
        <f>IF(Deal_Master_Wide!$CJ$70="","",Deal_Master_Wide!$CJ$70)</f>
        <v/>
      </c>
      <c r="N477" s="17" t="str">
        <f>IF(Deal_Master_Wide!$CQ$70="","",Deal_Master_Wide!$CQ$70)</f>
        <v/>
      </c>
      <c r="O477" s="17" t="str">
        <f>IF(Deal_Master_Wide!$CX$70="","",Deal_Master_Wide!$CX$70)</f>
        <v/>
      </c>
      <c r="P477" s="17" t="str">
        <f>IF(Deal_Master_Wide!$DE$70="","",Deal_Master_Wide!$DE$70)</f>
        <v/>
      </c>
      <c r="Q477" s="18" t="str">
        <f>IF(Deal_Master_Wide!$DL$70="","",Deal_Master_Wide!$DL$70)</f>
        <v/>
      </c>
      <c r="R477" s="18" t="str">
        <f>IF(Deal_Master_Wide!$DS$70="","",Deal_Master_Wide!$DS$70)</f>
        <v/>
      </c>
      <c r="S477" s="18" t="str">
        <f>IF(Deal_Master_Wide!$DZ$70="","",Deal_Master_Wide!$DZ$70)</f>
        <v/>
      </c>
      <c r="T477" s="34" t="str">
        <f>IF(Deal_Master_Wide!$EG$70="","",Deal_Master_Wide!$EG$70)</f>
        <v/>
      </c>
      <c r="U477" s="34" t="str">
        <f>IF(Deal_Master_Wide!$EN$70="","",Deal_Master_Wide!$EN$70)</f>
        <v/>
      </c>
    </row>
    <row r="478" spans="1:21" ht="13.4" customHeight="1">
      <c r="A478" s="15" t="s">
        <v>892</v>
      </c>
      <c r="B478" s="15" t="s">
        <v>178</v>
      </c>
      <c r="C478" s="16"/>
      <c r="D478" s="15" t="s">
        <v>895</v>
      </c>
      <c r="E478" s="15" t="s">
        <v>897</v>
      </c>
      <c r="F478" s="15">
        <v>2018</v>
      </c>
      <c r="G478" s="15">
        <v>-3</v>
      </c>
      <c r="H478" s="15">
        <v>2015</v>
      </c>
      <c r="I478" s="15">
        <v>0</v>
      </c>
      <c r="J478" s="15">
        <v>0</v>
      </c>
      <c r="K478" s="17" t="str">
        <f>IF(Deal_Master_Wide!$BP$71="","",Deal_Master_Wide!$BP$71)</f>
        <v/>
      </c>
      <c r="L478" s="17" t="str">
        <f>IF(Deal_Master_Wide!$BW$71="","",Deal_Master_Wide!$BW$71)</f>
        <v/>
      </c>
      <c r="M478" s="17" t="str">
        <f>IF(Deal_Master_Wide!$CD$71="","",Deal_Master_Wide!$CD$71)</f>
        <v/>
      </c>
      <c r="N478" s="17" t="str">
        <f>IF(Deal_Master_Wide!$CK$71="","",Deal_Master_Wide!$CK$71)</f>
        <v/>
      </c>
      <c r="O478" s="17" t="str">
        <f>IF(Deal_Master_Wide!$CR$71="","",Deal_Master_Wide!$CR$71)</f>
        <v/>
      </c>
      <c r="P478" s="17" t="str">
        <f>IF(Deal_Master_Wide!$CY$71="","",Deal_Master_Wide!$CY$71)</f>
        <v/>
      </c>
      <c r="Q478" s="18" t="str">
        <f>IF(Deal_Master_Wide!$DF$71="","",Deal_Master_Wide!$DF$71)</f>
        <v/>
      </c>
      <c r="R478" s="18" t="str">
        <f>IF(Deal_Master_Wide!$DM$71="","",Deal_Master_Wide!$DM$71)</f>
        <v/>
      </c>
      <c r="S478" s="18" t="str">
        <f>IF(Deal_Master_Wide!$DT$71="","",Deal_Master_Wide!$DT$71)</f>
        <v/>
      </c>
      <c r="T478" s="34" t="str">
        <f>IF(Deal_Master_Wide!$EA$71="","",Deal_Master_Wide!$EA$71)</f>
        <v/>
      </c>
      <c r="U478" s="34" t="str">
        <f>IF(Deal_Master_Wide!$EH$71="","",Deal_Master_Wide!$EH$71)</f>
        <v/>
      </c>
    </row>
    <row r="479" spans="1:21" ht="13.4" customHeight="1">
      <c r="A479" s="15" t="s">
        <v>892</v>
      </c>
      <c r="B479" s="15" t="s">
        <v>178</v>
      </c>
      <c r="C479" s="16"/>
      <c r="D479" s="15" t="s">
        <v>895</v>
      </c>
      <c r="E479" s="15" t="s">
        <v>897</v>
      </c>
      <c r="F479" s="15">
        <v>2018</v>
      </c>
      <c r="G479" s="15">
        <v>-2</v>
      </c>
      <c r="H479" s="15">
        <v>2016</v>
      </c>
      <c r="I479" s="15">
        <v>0</v>
      </c>
      <c r="J479" s="15">
        <v>0</v>
      </c>
      <c r="K479" s="17" t="str">
        <f>IF(Deal_Master_Wide!$BQ$71="","",Deal_Master_Wide!$BQ$71)</f>
        <v/>
      </c>
      <c r="L479" s="17" t="str">
        <f>IF(Deal_Master_Wide!$BX$71="","",Deal_Master_Wide!$BX$71)</f>
        <v/>
      </c>
      <c r="M479" s="17" t="str">
        <f>IF(Deal_Master_Wide!$CE$71="","",Deal_Master_Wide!$CE$71)</f>
        <v/>
      </c>
      <c r="N479" s="17" t="str">
        <f>IF(Deal_Master_Wide!$CL$71="","",Deal_Master_Wide!$CL$71)</f>
        <v/>
      </c>
      <c r="O479" s="17" t="str">
        <f>IF(Deal_Master_Wide!$CS$71="","",Deal_Master_Wide!$CS$71)</f>
        <v/>
      </c>
      <c r="P479" s="17" t="str">
        <f>IF(Deal_Master_Wide!$CZ$71="","",Deal_Master_Wide!$CZ$71)</f>
        <v/>
      </c>
      <c r="Q479" s="18" t="str">
        <f>IF(Deal_Master_Wide!$DG$71="","",Deal_Master_Wide!$DG$71)</f>
        <v/>
      </c>
      <c r="R479" s="18" t="str">
        <f>IF(Deal_Master_Wide!$DN$71="","",Deal_Master_Wide!$DN$71)</f>
        <v/>
      </c>
      <c r="S479" s="18" t="str">
        <f>IF(Deal_Master_Wide!$DU$71="","",Deal_Master_Wide!$DU$71)</f>
        <v/>
      </c>
      <c r="T479" s="34" t="str">
        <f>IF(Deal_Master_Wide!$EB$71="","",Deal_Master_Wide!$EB$71)</f>
        <v/>
      </c>
      <c r="U479" s="34" t="str">
        <f>IF(Deal_Master_Wide!$EI$71="","",Deal_Master_Wide!$EI$71)</f>
        <v/>
      </c>
    </row>
    <row r="480" spans="1:21" ht="13.4" customHeight="1">
      <c r="A480" s="15" t="s">
        <v>892</v>
      </c>
      <c r="B480" s="15" t="s">
        <v>178</v>
      </c>
      <c r="C480" s="16"/>
      <c r="D480" s="15" t="s">
        <v>895</v>
      </c>
      <c r="E480" s="15" t="s">
        <v>897</v>
      </c>
      <c r="F480" s="15">
        <v>2018</v>
      </c>
      <c r="G480" s="15">
        <v>-1</v>
      </c>
      <c r="H480" s="15">
        <v>2017</v>
      </c>
      <c r="I480" s="15">
        <v>0</v>
      </c>
      <c r="J480" s="15">
        <v>0</v>
      </c>
      <c r="K480" s="17" t="str">
        <f>IF(Deal_Master_Wide!$BR$71="","",Deal_Master_Wide!$BR$71)</f>
        <v/>
      </c>
      <c r="L480" s="17" t="str">
        <f>IF(Deal_Master_Wide!$BY$71="","",Deal_Master_Wide!$BY$71)</f>
        <v/>
      </c>
      <c r="M480" s="17" t="str">
        <f>IF(Deal_Master_Wide!$CF$71="","",Deal_Master_Wide!$CF$71)</f>
        <v/>
      </c>
      <c r="N480" s="17" t="str">
        <f>IF(Deal_Master_Wide!$CM$71="","",Deal_Master_Wide!$CM$71)</f>
        <v/>
      </c>
      <c r="O480" s="17" t="str">
        <f>IF(Deal_Master_Wide!$CT$71="","",Deal_Master_Wide!$CT$71)</f>
        <v/>
      </c>
      <c r="P480" s="17" t="str">
        <f>IF(Deal_Master_Wide!$DA$71="","",Deal_Master_Wide!$DA$71)</f>
        <v/>
      </c>
      <c r="Q480" s="18" t="str">
        <f>IF(Deal_Master_Wide!$DH$71="","",Deal_Master_Wide!$DH$71)</f>
        <v/>
      </c>
      <c r="R480" s="18" t="str">
        <f>IF(Deal_Master_Wide!$DO$71="","",Deal_Master_Wide!$DO$71)</f>
        <v/>
      </c>
      <c r="S480" s="18" t="str">
        <f>IF(Deal_Master_Wide!$DV$71="","",Deal_Master_Wide!$DV$71)</f>
        <v/>
      </c>
      <c r="T480" s="34" t="str">
        <f>IF(Deal_Master_Wide!$EC$71="","",Deal_Master_Wide!$EC$71)</f>
        <v/>
      </c>
      <c r="U480" s="34" t="str">
        <f>IF(Deal_Master_Wide!$EJ$71="","",Deal_Master_Wide!$EJ$71)</f>
        <v/>
      </c>
    </row>
    <row r="481" spans="1:21" ht="13.4" customHeight="1">
      <c r="A481" s="15" t="s">
        <v>892</v>
      </c>
      <c r="B481" s="15" t="s">
        <v>178</v>
      </c>
      <c r="C481" s="16"/>
      <c r="D481" s="15" t="s">
        <v>895</v>
      </c>
      <c r="E481" s="15" t="s">
        <v>897</v>
      </c>
      <c r="F481" s="15">
        <v>2018</v>
      </c>
      <c r="G481" s="15">
        <v>0</v>
      </c>
      <c r="H481" s="15">
        <v>2018</v>
      </c>
      <c r="I481" s="15">
        <v>0</v>
      </c>
      <c r="J481" s="15">
        <v>1</v>
      </c>
      <c r="K481" s="17" t="str">
        <f>IF(Deal_Master_Wide!$BS$71="","",Deal_Master_Wide!$BS$71)</f>
        <v/>
      </c>
      <c r="L481" s="17" t="str">
        <f>IF(Deal_Master_Wide!$BZ$71="","",Deal_Master_Wide!$BZ$71)</f>
        <v/>
      </c>
      <c r="M481" s="17" t="str">
        <f>IF(Deal_Master_Wide!$CG$71="","",Deal_Master_Wide!$CG$71)</f>
        <v/>
      </c>
      <c r="N481" s="17" t="str">
        <f>IF(Deal_Master_Wide!$CN$71="","",Deal_Master_Wide!$CN$71)</f>
        <v/>
      </c>
      <c r="O481" s="17" t="str">
        <f>IF(Deal_Master_Wide!$CU$71="","",Deal_Master_Wide!$CU$71)</f>
        <v/>
      </c>
      <c r="P481" s="17" t="str">
        <f>IF(Deal_Master_Wide!$DB$71="","",Deal_Master_Wide!$DB$71)</f>
        <v/>
      </c>
      <c r="Q481" s="18" t="str">
        <f>IF(Deal_Master_Wide!$DI$71="","",Deal_Master_Wide!$DI$71)</f>
        <v/>
      </c>
      <c r="R481" s="18" t="str">
        <f>IF(Deal_Master_Wide!$DP$71="","",Deal_Master_Wide!$DP$71)</f>
        <v/>
      </c>
      <c r="S481" s="18" t="str">
        <f>IF(Deal_Master_Wide!$DW$71="","",Deal_Master_Wide!$DW$71)</f>
        <v/>
      </c>
      <c r="T481" s="34" t="str">
        <f>IF(Deal_Master_Wide!$ED$71="","",Deal_Master_Wide!$ED$71)</f>
        <v/>
      </c>
      <c r="U481" s="34" t="str">
        <f>IF(Deal_Master_Wide!$EK$71="","",Deal_Master_Wide!$EK$71)</f>
        <v/>
      </c>
    </row>
    <row r="482" spans="1:21" ht="13.4" customHeight="1">
      <c r="A482" s="15" t="s">
        <v>892</v>
      </c>
      <c r="B482" s="15" t="s">
        <v>178</v>
      </c>
      <c r="C482" s="16"/>
      <c r="D482" s="15" t="s">
        <v>895</v>
      </c>
      <c r="E482" s="15" t="s">
        <v>897</v>
      </c>
      <c r="F482" s="15">
        <v>2018</v>
      </c>
      <c r="G482" s="15">
        <v>1</v>
      </c>
      <c r="H482" s="15">
        <v>2019</v>
      </c>
      <c r="I482" s="15">
        <v>1</v>
      </c>
      <c r="J482" s="15">
        <v>1</v>
      </c>
      <c r="K482" s="17" t="str">
        <f>IF(Deal_Master_Wide!$BT$71="","",Deal_Master_Wide!$BT$71)</f>
        <v/>
      </c>
      <c r="L482" s="17" t="str">
        <f>IF(Deal_Master_Wide!$CA$71="","",Deal_Master_Wide!$CA$71)</f>
        <v/>
      </c>
      <c r="M482" s="17" t="str">
        <f>IF(Deal_Master_Wide!$CH$71="","",Deal_Master_Wide!$CH$71)</f>
        <v/>
      </c>
      <c r="N482" s="17" t="str">
        <f>IF(Deal_Master_Wide!$CO$71="","",Deal_Master_Wide!$CO$71)</f>
        <v/>
      </c>
      <c r="O482" s="17" t="str">
        <f>IF(Deal_Master_Wide!$CV$71="","",Deal_Master_Wide!$CV$71)</f>
        <v/>
      </c>
      <c r="P482" s="17" t="str">
        <f>IF(Deal_Master_Wide!$DC$71="","",Deal_Master_Wide!$DC$71)</f>
        <v/>
      </c>
      <c r="Q482" s="18" t="str">
        <f>IF(Deal_Master_Wide!$DJ$71="","",Deal_Master_Wide!$DJ$71)</f>
        <v/>
      </c>
      <c r="R482" s="18" t="str">
        <f>IF(Deal_Master_Wide!$DQ$71="","",Deal_Master_Wide!$DQ$71)</f>
        <v/>
      </c>
      <c r="S482" s="18" t="str">
        <f>IF(Deal_Master_Wide!$DX$71="","",Deal_Master_Wide!$DX$71)</f>
        <v/>
      </c>
      <c r="T482" s="34" t="str">
        <f>IF(Deal_Master_Wide!$EE$71="","",Deal_Master_Wide!$EE$71)</f>
        <v/>
      </c>
      <c r="U482" s="34" t="str">
        <f>IF(Deal_Master_Wide!$EL$71="","",Deal_Master_Wide!$EL$71)</f>
        <v/>
      </c>
    </row>
    <row r="483" spans="1:21" ht="13.4" customHeight="1">
      <c r="A483" s="15" t="s">
        <v>892</v>
      </c>
      <c r="B483" s="15" t="s">
        <v>178</v>
      </c>
      <c r="C483" s="16"/>
      <c r="D483" s="15" t="s">
        <v>895</v>
      </c>
      <c r="E483" s="15" t="s">
        <v>897</v>
      </c>
      <c r="F483" s="15">
        <v>2018</v>
      </c>
      <c r="G483" s="15">
        <v>2</v>
      </c>
      <c r="H483" s="15">
        <v>2020</v>
      </c>
      <c r="I483" s="15">
        <v>1</v>
      </c>
      <c r="J483" s="15">
        <v>1</v>
      </c>
      <c r="K483" s="17" t="str">
        <f>IF(Deal_Master_Wide!$BU$71="","",Deal_Master_Wide!$BU$71)</f>
        <v/>
      </c>
      <c r="L483" s="17" t="str">
        <f>IF(Deal_Master_Wide!$CB$71="","",Deal_Master_Wide!$CB$71)</f>
        <v/>
      </c>
      <c r="M483" s="17" t="str">
        <f>IF(Deal_Master_Wide!$CI$71="","",Deal_Master_Wide!$CI$71)</f>
        <v/>
      </c>
      <c r="N483" s="17" t="str">
        <f>IF(Deal_Master_Wide!$CP$71="","",Deal_Master_Wide!$CP$71)</f>
        <v/>
      </c>
      <c r="O483" s="17" t="str">
        <f>IF(Deal_Master_Wide!$CW$71="","",Deal_Master_Wide!$CW$71)</f>
        <v/>
      </c>
      <c r="P483" s="17" t="str">
        <f>IF(Deal_Master_Wide!$DD$71="","",Deal_Master_Wide!$DD$71)</f>
        <v/>
      </c>
      <c r="Q483" s="18" t="str">
        <f>IF(Deal_Master_Wide!$DK$71="","",Deal_Master_Wide!$DK$71)</f>
        <v/>
      </c>
      <c r="R483" s="18" t="str">
        <f>IF(Deal_Master_Wide!$DR$71="","",Deal_Master_Wide!$DR$71)</f>
        <v/>
      </c>
      <c r="S483" s="18" t="str">
        <f>IF(Deal_Master_Wide!$DY$71="","",Deal_Master_Wide!$DY$71)</f>
        <v/>
      </c>
      <c r="T483" s="34" t="str">
        <f>IF(Deal_Master_Wide!$EF$71="","",Deal_Master_Wide!$EF$71)</f>
        <v/>
      </c>
      <c r="U483" s="34" t="str">
        <f>IF(Deal_Master_Wide!$EM$71="","",Deal_Master_Wide!$EM$71)</f>
        <v/>
      </c>
    </row>
    <row r="484" spans="1:21" ht="13.4" customHeight="1">
      <c r="A484" s="15" t="s">
        <v>892</v>
      </c>
      <c r="B484" s="15" t="s">
        <v>178</v>
      </c>
      <c r="C484" s="16"/>
      <c r="D484" s="15" t="s">
        <v>895</v>
      </c>
      <c r="E484" s="15" t="s">
        <v>897</v>
      </c>
      <c r="F484" s="15">
        <v>2018</v>
      </c>
      <c r="G484" s="15">
        <v>3</v>
      </c>
      <c r="H484" s="15">
        <v>2021</v>
      </c>
      <c r="I484" s="15">
        <v>1</v>
      </c>
      <c r="J484" s="15">
        <v>1</v>
      </c>
      <c r="K484" s="17" t="str">
        <f>IF(Deal_Master_Wide!$BV$71="","",Deal_Master_Wide!$BV$71)</f>
        <v/>
      </c>
      <c r="L484" s="17" t="str">
        <f>IF(Deal_Master_Wide!$CC$71="","",Deal_Master_Wide!$CC$71)</f>
        <v/>
      </c>
      <c r="M484" s="17" t="str">
        <f>IF(Deal_Master_Wide!$CJ$71="","",Deal_Master_Wide!$CJ$71)</f>
        <v/>
      </c>
      <c r="N484" s="17" t="str">
        <f>IF(Deal_Master_Wide!$CQ$71="","",Deal_Master_Wide!$CQ$71)</f>
        <v/>
      </c>
      <c r="O484" s="17" t="str">
        <f>IF(Deal_Master_Wide!$CX$71="","",Deal_Master_Wide!$CX$71)</f>
        <v/>
      </c>
      <c r="P484" s="17" t="str">
        <f>IF(Deal_Master_Wide!$DE$71="","",Deal_Master_Wide!$DE$71)</f>
        <v/>
      </c>
      <c r="Q484" s="18" t="str">
        <f>IF(Deal_Master_Wide!$DL$71="","",Deal_Master_Wide!$DL$71)</f>
        <v/>
      </c>
      <c r="R484" s="18" t="str">
        <f>IF(Deal_Master_Wide!$DS$71="","",Deal_Master_Wide!$DS$71)</f>
        <v/>
      </c>
      <c r="S484" s="18" t="str">
        <f>IF(Deal_Master_Wide!$DZ$71="","",Deal_Master_Wide!$DZ$71)</f>
        <v/>
      </c>
      <c r="T484" s="34" t="str">
        <f>IF(Deal_Master_Wide!$EG$71="","",Deal_Master_Wide!$EG$71)</f>
        <v/>
      </c>
      <c r="U484" s="34" t="str">
        <f>IF(Deal_Master_Wide!$EN$71="","",Deal_Master_Wide!$EN$71)</f>
        <v/>
      </c>
    </row>
    <row r="485" spans="1:21" ht="13.4" customHeight="1">
      <c r="A485" s="15" t="s">
        <v>901</v>
      </c>
      <c r="B485" s="15" t="s">
        <v>178</v>
      </c>
      <c r="C485" s="16"/>
      <c r="D485" s="15"/>
      <c r="E485" s="15" t="s">
        <v>904</v>
      </c>
      <c r="F485" s="15">
        <v>2018</v>
      </c>
      <c r="G485" s="15">
        <v>-3</v>
      </c>
      <c r="H485" s="15">
        <v>2015</v>
      </c>
      <c r="I485" s="15">
        <v>0</v>
      </c>
      <c r="J485" s="15">
        <v>0</v>
      </c>
      <c r="K485" s="17" t="str">
        <f>IF(Deal_Master_Wide!$BP$72="","",Deal_Master_Wide!$BP$72)</f>
        <v/>
      </c>
      <c r="L485" s="17" t="str">
        <f>IF(Deal_Master_Wide!$BW$72="","",Deal_Master_Wide!$BW$72)</f>
        <v/>
      </c>
      <c r="M485" s="17" t="str">
        <f>IF(Deal_Master_Wide!$CD$72="","",Deal_Master_Wide!$CD$72)</f>
        <v/>
      </c>
      <c r="N485" s="17" t="str">
        <f>IF(Deal_Master_Wide!$CK$72="","",Deal_Master_Wide!$CK$72)</f>
        <v/>
      </c>
      <c r="O485" s="17" t="str">
        <f>IF(Deal_Master_Wide!$CR$72="","",Deal_Master_Wide!$CR$72)</f>
        <v/>
      </c>
      <c r="P485" s="17" t="str">
        <f>IF(Deal_Master_Wide!$CY$72="","",Deal_Master_Wide!$CY$72)</f>
        <v/>
      </c>
      <c r="Q485" s="18" t="str">
        <f>IF(Deal_Master_Wide!$DF$72="","",Deal_Master_Wide!$DF$72)</f>
        <v/>
      </c>
      <c r="R485" s="18" t="str">
        <f>IF(Deal_Master_Wide!$DM$72="","",Deal_Master_Wide!$DM$72)</f>
        <v/>
      </c>
      <c r="S485" s="18" t="str">
        <f>IF(Deal_Master_Wide!$DT$72="","",Deal_Master_Wide!$DT$72)</f>
        <v/>
      </c>
      <c r="T485" s="34" t="str">
        <f>IF(Deal_Master_Wide!$EA$72="","",Deal_Master_Wide!$EA$72)</f>
        <v/>
      </c>
      <c r="U485" s="34" t="str">
        <f>IF(Deal_Master_Wide!$EH$72="","",Deal_Master_Wide!$EH$72)</f>
        <v/>
      </c>
    </row>
    <row r="486" spans="1:21" ht="13.4" customHeight="1">
      <c r="A486" s="15" t="s">
        <v>901</v>
      </c>
      <c r="B486" s="15" t="s">
        <v>178</v>
      </c>
      <c r="C486" s="16"/>
      <c r="D486" s="15"/>
      <c r="E486" s="15" t="s">
        <v>904</v>
      </c>
      <c r="F486" s="15">
        <v>2018</v>
      </c>
      <c r="G486" s="15">
        <v>-2</v>
      </c>
      <c r="H486" s="15">
        <v>2016</v>
      </c>
      <c r="I486" s="15">
        <v>0</v>
      </c>
      <c r="J486" s="15">
        <v>0</v>
      </c>
      <c r="K486" s="17" t="str">
        <f>IF(Deal_Master_Wide!$BQ$72="","",Deal_Master_Wide!$BQ$72)</f>
        <v/>
      </c>
      <c r="L486" s="17" t="str">
        <f>IF(Deal_Master_Wide!$BX$72="","",Deal_Master_Wide!$BX$72)</f>
        <v/>
      </c>
      <c r="M486" s="17" t="str">
        <f>IF(Deal_Master_Wide!$CE$72="","",Deal_Master_Wide!$CE$72)</f>
        <v/>
      </c>
      <c r="N486" s="17" t="str">
        <f>IF(Deal_Master_Wide!$CL$72="","",Deal_Master_Wide!$CL$72)</f>
        <v/>
      </c>
      <c r="O486" s="17" t="str">
        <f>IF(Deal_Master_Wide!$CS$72="","",Deal_Master_Wide!$CS$72)</f>
        <v/>
      </c>
      <c r="P486" s="17" t="str">
        <f>IF(Deal_Master_Wide!$CZ$72="","",Deal_Master_Wide!$CZ$72)</f>
        <v/>
      </c>
      <c r="Q486" s="18" t="str">
        <f>IF(Deal_Master_Wide!$DG$72="","",Deal_Master_Wide!$DG$72)</f>
        <v/>
      </c>
      <c r="R486" s="18" t="str">
        <f>IF(Deal_Master_Wide!$DN$72="","",Deal_Master_Wide!$DN$72)</f>
        <v/>
      </c>
      <c r="S486" s="18" t="str">
        <f>IF(Deal_Master_Wide!$DU$72="","",Deal_Master_Wide!$DU$72)</f>
        <v/>
      </c>
      <c r="T486" s="34" t="str">
        <f>IF(Deal_Master_Wide!$EB$72="","",Deal_Master_Wide!$EB$72)</f>
        <v/>
      </c>
      <c r="U486" s="34" t="str">
        <f>IF(Deal_Master_Wide!$EI$72="","",Deal_Master_Wide!$EI$72)</f>
        <v/>
      </c>
    </row>
    <row r="487" spans="1:21" ht="13.4" customHeight="1">
      <c r="A487" s="15" t="s">
        <v>901</v>
      </c>
      <c r="B487" s="15" t="s">
        <v>178</v>
      </c>
      <c r="C487" s="16"/>
      <c r="D487" s="15"/>
      <c r="E487" s="15" t="s">
        <v>904</v>
      </c>
      <c r="F487" s="15">
        <v>2018</v>
      </c>
      <c r="G487" s="15">
        <v>-1</v>
      </c>
      <c r="H487" s="15">
        <v>2017</v>
      </c>
      <c r="I487" s="15">
        <v>0</v>
      </c>
      <c r="J487" s="15">
        <v>0</v>
      </c>
      <c r="K487" s="17" t="str">
        <f>IF(Deal_Master_Wide!$BR$72="","",Deal_Master_Wide!$BR$72)</f>
        <v/>
      </c>
      <c r="L487" s="17" t="str">
        <f>IF(Deal_Master_Wide!$BY$72="","",Deal_Master_Wide!$BY$72)</f>
        <v/>
      </c>
      <c r="M487" s="17" t="str">
        <f>IF(Deal_Master_Wide!$CF$72="","",Deal_Master_Wide!$CF$72)</f>
        <v/>
      </c>
      <c r="N487" s="17" t="str">
        <f>IF(Deal_Master_Wide!$CM$72="","",Deal_Master_Wide!$CM$72)</f>
        <v/>
      </c>
      <c r="O487" s="17" t="str">
        <f>IF(Deal_Master_Wide!$CT$72="","",Deal_Master_Wide!$CT$72)</f>
        <v/>
      </c>
      <c r="P487" s="17" t="str">
        <f>IF(Deal_Master_Wide!$DA$72="","",Deal_Master_Wide!$DA$72)</f>
        <v/>
      </c>
      <c r="Q487" s="18" t="str">
        <f>IF(Deal_Master_Wide!$DH$72="","",Deal_Master_Wide!$DH$72)</f>
        <v/>
      </c>
      <c r="R487" s="18" t="str">
        <f>IF(Deal_Master_Wide!$DO$72="","",Deal_Master_Wide!$DO$72)</f>
        <v/>
      </c>
      <c r="S487" s="18" t="str">
        <f>IF(Deal_Master_Wide!$DV$72="","",Deal_Master_Wide!$DV$72)</f>
        <v/>
      </c>
      <c r="T487" s="34" t="str">
        <f>IF(Deal_Master_Wide!$EC$72="","",Deal_Master_Wide!$EC$72)</f>
        <v/>
      </c>
      <c r="U487" s="34" t="str">
        <f>IF(Deal_Master_Wide!$EJ$72="","",Deal_Master_Wide!$EJ$72)</f>
        <v/>
      </c>
    </row>
    <row r="488" spans="1:21" ht="13.4" customHeight="1">
      <c r="A488" s="15" t="s">
        <v>901</v>
      </c>
      <c r="B488" s="15" t="s">
        <v>178</v>
      </c>
      <c r="C488" s="16"/>
      <c r="D488" s="15"/>
      <c r="E488" s="15" t="s">
        <v>904</v>
      </c>
      <c r="F488" s="15">
        <v>2018</v>
      </c>
      <c r="G488" s="15">
        <v>0</v>
      </c>
      <c r="H488" s="15">
        <v>2018</v>
      </c>
      <c r="I488" s="15">
        <v>0</v>
      </c>
      <c r="J488" s="15">
        <v>1</v>
      </c>
      <c r="K488" s="17" t="str">
        <f>IF(Deal_Master_Wide!$BS$72="","",Deal_Master_Wide!$BS$72)</f>
        <v/>
      </c>
      <c r="L488" s="17" t="str">
        <f>IF(Deal_Master_Wide!$BZ$72="","",Deal_Master_Wide!$BZ$72)</f>
        <v/>
      </c>
      <c r="M488" s="17" t="str">
        <f>IF(Deal_Master_Wide!$CG$72="","",Deal_Master_Wide!$CG$72)</f>
        <v/>
      </c>
      <c r="N488" s="17" t="str">
        <f>IF(Deal_Master_Wide!$CN$72="","",Deal_Master_Wide!$CN$72)</f>
        <v/>
      </c>
      <c r="O488" s="17" t="str">
        <f>IF(Deal_Master_Wide!$CU$72="","",Deal_Master_Wide!$CU$72)</f>
        <v/>
      </c>
      <c r="P488" s="17" t="str">
        <f>IF(Deal_Master_Wide!$DB$72="","",Deal_Master_Wide!$DB$72)</f>
        <v/>
      </c>
      <c r="Q488" s="18" t="str">
        <f>IF(Deal_Master_Wide!$DI$72="","",Deal_Master_Wide!$DI$72)</f>
        <v/>
      </c>
      <c r="R488" s="18" t="str">
        <f>IF(Deal_Master_Wide!$DP$72="","",Deal_Master_Wide!$DP$72)</f>
        <v/>
      </c>
      <c r="S488" s="18" t="str">
        <f>IF(Deal_Master_Wide!$DW$72="","",Deal_Master_Wide!$DW$72)</f>
        <v/>
      </c>
      <c r="T488" s="34" t="str">
        <f>IF(Deal_Master_Wide!$ED$72="","",Deal_Master_Wide!$ED$72)</f>
        <v/>
      </c>
      <c r="U488" s="34" t="str">
        <f>IF(Deal_Master_Wide!$EK$72="","",Deal_Master_Wide!$EK$72)</f>
        <v/>
      </c>
    </row>
    <row r="489" spans="1:21" ht="13.4" customHeight="1">
      <c r="A489" s="15" t="s">
        <v>901</v>
      </c>
      <c r="B489" s="15" t="s">
        <v>178</v>
      </c>
      <c r="C489" s="16"/>
      <c r="D489" s="15"/>
      <c r="E489" s="15" t="s">
        <v>904</v>
      </c>
      <c r="F489" s="15">
        <v>2018</v>
      </c>
      <c r="G489" s="15">
        <v>1</v>
      </c>
      <c r="H489" s="15">
        <v>2019</v>
      </c>
      <c r="I489" s="15">
        <v>1</v>
      </c>
      <c r="J489" s="15">
        <v>1</v>
      </c>
      <c r="K489" s="17" t="str">
        <f>IF(Deal_Master_Wide!$BT$72="","",Deal_Master_Wide!$BT$72)</f>
        <v/>
      </c>
      <c r="L489" s="17" t="str">
        <f>IF(Deal_Master_Wide!$CA$72="","",Deal_Master_Wide!$CA$72)</f>
        <v/>
      </c>
      <c r="M489" s="17" t="str">
        <f>IF(Deal_Master_Wide!$CH$72="","",Deal_Master_Wide!$CH$72)</f>
        <v/>
      </c>
      <c r="N489" s="17" t="str">
        <f>IF(Deal_Master_Wide!$CO$72="","",Deal_Master_Wide!$CO$72)</f>
        <v/>
      </c>
      <c r="O489" s="17" t="str">
        <f>IF(Deal_Master_Wide!$CV$72="","",Deal_Master_Wide!$CV$72)</f>
        <v/>
      </c>
      <c r="P489" s="17" t="str">
        <f>IF(Deal_Master_Wide!$DC$72="","",Deal_Master_Wide!$DC$72)</f>
        <v/>
      </c>
      <c r="Q489" s="18" t="str">
        <f>IF(Deal_Master_Wide!$DJ$72="","",Deal_Master_Wide!$DJ$72)</f>
        <v/>
      </c>
      <c r="R489" s="18" t="str">
        <f>IF(Deal_Master_Wide!$DQ$72="","",Deal_Master_Wide!$DQ$72)</f>
        <v/>
      </c>
      <c r="S489" s="18" t="str">
        <f>IF(Deal_Master_Wide!$DX$72="","",Deal_Master_Wide!$DX$72)</f>
        <v/>
      </c>
      <c r="T489" s="34" t="str">
        <f>IF(Deal_Master_Wide!$EE$72="","",Deal_Master_Wide!$EE$72)</f>
        <v/>
      </c>
      <c r="U489" s="34" t="str">
        <f>IF(Deal_Master_Wide!$EL$72="","",Deal_Master_Wide!$EL$72)</f>
        <v/>
      </c>
    </row>
    <row r="490" spans="1:21" ht="13.4" customHeight="1">
      <c r="A490" s="15" t="s">
        <v>901</v>
      </c>
      <c r="B490" s="15" t="s">
        <v>178</v>
      </c>
      <c r="C490" s="16"/>
      <c r="D490" s="15"/>
      <c r="E490" s="15" t="s">
        <v>904</v>
      </c>
      <c r="F490" s="15">
        <v>2018</v>
      </c>
      <c r="G490" s="15">
        <v>2</v>
      </c>
      <c r="H490" s="15">
        <v>2020</v>
      </c>
      <c r="I490" s="15">
        <v>1</v>
      </c>
      <c r="J490" s="15">
        <v>1</v>
      </c>
      <c r="K490" s="17" t="str">
        <f>IF(Deal_Master_Wide!$BU$72="","",Deal_Master_Wide!$BU$72)</f>
        <v/>
      </c>
      <c r="L490" s="17" t="str">
        <f>IF(Deal_Master_Wide!$CB$72="","",Deal_Master_Wide!$CB$72)</f>
        <v/>
      </c>
      <c r="M490" s="17" t="str">
        <f>IF(Deal_Master_Wide!$CI$72="","",Deal_Master_Wide!$CI$72)</f>
        <v/>
      </c>
      <c r="N490" s="17" t="str">
        <f>IF(Deal_Master_Wide!$CP$72="","",Deal_Master_Wide!$CP$72)</f>
        <v/>
      </c>
      <c r="O490" s="17" t="str">
        <f>IF(Deal_Master_Wide!$CW$72="","",Deal_Master_Wide!$CW$72)</f>
        <v/>
      </c>
      <c r="P490" s="17" t="str">
        <f>IF(Deal_Master_Wide!$DD$72="","",Deal_Master_Wide!$DD$72)</f>
        <v/>
      </c>
      <c r="Q490" s="18" t="str">
        <f>IF(Deal_Master_Wide!$DK$72="","",Deal_Master_Wide!$DK$72)</f>
        <v/>
      </c>
      <c r="R490" s="18" t="str">
        <f>IF(Deal_Master_Wide!$DR$72="","",Deal_Master_Wide!$DR$72)</f>
        <v/>
      </c>
      <c r="S490" s="18" t="str">
        <f>IF(Deal_Master_Wide!$DY$72="","",Deal_Master_Wide!$DY$72)</f>
        <v/>
      </c>
      <c r="T490" s="34" t="str">
        <f>IF(Deal_Master_Wide!$EF$72="","",Deal_Master_Wide!$EF$72)</f>
        <v/>
      </c>
      <c r="U490" s="34" t="str">
        <f>IF(Deal_Master_Wide!$EM$72="","",Deal_Master_Wide!$EM$72)</f>
        <v/>
      </c>
    </row>
    <row r="491" spans="1:21" ht="13.4" customHeight="1">
      <c r="A491" s="15" t="s">
        <v>901</v>
      </c>
      <c r="B491" s="15" t="s">
        <v>178</v>
      </c>
      <c r="C491" s="16"/>
      <c r="D491" s="15"/>
      <c r="E491" s="15" t="s">
        <v>904</v>
      </c>
      <c r="F491" s="15">
        <v>2018</v>
      </c>
      <c r="G491" s="15">
        <v>3</v>
      </c>
      <c r="H491" s="15">
        <v>2021</v>
      </c>
      <c r="I491" s="15">
        <v>1</v>
      </c>
      <c r="J491" s="15">
        <v>1</v>
      </c>
      <c r="K491" s="17" t="str">
        <f>IF(Deal_Master_Wide!$BV$72="","",Deal_Master_Wide!$BV$72)</f>
        <v/>
      </c>
      <c r="L491" s="17" t="str">
        <f>IF(Deal_Master_Wide!$CC$72="","",Deal_Master_Wide!$CC$72)</f>
        <v/>
      </c>
      <c r="M491" s="17" t="str">
        <f>IF(Deal_Master_Wide!$CJ$72="","",Deal_Master_Wide!$CJ$72)</f>
        <v/>
      </c>
      <c r="N491" s="17" t="str">
        <f>IF(Deal_Master_Wide!$CQ$72="","",Deal_Master_Wide!$CQ$72)</f>
        <v/>
      </c>
      <c r="O491" s="17" t="str">
        <f>IF(Deal_Master_Wide!$CX$72="","",Deal_Master_Wide!$CX$72)</f>
        <v/>
      </c>
      <c r="P491" s="17" t="str">
        <f>IF(Deal_Master_Wide!$DE$72="","",Deal_Master_Wide!$DE$72)</f>
        <v/>
      </c>
      <c r="Q491" s="18" t="str">
        <f>IF(Deal_Master_Wide!$DL$72="","",Deal_Master_Wide!$DL$72)</f>
        <v/>
      </c>
      <c r="R491" s="18" t="str">
        <f>IF(Deal_Master_Wide!$DS$72="","",Deal_Master_Wide!$DS$72)</f>
        <v/>
      </c>
      <c r="S491" s="18" t="str">
        <f>IF(Deal_Master_Wide!$DZ$72="","",Deal_Master_Wide!$DZ$72)</f>
        <v/>
      </c>
      <c r="T491" s="34" t="str">
        <f>IF(Deal_Master_Wide!$EG$72="","",Deal_Master_Wide!$EG$72)</f>
        <v/>
      </c>
      <c r="U491" s="34" t="str">
        <f>IF(Deal_Master_Wide!$EN$72="","",Deal_Master_Wide!$EN$72)</f>
        <v/>
      </c>
    </row>
    <row r="492" spans="1:21" ht="13.4" customHeight="1">
      <c r="A492" s="15" t="s">
        <v>908</v>
      </c>
      <c r="B492" s="15" t="s">
        <v>178</v>
      </c>
      <c r="C492" s="16"/>
      <c r="D492" s="15" t="s">
        <v>912</v>
      </c>
      <c r="E492" s="15" t="s">
        <v>914</v>
      </c>
      <c r="F492" s="15">
        <v>2018</v>
      </c>
      <c r="G492" s="15">
        <v>-3</v>
      </c>
      <c r="H492" s="15">
        <v>2015</v>
      </c>
      <c r="I492" s="15">
        <v>0</v>
      </c>
      <c r="J492" s="15">
        <v>0</v>
      </c>
      <c r="K492" s="17">
        <f>IF(Deal_Master_Wide!$BP$73="","",Deal_Master_Wide!$BP$73)</f>
        <v>45102.523099999999</v>
      </c>
      <c r="L492" s="17">
        <f>IF(Deal_Master_Wide!$BW$73="","",Deal_Master_Wide!$BW$73)</f>
        <v>17114.5082</v>
      </c>
      <c r="M492" s="17">
        <f>IF(Deal_Master_Wide!$CD$73="","",Deal_Master_Wide!$CD$73)</f>
        <v>8302.9112999999998</v>
      </c>
      <c r="N492" s="17">
        <f>IF(Deal_Master_Wide!$CK$73="","",Deal_Master_Wide!$CK$73)</f>
        <v>69745.753500000006</v>
      </c>
      <c r="O492" s="17">
        <f>IF(Deal_Master_Wide!$CR$73="","",Deal_Master_Wide!$CR$73)</f>
        <v>21404.359799999998</v>
      </c>
      <c r="P492" s="17">
        <f>IF(Deal_Master_Wide!$CY$73="","",Deal_Master_Wide!$CY$73)</f>
        <v>8856.5635999999995</v>
      </c>
      <c r="Q492" s="18">
        <f>IF(Deal_Master_Wide!$DF$73="","",Deal_Master_Wide!$DF$73)</f>
        <v>11.7156</v>
      </c>
      <c r="R492" s="18">
        <f>IF(Deal_Master_Wide!$DM$73="","",Deal_Master_Wide!$DM$73)</f>
        <v>37.945799999999998</v>
      </c>
      <c r="S492" s="18">
        <f>IF(Deal_Master_Wide!$DT$73="","",Deal_Master_Wide!$DT$73)</f>
        <v>30.6891</v>
      </c>
      <c r="T492" s="34">
        <f>IF(Deal_Master_Wide!$EA$73="","",Deal_Master_Wide!$EA$73)</f>
        <v>0</v>
      </c>
      <c r="U492" s="34">
        <f>IF(Deal_Master_Wide!$EH$73="","",Deal_Master_Wide!$EH$73)</f>
        <v>0</v>
      </c>
    </row>
    <row r="493" spans="1:21" ht="13.4" customHeight="1">
      <c r="A493" s="15" t="s">
        <v>908</v>
      </c>
      <c r="B493" s="15" t="s">
        <v>178</v>
      </c>
      <c r="C493" s="16"/>
      <c r="D493" s="15" t="s">
        <v>912</v>
      </c>
      <c r="E493" s="15" t="s">
        <v>914</v>
      </c>
      <c r="F493" s="15">
        <v>2018</v>
      </c>
      <c r="G493" s="15">
        <v>-2</v>
      </c>
      <c r="H493" s="15">
        <v>2016</v>
      </c>
      <c r="I493" s="15">
        <v>0</v>
      </c>
      <c r="J493" s="15">
        <v>0</v>
      </c>
      <c r="K493" s="17">
        <f>IF(Deal_Master_Wide!$BQ$73="","",Deal_Master_Wide!$BQ$73)</f>
        <v>46405.4447</v>
      </c>
      <c r="L493" s="17">
        <f>IF(Deal_Master_Wide!$BX$73="","",Deal_Master_Wide!$BX$73)</f>
        <v>15546.778200000001</v>
      </c>
      <c r="M493" s="17">
        <f>IF(Deal_Master_Wide!$CE$73="","",Deal_Master_Wide!$CE$73)</f>
        <v>8786.3520000000008</v>
      </c>
      <c r="N493" s="17">
        <f>IF(Deal_Master_Wide!$CL$73="","",Deal_Master_Wide!$CL$73)</f>
        <v>71603.351699999999</v>
      </c>
      <c r="O493" s="17">
        <f>IF(Deal_Master_Wide!$CS$73="","",Deal_Master_Wide!$CS$73)</f>
        <v>20837.200799999999</v>
      </c>
      <c r="P493" s="17">
        <f>IF(Deal_Master_Wide!$CZ$73="","",Deal_Master_Wide!$CZ$73)</f>
        <v>9216.6777000000002</v>
      </c>
      <c r="Q493" s="18">
        <f>IF(Deal_Master_Wide!$DG$73="","",Deal_Master_Wide!$DG$73)</f>
        <v>12.5519</v>
      </c>
      <c r="R493" s="18">
        <f>IF(Deal_Master_Wide!$DN$73="","",Deal_Master_Wide!$DN$73)</f>
        <v>33.502099999999999</v>
      </c>
      <c r="S493" s="18">
        <f>IF(Deal_Master_Wide!$DU$73="","",Deal_Master_Wide!$DU$73)</f>
        <v>29.100899999999999</v>
      </c>
      <c r="T493" s="34">
        <f>IF(Deal_Master_Wide!$EB$73="","",Deal_Master_Wide!$EB$73)</f>
        <v>0</v>
      </c>
      <c r="U493" s="34">
        <f>IF(Deal_Master_Wide!$EI$73="","",Deal_Master_Wide!$EI$73)</f>
        <v>0</v>
      </c>
    </row>
    <row r="494" spans="1:21" ht="13.4" customHeight="1">
      <c r="A494" s="15" t="s">
        <v>908</v>
      </c>
      <c r="B494" s="15" t="s">
        <v>178</v>
      </c>
      <c r="C494" s="16"/>
      <c r="D494" s="15" t="s">
        <v>912</v>
      </c>
      <c r="E494" s="15" t="s">
        <v>914</v>
      </c>
      <c r="F494" s="15">
        <v>2018</v>
      </c>
      <c r="G494" s="15">
        <v>-1</v>
      </c>
      <c r="H494" s="15">
        <v>2017</v>
      </c>
      <c r="I494" s="15">
        <v>0</v>
      </c>
      <c r="J494" s="15">
        <v>0</v>
      </c>
      <c r="K494" s="17">
        <f>IF(Deal_Master_Wide!$BR$73="","",Deal_Master_Wide!$BR$73)</f>
        <v>48000.926099999997</v>
      </c>
      <c r="L494" s="17">
        <f>IF(Deal_Master_Wide!$BY$73="","",Deal_Master_Wide!$BY$73)</f>
        <v>15787.4676</v>
      </c>
      <c r="M494" s="17">
        <f>IF(Deal_Master_Wide!$CF$73="","",Deal_Master_Wide!$CF$73)</f>
        <v>7774.8549999999996</v>
      </c>
      <c r="N494" s="17">
        <f>IF(Deal_Master_Wide!$CM$73="","",Deal_Master_Wide!$CM$73)</f>
        <v>65509.179499999998</v>
      </c>
      <c r="O494" s="17">
        <f>IF(Deal_Master_Wide!$CT$73="","",Deal_Master_Wide!$CT$73)</f>
        <v>16198.732900000001</v>
      </c>
      <c r="P494" s="17">
        <f>IF(Deal_Master_Wide!$DA$73="","",Deal_Master_Wide!$DA$73)</f>
        <v>8061.2448000000004</v>
      </c>
      <c r="Q494" s="18">
        <f>IF(Deal_Master_Wide!$DH$73="","",Deal_Master_Wide!$DH$73)</f>
        <v>11.2486</v>
      </c>
      <c r="R494" s="18">
        <f>IF(Deal_Master_Wide!$DO$73="","",Deal_Master_Wide!$DO$73)</f>
        <v>32.889899999999997</v>
      </c>
      <c r="S494" s="18">
        <f>IF(Deal_Master_Wide!$DV$73="","",Deal_Master_Wide!$DV$73)</f>
        <v>24.727399999999999</v>
      </c>
      <c r="T494" s="34">
        <f>IF(Deal_Master_Wide!$EC$73="","",Deal_Master_Wide!$EC$73)</f>
        <v>0</v>
      </c>
      <c r="U494" s="34">
        <f>IF(Deal_Master_Wide!$EJ$73="","",Deal_Master_Wide!$EJ$73)</f>
        <v>0</v>
      </c>
    </row>
    <row r="495" spans="1:21" ht="13.4" customHeight="1">
      <c r="A495" s="15" t="s">
        <v>908</v>
      </c>
      <c r="B495" s="15" t="s">
        <v>178</v>
      </c>
      <c r="C495" s="16"/>
      <c r="D495" s="15" t="s">
        <v>912</v>
      </c>
      <c r="E495" s="15" t="s">
        <v>914</v>
      </c>
      <c r="F495" s="15">
        <v>2018</v>
      </c>
      <c r="G495" s="15">
        <v>0</v>
      </c>
      <c r="H495" s="15">
        <v>2018</v>
      </c>
      <c r="I495" s="15">
        <v>0</v>
      </c>
      <c r="J495" s="15">
        <v>1</v>
      </c>
      <c r="K495" s="17">
        <f>IF(Deal_Master_Wide!$BS$73="","",Deal_Master_Wide!$BS$73)</f>
        <v>49226.8482</v>
      </c>
      <c r="L495" s="17">
        <f>IF(Deal_Master_Wide!$BZ$73="","",Deal_Master_Wide!$BZ$73)</f>
        <v>16753.893499999998</v>
      </c>
      <c r="M495" s="17">
        <f>IF(Deal_Master_Wide!$CG$73="","",Deal_Master_Wide!$CG$73)</f>
        <v>9092.6697999999997</v>
      </c>
      <c r="N495" s="17">
        <f>IF(Deal_Master_Wide!$CN$73="","",Deal_Master_Wide!$CN$73)</f>
        <v>69761.724900000001</v>
      </c>
      <c r="O495" s="17">
        <f>IF(Deal_Master_Wide!$CU$73="","",Deal_Master_Wide!$CU$73)</f>
        <v>16676.994500000001</v>
      </c>
      <c r="P495" s="17">
        <f>IF(Deal_Master_Wide!$DB$73="","",Deal_Master_Wide!$DB$73)</f>
        <v>9694.5179000000007</v>
      </c>
      <c r="Q495" s="18">
        <f>IF(Deal_Master_Wide!$DI$73="","",Deal_Master_Wide!$DI$73)</f>
        <v>13.531499999999999</v>
      </c>
      <c r="R495" s="18">
        <f>IF(Deal_Master_Wide!$DP$73="","",Deal_Master_Wide!$DP$73)</f>
        <v>34.034100000000002</v>
      </c>
      <c r="S495" s="18">
        <f>IF(Deal_Master_Wide!$DW$73="","",Deal_Master_Wide!$DW$73)</f>
        <v>23.9057</v>
      </c>
      <c r="T495" s="34">
        <f>IF(Deal_Master_Wide!$ED$73="","",Deal_Master_Wide!$ED$73)</f>
        <v>0</v>
      </c>
      <c r="U495" s="34">
        <f>IF(Deal_Master_Wide!$EK$73="","",Deal_Master_Wide!$EK$73)</f>
        <v>0</v>
      </c>
    </row>
    <row r="496" spans="1:21" ht="13.4" customHeight="1">
      <c r="A496" s="15" t="s">
        <v>908</v>
      </c>
      <c r="B496" s="15" t="s">
        <v>178</v>
      </c>
      <c r="C496" s="16"/>
      <c r="D496" s="15" t="s">
        <v>912</v>
      </c>
      <c r="E496" s="15" t="s">
        <v>914</v>
      </c>
      <c r="F496" s="15">
        <v>2018</v>
      </c>
      <c r="G496" s="15">
        <v>1</v>
      </c>
      <c r="H496" s="15">
        <v>2019</v>
      </c>
      <c r="I496" s="15">
        <v>1</v>
      </c>
      <c r="J496" s="15">
        <v>1</v>
      </c>
      <c r="K496" s="17">
        <f>IF(Deal_Master_Wide!$BT$73="","",Deal_Master_Wide!$BT$73)</f>
        <v>55266.091899999999</v>
      </c>
      <c r="L496" s="17">
        <f>IF(Deal_Master_Wide!$CA$73="","",Deal_Master_Wide!$CA$73)</f>
        <v>19058.916300000001</v>
      </c>
      <c r="M496" s="17">
        <f>IF(Deal_Master_Wide!$CH$73="","",Deal_Master_Wide!$CH$73)</f>
        <v>12135.594300000001</v>
      </c>
      <c r="N496" s="17">
        <f>IF(Deal_Master_Wide!$CO$73="","",Deal_Master_Wide!$CO$73)</f>
        <v>76569.530199999994</v>
      </c>
      <c r="O496" s="17">
        <f>IF(Deal_Master_Wide!$CV$73="","",Deal_Master_Wide!$CV$73)</f>
        <v>14359.033100000001</v>
      </c>
      <c r="P496" s="17">
        <f>IF(Deal_Master_Wide!$DC$73="","",Deal_Master_Wide!$DC$73)</f>
        <v>10720.359399999999</v>
      </c>
      <c r="Q496" s="18">
        <f>IF(Deal_Master_Wide!$DJ$73="","",Deal_Master_Wide!$DJ$73)</f>
        <v>16.703399999999998</v>
      </c>
      <c r="R496" s="18">
        <f>IF(Deal_Master_Wide!$DQ$73="","",Deal_Master_Wide!$DQ$73)</f>
        <v>34.485700000000001</v>
      </c>
      <c r="S496" s="18">
        <f>IF(Deal_Master_Wide!$DX$73="","",Deal_Master_Wide!$DX$73)</f>
        <v>18.7529</v>
      </c>
      <c r="T496" s="34">
        <f>IF(Deal_Master_Wide!$EE$73="","",Deal_Master_Wide!$EE$73)</f>
        <v>1</v>
      </c>
      <c r="U496" s="34">
        <f>IF(Deal_Master_Wide!$EL$73="","",Deal_Master_Wide!$EL$73)</f>
        <v>4</v>
      </c>
    </row>
    <row r="497" spans="1:21" ht="13.4" customHeight="1">
      <c r="A497" s="15" t="s">
        <v>908</v>
      </c>
      <c r="B497" s="15" t="s">
        <v>178</v>
      </c>
      <c r="C497" s="16"/>
      <c r="D497" s="15" t="s">
        <v>912</v>
      </c>
      <c r="E497" s="15" t="s">
        <v>914</v>
      </c>
      <c r="F497" s="15">
        <v>2018</v>
      </c>
      <c r="G497" s="15">
        <v>2</v>
      </c>
      <c r="H497" s="15">
        <v>2020</v>
      </c>
      <c r="I497" s="15">
        <v>1</v>
      </c>
      <c r="J497" s="15">
        <v>1</v>
      </c>
      <c r="K497" s="17">
        <f>IF(Deal_Master_Wide!$BU$73="","",Deal_Master_Wide!$BU$73)</f>
        <v>54491.298300000002</v>
      </c>
      <c r="L497" s="17">
        <f>IF(Deal_Master_Wide!$CB$73="","",Deal_Master_Wide!$CB$73)</f>
        <v>18481.428800000002</v>
      </c>
      <c r="M497" s="17">
        <f>IF(Deal_Master_Wide!$CI$73="","",Deal_Master_Wide!$CI$73)</f>
        <v>13355.8478</v>
      </c>
      <c r="N497" s="17">
        <f>IF(Deal_Master_Wide!$CP$73="","",Deal_Master_Wide!$CP$73)</f>
        <v>79598.431700000001</v>
      </c>
      <c r="O497" s="17">
        <f>IF(Deal_Master_Wide!$CW$73="","",Deal_Master_Wide!$CW$73)</f>
        <v>14241.002</v>
      </c>
      <c r="P497" s="17">
        <f>IF(Deal_Master_Wide!$DD$73="","",Deal_Master_Wide!$DD$73)</f>
        <v>11740.4395</v>
      </c>
      <c r="Q497" s="18">
        <f>IF(Deal_Master_Wide!$DK$73="","",Deal_Master_Wide!$DK$73)</f>
        <v>16.894300000000001</v>
      </c>
      <c r="R497" s="18">
        <f>IF(Deal_Master_Wide!$DR$73="","",Deal_Master_Wide!$DR$73)</f>
        <v>33.9163</v>
      </c>
      <c r="S497" s="18">
        <f>IF(Deal_Master_Wide!$DY$73="","",Deal_Master_Wide!$DY$73)</f>
        <v>17.891100000000002</v>
      </c>
      <c r="T497" s="34">
        <f>IF(Deal_Master_Wide!$EF$73="","",Deal_Master_Wide!$EF$73)</f>
        <v>0</v>
      </c>
      <c r="U497" s="34">
        <f>IF(Deal_Master_Wide!$EM$73="","",Deal_Master_Wide!$EM$73)</f>
        <v>0</v>
      </c>
    </row>
    <row r="498" spans="1:21" ht="13.4" customHeight="1">
      <c r="A498" s="15" t="s">
        <v>908</v>
      </c>
      <c r="B498" s="15" t="s">
        <v>178</v>
      </c>
      <c r="C498" s="16"/>
      <c r="D498" s="15" t="s">
        <v>912</v>
      </c>
      <c r="E498" s="15" t="s">
        <v>914</v>
      </c>
      <c r="F498" s="15">
        <v>2018</v>
      </c>
      <c r="G498" s="15">
        <v>3</v>
      </c>
      <c r="H498" s="15">
        <v>2021</v>
      </c>
      <c r="I498" s="15">
        <v>1</v>
      </c>
      <c r="J498" s="15">
        <v>1</v>
      </c>
      <c r="K498" s="17">
        <f>IF(Deal_Master_Wide!$BV$73="","",Deal_Master_Wide!$BV$73)</f>
        <v>58106.142999999996</v>
      </c>
      <c r="L498" s="17">
        <f>IF(Deal_Master_Wide!$CC$73="","",Deal_Master_Wide!$CC$73)</f>
        <v>18817.853999999999</v>
      </c>
      <c r="M498" s="17">
        <f>IF(Deal_Master_Wide!$CJ$73="","",Deal_Master_Wide!$CJ$73)</f>
        <v>12888.6255</v>
      </c>
      <c r="N498" s="17">
        <f>IF(Deal_Master_Wide!$CQ$73="","",Deal_Master_Wide!$CQ$73)</f>
        <v>88961.373399999997</v>
      </c>
      <c r="O498" s="17">
        <f>IF(Deal_Master_Wide!$CX$73="","",Deal_Master_Wide!$CX$73)</f>
        <v>31368.768800000002</v>
      </c>
      <c r="P498" s="17">
        <f>IF(Deal_Master_Wide!$DE$73="","",Deal_Master_Wide!$DE$73)</f>
        <v>12973.747799999999</v>
      </c>
      <c r="Q498" s="18">
        <f>IF(Deal_Master_Wide!$DL$73="","",Deal_Master_Wide!$DL$73)</f>
        <v>15.611800000000001</v>
      </c>
      <c r="R498" s="18">
        <f>IF(Deal_Master_Wide!$DS$73="","",Deal_Master_Wide!$DS$73)</f>
        <v>32.385300000000001</v>
      </c>
      <c r="S498" s="18">
        <f>IF(Deal_Master_Wide!$DZ$73="","",Deal_Master_Wide!$DZ$73)</f>
        <v>35.261099999999999</v>
      </c>
      <c r="T498" s="34">
        <f>IF(Deal_Master_Wide!$EG$73="","",Deal_Master_Wide!$EG$73)</f>
        <v>1</v>
      </c>
      <c r="U498" s="34">
        <f>IF(Deal_Master_Wide!$EN$73="","",Deal_Master_Wide!$EN$73)</f>
        <v>0</v>
      </c>
    </row>
    <row r="499" spans="1:21" ht="13.4" customHeight="1">
      <c r="A499" s="15" t="s">
        <v>920</v>
      </c>
      <c r="B499" s="15" t="s">
        <v>178</v>
      </c>
      <c r="C499" s="16"/>
      <c r="D499" s="15" t="s">
        <v>925</v>
      </c>
      <c r="E499" s="15" t="s">
        <v>927</v>
      </c>
      <c r="F499" s="15">
        <v>2018</v>
      </c>
      <c r="G499" s="15">
        <v>-3</v>
      </c>
      <c r="H499" s="15">
        <v>2015</v>
      </c>
      <c r="I499" s="15">
        <v>0</v>
      </c>
      <c r="J499" s="15">
        <v>0</v>
      </c>
      <c r="K499" s="17" t="str">
        <f>IF(Deal_Master_Wide!$BP$74="","",Deal_Master_Wide!$BP$74)</f>
        <v/>
      </c>
      <c r="L499" s="17" t="str">
        <f>IF(Deal_Master_Wide!$BW$74="","",Deal_Master_Wide!$BW$74)</f>
        <v/>
      </c>
      <c r="M499" s="17" t="str">
        <f>IF(Deal_Master_Wide!$CD$74="","",Deal_Master_Wide!$CD$74)</f>
        <v/>
      </c>
      <c r="N499" s="17" t="str">
        <f>IF(Deal_Master_Wide!$CK$74="","",Deal_Master_Wide!$CK$74)</f>
        <v/>
      </c>
      <c r="O499" s="17" t="str">
        <f>IF(Deal_Master_Wide!$CR$74="","",Deal_Master_Wide!$CR$74)</f>
        <v/>
      </c>
      <c r="P499" s="17" t="str">
        <f>IF(Deal_Master_Wide!$CY$74="","",Deal_Master_Wide!$CY$74)</f>
        <v/>
      </c>
      <c r="Q499" s="18" t="str">
        <f>IF(Deal_Master_Wide!$DF$74="","",Deal_Master_Wide!$DF$74)</f>
        <v/>
      </c>
      <c r="R499" s="18" t="str">
        <f>IF(Deal_Master_Wide!$DM$74="","",Deal_Master_Wide!$DM$74)</f>
        <v/>
      </c>
      <c r="S499" s="18" t="str">
        <f>IF(Deal_Master_Wide!$DT$74="","",Deal_Master_Wide!$DT$74)</f>
        <v/>
      </c>
      <c r="T499" s="34" t="str">
        <f>IF(Deal_Master_Wide!$EA$74="","",Deal_Master_Wide!$EA$74)</f>
        <v/>
      </c>
      <c r="U499" s="34" t="str">
        <f>IF(Deal_Master_Wide!$EH$74="","",Deal_Master_Wide!$EH$74)</f>
        <v/>
      </c>
    </row>
    <row r="500" spans="1:21" ht="13.4" customHeight="1">
      <c r="A500" s="15" t="s">
        <v>920</v>
      </c>
      <c r="B500" s="15" t="s">
        <v>178</v>
      </c>
      <c r="C500" s="16"/>
      <c r="D500" s="15" t="s">
        <v>925</v>
      </c>
      <c r="E500" s="15" t="s">
        <v>927</v>
      </c>
      <c r="F500" s="15">
        <v>2018</v>
      </c>
      <c r="G500" s="15">
        <v>-2</v>
      </c>
      <c r="H500" s="15">
        <v>2016</v>
      </c>
      <c r="I500" s="15">
        <v>0</v>
      </c>
      <c r="J500" s="15">
        <v>0</v>
      </c>
      <c r="K500" s="17" t="str">
        <f>IF(Deal_Master_Wide!$BQ$74="","",Deal_Master_Wide!$BQ$74)</f>
        <v/>
      </c>
      <c r="L500" s="17" t="str">
        <f>IF(Deal_Master_Wide!$BX$74="","",Deal_Master_Wide!$BX$74)</f>
        <v/>
      </c>
      <c r="M500" s="17" t="str">
        <f>IF(Deal_Master_Wide!$CE$74="","",Deal_Master_Wide!$CE$74)</f>
        <v/>
      </c>
      <c r="N500" s="17" t="str">
        <f>IF(Deal_Master_Wide!$CL$74="","",Deal_Master_Wide!$CL$74)</f>
        <v/>
      </c>
      <c r="O500" s="17" t="str">
        <f>IF(Deal_Master_Wide!$CS$74="","",Deal_Master_Wide!$CS$74)</f>
        <v/>
      </c>
      <c r="P500" s="17" t="str">
        <f>IF(Deal_Master_Wide!$CZ$74="","",Deal_Master_Wide!$CZ$74)</f>
        <v/>
      </c>
      <c r="Q500" s="18" t="str">
        <f>IF(Deal_Master_Wide!$DG$74="","",Deal_Master_Wide!$DG$74)</f>
        <v/>
      </c>
      <c r="R500" s="18" t="str">
        <f>IF(Deal_Master_Wide!$DN$74="","",Deal_Master_Wide!$DN$74)</f>
        <v/>
      </c>
      <c r="S500" s="18" t="str">
        <f>IF(Deal_Master_Wide!$DU$74="","",Deal_Master_Wide!$DU$74)</f>
        <v/>
      </c>
      <c r="T500" s="34" t="str">
        <f>IF(Deal_Master_Wide!$EB$74="","",Deal_Master_Wide!$EB$74)</f>
        <v/>
      </c>
      <c r="U500" s="34" t="str">
        <f>IF(Deal_Master_Wide!$EI$74="","",Deal_Master_Wide!$EI$74)</f>
        <v/>
      </c>
    </row>
    <row r="501" spans="1:21" ht="13.4" customHeight="1">
      <c r="A501" s="15" t="s">
        <v>920</v>
      </c>
      <c r="B501" s="15" t="s">
        <v>178</v>
      </c>
      <c r="C501" s="16"/>
      <c r="D501" s="15" t="s">
        <v>925</v>
      </c>
      <c r="E501" s="15" t="s">
        <v>927</v>
      </c>
      <c r="F501" s="15">
        <v>2018</v>
      </c>
      <c r="G501" s="15">
        <v>-1</v>
      </c>
      <c r="H501" s="15">
        <v>2017</v>
      </c>
      <c r="I501" s="15">
        <v>0</v>
      </c>
      <c r="J501" s="15">
        <v>0</v>
      </c>
      <c r="K501" s="17" t="str">
        <f>IF(Deal_Master_Wide!$BR$74="","",Deal_Master_Wide!$BR$74)</f>
        <v/>
      </c>
      <c r="L501" s="17" t="str">
        <f>IF(Deal_Master_Wide!$BY$74="","",Deal_Master_Wide!$BY$74)</f>
        <v/>
      </c>
      <c r="M501" s="17" t="str">
        <f>IF(Deal_Master_Wide!$CF$74="","",Deal_Master_Wide!$CF$74)</f>
        <v/>
      </c>
      <c r="N501" s="17" t="str">
        <f>IF(Deal_Master_Wide!$CM$74="","",Deal_Master_Wide!$CM$74)</f>
        <v/>
      </c>
      <c r="O501" s="17" t="str">
        <f>IF(Deal_Master_Wide!$CT$74="","",Deal_Master_Wide!$CT$74)</f>
        <v/>
      </c>
      <c r="P501" s="17" t="str">
        <f>IF(Deal_Master_Wide!$DA$74="","",Deal_Master_Wide!$DA$74)</f>
        <v/>
      </c>
      <c r="Q501" s="18" t="str">
        <f>IF(Deal_Master_Wide!$DH$74="","",Deal_Master_Wide!$DH$74)</f>
        <v/>
      </c>
      <c r="R501" s="18" t="str">
        <f>IF(Deal_Master_Wide!$DO$74="","",Deal_Master_Wide!$DO$74)</f>
        <v/>
      </c>
      <c r="S501" s="18" t="str">
        <f>IF(Deal_Master_Wide!$DV$74="","",Deal_Master_Wide!$DV$74)</f>
        <v/>
      </c>
      <c r="T501" s="34" t="str">
        <f>IF(Deal_Master_Wide!$EC$74="","",Deal_Master_Wide!$EC$74)</f>
        <v/>
      </c>
      <c r="U501" s="34" t="str">
        <f>IF(Deal_Master_Wide!$EJ$74="","",Deal_Master_Wide!$EJ$74)</f>
        <v/>
      </c>
    </row>
    <row r="502" spans="1:21" ht="13.4" customHeight="1">
      <c r="A502" s="15" t="s">
        <v>920</v>
      </c>
      <c r="B502" s="15" t="s">
        <v>178</v>
      </c>
      <c r="C502" s="16"/>
      <c r="D502" s="15" t="s">
        <v>925</v>
      </c>
      <c r="E502" s="15" t="s">
        <v>927</v>
      </c>
      <c r="F502" s="15">
        <v>2018</v>
      </c>
      <c r="G502" s="15">
        <v>0</v>
      </c>
      <c r="H502" s="15">
        <v>2018</v>
      </c>
      <c r="I502" s="15">
        <v>0</v>
      </c>
      <c r="J502" s="15">
        <v>1</v>
      </c>
      <c r="K502" s="17" t="str">
        <f>IF(Deal_Master_Wide!$BS$74="","",Deal_Master_Wide!$BS$74)</f>
        <v/>
      </c>
      <c r="L502" s="17" t="str">
        <f>IF(Deal_Master_Wide!$BZ$74="","",Deal_Master_Wide!$BZ$74)</f>
        <v/>
      </c>
      <c r="M502" s="17" t="str">
        <f>IF(Deal_Master_Wide!$CG$74="","",Deal_Master_Wide!$CG$74)</f>
        <v/>
      </c>
      <c r="N502" s="17" t="str">
        <f>IF(Deal_Master_Wide!$CN$74="","",Deal_Master_Wide!$CN$74)</f>
        <v/>
      </c>
      <c r="O502" s="17" t="str">
        <f>IF(Deal_Master_Wide!$CU$74="","",Deal_Master_Wide!$CU$74)</f>
        <v/>
      </c>
      <c r="P502" s="17" t="str">
        <f>IF(Deal_Master_Wide!$DB$74="","",Deal_Master_Wide!$DB$74)</f>
        <v/>
      </c>
      <c r="Q502" s="18" t="str">
        <f>IF(Deal_Master_Wide!$DI$74="","",Deal_Master_Wide!$DI$74)</f>
        <v/>
      </c>
      <c r="R502" s="18" t="str">
        <f>IF(Deal_Master_Wide!$DP$74="","",Deal_Master_Wide!$DP$74)</f>
        <v/>
      </c>
      <c r="S502" s="18" t="str">
        <f>IF(Deal_Master_Wide!$DW$74="","",Deal_Master_Wide!$DW$74)</f>
        <v/>
      </c>
      <c r="T502" s="34" t="str">
        <f>IF(Deal_Master_Wide!$ED$74="","",Deal_Master_Wide!$ED$74)</f>
        <v/>
      </c>
      <c r="U502" s="34" t="str">
        <f>IF(Deal_Master_Wide!$EK$74="","",Deal_Master_Wide!$EK$74)</f>
        <v/>
      </c>
    </row>
    <row r="503" spans="1:21" ht="13.4" customHeight="1">
      <c r="A503" s="15" t="s">
        <v>920</v>
      </c>
      <c r="B503" s="15" t="s">
        <v>178</v>
      </c>
      <c r="C503" s="16"/>
      <c r="D503" s="15" t="s">
        <v>925</v>
      </c>
      <c r="E503" s="15" t="s">
        <v>927</v>
      </c>
      <c r="F503" s="15">
        <v>2018</v>
      </c>
      <c r="G503" s="15">
        <v>1</v>
      </c>
      <c r="H503" s="15">
        <v>2019</v>
      </c>
      <c r="I503" s="15">
        <v>1</v>
      </c>
      <c r="J503" s="15">
        <v>1</v>
      </c>
      <c r="K503" s="17" t="str">
        <f>IF(Deal_Master_Wide!$BT$74="","",Deal_Master_Wide!$BT$74)</f>
        <v/>
      </c>
      <c r="L503" s="17" t="str">
        <f>IF(Deal_Master_Wide!$CA$74="","",Deal_Master_Wide!$CA$74)</f>
        <v/>
      </c>
      <c r="M503" s="17" t="str">
        <f>IF(Deal_Master_Wide!$CH$74="","",Deal_Master_Wide!$CH$74)</f>
        <v/>
      </c>
      <c r="N503" s="17" t="str">
        <f>IF(Deal_Master_Wide!$CO$74="","",Deal_Master_Wide!$CO$74)</f>
        <v/>
      </c>
      <c r="O503" s="17" t="str">
        <f>IF(Deal_Master_Wide!$CV$74="","",Deal_Master_Wide!$CV$74)</f>
        <v/>
      </c>
      <c r="P503" s="17" t="str">
        <f>IF(Deal_Master_Wide!$DC$74="","",Deal_Master_Wide!$DC$74)</f>
        <v/>
      </c>
      <c r="Q503" s="18" t="str">
        <f>IF(Deal_Master_Wide!$DJ$74="","",Deal_Master_Wide!$DJ$74)</f>
        <v/>
      </c>
      <c r="R503" s="18" t="str">
        <f>IF(Deal_Master_Wide!$DQ$74="","",Deal_Master_Wide!$DQ$74)</f>
        <v/>
      </c>
      <c r="S503" s="18" t="str">
        <f>IF(Deal_Master_Wide!$DX$74="","",Deal_Master_Wide!$DX$74)</f>
        <v/>
      </c>
      <c r="T503" s="34" t="str">
        <f>IF(Deal_Master_Wide!$EE$74="","",Deal_Master_Wide!$EE$74)</f>
        <v/>
      </c>
      <c r="U503" s="34" t="str">
        <f>IF(Deal_Master_Wide!$EL$74="","",Deal_Master_Wide!$EL$74)</f>
        <v/>
      </c>
    </row>
    <row r="504" spans="1:21" ht="13.4" customHeight="1">
      <c r="A504" s="15" t="s">
        <v>920</v>
      </c>
      <c r="B504" s="15" t="s">
        <v>178</v>
      </c>
      <c r="C504" s="16"/>
      <c r="D504" s="15" t="s">
        <v>925</v>
      </c>
      <c r="E504" s="15" t="s">
        <v>927</v>
      </c>
      <c r="F504" s="15">
        <v>2018</v>
      </c>
      <c r="G504" s="15">
        <v>2</v>
      </c>
      <c r="H504" s="15">
        <v>2020</v>
      </c>
      <c r="I504" s="15">
        <v>1</v>
      </c>
      <c r="J504" s="15">
        <v>1</v>
      </c>
      <c r="K504" s="17" t="str">
        <f>IF(Deal_Master_Wide!$BU$74="","",Deal_Master_Wide!$BU$74)</f>
        <v/>
      </c>
      <c r="L504" s="17" t="str">
        <f>IF(Deal_Master_Wide!$CB$74="","",Deal_Master_Wide!$CB$74)</f>
        <v/>
      </c>
      <c r="M504" s="17" t="str">
        <f>IF(Deal_Master_Wide!$CI$74="","",Deal_Master_Wide!$CI$74)</f>
        <v/>
      </c>
      <c r="N504" s="17" t="str">
        <f>IF(Deal_Master_Wide!$CP$74="","",Deal_Master_Wide!$CP$74)</f>
        <v/>
      </c>
      <c r="O504" s="17" t="str">
        <f>IF(Deal_Master_Wide!$CW$74="","",Deal_Master_Wide!$CW$74)</f>
        <v/>
      </c>
      <c r="P504" s="17" t="str">
        <f>IF(Deal_Master_Wide!$DD$74="","",Deal_Master_Wide!$DD$74)</f>
        <v/>
      </c>
      <c r="Q504" s="18" t="str">
        <f>IF(Deal_Master_Wide!$DK$74="","",Deal_Master_Wide!$DK$74)</f>
        <v/>
      </c>
      <c r="R504" s="18" t="str">
        <f>IF(Deal_Master_Wide!$DR$74="","",Deal_Master_Wide!$DR$74)</f>
        <v/>
      </c>
      <c r="S504" s="18" t="str">
        <f>IF(Deal_Master_Wide!$DY$74="","",Deal_Master_Wide!$DY$74)</f>
        <v/>
      </c>
      <c r="T504" s="34" t="str">
        <f>IF(Deal_Master_Wide!$EF$74="","",Deal_Master_Wide!$EF$74)</f>
        <v/>
      </c>
      <c r="U504" s="34" t="str">
        <f>IF(Deal_Master_Wide!$EM$74="","",Deal_Master_Wide!$EM$74)</f>
        <v/>
      </c>
    </row>
    <row r="505" spans="1:21" ht="13.4" customHeight="1">
      <c r="A505" s="15" t="s">
        <v>920</v>
      </c>
      <c r="B505" s="15" t="s">
        <v>178</v>
      </c>
      <c r="C505" s="16"/>
      <c r="D505" s="15" t="s">
        <v>925</v>
      </c>
      <c r="E505" s="15" t="s">
        <v>927</v>
      </c>
      <c r="F505" s="15">
        <v>2018</v>
      </c>
      <c r="G505" s="15">
        <v>3</v>
      </c>
      <c r="H505" s="15">
        <v>2021</v>
      </c>
      <c r="I505" s="15">
        <v>1</v>
      </c>
      <c r="J505" s="15">
        <v>1</v>
      </c>
      <c r="K505" s="17" t="str">
        <f>IF(Deal_Master_Wide!$BV$74="","",Deal_Master_Wide!$BV$74)</f>
        <v/>
      </c>
      <c r="L505" s="17" t="str">
        <f>IF(Deal_Master_Wide!$CC$74="","",Deal_Master_Wide!$CC$74)</f>
        <v/>
      </c>
      <c r="M505" s="17" t="str">
        <f>IF(Deal_Master_Wide!$CJ$74="","",Deal_Master_Wide!$CJ$74)</f>
        <v/>
      </c>
      <c r="N505" s="17" t="str">
        <f>IF(Deal_Master_Wide!$CQ$74="","",Deal_Master_Wide!$CQ$74)</f>
        <v/>
      </c>
      <c r="O505" s="17" t="str">
        <f>IF(Deal_Master_Wide!$CX$74="","",Deal_Master_Wide!$CX$74)</f>
        <v/>
      </c>
      <c r="P505" s="17" t="str">
        <f>IF(Deal_Master_Wide!$DE$74="","",Deal_Master_Wide!$DE$74)</f>
        <v/>
      </c>
      <c r="Q505" s="18" t="str">
        <f>IF(Deal_Master_Wide!$DL$74="","",Deal_Master_Wide!$DL$74)</f>
        <v/>
      </c>
      <c r="R505" s="18" t="str">
        <f>IF(Deal_Master_Wide!$DS$74="","",Deal_Master_Wide!$DS$74)</f>
        <v/>
      </c>
      <c r="S505" s="18" t="str">
        <f>IF(Deal_Master_Wide!$DZ$74="","",Deal_Master_Wide!$DZ$74)</f>
        <v/>
      </c>
      <c r="T505" s="34" t="str">
        <f>IF(Deal_Master_Wide!$EG$74="","",Deal_Master_Wide!$EG$74)</f>
        <v/>
      </c>
      <c r="U505" s="34" t="str">
        <f>IF(Deal_Master_Wide!$EN$74="","",Deal_Master_Wide!$EN$74)</f>
        <v/>
      </c>
    </row>
    <row r="506" spans="1:21" ht="13.4" customHeight="1">
      <c r="A506" s="15" t="s">
        <v>931</v>
      </c>
      <c r="B506" s="15" t="s">
        <v>178</v>
      </c>
      <c r="C506" s="16"/>
      <c r="D506" s="15" t="s">
        <v>934</v>
      </c>
      <c r="E506" s="15" t="s">
        <v>936</v>
      </c>
      <c r="F506" s="15">
        <v>2018</v>
      </c>
      <c r="G506" s="15">
        <v>-3</v>
      </c>
      <c r="H506" s="15">
        <v>2015</v>
      </c>
      <c r="I506" s="15">
        <v>0</v>
      </c>
      <c r="J506" s="15">
        <v>0</v>
      </c>
      <c r="K506" s="17" t="str">
        <f>IF(Deal_Master_Wide!$BP$75="","",Deal_Master_Wide!$BP$75)</f>
        <v/>
      </c>
      <c r="L506" s="17" t="str">
        <f>IF(Deal_Master_Wide!$BW$75="","",Deal_Master_Wide!$BW$75)</f>
        <v/>
      </c>
      <c r="M506" s="17" t="str">
        <f>IF(Deal_Master_Wide!$CD$75="","",Deal_Master_Wide!$CD$75)</f>
        <v/>
      </c>
      <c r="N506" s="17" t="str">
        <f>IF(Deal_Master_Wide!$CK$75="","",Deal_Master_Wide!$CK$75)</f>
        <v/>
      </c>
      <c r="O506" s="17" t="str">
        <f>IF(Deal_Master_Wide!$CR$75="","",Deal_Master_Wide!$CR$75)</f>
        <v/>
      </c>
      <c r="P506" s="17" t="str">
        <f>IF(Deal_Master_Wide!$CY$75="","",Deal_Master_Wide!$CY$75)</f>
        <v/>
      </c>
      <c r="Q506" s="18" t="str">
        <f>IF(Deal_Master_Wide!$DF$75="","",Deal_Master_Wide!$DF$75)</f>
        <v/>
      </c>
      <c r="R506" s="18" t="str">
        <f>IF(Deal_Master_Wide!$DM$75="","",Deal_Master_Wide!$DM$75)</f>
        <v/>
      </c>
      <c r="S506" s="18" t="str">
        <f>IF(Deal_Master_Wide!$DT$75="","",Deal_Master_Wide!$DT$75)</f>
        <v/>
      </c>
      <c r="T506" s="34" t="str">
        <f>IF(Deal_Master_Wide!$EA$75="","",Deal_Master_Wide!$EA$75)</f>
        <v/>
      </c>
      <c r="U506" s="34" t="str">
        <f>IF(Deal_Master_Wide!$EH$75="","",Deal_Master_Wide!$EH$75)</f>
        <v/>
      </c>
    </row>
    <row r="507" spans="1:21" ht="13.4" customHeight="1">
      <c r="A507" s="15" t="s">
        <v>931</v>
      </c>
      <c r="B507" s="15" t="s">
        <v>178</v>
      </c>
      <c r="C507" s="16"/>
      <c r="D507" s="15" t="s">
        <v>934</v>
      </c>
      <c r="E507" s="15" t="s">
        <v>936</v>
      </c>
      <c r="F507" s="15">
        <v>2018</v>
      </c>
      <c r="G507" s="15">
        <v>-2</v>
      </c>
      <c r="H507" s="15">
        <v>2016</v>
      </c>
      <c r="I507" s="15">
        <v>0</v>
      </c>
      <c r="J507" s="15">
        <v>0</v>
      </c>
      <c r="K507" s="17" t="str">
        <f>IF(Deal_Master_Wide!$BQ$75="","",Deal_Master_Wide!$BQ$75)</f>
        <v/>
      </c>
      <c r="L507" s="17" t="str">
        <f>IF(Deal_Master_Wide!$BX$75="","",Deal_Master_Wide!$BX$75)</f>
        <v/>
      </c>
      <c r="M507" s="17" t="str">
        <f>IF(Deal_Master_Wide!$CE$75="","",Deal_Master_Wide!$CE$75)</f>
        <v/>
      </c>
      <c r="N507" s="17" t="str">
        <f>IF(Deal_Master_Wide!$CL$75="","",Deal_Master_Wide!$CL$75)</f>
        <v/>
      </c>
      <c r="O507" s="17" t="str">
        <f>IF(Deal_Master_Wide!$CS$75="","",Deal_Master_Wide!$CS$75)</f>
        <v/>
      </c>
      <c r="P507" s="17" t="str">
        <f>IF(Deal_Master_Wide!$CZ$75="","",Deal_Master_Wide!$CZ$75)</f>
        <v/>
      </c>
      <c r="Q507" s="18" t="str">
        <f>IF(Deal_Master_Wide!$DG$75="","",Deal_Master_Wide!$DG$75)</f>
        <v/>
      </c>
      <c r="R507" s="18" t="str">
        <f>IF(Deal_Master_Wide!$DN$75="","",Deal_Master_Wide!$DN$75)</f>
        <v/>
      </c>
      <c r="S507" s="18" t="str">
        <f>IF(Deal_Master_Wide!$DU$75="","",Deal_Master_Wide!$DU$75)</f>
        <v/>
      </c>
      <c r="T507" s="34" t="str">
        <f>IF(Deal_Master_Wide!$EB$75="","",Deal_Master_Wide!$EB$75)</f>
        <v/>
      </c>
      <c r="U507" s="34" t="str">
        <f>IF(Deal_Master_Wide!$EI$75="","",Deal_Master_Wide!$EI$75)</f>
        <v/>
      </c>
    </row>
    <row r="508" spans="1:21" ht="13.4" customHeight="1">
      <c r="A508" s="15" t="s">
        <v>931</v>
      </c>
      <c r="B508" s="15" t="s">
        <v>178</v>
      </c>
      <c r="C508" s="16"/>
      <c r="D508" s="15" t="s">
        <v>934</v>
      </c>
      <c r="E508" s="15" t="s">
        <v>936</v>
      </c>
      <c r="F508" s="15">
        <v>2018</v>
      </c>
      <c r="G508" s="15">
        <v>-1</v>
      </c>
      <c r="H508" s="15">
        <v>2017</v>
      </c>
      <c r="I508" s="15">
        <v>0</v>
      </c>
      <c r="J508" s="15">
        <v>0</v>
      </c>
      <c r="K508" s="17" t="str">
        <f>IF(Deal_Master_Wide!$BR$75="","",Deal_Master_Wide!$BR$75)</f>
        <v/>
      </c>
      <c r="L508" s="17" t="str">
        <f>IF(Deal_Master_Wide!$BY$75="","",Deal_Master_Wide!$BY$75)</f>
        <v/>
      </c>
      <c r="M508" s="17" t="str">
        <f>IF(Deal_Master_Wide!$CF$75="","",Deal_Master_Wide!$CF$75)</f>
        <v/>
      </c>
      <c r="N508" s="17" t="str">
        <f>IF(Deal_Master_Wide!$CM$75="","",Deal_Master_Wide!$CM$75)</f>
        <v/>
      </c>
      <c r="O508" s="17" t="str">
        <f>IF(Deal_Master_Wide!$CT$75="","",Deal_Master_Wide!$CT$75)</f>
        <v/>
      </c>
      <c r="P508" s="17" t="str">
        <f>IF(Deal_Master_Wide!$DA$75="","",Deal_Master_Wide!$DA$75)</f>
        <v/>
      </c>
      <c r="Q508" s="18" t="str">
        <f>IF(Deal_Master_Wide!$DH$75="","",Deal_Master_Wide!$DH$75)</f>
        <v/>
      </c>
      <c r="R508" s="18" t="str">
        <f>IF(Deal_Master_Wide!$DO$75="","",Deal_Master_Wide!$DO$75)</f>
        <v/>
      </c>
      <c r="S508" s="18" t="str">
        <f>IF(Deal_Master_Wide!$DV$75="","",Deal_Master_Wide!$DV$75)</f>
        <v/>
      </c>
      <c r="T508" s="34" t="str">
        <f>IF(Deal_Master_Wide!$EC$75="","",Deal_Master_Wide!$EC$75)</f>
        <v/>
      </c>
      <c r="U508" s="34" t="str">
        <f>IF(Deal_Master_Wide!$EJ$75="","",Deal_Master_Wide!$EJ$75)</f>
        <v/>
      </c>
    </row>
    <row r="509" spans="1:21" ht="13.4" customHeight="1">
      <c r="A509" s="15" t="s">
        <v>931</v>
      </c>
      <c r="B509" s="15" t="s">
        <v>178</v>
      </c>
      <c r="C509" s="16"/>
      <c r="D509" s="15" t="s">
        <v>934</v>
      </c>
      <c r="E509" s="15" t="s">
        <v>936</v>
      </c>
      <c r="F509" s="15">
        <v>2018</v>
      </c>
      <c r="G509" s="15">
        <v>0</v>
      </c>
      <c r="H509" s="15">
        <v>2018</v>
      </c>
      <c r="I509" s="15">
        <v>0</v>
      </c>
      <c r="J509" s="15">
        <v>1</v>
      </c>
      <c r="K509" s="17" t="str">
        <f>IF(Deal_Master_Wide!$BS$75="","",Deal_Master_Wide!$BS$75)</f>
        <v/>
      </c>
      <c r="L509" s="17" t="str">
        <f>IF(Deal_Master_Wide!$BZ$75="","",Deal_Master_Wide!$BZ$75)</f>
        <v/>
      </c>
      <c r="M509" s="17" t="str">
        <f>IF(Deal_Master_Wide!$CG$75="","",Deal_Master_Wide!$CG$75)</f>
        <v/>
      </c>
      <c r="N509" s="17" t="str">
        <f>IF(Deal_Master_Wide!$CN$75="","",Deal_Master_Wide!$CN$75)</f>
        <v/>
      </c>
      <c r="O509" s="17" t="str">
        <f>IF(Deal_Master_Wide!$CU$75="","",Deal_Master_Wide!$CU$75)</f>
        <v/>
      </c>
      <c r="P509" s="17" t="str">
        <f>IF(Deal_Master_Wide!$DB$75="","",Deal_Master_Wide!$DB$75)</f>
        <v/>
      </c>
      <c r="Q509" s="18" t="str">
        <f>IF(Deal_Master_Wide!$DI$75="","",Deal_Master_Wide!$DI$75)</f>
        <v/>
      </c>
      <c r="R509" s="18" t="str">
        <f>IF(Deal_Master_Wide!$DP$75="","",Deal_Master_Wide!$DP$75)</f>
        <v/>
      </c>
      <c r="S509" s="18" t="str">
        <f>IF(Deal_Master_Wide!$DW$75="","",Deal_Master_Wide!$DW$75)</f>
        <v/>
      </c>
      <c r="T509" s="34" t="str">
        <f>IF(Deal_Master_Wide!$ED$75="","",Deal_Master_Wide!$ED$75)</f>
        <v/>
      </c>
      <c r="U509" s="34" t="str">
        <f>IF(Deal_Master_Wide!$EK$75="","",Deal_Master_Wide!$EK$75)</f>
        <v/>
      </c>
    </row>
    <row r="510" spans="1:21" ht="13.4" customHeight="1">
      <c r="A510" s="15" t="s">
        <v>931</v>
      </c>
      <c r="B510" s="15" t="s">
        <v>178</v>
      </c>
      <c r="C510" s="16"/>
      <c r="D510" s="15" t="s">
        <v>934</v>
      </c>
      <c r="E510" s="15" t="s">
        <v>936</v>
      </c>
      <c r="F510" s="15">
        <v>2018</v>
      </c>
      <c r="G510" s="15">
        <v>1</v>
      </c>
      <c r="H510" s="15">
        <v>2019</v>
      </c>
      <c r="I510" s="15">
        <v>1</v>
      </c>
      <c r="J510" s="15">
        <v>1</v>
      </c>
      <c r="K510" s="17" t="str">
        <f>IF(Deal_Master_Wide!$BT$75="","",Deal_Master_Wide!$BT$75)</f>
        <v/>
      </c>
      <c r="L510" s="17" t="str">
        <f>IF(Deal_Master_Wide!$CA$75="","",Deal_Master_Wide!$CA$75)</f>
        <v/>
      </c>
      <c r="M510" s="17" t="str">
        <f>IF(Deal_Master_Wide!$CH$75="","",Deal_Master_Wide!$CH$75)</f>
        <v/>
      </c>
      <c r="N510" s="17" t="str">
        <f>IF(Deal_Master_Wide!$CO$75="","",Deal_Master_Wide!$CO$75)</f>
        <v/>
      </c>
      <c r="O510" s="17" t="str">
        <f>IF(Deal_Master_Wide!$CV$75="","",Deal_Master_Wide!$CV$75)</f>
        <v/>
      </c>
      <c r="P510" s="17" t="str">
        <f>IF(Deal_Master_Wide!$DC$75="","",Deal_Master_Wide!$DC$75)</f>
        <v/>
      </c>
      <c r="Q510" s="18" t="str">
        <f>IF(Deal_Master_Wide!$DJ$75="","",Deal_Master_Wide!$DJ$75)</f>
        <v/>
      </c>
      <c r="R510" s="18" t="str">
        <f>IF(Deal_Master_Wide!$DQ$75="","",Deal_Master_Wide!$DQ$75)</f>
        <v/>
      </c>
      <c r="S510" s="18" t="str">
        <f>IF(Deal_Master_Wide!$DX$75="","",Deal_Master_Wide!$DX$75)</f>
        <v/>
      </c>
      <c r="T510" s="34" t="str">
        <f>IF(Deal_Master_Wide!$EE$75="","",Deal_Master_Wide!$EE$75)</f>
        <v/>
      </c>
      <c r="U510" s="34" t="str">
        <f>IF(Deal_Master_Wide!$EL$75="","",Deal_Master_Wide!$EL$75)</f>
        <v/>
      </c>
    </row>
    <row r="511" spans="1:21" ht="13.4" customHeight="1">
      <c r="A511" s="15" t="s">
        <v>931</v>
      </c>
      <c r="B511" s="15" t="s">
        <v>178</v>
      </c>
      <c r="C511" s="16"/>
      <c r="D511" s="15" t="s">
        <v>934</v>
      </c>
      <c r="E511" s="15" t="s">
        <v>936</v>
      </c>
      <c r="F511" s="15">
        <v>2018</v>
      </c>
      <c r="G511" s="15">
        <v>2</v>
      </c>
      <c r="H511" s="15">
        <v>2020</v>
      </c>
      <c r="I511" s="15">
        <v>1</v>
      </c>
      <c r="J511" s="15">
        <v>1</v>
      </c>
      <c r="K511" s="17" t="str">
        <f>IF(Deal_Master_Wide!$BU$75="","",Deal_Master_Wide!$BU$75)</f>
        <v/>
      </c>
      <c r="L511" s="17" t="str">
        <f>IF(Deal_Master_Wide!$CB$75="","",Deal_Master_Wide!$CB$75)</f>
        <v/>
      </c>
      <c r="M511" s="17" t="str">
        <f>IF(Deal_Master_Wide!$CI$75="","",Deal_Master_Wide!$CI$75)</f>
        <v/>
      </c>
      <c r="N511" s="17" t="str">
        <f>IF(Deal_Master_Wide!$CP$75="","",Deal_Master_Wide!$CP$75)</f>
        <v/>
      </c>
      <c r="O511" s="17" t="str">
        <f>IF(Deal_Master_Wide!$CW$75="","",Deal_Master_Wide!$CW$75)</f>
        <v/>
      </c>
      <c r="P511" s="17" t="str">
        <f>IF(Deal_Master_Wide!$DD$75="","",Deal_Master_Wide!$DD$75)</f>
        <v/>
      </c>
      <c r="Q511" s="18" t="str">
        <f>IF(Deal_Master_Wide!$DK$75="","",Deal_Master_Wide!$DK$75)</f>
        <v/>
      </c>
      <c r="R511" s="18" t="str">
        <f>IF(Deal_Master_Wide!$DR$75="","",Deal_Master_Wide!$DR$75)</f>
        <v/>
      </c>
      <c r="S511" s="18" t="str">
        <f>IF(Deal_Master_Wide!$DY$75="","",Deal_Master_Wide!$DY$75)</f>
        <v/>
      </c>
      <c r="T511" s="34" t="str">
        <f>IF(Deal_Master_Wide!$EF$75="","",Deal_Master_Wide!$EF$75)</f>
        <v/>
      </c>
      <c r="U511" s="34" t="str">
        <f>IF(Deal_Master_Wide!$EM$75="","",Deal_Master_Wide!$EM$75)</f>
        <v/>
      </c>
    </row>
    <row r="512" spans="1:21" ht="13.4" customHeight="1">
      <c r="A512" s="15" t="s">
        <v>931</v>
      </c>
      <c r="B512" s="15" t="s">
        <v>178</v>
      </c>
      <c r="C512" s="16"/>
      <c r="D512" s="15" t="s">
        <v>934</v>
      </c>
      <c r="E512" s="15" t="s">
        <v>936</v>
      </c>
      <c r="F512" s="15">
        <v>2018</v>
      </c>
      <c r="G512" s="15">
        <v>3</v>
      </c>
      <c r="H512" s="15">
        <v>2021</v>
      </c>
      <c r="I512" s="15">
        <v>1</v>
      </c>
      <c r="J512" s="15">
        <v>1</v>
      </c>
      <c r="K512" s="17" t="str">
        <f>IF(Deal_Master_Wide!$BV$75="","",Deal_Master_Wide!$BV$75)</f>
        <v/>
      </c>
      <c r="L512" s="17" t="str">
        <f>IF(Deal_Master_Wide!$CC$75="","",Deal_Master_Wide!$CC$75)</f>
        <v/>
      </c>
      <c r="M512" s="17" t="str">
        <f>IF(Deal_Master_Wide!$CJ$75="","",Deal_Master_Wide!$CJ$75)</f>
        <v/>
      </c>
      <c r="N512" s="17" t="str">
        <f>IF(Deal_Master_Wide!$CQ$75="","",Deal_Master_Wide!$CQ$75)</f>
        <v/>
      </c>
      <c r="O512" s="17" t="str">
        <f>IF(Deal_Master_Wide!$CX$75="","",Deal_Master_Wide!$CX$75)</f>
        <v/>
      </c>
      <c r="P512" s="17" t="str">
        <f>IF(Deal_Master_Wide!$DE$75="","",Deal_Master_Wide!$DE$75)</f>
        <v/>
      </c>
      <c r="Q512" s="18" t="str">
        <f>IF(Deal_Master_Wide!$DL$75="","",Deal_Master_Wide!$DL$75)</f>
        <v/>
      </c>
      <c r="R512" s="18" t="str">
        <f>IF(Deal_Master_Wide!$DS$75="","",Deal_Master_Wide!$DS$75)</f>
        <v/>
      </c>
      <c r="S512" s="18" t="str">
        <f>IF(Deal_Master_Wide!$DZ$75="","",Deal_Master_Wide!$DZ$75)</f>
        <v/>
      </c>
      <c r="T512" s="34" t="str">
        <f>IF(Deal_Master_Wide!$EG$75="","",Deal_Master_Wide!$EG$75)</f>
        <v/>
      </c>
      <c r="U512" s="34" t="str">
        <f>IF(Deal_Master_Wide!$EN$75="","",Deal_Master_Wide!$EN$75)</f>
        <v/>
      </c>
    </row>
    <row r="513" spans="1:21" ht="13.4" customHeight="1">
      <c r="A513" s="15" t="s">
        <v>940</v>
      </c>
      <c r="B513" s="15" t="s">
        <v>178</v>
      </c>
      <c r="C513" s="16"/>
      <c r="D513" s="15" t="s">
        <v>651</v>
      </c>
      <c r="E513" s="15" t="s">
        <v>944</v>
      </c>
      <c r="F513" s="15">
        <v>2018</v>
      </c>
      <c r="G513" s="15">
        <v>-3</v>
      </c>
      <c r="H513" s="15">
        <v>2015</v>
      </c>
      <c r="I513" s="15">
        <v>0</v>
      </c>
      <c r="J513" s="15">
        <v>0</v>
      </c>
      <c r="K513" s="17" t="str">
        <f>IF(Deal_Master_Wide!$BP$76="","",Deal_Master_Wide!$BP$76)</f>
        <v/>
      </c>
      <c r="L513" s="17" t="str">
        <f>IF(Deal_Master_Wide!$BW$76="","",Deal_Master_Wide!$BW$76)</f>
        <v/>
      </c>
      <c r="M513" s="17" t="str">
        <f>IF(Deal_Master_Wide!$CD$76="","",Deal_Master_Wide!$CD$76)</f>
        <v/>
      </c>
      <c r="N513" s="17" t="str">
        <f>IF(Deal_Master_Wide!$CK$76="","",Deal_Master_Wide!$CK$76)</f>
        <v/>
      </c>
      <c r="O513" s="17" t="str">
        <f>IF(Deal_Master_Wide!$CR$76="","",Deal_Master_Wide!$CR$76)</f>
        <v/>
      </c>
      <c r="P513" s="17" t="str">
        <f>IF(Deal_Master_Wide!$CY$76="","",Deal_Master_Wide!$CY$76)</f>
        <v/>
      </c>
      <c r="Q513" s="18" t="str">
        <f>IF(Deal_Master_Wide!$DF$76="","",Deal_Master_Wide!$DF$76)</f>
        <v/>
      </c>
      <c r="R513" s="18" t="str">
        <f>IF(Deal_Master_Wide!$DM$76="","",Deal_Master_Wide!$DM$76)</f>
        <v/>
      </c>
      <c r="S513" s="18" t="str">
        <f>IF(Deal_Master_Wide!$DT$76="","",Deal_Master_Wide!$DT$76)</f>
        <v/>
      </c>
      <c r="T513" s="34" t="str">
        <f>IF(Deal_Master_Wide!$EA$76="","",Deal_Master_Wide!$EA$76)</f>
        <v/>
      </c>
      <c r="U513" s="34" t="str">
        <f>IF(Deal_Master_Wide!$EH$76="","",Deal_Master_Wide!$EH$76)</f>
        <v/>
      </c>
    </row>
    <row r="514" spans="1:21" ht="13.4" customHeight="1">
      <c r="A514" s="15" t="s">
        <v>940</v>
      </c>
      <c r="B514" s="15" t="s">
        <v>178</v>
      </c>
      <c r="C514" s="16"/>
      <c r="D514" s="15" t="s">
        <v>651</v>
      </c>
      <c r="E514" s="15" t="s">
        <v>944</v>
      </c>
      <c r="F514" s="15">
        <v>2018</v>
      </c>
      <c r="G514" s="15">
        <v>-2</v>
      </c>
      <c r="H514" s="15">
        <v>2016</v>
      </c>
      <c r="I514" s="15">
        <v>0</v>
      </c>
      <c r="J514" s="15">
        <v>0</v>
      </c>
      <c r="K514" s="17" t="str">
        <f>IF(Deal_Master_Wide!$BQ$76="","",Deal_Master_Wide!$BQ$76)</f>
        <v/>
      </c>
      <c r="L514" s="17" t="str">
        <f>IF(Deal_Master_Wide!$BX$76="","",Deal_Master_Wide!$BX$76)</f>
        <v/>
      </c>
      <c r="M514" s="17" t="str">
        <f>IF(Deal_Master_Wide!$CE$76="","",Deal_Master_Wide!$CE$76)</f>
        <v/>
      </c>
      <c r="N514" s="17" t="str">
        <f>IF(Deal_Master_Wide!$CL$76="","",Deal_Master_Wide!$CL$76)</f>
        <v/>
      </c>
      <c r="O514" s="17" t="str">
        <f>IF(Deal_Master_Wide!$CS$76="","",Deal_Master_Wide!$CS$76)</f>
        <v/>
      </c>
      <c r="P514" s="17" t="str">
        <f>IF(Deal_Master_Wide!$CZ$76="","",Deal_Master_Wide!$CZ$76)</f>
        <v/>
      </c>
      <c r="Q514" s="18" t="str">
        <f>IF(Deal_Master_Wide!$DG$76="","",Deal_Master_Wide!$DG$76)</f>
        <v/>
      </c>
      <c r="R514" s="18" t="str">
        <f>IF(Deal_Master_Wide!$DN$76="","",Deal_Master_Wide!$DN$76)</f>
        <v/>
      </c>
      <c r="S514" s="18" t="str">
        <f>IF(Deal_Master_Wide!$DU$76="","",Deal_Master_Wide!$DU$76)</f>
        <v/>
      </c>
      <c r="T514" s="34" t="str">
        <f>IF(Deal_Master_Wide!$EB$76="","",Deal_Master_Wide!$EB$76)</f>
        <v/>
      </c>
      <c r="U514" s="34" t="str">
        <f>IF(Deal_Master_Wide!$EI$76="","",Deal_Master_Wide!$EI$76)</f>
        <v/>
      </c>
    </row>
    <row r="515" spans="1:21" ht="13.4" customHeight="1">
      <c r="A515" s="15" t="s">
        <v>940</v>
      </c>
      <c r="B515" s="15" t="s">
        <v>178</v>
      </c>
      <c r="C515" s="16"/>
      <c r="D515" s="15" t="s">
        <v>651</v>
      </c>
      <c r="E515" s="15" t="s">
        <v>944</v>
      </c>
      <c r="F515" s="15">
        <v>2018</v>
      </c>
      <c r="G515" s="15">
        <v>-1</v>
      </c>
      <c r="H515" s="15">
        <v>2017</v>
      </c>
      <c r="I515" s="15">
        <v>0</v>
      </c>
      <c r="J515" s="15">
        <v>0</v>
      </c>
      <c r="K515" s="17" t="str">
        <f>IF(Deal_Master_Wide!$BR$76="","",Deal_Master_Wide!$BR$76)</f>
        <v/>
      </c>
      <c r="L515" s="17" t="str">
        <f>IF(Deal_Master_Wide!$BY$76="","",Deal_Master_Wide!$BY$76)</f>
        <v/>
      </c>
      <c r="M515" s="17" t="str">
        <f>IF(Deal_Master_Wide!$CF$76="","",Deal_Master_Wide!$CF$76)</f>
        <v/>
      </c>
      <c r="N515" s="17" t="str">
        <f>IF(Deal_Master_Wide!$CM$76="","",Deal_Master_Wide!$CM$76)</f>
        <v/>
      </c>
      <c r="O515" s="17" t="str">
        <f>IF(Deal_Master_Wide!$CT$76="","",Deal_Master_Wide!$CT$76)</f>
        <v/>
      </c>
      <c r="P515" s="17" t="str">
        <f>IF(Deal_Master_Wide!$DA$76="","",Deal_Master_Wide!$DA$76)</f>
        <v/>
      </c>
      <c r="Q515" s="18" t="str">
        <f>IF(Deal_Master_Wide!$DH$76="","",Deal_Master_Wide!$DH$76)</f>
        <v/>
      </c>
      <c r="R515" s="18" t="str">
        <f>IF(Deal_Master_Wide!$DO$76="","",Deal_Master_Wide!$DO$76)</f>
        <v/>
      </c>
      <c r="S515" s="18" t="str">
        <f>IF(Deal_Master_Wide!$DV$76="","",Deal_Master_Wide!$DV$76)</f>
        <v/>
      </c>
      <c r="T515" s="34" t="str">
        <f>IF(Deal_Master_Wide!$EC$76="","",Deal_Master_Wide!$EC$76)</f>
        <v/>
      </c>
      <c r="U515" s="34" t="str">
        <f>IF(Deal_Master_Wide!$EJ$76="","",Deal_Master_Wide!$EJ$76)</f>
        <v/>
      </c>
    </row>
    <row r="516" spans="1:21" ht="13.4" customHeight="1">
      <c r="A516" s="15" t="s">
        <v>940</v>
      </c>
      <c r="B516" s="15" t="s">
        <v>178</v>
      </c>
      <c r="C516" s="16"/>
      <c r="D516" s="15" t="s">
        <v>651</v>
      </c>
      <c r="E516" s="15" t="s">
        <v>944</v>
      </c>
      <c r="F516" s="15">
        <v>2018</v>
      </c>
      <c r="G516" s="15">
        <v>0</v>
      </c>
      <c r="H516" s="15">
        <v>2018</v>
      </c>
      <c r="I516" s="15">
        <v>0</v>
      </c>
      <c r="J516" s="15">
        <v>1</v>
      </c>
      <c r="K516" s="17" t="str">
        <f>IF(Deal_Master_Wide!$BS$76="","",Deal_Master_Wide!$BS$76)</f>
        <v/>
      </c>
      <c r="L516" s="17" t="str">
        <f>IF(Deal_Master_Wide!$BZ$76="","",Deal_Master_Wide!$BZ$76)</f>
        <v/>
      </c>
      <c r="M516" s="17" t="str">
        <f>IF(Deal_Master_Wide!$CG$76="","",Deal_Master_Wide!$CG$76)</f>
        <v/>
      </c>
      <c r="N516" s="17" t="str">
        <f>IF(Deal_Master_Wide!$CN$76="","",Deal_Master_Wide!$CN$76)</f>
        <v/>
      </c>
      <c r="O516" s="17" t="str">
        <f>IF(Deal_Master_Wide!$CU$76="","",Deal_Master_Wide!$CU$76)</f>
        <v/>
      </c>
      <c r="P516" s="17" t="str">
        <f>IF(Deal_Master_Wide!$DB$76="","",Deal_Master_Wide!$DB$76)</f>
        <v/>
      </c>
      <c r="Q516" s="18" t="str">
        <f>IF(Deal_Master_Wide!$DI$76="","",Deal_Master_Wide!$DI$76)</f>
        <v/>
      </c>
      <c r="R516" s="18" t="str">
        <f>IF(Deal_Master_Wide!$DP$76="","",Deal_Master_Wide!$DP$76)</f>
        <v/>
      </c>
      <c r="S516" s="18" t="str">
        <f>IF(Deal_Master_Wide!$DW$76="","",Deal_Master_Wide!$DW$76)</f>
        <v/>
      </c>
      <c r="T516" s="34" t="str">
        <f>IF(Deal_Master_Wide!$ED$76="","",Deal_Master_Wide!$ED$76)</f>
        <v/>
      </c>
      <c r="U516" s="34" t="str">
        <f>IF(Deal_Master_Wide!$EK$76="","",Deal_Master_Wide!$EK$76)</f>
        <v/>
      </c>
    </row>
    <row r="517" spans="1:21" ht="13.4" customHeight="1">
      <c r="A517" s="15" t="s">
        <v>940</v>
      </c>
      <c r="B517" s="15" t="s">
        <v>178</v>
      </c>
      <c r="C517" s="16"/>
      <c r="D517" s="15" t="s">
        <v>651</v>
      </c>
      <c r="E517" s="15" t="s">
        <v>944</v>
      </c>
      <c r="F517" s="15">
        <v>2018</v>
      </c>
      <c r="G517" s="15">
        <v>1</v>
      </c>
      <c r="H517" s="15">
        <v>2019</v>
      </c>
      <c r="I517" s="15">
        <v>1</v>
      </c>
      <c r="J517" s="15">
        <v>1</v>
      </c>
      <c r="K517" s="17" t="str">
        <f>IF(Deal_Master_Wide!$BT$76="","",Deal_Master_Wide!$BT$76)</f>
        <v/>
      </c>
      <c r="L517" s="17" t="str">
        <f>IF(Deal_Master_Wide!$CA$76="","",Deal_Master_Wide!$CA$76)</f>
        <v/>
      </c>
      <c r="M517" s="17" t="str">
        <f>IF(Deal_Master_Wide!$CH$76="","",Deal_Master_Wide!$CH$76)</f>
        <v/>
      </c>
      <c r="N517" s="17" t="str">
        <f>IF(Deal_Master_Wide!$CO$76="","",Deal_Master_Wide!$CO$76)</f>
        <v/>
      </c>
      <c r="O517" s="17" t="str">
        <f>IF(Deal_Master_Wide!$CV$76="","",Deal_Master_Wide!$CV$76)</f>
        <v/>
      </c>
      <c r="P517" s="17" t="str">
        <f>IF(Deal_Master_Wide!$DC$76="","",Deal_Master_Wide!$DC$76)</f>
        <v/>
      </c>
      <c r="Q517" s="18" t="str">
        <f>IF(Deal_Master_Wide!$DJ$76="","",Deal_Master_Wide!$DJ$76)</f>
        <v/>
      </c>
      <c r="R517" s="18" t="str">
        <f>IF(Deal_Master_Wide!$DQ$76="","",Deal_Master_Wide!$DQ$76)</f>
        <v/>
      </c>
      <c r="S517" s="18" t="str">
        <f>IF(Deal_Master_Wide!$DX$76="","",Deal_Master_Wide!$DX$76)</f>
        <v/>
      </c>
      <c r="T517" s="34" t="str">
        <f>IF(Deal_Master_Wide!$EE$76="","",Deal_Master_Wide!$EE$76)</f>
        <v/>
      </c>
      <c r="U517" s="34" t="str">
        <f>IF(Deal_Master_Wide!$EL$76="","",Deal_Master_Wide!$EL$76)</f>
        <v/>
      </c>
    </row>
    <row r="518" spans="1:21" ht="13.4" customHeight="1">
      <c r="A518" s="15" t="s">
        <v>940</v>
      </c>
      <c r="B518" s="15" t="s">
        <v>178</v>
      </c>
      <c r="C518" s="16"/>
      <c r="D518" s="15" t="s">
        <v>651</v>
      </c>
      <c r="E518" s="15" t="s">
        <v>944</v>
      </c>
      <c r="F518" s="15">
        <v>2018</v>
      </c>
      <c r="G518" s="15">
        <v>2</v>
      </c>
      <c r="H518" s="15">
        <v>2020</v>
      </c>
      <c r="I518" s="15">
        <v>1</v>
      </c>
      <c r="J518" s="15">
        <v>1</v>
      </c>
      <c r="K518" s="17" t="str">
        <f>IF(Deal_Master_Wide!$BU$76="","",Deal_Master_Wide!$BU$76)</f>
        <v/>
      </c>
      <c r="L518" s="17" t="str">
        <f>IF(Deal_Master_Wide!$CB$76="","",Deal_Master_Wide!$CB$76)</f>
        <v/>
      </c>
      <c r="M518" s="17" t="str">
        <f>IF(Deal_Master_Wide!$CI$76="","",Deal_Master_Wide!$CI$76)</f>
        <v/>
      </c>
      <c r="N518" s="17" t="str">
        <f>IF(Deal_Master_Wide!$CP$76="","",Deal_Master_Wide!$CP$76)</f>
        <v/>
      </c>
      <c r="O518" s="17" t="str">
        <f>IF(Deal_Master_Wide!$CW$76="","",Deal_Master_Wide!$CW$76)</f>
        <v/>
      </c>
      <c r="P518" s="17" t="str">
        <f>IF(Deal_Master_Wide!$DD$76="","",Deal_Master_Wide!$DD$76)</f>
        <v/>
      </c>
      <c r="Q518" s="18" t="str">
        <f>IF(Deal_Master_Wide!$DK$76="","",Deal_Master_Wide!$DK$76)</f>
        <v/>
      </c>
      <c r="R518" s="18" t="str">
        <f>IF(Deal_Master_Wide!$DR$76="","",Deal_Master_Wide!$DR$76)</f>
        <v/>
      </c>
      <c r="S518" s="18" t="str">
        <f>IF(Deal_Master_Wide!$DY$76="","",Deal_Master_Wide!$DY$76)</f>
        <v/>
      </c>
      <c r="T518" s="34" t="str">
        <f>IF(Deal_Master_Wide!$EF$76="","",Deal_Master_Wide!$EF$76)</f>
        <v/>
      </c>
      <c r="U518" s="34" t="str">
        <f>IF(Deal_Master_Wide!$EM$76="","",Deal_Master_Wide!$EM$76)</f>
        <v/>
      </c>
    </row>
    <row r="519" spans="1:21" ht="13.4" customHeight="1">
      <c r="A519" s="15" t="s">
        <v>940</v>
      </c>
      <c r="B519" s="15" t="s">
        <v>178</v>
      </c>
      <c r="C519" s="16"/>
      <c r="D519" s="15" t="s">
        <v>651</v>
      </c>
      <c r="E519" s="15" t="s">
        <v>944</v>
      </c>
      <c r="F519" s="15">
        <v>2018</v>
      </c>
      <c r="G519" s="15">
        <v>3</v>
      </c>
      <c r="H519" s="15">
        <v>2021</v>
      </c>
      <c r="I519" s="15">
        <v>1</v>
      </c>
      <c r="J519" s="15">
        <v>1</v>
      </c>
      <c r="K519" s="17" t="str">
        <f>IF(Deal_Master_Wide!$BV$76="","",Deal_Master_Wide!$BV$76)</f>
        <v/>
      </c>
      <c r="L519" s="17" t="str">
        <f>IF(Deal_Master_Wide!$CC$76="","",Deal_Master_Wide!$CC$76)</f>
        <v/>
      </c>
      <c r="M519" s="17" t="str">
        <f>IF(Deal_Master_Wide!$CJ$76="","",Deal_Master_Wide!$CJ$76)</f>
        <v/>
      </c>
      <c r="N519" s="17" t="str">
        <f>IF(Deal_Master_Wide!$CQ$76="","",Deal_Master_Wide!$CQ$76)</f>
        <v/>
      </c>
      <c r="O519" s="17" t="str">
        <f>IF(Deal_Master_Wide!$CX$76="","",Deal_Master_Wide!$CX$76)</f>
        <v/>
      </c>
      <c r="P519" s="17" t="str">
        <f>IF(Deal_Master_Wide!$DE$76="","",Deal_Master_Wide!$DE$76)</f>
        <v/>
      </c>
      <c r="Q519" s="18" t="str">
        <f>IF(Deal_Master_Wide!$DL$76="","",Deal_Master_Wide!$DL$76)</f>
        <v/>
      </c>
      <c r="R519" s="18" t="str">
        <f>IF(Deal_Master_Wide!$DS$76="","",Deal_Master_Wide!$DS$76)</f>
        <v/>
      </c>
      <c r="S519" s="18" t="str">
        <f>IF(Deal_Master_Wide!$DZ$76="","",Deal_Master_Wide!$DZ$76)</f>
        <v/>
      </c>
      <c r="T519" s="34" t="str">
        <f>IF(Deal_Master_Wide!$EG$76="","",Deal_Master_Wide!$EG$76)</f>
        <v/>
      </c>
      <c r="U519" s="34" t="str">
        <f>IF(Deal_Master_Wide!$EN$76="","",Deal_Master_Wide!$EN$76)</f>
        <v/>
      </c>
    </row>
    <row r="520" spans="1:21" ht="13.4" customHeight="1">
      <c r="A520" s="15" t="s">
        <v>948</v>
      </c>
      <c r="B520" s="15" t="s">
        <v>178</v>
      </c>
      <c r="C520" s="16"/>
      <c r="D520" s="15" t="s">
        <v>951</v>
      </c>
      <c r="E520" s="15" t="s">
        <v>953</v>
      </c>
      <c r="F520" s="15">
        <v>2018</v>
      </c>
      <c r="G520" s="15">
        <v>-3</v>
      </c>
      <c r="H520" s="15">
        <v>2015</v>
      </c>
      <c r="I520" s="15">
        <v>0</v>
      </c>
      <c r="J520" s="15">
        <v>0</v>
      </c>
      <c r="K520" s="17" t="str">
        <f>IF(Deal_Master_Wide!$BP$77="","",Deal_Master_Wide!$BP$77)</f>
        <v/>
      </c>
      <c r="L520" s="17" t="str">
        <f>IF(Deal_Master_Wide!$BW$77="","",Deal_Master_Wide!$BW$77)</f>
        <v/>
      </c>
      <c r="M520" s="17" t="str">
        <f>IF(Deal_Master_Wide!$CD$77="","",Deal_Master_Wide!$CD$77)</f>
        <v/>
      </c>
      <c r="N520" s="17" t="str">
        <f>IF(Deal_Master_Wide!$CK$77="","",Deal_Master_Wide!$CK$77)</f>
        <v/>
      </c>
      <c r="O520" s="17" t="str">
        <f>IF(Deal_Master_Wide!$CR$77="","",Deal_Master_Wide!$CR$77)</f>
        <v/>
      </c>
      <c r="P520" s="17" t="str">
        <f>IF(Deal_Master_Wide!$CY$77="","",Deal_Master_Wide!$CY$77)</f>
        <v/>
      </c>
      <c r="Q520" s="18" t="str">
        <f>IF(Deal_Master_Wide!$DF$77="","",Deal_Master_Wide!$DF$77)</f>
        <v/>
      </c>
      <c r="R520" s="18" t="str">
        <f>IF(Deal_Master_Wide!$DM$77="","",Deal_Master_Wide!$DM$77)</f>
        <v/>
      </c>
      <c r="S520" s="18" t="str">
        <f>IF(Deal_Master_Wide!$DT$77="","",Deal_Master_Wide!$DT$77)</f>
        <v/>
      </c>
      <c r="T520" s="34" t="str">
        <f>IF(Deal_Master_Wide!$EA$77="","",Deal_Master_Wide!$EA$77)</f>
        <v/>
      </c>
      <c r="U520" s="34" t="str">
        <f>IF(Deal_Master_Wide!$EH$77="","",Deal_Master_Wide!$EH$77)</f>
        <v/>
      </c>
    </row>
    <row r="521" spans="1:21" ht="13.4" customHeight="1">
      <c r="A521" s="15" t="s">
        <v>948</v>
      </c>
      <c r="B521" s="15" t="s">
        <v>178</v>
      </c>
      <c r="C521" s="16"/>
      <c r="D521" s="15" t="s">
        <v>951</v>
      </c>
      <c r="E521" s="15" t="s">
        <v>953</v>
      </c>
      <c r="F521" s="15">
        <v>2018</v>
      </c>
      <c r="G521" s="15">
        <v>-2</v>
      </c>
      <c r="H521" s="15">
        <v>2016</v>
      </c>
      <c r="I521" s="15">
        <v>0</v>
      </c>
      <c r="J521" s="15">
        <v>0</v>
      </c>
      <c r="K521" s="17" t="str">
        <f>IF(Deal_Master_Wide!$BQ$77="","",Deal_Master_Wide!$BQ$77)</f>
        <v/>
      </c>
      <c r="L521" s="17" t="str">
        <f>IF(Deal_Master_Wide!$BX$77="","",Deal_Master_Wide!$BX$77)</f>
        <v/>
      </c>
      <c r="M521" s="17" t="str">
        <f>IF(Deal_Master_Wide!$CE$77="","",Deal_Master_Wide!$CE$77)</f>
        <v/>
      </c>
      <c r="N521" s="17" t="str">
        <f>IF(Deal_Master_Wide!$CL$77="","",Deal_Master_Wide!$CL$77)</f>
        <v/>
      </c>
      <c r="O521" s="17" t="str">
        <f>IF(Deal_Master_Wide!$CS$77="","",Deal_Master_Wide!$CS$77)</f>
        <v/>
      </c>
      <c r="P521" s="17" t="str">
        <f>IF(Deal_Master_Wide!$CZ$77="","",Deal_Master_Wide!$CZ$77)</f>
        <v/>
      </c>
      <c r="Q521" s="18" t="str">
        <f>IF(Deal_Master_Wide!$DG$77="","",Deal_Master_Wide!$DG$77)</f>
        <v/>
      </c>
      <c r="R521" s="18" t="str">
        <f>IF(Deal_Master_Wide!$DN$77="","",Deal_Master_Wide!$DN$77)</f>
        <v/>
      </c>
      <c r="S521" s="18" t="str">
        <f>IF(Deal_Master_Wide!$DU$77="","",Deal_Master_Wide!$DU$77)</f>
        <v/>
      </c>
      <c r="T521" s="34" t="str">
        <f>IF(Deal_Master_Wide!$EB$77="","",Deal_Master_Wide!$EB$77)</f>
        <v/>
      </c>
      <c r="U521" s="34" t="str">
        <f>IF(Deal_Master_Wide!$EI$77="","",Deal_Master_Wide!$EI$77)</f>
        <v/>
      </c>
    </row>
    <row r="522" spans="1:21" ht="13.4" customHeight="1">
      <c r="A522" s="15" t="s">
        <v>948</v>
      </c>
      <c r="B522" s="15" t="s">
        <v>178</v>
      </c>
      <c r="C522" s="16"/>
      <c r="D522" s="15" t="s">
        <v>951</v>
      </c>
      <c r="E522" s="15" t="s">
        <v>953</v>
      </c>
      <c r="F522" s="15">
        <v>2018</v>
      </c>
      <c r="G522" s="15">
        <v>-1</v>
      </c>
      <c r="H522" s="15">
        <v>2017</v>
      </c>
      <c r="I522" s="15">
        <v>0</v>
      </c>
      <c r="J522" s="15">
        <v>0</v>
      </c>
      <c r="K522" s="17" t="str">
        <f>IF(Deal_Master_Wide!$BR$77="","",Deal_Master_Wide!$BR$77)</f>
        <v/>
      </c>
      <c r="L522" s="17" t="str">
        <f>IF(Deal_Master_Wide!$BY$77="","",Deal_Master_Wide!$BY$77)</f>
        <v/>
      </c>
      <c r="M522" s="17" t="str">
        <f>IF(Deal_Master_Wide!$CF$77="","",Deal_Master_Wide!$CF$77)</f>
        <v/>
      </c>
      <c r="N522" s="17" t="str">
        <f>IF(Deal_Master_Wide!$CM$77="","",Deal_Master_Wide!$CM$77)</f>
        <v/>
      </c>
      <c r="O522" s="17" t="str">
        <f>IF(Deal_Master_Wide!$CT$77="","",Deal_Master_Wide!$CT$77)</f>
        <v/>
      </c>
      <c r="P522" s="17" t="str">
        <f>IF(Deal_Master_Wide!$DA$77="","",Deal_Master_Wide!$DA$77)</f>
        <v/>
      </c>
      <c r="Q522" s="18" t="str">
        <f>IF(Deal_Master_Wide!$DH$77="","",Deal_Master_Wide!$DH$77)</f>
        <v/>
      </c>
      <c r="R522" s="18" t="str">
        <f>IF(Deal_Master_Wide!$DO$77="","",Deal_Master_Wide!$DO$77)</f>
        <v/>
      </c>
      <c r="S522" s="18" t="str">
        <f>IF(Deal_Master_Wide!$DV$77="","",Deal_Master_Wide!$DV$77)</f>
        <v/>
      </c>
      <c r="T522" s="34" t="str">
        <f>IF(Deal_Master_Wide!$EC$77="","",Deal_Master_Wide!$EC$77)</f>
        <v/>
      </c>
      <c r="U522" s="34" t="str">
        <f>IF(Deal_Master_Wide!$EJ$77="","",Deal_Master_Wide!$EJ$77)</f>
        <v/>
      </c>
    </row>
    <row r="523" spans="1:21" ht="13.4" customHeight="1">
      <c r="A523" s="15" t="s">
        <v>948</v>
      </c>
      <c r="B523" s="15" t="s">
        <v>178</v>
      </c>
      <c r="C523" s="16"/>
      <c r="D523" s="15" t="s">
        <v>951</v>
      </c>
      <c r="E523" s="15" t="s">
        <v>953</v>
      </c>
      <c r="F523" s="15">
        <v>2018</v>
      </c>
      <c r="G523" s="15">
        <v>0</v>
      </c>
      <c r="H523" s="15">
        <v>2018</v>
      </c>
      <c r="I523" s="15">
        <v>0</v>
      </c>
      <c r="J523" s="15">
        <v>1</v>
      </c>
      <c r="K523" s="17" t="str">
        <f>IF(Deal_Master_Wide!$BS$77="","",Deal_Master_Wide!$BS$77)</f>
        <v/>
      </c>
      <c r="L523" s="17" t="str">
        <f>IF(Deal_Master_Wide!$BZ$77="","",Deal_Master_Wide!$BZ$77)</f>
        <v/>
      </c>
      <c r="M523" s="17" t="str">
        <f>IF(Deal_Master_Wide!$CG$77="","",Deal_Master_Wide!$CG$77)</f>
        <v/>
      </c>
      <c r="N523" s="17" t="str">
        <f>IF(Deal_Master_Wide!$CN$77="","",Deal_Master_Wide!$CN$77)</f>
        <v/>
      </c>
      <c r="O523" s="17" t="str">
        <f>IF(Deal_Master_Wide!$CU$77="","",Deal_Master_Wide!$CU$77)</f>
        <v/>
      </c>
      <c r="P523" s="17" t="str">
        <f>IF(Deal_Master_Wide!$DB$77="","",Deal_Master_Wide!$DB$77)</f>
        <v/>
      </c>
      <c r="Q523" s="18" t="str">
        <f>IF(Deal_Master_Wide!$DI$77="","",Deal_Master_Wide!$DI$77)</f>
        <v/>
      </c>
      <c r="R523" s="18" t="str">
        <f>IF(Deal_Master_Wide!$DP$77="","",Deal_Master_Wide!$DP$77)</f>
        <v/>
      </c>
      <c r="S523" s="18" t="str">
        <f>IF(Deal_Master_Wide!$DW$77="","",Deal_Master_Wide!$DW$77)</f>
        <v/>
      </c>
      <c r="T523" s="34" t="str">
        <f>IF(Deal_Master_Wide!$ED$77="","",Deal_Master_Wide!$ED$77)</f>
        <v/>
      </c>
      <c r="U523" s="34" t="str">
        <f>IF(Deal_Master_Wide!$EK$77="","",Deal_Master_Wide!$EK$77)</f>
        <v/>
      </c>
    </row>
    <row r="524" spans="1:21" ht="13.4" customHeight="1">
      <c r="A524" s="15" t="s">
        <v>948</v>
      </c>
      <c r="B524" s="15" t="s">
        <v>178</v>
      </c>
      <c r="C524" s="16"/>
      <c r="D524" s="15" t="s">
        <v>951</v>
      </c>
      <c r="E524" s="15" t="s">
        <v>953</v>
      </c>
      <c r="F524" s="15">
        <v>2018</v>
      </c>
      <c r="G524" s="15">
        <v>1</v>
      </c>
      <c r="H524" s="15">
        <v>2019</v>
      </c>
      <c r="I524" s="15">
        <v>1</v>
      </c>
      <c r="J524" s="15">
        <v>1</v>
      </c>
      <c r="K524" s="17" t="str">
        <f>IF(Deal_Master_Wide!$BT$77="","",Deal_Master_Wide!$BT$77)</f>
        <v/>
      </c>
      <c r="L524" s="17" t="str">
        <f>IF(Deal_Master_Wide!$CA$77="","",Deal_Master_Wide!$CA$77)</f>
        <v/>
      </c>
      <c r="M524" s="17" t="str">
        <f>IF(Deal_Master_Wide!$CH$77="","",Deal_Master_Wide!$CH$77)</f>
        <v/>
      </c>
      <c r="N524" s="17" t="str">
        <f>IF(Deal_Master_Wide!$CO$77="","",Deal_Master_Wide!$CO$77)</f>
        <v/>
      </c>
      <c r="O524" s="17" t="str">
        <f>IF(Deal_Master_Wide!$CV$77="","",Deal_Master_Wide!$CV$77)</f>
        <v/>
      </c>
      <c r="P524" s="17" t="str">
        <f>IF(Deal_Master_Wide!$DC$77="","",Deal_Master_Wide!$DC$77)</f>
        <v/>
      </c>
      <c r="Q524" s="18" t="str">
        <f>IF(Deal_Master_Wide!$DJ$77="","",Deal_Master_Wide!$DJ$77)</f>
        <v/>
      </c>
      <c r="R524" s="18" t="str">
        <f>IF(Deal_Master_Wide!$DQ$77="","",Deal_Master_Wide!$DQ$77)</f>
        <v/>
      </c>
      <c r="S524" s="18" t="str">
        <f>IF(Deal_Master_Wide!$DX$77="","",Deal_Master_Wide!$DX$77)</f>
        <v/>
      </c>
      <c r="T524" s="34" t="str">
        <f>IF(Deal_Master_Wide!$EE$77="","",Deal_Master_Wide!$EE$77)</f>
        <v/>
      </c>
      <c r="U524" s="34" t="str">
        <f>IF(Deal_Master_Wide!$EL$77="","",Deal_Master_Wide!$EL$77)</f>
        <v/>
      </c>
    </row>
    <row r="525" spans="1:21" ht="13.4" customHeight="1">
      <c r="A525" s="15" t="s">
        <v>948</v>
      </c>
      <c r="B525" s="15" t="s">
        <v>178</v>
      </c>
      <c r="C525" s="16"/>
      <c r="D525" s="15" t="s">
        <v>951</v>
      </c>
      <c r="E525" s="15" t="s">
        <v>953</v>
      </c>
      <c r="F525" s="15">
        <v>2018</v>
      </c>
      <c r="G525" s="15">
        <v>2</v>
      </c>
      <c r="H525" s="15">
        <v>2020</v>
      </c>
      <c r="I525" s="15">
        <v>1</v>
      </c>
      <c r="J525" s="15">
        <v>1</v>
      </c>
      <c r="K525" s="17" t="str">
        <f>IF(Deal_Master_Wide!$BU$77="","",Deal_Master_Wide!$BU$77)</f>
        <v/>
      </c>
      <c r="L525" s="17" t="str">
        <f>IF(Deal_Master_Wide!$CB$77="","",Deal_Master_Wide!$CB$77)</f>
        <v/>
      </c>
      <c r="M525" s="17" t="str">
        <f>IF(Deal_Master_Wide!$CI$77="","",Deal_Master_Wide!$CI$77)</f>
        <v/>
      </c>
      <c r="N525" s="17" t="str">
        <f>IF(Deal_Master_Wide!$CP$77="","",Deal_Master_Wide!$CP$77)</f>
        <v/>
      </c>
      <c r="O525" s="17" t="str">
        <f>IF(Deal_Master_Wide!$CW$77="","",Deal_Master_Wide!$CW$77)</f>
        <v/>
      </c>
      <c r="P525" s="17" t="str">
        <f>IF(Deal_Master_Wide!$DD$77="","",Deal_Master_Wide!$DD$77)</f>
        <v/>
      </c>
      <c r="Q525" s="18" t="str">
        <f>IF(Deal_Master_Wide!$DK$77="","",Deal_Master_Wide!$DK$77)</f>
        <v/>
      </c>
      <c r="R525" s="18" t="str">
        <f>IF(Deal_Master_Wide!$DR$77="","",Deal_Master_Wide!$DR$77)</f>
        <v/>
      </c>
      <c r="S525" s="18" t="str">
        <f>IF(Deal_Master_Wide!$DY$77="","",Deal_Master_Wide!$DY$77)</f>
        <v/>
      </c>
      <c r="T525" s="34" t="str">
        <f>IF(Deal_Master_Wide!$EF$77="","",Deal_Master_Wide!$EF$77)</f>
        <v/>
      </c>
      <c r="U525" s="34" t="str">
        <f>IF(Deal_Master_Wide!$EM$77="","",Deal_Master_Wide!$EM$77)</f>
        <v/>
      </c>
    </row>
    <row r="526" spans="1:21" ht="13.4" customHeight="1">
      <c r="A526" s="15" t="s">
        <v>948</v>
      </c>
      <c r="B526" s="15" t="s">
        <v>178</v>
      </c>
      <c r="C526" s="16"/>
      <c r="D526" s="15" t="s">
        <v>951</v>
      </c>
      <c r="E526" s="15" t="s">
        <v>953</v>
      </c>
      <c r="F526" s="15">
        <v>2018</v>
      </c>
      <c r="G526" s="15">
        <v>3</v>
      </c>
      <c r="H526" s="15">
        <v>2021</v>
      </c>
      <c r="I526" s="15">
        <v>1</v>
      </c>
      <c r="J526" s="15">
        <v>1</v>
      </c>
      <c r="K526" s="17" t="str">
        <f>IF(Deal_Master_Wide!$BV$77="","",Deal_Master_Wide!$BV$77)</f>
        <v/>
      </c>
      <c r="L526" s="17" t="str">
        <f>IF(Deal_Master_Wide!$CC$77="","",Deal_Master_Wide!$CC$77)</f>
        <v/>
      </c>
      <c r="M526" s="17" t="str">
        <f>IF(Deal_Master_Wide!$CJ$77="","",Deal_Master_Wide!$CJ$77)</f>
        <v/>
      </c>
      <c r="N526" s="17" t="str">
        <f>IF(Deal_Master_Wide!$CQ$77="","",Deal_Master_Wide!$CQ$77)</f>
        <v/>
      </c>
      <c r="O526" s="17" t="str">
        <f>IF(Deal_Master_Wide!$CX$77="","",Deal_Master_Wide!$CX$77)</f>
        <v/>
      </c>
      <c r="P526" s="17" t="str">
        <f>IF(Deal_Master_Wide!$DE$77="","",Deal_Master_Wide!$DE$77)</f>
        <v/>
      </c>
      <c r="Q526" s="18" t="str">
        <f>IF(Deal_Master_Wide!$DL$77="","",Deal_Master_Wide!$DL$77)</f>
        <v/>
      </c>
      <c r="R526" s="18" t="str">
        <f>IF(Deal_Master_Wide!$DS$77="","",Deal_Master_Wide!$DS$77)</f>
        <v/>
      </c>
      <c r="S526" s="18" t="str">
        <f>IF(Deal_Master_Wide!$DZ$77="","",Deal_Master_Wide!$DZ$77)</f>
        <v/>
      </c>
      <c r="T526" s="34" t="str">
        <f>IF(Deal_Master_Wide!$EG$77="","",Deal_Master_Wide!$EG$77)</f>
        <v/>
      </c>
      <c r="U526" s="34" t="str">
        <f>IF(Deal_Master_Wide!$EN$77="","",Deal_Master_Wide!$EN$77)</f>
        <v/>
      </c>
    </row>
    <row r="527" spans="1:21" ht="13.4" customHeight="1">
      <c r="A527" s="15" t="s">
        <v>957</v>
      </c>
      <c r="B527" s="15" t="s">
        <v>178</v>
      </c>
      <c r="C527" s="16"/>
      <c r="D527" s="15" t="s">
        <v>962</v>
      </c>
      <c r="E527" s="15" t="s">
        <v>964</v>
      </c>
      <c r="F527" s="15">
        <v>2018</v>
      </c>
      <c r="G527" s="15">
        <v>-3</v>
      </c>
      <c r="H527" s="15">
        <v>2015</v>
      </c>
      <c r="I527" s="15">
        <v>0</v>
      </c>
      <c r="J527" s="15">
        <v>0</v>
      </c>
      <c r="K527" s="17" t="str">
        <f>IF(Deal_Master_Wide!$BP$78="","",Deal_Master_Wide!$BP$78)</f>
        <v/>
      </c>
      <c r="L527" s="17" t="str">
        <f>IF(Deal_Master_Wide!$BW$78="","",Deal_Master_Wide!$BW$78)</f>
        <v/>
      </c>
      <c r="M527" s="17" t="str">
        <f>IF(Deal_Master_Wide!$CD$78="","",Deal_Master_Wide!$CD$78)</f>
        <v/>
      </c>
      <c r="N527" s="17" t="str">
        <f>IF(Deal_Master_Wide!$CK$78="","",Deal_Master_Wide!$CK$78)</f>
        <v/>
      </c>
      <c r="O527" s="17" t="str">
        <f>IF(Deal_Master_Wide!$CR$78="","",Deal_Master_Wide!$CR$78)</f>
        <v/>
      </c>
      <c r="P527" s="17" t="str">
        <f>IF(Deal_Master_Wide!$CY$78="","",Deal_Master_Wide!$CY$78)</f>
        <v/>
      </c>
      <c r="Q527" s="18" t="str">
        <f>IF(Deal_Master_Wide!$DF$78="","",Deal_Master_Wide!$DF$78)</f>
        <v/>
      </c>
      <c r="R527" s="18" t="str">
        <f>IF(Deal_Master_Wide!$DM$78="","",Deal_Master_Wide!$DM$78)</f>
        <v/>
      </c>
      <c r="S527" s="18" t="str">
        <f>IF(Deal_Master_Wide!$DT$78="","",Deal_Master_Wide!$DT$78)</f>
        <v/>
      </c>
      <c r="T527" s="34" t="str">
        <f>IF(Deal_Master_Wide!$EA$78="","",Deal_Master_Wide!$EA$78)</f>
        <v/>
      </c>
      <c r="U527" s="34" t="str">
        <f>IF(Deal_Master_Wide!$EH$78="","",Deal_Master_Wide!$EH$78)</f>
        <v/>
      </c>
    </row>
    <row r="528" spans="1:21" ht="13.4" customHeight="1">
      <c r="A528" s="15" t="s">
        <v>957</v>
      </c>
      <c r="B528" s="15" t="s">
        <v>178</v>
      </c>
      <c r="C528" s="16"/>
      <c r="D528" s="15" t="s">
        <v>962</v>
      </c>
      <c r="E528" s="15" t="s">
        <v>964</v>
      </c>
      <c r="F528" s="15">
        <v>2018</v>
      </c>
      <c r="G528" s="15">
        <v>-2</v>
      </c>
      <c r="H528" s="15">
        <v>2016</v>
      </c>
      <c r="I528" s="15">
        <v>0</v>
      </c>
      <c r="J528" s="15">
        <v>0</v>
      </c>
      <c r="K528" s="17" t="str">
        <f>IF(Deal_Master_Wide!$BQ$78="","",Deal_Master_Wide!$BQ$78)</f>
        <v/>
      </c>
      <c r="L528" s="17" t="str">
        <f>IF(Deal_Master_Wide!$BX$78="","",Deal_Master_Wide!$BX$78)</f>
        <v/>
      </c>
      <c r="M528" s="17" t="str">
        <f>IF(Deal_Master_Wide!$CE$78="","",Deal_Master_Wide!$CE$78)</f>
        <v/>
      </c>
      <c r="N528" s="17" t="str">
        <f>IF(Deal_Master_Wide!$CL$78="","",Deal_Master_Wide!$CL$78)</f>
        <v/>
      </c>
      <c r="O528" s="17" t="str">
        <f>IF(Deal_Master_Wide!$CS$78="","",Deal_Master_Wide!$CS$78)</f>
        <v/>
      </c>
      <c r="P528" s="17" t="str">
        <f>IF(Deal_Master_Wide!$CZ$78="","",Deal_Master_Wide!$CZ$78)</f>
        <v/>
      </c>
      <c r="Q528" s="18" t="str">
        <f>IF(Deal_Master_Wide!$DG$78="","",Deal_Master_Wide!$DG$78)</f>
        <v/>
      </c>
      <c r="R528" s="18" t="str">
        <f>IF(Deal_Master_Wide!$DN$78="","",Deal_Master_Wide!$DN$78)</f>
        <v/>
      </c>
      <c r="S528" s="18" t="str">
        <f>IF(Deal_Master_Wide!$DU$78="","",Deal_Master_Wide!$DU$78)</f>
        <v/>
      </c>
      <c r="T528" s="34" t="str">
        <f>IF(Deal_Master_Wide!$EB$78="","",Deal_Master_Wide!$EB$78)</f>
        <v/>
      </c>
      <c r="U528" s="34" t="str">
        <f>IF(Deal_Master_Wide!$EI$78="","",Deal_Master_Wide!$EI$78)</f>
        <v/>
      </c>
    </row>
    <row r="529" spans="1:21" ht="13.4" customHeight="1">
      <c r="A529" s="15" t="s">
        <v>957</v>
      </c>
      <c r="B529" s="15" t="s">
        <v>178</v>
      </c>
      <c r="C529" s="16"/>
      <c r="D529" s="15" t="s">
        <v>962</v>
      </c>
      <c r="E529" s="15" t="s">
        <v>964</v>
      </c>
      <c r="F529" s="15">
        <v>2018</v>
      </c>
      <c r="G529" s="15">
        <v>-1</v>
      </c>
      <c r="H529" s="15">
        <v>2017</v>
      </c>
      <c r="I529" s="15">
        <v>0</v>
      </c>
      <c r="J529" s="15">
        <v>0</v>
      </c>
      <c r="K529" s="17" t="str">
        <f>IF(Deal_Master_Wide!$BR$78="","",Deal_Master_Wide!$BR$78)</f>
        <v/>
      </c>
      <c r="L529" s="17" t="str">
        <f>IF(Deal_Master_Wide!$BY$78="","",Deal_Master_Wide!$BY$78)</f>
        <v/>
      </c>
      <c r="M529" s="17" t="str">
        <f>IF(Deal_Master_Wide!$CF$78="","",Deal_Master_Wide!$CF$78)</f>
        <v/>
      </c>
      <c r="N529" s="17" t="str">
        <f>IF(Deal_Master_Wide!$CM$78="","",Deal_Master_Wide!$CM$78)</f>
        <v/>
      </c>
      <c r="O529" s="17" t="str">
        <f>IF(Deal_Master_Wide!$CT$78="","",Deal_Master_Wide!$CT$78)</f>
        <v/>
      </c>
      <c r="P529" s="17" t="str">
        <f>IF(Deal_Master_Wide!$DA$78="","",Deal_Master_Wide!$DA$78)</f>
        <v/>
      </c>
      <c r="Q529" s="18" t="str">
        <f>IF(Deal_Master_Wide!$DH$78="","",Deal_Master_Wide!$DH$78)</f>
        <v/>
      </c>
      <c r="R529" s="18" t="str">
        <f>IF(Deal_Master_Wide!$DO$78="","",Deal_Master_Wide!$DO$78)</f>
        <v/>
      </c>
      <c r="S529" s="18" t="str">
        <f>IF(Deal_Master_Wide!$DV$78="","",Deal_Master_Wide!$DV$78)</f>
        <v/>
      </c>
      <c r="T529" s="34" t="str">
        <f>IF(Deal_Master_Wide!$EC$78="","",Deal_Master_Wide!$EC$78)</f>
        <v/>
      </c>
      <c r="U529" s="34" t="str">
        <f>IF(Deal_Master_Wide!$EJ$78="","",Deal_Master_Wide!$EJ$78)</f>
        <v/>
      </c>
    </row>
    <row r="530" spans="1:21" ht="13.4" customHeight="1">
      <c r="A530" s="15" t="s">
        <v>957</v>
      </c>
      <c r="B530" s="15" t="s">
        <v>178</v>
      </c>
      <c r="C530" s="16"/>
      <c r="D530" s="15" t="s">
        <v>962</v>
      </c>
      <c r="E530" s="15" t="s">
        <v>964</v>
      </c>
      <c r="F530" s="15">
        <v>2018</v>
      </c>
      <c r="G530" s="15">
        <v>0</v>
      </c>
      <c r="H530" s="15">
        <v>2018</v>
      </c>
      <c r="I530" s="15">
        <v>0</v>
      </c>
      <c r="J530" s="15">
        <v>1</v>
      </c>
      <c r="K530" s="17" t="str">
        <f>IF(Deal_Master_Wide!$BS$78="","",Deal_Master_Wide!$BS$78)</f>
        <v/>
      </c>
      <c r="L530" s="17" t="str">
        <f>IF(Deal_Master_Wide!$BZ$78="","",Deal_Master_Wide!$BZ$78)</f>
        <v/>
      </c>
      <c r="M530" s="17" t="str">
        <f>IF(Deal_Master_Wide!$CG$78="","",Deal_Master_Wide!$CG$78)</f>
        <v/>
      </c>
      <c r="N530" s="17" t="str">
        <f>IF(Deal_Master_Wide!$CN$78="","",Deal_Master_Wide!$CN$78)</f>
        <v/>
      </c>
      <c r="O530" s="17" t="str">
        <f>IF(Deal_Master_Wide!$CU$78="","",Deal_Master_Wide!$CU$78)</f>
        <v/>
      </c>
      <c r="P530" s="17" t="str">
        <f>IF(Deal_Master_Wide!$DB$78="","",Deal_Master_Wide!$DB$78)</f>
        <v/>
      </c>
      <c r="Q530" s="18" t="str">
        <f>IF(Deal_Master_Wide!$DI$78="","",Deal_Master_Wide!$DI$78)</f>
        <v/>
      </c>
      <c r="R530" s="18" t="str">
        <f>IF(Deal_Master_Wide!$DP$78="","",Deal_Master_Wide!$DP$78)</f>
        <v/>
      </c>
      <c r="S530" s="18" t="str">
        <f>IF(Deal_Master_Wide!$DW$78="","",Deal_Master_Wide!$DW$78)</f>
        <v/>
      </c>
      <c r="T530" s="34" t="str">
        <f>IF(Deal_Master_Wide!$ED$78="","",Deal_Master_Wide!$ED$78)</f>
        <v/>
      </c>
      <c r="U530" s="34" t="str">
        <f>IF(Deal_Master_Wide!$EK$78="","",Deal_Master_Wide!$EK$78)</f>
        <v/>
      </c>
    </row>
    <row r="531" spans="1:21" ht="13.4" customHeight="1">
      <c r="A531" s="15" t="s">
        <v>957</v>
      </c>
      <c r="B531" s="15" t="s">
        <v>178</v>
      </c>
      <c r="C531" s="16"/>
      <c r="D531" s="15" t="s">
        <v>962</v>
      </c>
      <c r="E531" s="15" t="s">
        <v>964</v>
      </c>
      <c r="F531" s="15">
        <v>2018</v>
      </c>
      <c r="G531" s="15">
        <v>1</v>
      </c>
      <c r="H531" s="15">
        <v>2019</v>
      </c>
      <c r="I531" s="15">
        <v>1</v>
      </c>
      <c r="J531" s="15">
        <v>1</v>
      </c>
      <c r="K531" s="17" t="str">
        <f>IF(Deal_Master_Wide!$BT$78="","",Deal_Master_Wide!$BT$78)</f>
        <v/>
      </c>
      <c r="L531" s="17" t="str">
        <f>IF(Deal_Master_Wide!$CA$78="","",Deal_Master_Wide!$CA$78)</f>
        <v/>
      </c>
      <c r="M531" s="17" t="str">
        <f>IF(Deal_Master_Wide!$CH$78="","",Deal_Master_Wide!$CH$78)</f>
        <v/>
      </c>
      <c r="N531" s="17" t="str">
        <f>IF(Deal_Master_Wide!$CO$78="","",Deal_Master_Wide!$CO$78)</f>
        <v/>
      </c>
      <c r="O531" s="17" t="str">
        <f>IF(Deal_Master_Wide!$CV$78="","",Deal_Master_Wide!$CV$78)</f>
        <v/>
      </c>
      <c r="P531" s="17" t="str">
        <f>IF(Deal_Master_Wide!$DC$78="","",Deal_Master_Wide!$DC$78)</f>
        <v/>
      </c>
      <c r="Q531" s="18" t="str">
        <f>IF(Deal_Master_Wide!$DJ$78="","",Deal_Master_Wide!$DJ$78)</f>
        <v/>
      </c>
      <c r="R531" s="18" t="str">
        <f>IF(Deal_Master_Wide!$DQ$78="","",Deal_Master_Wide!$DQ$78)</f>
        <v/>
      </c>
      <c r="S531" s="18" t="str">
        <f>IF(Deal_Master_Wide!$DX$78="","",Deal_Master_Wide!$DX$78)</f>
        <v/>
      </c>
      <c r="T531" s="34" t="str">
        <f>IF(Deal_Master_Wide!$EE$78="","",Deal_Master_Wide!$EE$78)</f>
        <v/>
      </c>
      <c r="U531" s="34" t="str">
        <f>IF(Deal_Master_Wide!$EL$78="","",Deal_Master_Wide!$EL$78)</f>
        <v/>
      </c>
    </row>
    <row r="532" spans="1:21" ht="13.4" customHeight="1">
      <c r="A532" s="15" t="s">
        <v>957</v>
      </c>
      <c r="B532" s="15" t="s">
        <v>178</v>
      </c>
      <c r="C532" s="16"/>
      <c r="D532" s="15" t="s">
        <v>962</v>
      </c>
      <c r="E532" s="15" t="s">
        <v>964</v>
      </c>
      <c r="F532" s="15">
        <v>2018</v>
      </c>
      <c r="G532" s="15">
        <v>2</v>
      </c>
      <c r="H532" s="15">
        <v>2020</v>
      </c>
      <c r="I532" s="15">
        <v>1</v>
      </c>
      <c r="J532" s="15">
        <v>1</v>
      </c>
      <c r="K532" s="17" t="str">
        <f>IF(Deal_Master_Wide!$BU$78="","",Deal_Master_Wide!$BU$78)</f>
        <v/>
      </c>
      <c r="L532" s="17" t="str">
        <f>IF(Deal_Master_Wide!$CB$78="","",Deal_Master_Wide!$CB$78)</f>
        <v/>
      </c>
      <c r="M532" s="17" t="str">
        <f>IF(Deal_Master_Wide!$CI$78="","",Deal_Master_Wide!$CI$78)</f>
        <v/>
      </c>
      <c r="N532" s="17" t="str">
        <f>IF(Deal_Master_Wide!$CP$78="","",Deal_Master_Wide!$CP$78)</f>
        <v/>
      </c>
      <c r="O532" s="17" t="str">
        <f>IF(Deal_Master_Wide!$CW$78="","",Deal_Master_Wide!$CW$78)</f>
        <v/>
      </c>
      <c r="P532" s="17" t="str">
        <f>IF(Deal_Master_Wide!$DD$78="","",Deal_Master_Wide!$DD$78)</f>
        <v/>
      </c>
      <c r="Q532" s="18" t="str">
        <f>IF(Deal_Master_Wide!$DK$78="","",Deal_Master_Wide!$DK$78)</f>
        <v/>
      </c>
      <c r="R532" s="18" t="str">
        <f>IF(Deal_Master_Wide!$DR$78="","",Deal_Master_Wide!$DR$78)</f>
        <v/>
      </c>
      <c r="S532" s="18" t="str">
        <f>IF(Deal_Master_Wide!$DY$78="","",Deal_Master_Wide!$DY$78)</f>
        <v/>
      </c>
      <c r="T532" s="34" t="str">
        <f>IF(Deal_Master_Wide!$EF$78="","",Deal_Master_Wide!$EF$78)</f>
        <v/>
      </c>
      <c r="U532" s="34" t="str">
        <f>IF(Deal_Master_Wide!$EM$78="","",Deal_Master_Wide!$EM$78)</f>
        <v/>
      </c>
    </row>
    <row r="533" spans="1:21" ht="13.4" customHeight="1">
      <c r="A533" s="15" t="s">
        <v>957</v>
      </c>
      <c r="B533" s="15" t="s">
        <v>178</v>
      </c>
      <c r="C533" s="16"/>
      <c r="D533" s="15" t="s">
        <v>962</v>
      </c>
      <c r="E533" s="15" t="s">
        <v>964</v>
      </c>
      <c r="F533" s="15">
        <v>2018</v>
      </c>
      <c r="G533" s="15">
        <v>3</v>
      </c>
      <c r="H533" s="15">
        <v>2021</v>
      </c>
      <c r="I533" s="15">
        <v>1</v>
      </c>
      <c r="J533" s="15">
        <v>1</v>
      </c>
      <c r="K533" s="17" t="str">
        <f>IF(Deal_Master_Wide!$BV$78="","",Deal_Master_Wide!$BV$78)</f>
        <v/>
      </c>
      <c r="L533" s="17" t="str">
        <f>IF(Deal_Master_Wide!$CC$78="","",Deal_Master_Wide!$CC$78)</f>
        <v/>
      </c>
      <c r="M533" s="17" t="str">
        <f>IF(Deal_Master_Wide!$CJ$78="","",Deal_Master_Wide!$CJ$78)</f>
        <v/>
      </c>
      <c r="N533" s="17" t="str">
        <f>IF(Deal_Master_Wide!$CQ$78="","",Deal_Master_Wide!$CQ$78)</f>
        <v/>
      </c>
      <c r="O533" s="17" t="str">
        <f>IF(Deal_Master_Wide!$CX$78="","",Deal_Master_Wide!$CX$78)</f>
        <v/>
      </c>
      <c r="P533" s="17" t="str">
        <f>IF(Deal_Master_Wide!$DE$78="","",Deal_Master_Wide!$DE$78)</f>
        <v/>
      </c>
      <c r="Q533" s="18" t="str">
        <f>IF(Deal_Master_Wide!$DL$78="","",Deal_Master_Wide!$DL$78)</f>
        <v/>
      </c>
      <c r="R533" s="18" t="str">
        <f>IF(Deal_Master_Wide!$DS$78="","",Deal_Master_Wide!$DS$78)</f>
        <v/>
      </c>
      <c r="S533" s="18" t="str">
        <f>IF(Deal_Master_Wide!$DZ$78="","",Deal_Master_Wide!$DZ$78)</f>
        <v/>
      </c>
      <c r="T533" s="34" t="str">
        <f>IF(Deal_Master_Wide!$EG$78="","",Deal_Master_Wide!$EG$78)</f>
        <v/>
      </c>
      <c r="U533" s="34" t="str">
        <f>IF(Deal_Master_Wide!$EN$78="","",Deal_Master_Wide!$EN$78)</f>
        <v/>
      </c>
    </row>
    <row r="534" spans="1:21" ht="13.4" customHeight="1">
      <c r="A534" s="15" t="s">
        <v>968</v>
      </c>
      <c r="B534" s="15" t="s">
        <v>178</v>
      </c>
      <c r="C534" s="16"/>
      <c r="D534" s="15" t="s">
        <v>973</v>
      </c>
      <c r="E534" s="15" t="s">
        <v>975</v>
      </c>
      <c r="F534" s="15">
        <v>2018</v>
      </c>
      <c r="G534" s="15">
        <v>-3</v>
      </c>
      <c r="H534" s="15">
        <v>2015</v>
      </c>
      <c r="I534" s="15">
        <v>0</v>
      </c>
      <c r="J534" s="15">
        <v>0</v>
      </c>
      <c r="K534" s="17" t="str">
        <f>IF(Deal_Master_Wide!$BP$79="","",Deal_Master_Wide!$BP$79)</f>
        <v/>
      </c>
      <c r="L534" s="17" t="str">
        <f>IF(Deal_Master_Wide!$BW$79="","",Deal_Master_Wide!$BW$79)</f>
        <v/>
      </c>
      <c r="M534" s="17" t="str">
        <f>IF(Deal_Master_Wide!$CD$79="","",Deal_Master_Wide!$CD$79)</f>
        <v/>
      </c>
      <c r="N534" s="17" t="str">
        <f>IF(Deal_Master_Wide!$CK$79="","",Deal_Master_Wide!$CK$79)</f>
        <v/>
      </c>
      <c r="O534" s="17" t="str">
        <f>IF(Deal_Master_Wide!$CR$79="","",Deal_Master_Wide!$CR$79)</f>
        <v/>
      </c>
      <c r="P534" s="17" t="str">
        <f>IF(Deal_Master_Wide!$CY$79="","",Deal_Master_Wide!$CY$79)</f>
        <v/>
      </c>
      <c r="Q534" s="18" t="str">
        <f>IF(Deal_Master_Wide!$DF$79="","",Deal_Master_Wide!$DF$79)</f>
        <v/>
      </c>
      <c r="R534" s="18" t="str">
        <f>IF(Deal_Master_Wide!$DM$79="","",Deal_Master_Wide!$DM$79)</f>
        <v/>
      </c>
      <c r="S534" s="18" t="str">
        <f>IF(Deal_Master_Wide!$DT$79="","",Deal_Master_Wide!$DT$79)</f>
        <v/>
      </c>
      <c r="T534" s="34" t="str">
        <f>IF(Deal_Master_Wide!$EA$79="","",Deal_Master_Wide!$EA$79)</f>
        <v/>
      </c>
      <c r="U534" s="34" t="str">
        <f>IF(Deal_Master_Wide!$EH$79="","",Deal_Master_Wide!$EH$79)</f>
        <v/>
      </c>
    </row>
    <row r="535" spans="1:21" ht="13.4" customHeight="1">
      <c r="A535" s="15" t="s">
        <v>968</v>
      </c>
      <c r="B535" s="15" t="s">
        <v>178</v>
      </c>
      <c r="C535" s="16"/>
      <c r="D535" s="15" t="s">
        <v>973</v>
      </c>
      <c r="E535" s="15" t="s">
        <v>975</v>
      </c>
      <c r="F535" s="15">
        <v>2018</v>
      </c>
      <c r="G535" s="15">
        <v>-2</v>
      </c>
      <c r="H535" s="15">
        <v>2016</v>
      </c>
      <c r="I535" s="15">
        <v>0</v>
      </c>
      <c r="J535" s="15">
        <v>0</v>
      </c>
      <c r="K535" s="17" t="str">
        <f>IF(Deal_Master_Wide!$BQ$79="","",Deal_Master_Wide!$BQ$79)</f>
        <v/>
      </c>
      <c r="L535" s="17" t="str">
        <f>IF(Deal_Master_Wide!$BX$79="","",Deal_Master_Wide!$BX$79)</f>
        <v/>
      </c>
      <c r="M535" s="17" t="str">
        <f>IF(Deal_Master_Wide!$CE$79="","",Deal_Master_Wide!$CE$79)</f>
        <v/>
      </c>
      <c r="N535" s="17" t="str">
        <f>IF(Deal_Master_Wide!$CL$79="","",Deal_Master_Wide!$CL$79)</f>
        <v/>
      </c>
      <c r="O535" s="17" t="str">
        <f>IF(Deal_Master_Wide!$CS$79="","",Deal_Master_Wide!$CS$79)</f>
        <v/>
      </c>
      <c r="P535" s="17" t="str">
        <f>IF(Deal_Master_Wide!$CZ$79="","",Deal_Master_Wide!$CZ$79)</f>
        <v/>
      </c>
      <c r="Q535" s="18" t="str">
        <f>IF(Deal_Master_Wide!$DG$79="","",Deal_Master_Wide!$DG$79)</f>
        <v/>
      </c>
      <c r="R535" s="18" t="str">
        <f>IF(Deal_Master_Wide!$DN$79="","",Deal_Master_Wide!$DN$79)</f>
        <v/>
      </c>
      <c r="S535" s="18" t="str">
        <f>IF(Deal_Master_Wide!$DU$79="","",Deal_Master_Wide!$DU$79)</f>
        <v/>
      </c>
      <c r="T535" s="34" t="str">
        <f>IF(Deal_Master_Wide!$EB$79="","",Deal_Master_Wide!$EB$79)</f>
        <v/>
      </c>
      <c r="U535" s="34" t="str">
        <f>IF(Deal_Master_Wide!$EI$79="","",Deal_Master_Wide!$EI$79)</f>
        <v/>
      </c>
    </row>
    <row r="536" spans="1:21" ht="13.4" customHeight="1">
      <c r="A536" s="15" t="s">
        <v>968</v>
      </c>
      <c r="B536" s="15" t="s">
        <v>178</v>
      </c>
      <c r="C536" s="16"/>
      <c r="D536" s="15" t="s">
        <v>973</v>
      </c>
      <c r="E536" s="15" t="s">
        <v>975</v>
      </c>
      <c r="F536" s="15">
        <v>2018</v>
      </c>
      <c r="G536" s="15">
        <v>-1</v>
      </c>
      <c r="H536" s="15">
        <v>2017</v>
      </c>
      <c r="I536" s="15">
        <v>0</v>
      </c>
      <c r="J536" s="15">
        <v>0</v>
      </c>
      <c r="K536" s="17" t="str">
        <f>IF(Deal_Master_Wide!$BR$79="","",Deal_Master_Wide!$BR$79)</f>
        <v/>
      </c>
      <c r="L536" s="17" t="str">
        <f>IF(Deal_Master_Wide!$BY$79="","",Deal_Master_Wide!$BY$79)</f>
        <v/>
      </c>
      <c r="M536" s="17" t="str">
        <f>IF(Deal_Master_Wide!$CF$79="","",Deal_Master_Wide!$CF$79)</f>
        <v/>
      </c>
      <c r="N536" s="17" t="str">
        <f>IF(Deal_Master_Wide!$CM$79="","",Deal_Master_Wide!$CM$79)</f>
        <v/>
      </c>
      <c r="O536" s="17" t="str">
        <f>IF(Deal_Master_Wide!$CT$79="","",Deal_Master_Wide!$CT$79)</f>
        <v/>
      </c>
      <c r="P536" s="17" t="str">
        <f>IF(Deal_Master_Wide!$DA$79="","",Deal_Master_Wide!$DA$79)</f>
        <v/>
      </c>
      <c r="Q536" s="18" t="str">
        <f>IF(Deal_Master_Wide!$DH$79="","",Deal_Master_Wide!$DH$79)</f>
        <v/>
      </c>
      <c r="R536" s="18" t="str">
        <f>IF(Deal_Master_Wide!$DO$79="","",Deal_Master_Wide!$DO$79)</f>
        <v/>
      </c>
      <c r="S536" s="18" t="str">
        <f>IF(Deal_Master_Wide!$DV$79="","",Deal_Master_Wide!$DV$79)</f>
        <v/>
      </c>
      <c r="T536" s="34" t="str">
        <f>IF(Deal_Master_Wide!$EC$79="","",Deal_Master_Wide!$EC$79)</f>
        <v/>
      </c>
      <c r="U536" s="34" t="str">
        <f>IF(Deal_Master_Wide!$EJ$79="","",Deal_Master_Wide!$EJ$79)</f>
        <v/>
      </c>
    </row>
    <row r="537" spans="1:21" ht="13.4" customHeight="1">
      <c r="A537" s="15" t="s">
        <v>968</v>
      </c>
      <c r="B537" s="15" t="s">
        <v>178</v>
      </c>
      <c r="C537" s="16"/>
      <c r="D537" s="15" t="s">
        <v>973</v>
      </c>
      <c r="E537" s="15" t="s">
        <v>975</v>
      </c>
      <c r="F537" s="15">
        <v>2018</v>
      </c>
      <c r="G537" s="15">
        <v>0</v>
      </c>
      <c r="H537" s="15">
        <v>2018</v>
      </c>
      <c r="I537" s="15">
        <v>0</v>
      </c>
      <c r="J537" s="15">
        <v>1</v>
      </c>
      <c r="K537" s="17" t="str">
        <f>IF(Deal_Master_Wide!$BS$79="","",Deal_Master_Wide!$BS$79)</f>
        <v/>
      </c>
      <c r="L537" s="17" t="str">
        <f>IF(Deal_Master_Wide!$BZ$79="","",Deal_Master_Wide!$BZ$79)</f>
        <v/>
      </c>
      <c r="M537" s="17" t="str">
        <f>IF(Deal_Master_Wide!$CG$79="","",Deal_Master_Wide!$CG$79)</f>
        <v/>
      </c>
      <c r="N537" s="17" t="str">
        <f>IF(Deal_Master_Wide!$CN$79="","",Deal_Master_Wide!$CN$79)</f>
        <v/>
      </c>
      <c r="O537" s="17" t="str">
        <f>IF(Deal_Master_Wide!$CU$79="","",Deal_Master_Wide!$CU$79)</f>
        <v/>
      </c>
      <c r="P537" s="17" t="str">
        <f>IF(Deal_Master_Wide!$DB$79="","",Deal_Master_Wide!$DB$79)</f>
        <v/>
      </c>
      <c r="Q537" s="18" t="str">
        <f>IF(Deal_Master_Wide!$DI$79="","",Deal_Master_Wide!$DI$79)</f>
        <v/>
      </c>
      <c r="R537" s="18" t="str">
        <f>IF(Deal_Master_Wide!$DP$79="","",Deal_Master_Wide!$DP$79)</f>
        <v/>
      </c>
      <c r="S537" s="18" t="str">
        <f>IF(Deal_Master_Wide!$DW$79="","",Deal_Master_Wide!$DW$79)</f>
        <v/>
      </c>
      <c r="T537" s="34" t="str">
        <f>IF(Deal_Master_Wide!$ED$79="","",Deal_Master_Wide!$ED$79)</f>
        <v/>
      </c>
      <c r="U537" s="34" t="str">
        <f>IF(Deal_Master_Wide!$EK$79="","",Deal_Master_Wide!$EK$79)</f>
        <v/>
      </c>
    </row>
    <row r="538" spans="1:21" ht="13.4" customHeight="1">
      <c r="A538" s="15" t="s">
        <v>968</v>
      </c>
      <c r="B538" s="15" t="s">
        <v>178</v>
      </c>
      <c r="C538" s="16"/>
      <c r="D538" s="15" t="s">
        <v>973</v>
      </c>
      <c r="E538" s="15" t="s">
        <v>975</v>
      </c>
      <c r="F538" s="15">
        <v>2018</v>
      </c>
      <c r="G538" s="15">
        <v>1</v>
      </c>
      <c r="H538" s="15">
        <v>2019</v>
      </c>
      <c r="I538" s="15">
        <v>1</v>
      </c>
      <c r="J538" s="15">
        <v>1</v>
      </c>
      <c r="K538" s="17" t="str">
        <f>IF(Deal_Master_Wide!$BT$79="","",Deal_Master_Wide!$BT$79)</f>
        <v/>
      </c>
      <c r="L538" s="17" t="str">
        <f>IF(Deal_Master_Wide!$CA$79="","",Deal_Master_Wide!$CA$79)</f>
        <v/>
      </c>
      <c r="M538" s="17" t="str">
        <f>IF(Deal_Master_Wide!$CH$79="","",Deal_Master_Wide!$CH$79)</f>
        <v/>
      </c>
      <c r="N538" s="17" t="str">
        <f>IF(Deal_Master_Wide!$CO$79="","",Deal_Master_Wide!$CO$79)</f>
        <v/>
      </c>
      <c r="O538" s="17" t="str">
        <f>IF(Deal_Master_Wide!$CV$79="","",Deal_Master_Wide!$CV$79)</f>
        <v/>
      </c>
      <c r="P538" s="17" t="str">
        <f>IF(Deal_Master_Wide!$DC$79="","",Deal_Master_Wide!$DC$79)</f>
        <v/>
      </c>
      <c r="Q538" s="18" t="str">
        <f>IF(Deal_Master_Wide!$DJ$79="","",Deal_Master_Wide!$DJ$79)</f>
        <v/>
      </c>
      <c r="R538" s="18" t="str">
        <f>IF(Deal_Master_Wide!$DQ$79="","",Deal_Master_Wide!$DQ$79)</f>
        <v/>
      </c>
      <c r="S538" s="18" t="str">
        <f>IF(Deal_Master_Wide!$DX$79="","",Deal_Master_Wide!$DX$79)</f>
        <v/>
      </c>
      <c r="T538" s="34" t="str">
        <f>IF(Deal_Master_Wide!$EE$79="","",Deal_Master_Wide!$EE$79)</f>
        <v/>
      </c>
      <c r="U538" s="34" t="str">
        <f>IF(Deal_Master_Wide!$EL$79="","",Deal_Master_Wide!$EL$79)</f>
        <v/>
      </c>
    </row>
    <row r="539" spans="1:21" ht="13.4" customHeight="1">
      <c r="A539" s="15" t="s">
        <v>968</v>
      </c>
      <c r="B539" s="15" t="s">
        <v>178</v>
      </c>
      <c r="C539" s="16"/>
      <c r="D539" s="15" t="s">
        <v>973</v>
      </c>
      <c r="E539" s="15" t="s">
        <v>975</v>
      </c>
      <c r="F539" s="15">
        <v>2018</v>
      </c>
      <c r="G539" s="15">
        <v>2</v>
      </c>
      <c r="H539" s="15">
        <v>2020</v>
      </c>
      <c r="I539" s="15">
        <v>1</v>
      </c>
      <c r="J539" s="15">
        <v>1</v>
      </c>
      <c r="K539" s="17" t="str">
        <f>IF(Deal_Master_Wide!$BU$79="","",Deal_Master_Wide!$BU$79)</f>
        <v/>
      </c>
      <c r="L539" s="17" t="str">
        <f>IF(Deal_Master_Wide!$CB$79="","",Deal_Master_Wide!$CB$79)</f>
        <v/>
      </c>
      <c r="M539" s="17" t="str">
        <f>IF(Deal_Master_Wide!$CI$79="","",Deal_Master_Wide!$CI$79)</f>
        <v/>
      </c>
      <c r="N539" s="17" t="str">
        <f>IF(Deal_Master_Wide!$CP$79="","",Deal_Master_Wide!$CP$79)</f>
        <v/>
      </c>
      <c r="O539" s="17" t="str">
        <f>IF(Deal_Master_Wide!$CW$79="","",Deal_Master_Wide!$CW$79)</f>
        <v/>
      </c>
      <c r="P539" s="17" t="str">
        <f>IF(Deal_Master_Wide!$DD$79="","",Deal_Master_Wide!$DD$79)</f>
        <v/>
      </c>
      <c r="Q539" s="18" t="str">
        <f>IF(Deal_Master_Wide!$DK$79="","",Deal_Master_Wide!$DK$79)</f>
        <v/>
      </c>
      <c r="R539" s="18" t="str">
        <f>IF(Deal_Master_Wide!$DR$79="","",Deal_Master_Wide!$DR$79)</f>
        <v/>
      </c>
      <c r="S539" s="18" t="str">
        <f>IF(Deal_Master_Wide!$DY$79="","",Deal_Master_Wide!$DY$79)</f>
        <v/>
      </c>
      <c r="T539" s="34" t="str">
        <f>IF(Deal_Master_Wide!$EF$79="","",Deal_Master_Wide!$EF$79)</f>
        <v/>
      </c>
      <c r="U539" s="34" t="str">
        <f>IF(Deal_Master_Wide!$EM$79="","",Deal_Master_Wide!$EM$79)</f>
        <v/>
      </c>
    </row>
    <row r="540" spans="1:21" ht="13.4" customHeight="1">
      <c r="A540" s="15" t="s">
        <v>968</v>
      </c>
      <c r="B540" s="15" t="s">
        <v>178</v>
      </c>
      <c r="C540" s="16"/>
      <c r="D540" s="15" t="s">
        <v>973</v>
      </c>
      <c r="E540" s="15" t="s">
        <v>975</v>
      </c>
      <c r="F540" s="15">
        <v>2018</v>
      </c>
      <c r="G540" s="15">
        <v>3</v>
      </c>
      <c r="H540" s="15">
        <v>2021</v>
      </c>
      <c r="I540" s="15">
        <v>1</v>
      </c>
      <c r="J540" s="15">
        <v>1</v>
      </c>
      <c r="K540" s="17" t="str">
        <f>IF(Deal_Master_Wide!$BV$79="","",Deal_Master_Wide!$BV$79)</f>
        <v/>
      </c>
      <c r="L540" s="17" t="str">
        <f>IF(Deal_Master_Wide!$CC$79="","",Deal_Master_Wide!$CC$79)</f>
        <v/>
      </c>
      <c r="M540" s="17" t="str">
        <f>IF(Deal_Master_Wide!$CJ$79="","",Deal_Master_Wide!$CJ$79)</f>
        <v/>
      </c>
      <c r="N540" s="17" t="str">
        <f>IF(Deal_Master_Wide!$CQ$79="","",Deal_Master_Wide!$CQ$79)</f>
        <v/>
      </c>
      <c r="O540" s="17" t="str">
        <f>IF(Deal_Master_Wide!$CX$79="","",Deal_Master_Wide!$CX$79)</f>
        <v/>
      </c>
      <c r="P540" s="17" t="str">
        <f>IF(Deal_Master_Wide!$DE$79="","",Deal_Master_Wide!$DE$79)</f>
        <v/>
      </c>
      <c r="Q540" s="18" t="str">
        <f>IF(Deal_Master_Wide!$DL$79="","",Deal_Master_Wide!$DL$79)</f>
        <v/>
      </c>
      <c r="R540" s="18" t="str">
        <f>IF(Deal_Master_Wide!$DS$79="","",Deal_Master_Wide!$DS$79)</f>
        <v/>
      </c>
      <c r="S540" s="18" t="str">
        <f>IF(Deal_Master_Wide!$DZ$79="","",Deal_Master_Wide!$DZ$79)</f>
        <v/>
      </c>
      <c r="T540" s="34" t="str">
        <f>IF(Deal_Master_Wide!$EG$79="","",Deal_Master_Wide!$EG$79)</f>
        <v/>
      </c>
      <c r="U540" s="34" t="str">
        <f>IF(Deal_Master_Wide!$EN$79="","",Deal_Master_Wide!$EN$79)</f>
        <v/>
      </c>
    </row>
    <row r="541" spans="1:21" ht="13.4" customHeight="1">
      <c r="A541" s="15" t="s">
        <v>979</v>
      </c>
      <c r="B541" s="15" t="s">
        <v>178</v>
      </c>
      <c r="C541" s="16"/>
      <c r="D541" s="15" t="s">
        <v>982</v>
      </c>
      <c r="E541" s="15" t="s">
        <v>984</v>
      </c>
      <c r="F541" s="15">
        <v>2018</v>
      </c>
      <c r="G541" s="15">
        <v>-3</v>
      </c>
      <c r="H541" s="15">
        <v>2015</v>
      </c>
      <c r="I541" s="15">
        <v>0</v>
      </c>
      <c r="J541" s="15">
        <v>0</v>
      </c>
      <c r="K541" s="17" t="str">
        <f>IF(Deal_Master_Wide!$BP$80="","",Deal_Master_Wide!$BP$80)</f>
        <v/>
      </c>
      <c r="L541" s="17" t="str">
        <f>IF(Deal_Master_Wide!$BW$80="","",Deal_Master_Wide!$BW$80)</f>
        <v/>
      </c>
      <c r="M541" s="17" t="str">
        <f>IF(Deal_Master_Wide!$CD$80="","",Deal_Master_Wide!$CD$80)</f>
        <v/>
      </c>
      <c r="N541" s="17" t="str">
        <f>IF(Deal_Master_Wide!$CK$80="","",Deal_Master_Wide!$CK$80)</f>
        <v/>
      </c>
      <c r="O541" s="17" t="str">
        <f>IF(Deal_Master_Wide!$CR$80="","",Deal_Master_Wide!$CR$80)</f>
        <v/>
      </c>
      <c r="P541" s="17" t="str">
        <f>IF(Deal_Master_Wide!$CY$80="","",Deal_Master_Wide!$CY$80)</f>
        <v/>
      </c>
      <c r="Q541" s="18" t="str">
        <f>IF(Deal_Master_Wide!$DF$80="","",Deal_Master_Wide!$DF$80)</f>
        <v/>
      </c>
      <c r="R541" s="18" t="str">
        <f>IF(Deal_Master_Wide!$DM$80="","",Deal_Master_Wide!$DM$80)</f>
        <v/>
      </c>
      <c r="S541" s="18" t="str">
        <f>IF(Deal_Master_Wide!$DT$80="","",Deal_Master_Wide!$DT$80)</f>
        <v/>
      </c>
      <c r="T541" s="34" t="str">
        <f>IF(Deal_Master_Wide!$EA$80="","",Deal_Master_Wide!$EA$80)</f>
        <v/>
      </c>
      <c r="U541" s="34" t="str">
        <f>IF(Deal_Master_Wide!$EH$80="","",Deal_Master_Wide!$EH$80)</f>
        <v/>
      </c>
    </row>
    <row r="542" spans="1:21" ht="13.4" customHeight="1">
      <c r="A542" s="15" t="s">
        <v>979</v>
      </c>
      <c r="B542" s="15" t="s">
        <v>178</v>
      </c>
      <c r="C542" s="16"/>
      <c r="D542" s="15" t="s">
        <v>982</v>
      </c>
      <c r="E542" s="15" t="s">
        <v>984</v>
      </c>
      <c r="F542" s="15">
        <v>2018</v>
      </c>
      <c r="G542" s="15">
        <v>-2</v>
      </c>
      <c r="H542" s="15">
        <v>2016</v>
      </c>
      <c r="I542" s="15">
        <v>0</v>
      </c>
      <c r="J542" s="15">
        <v>0</v>
      </c>
      <c r="K542" s="17" t="str">
        <f>IF(Deal_Master_Wide!$BQ$80="","",Deal_Master_Wide!$BQ$80)</f>
        <v/>
      </c>
      <c r="L542" s="17" t="str">
        <f>IF(Deal_Master_Wide!$BX$80="","",Deal_Master_Wide!$BX$80)</f>
        <v/>
      </c>
      <c r="M542" s="17" t="str">
        <f>IF(Deal_Master_Wide!$CE$80="","",Deal_Master_Wide!$CE$80)</f>
        <v/>
      </c>
      <c r="N542" s="17" t="str">
        <f>IF(Deal_Master_Wide!$CL$80="","",Deal_Master_Wide!$CL$80)</f>
        <v/>
      </c>
      <c r="O542" s="17" t="str">
        <f>IF(Deal_Master_Wide!$CS$80="","",Deal_Master_Wide!$CS$80)</f>
        <v/>
      </c>
      <c r="P542" s="17" t="str">
        <f>IF(Deal_Master_Wide!$CZ$80="","",Deal_Master_Wide!$CZ$80)</f>
        <v/>
      </c>
      <c r="Q542" s="18" t="str">
        <f>IF(Deal_Master_Wide!$DG$80="","",Deal_Master_Wide!$DG$80)</f>
        <v/>
      </c>
      <c r="R542" s="18" t="str">
        <f>IF(Deal_Master_Wide!$DN$80="","",Deal_Master_Wide!$DN$80)</f>
        <v/>
      </c>
      <c r="S542" s="18" t="str">
        <f>IF(Deal_Master_Wide!$DU$80="","",Deal_Master_Wide!$DU$80)</f>
        <v/>
      </c>
      <c r="T542" s="34" t="str">
        <f>IF(Deal_Master_Wide!$EB$80="","",Deal_Master_Wide!$EB$80)</f>
        <v/>
      </c>
      <c r="U542" s="34" t="str">
        <f>IF(Deal_Master_Wide!$EI$80="","",Deal_Master_Wide!$EI$80)</f>
        <v/>
      </c>
    </row>
    <row r="543" spans="1:21" ht="13.4" customHeight="1">
      <c r="A543" s="15" t="s">
        <v>979</v>
      </c>
      <c r="B543" s="15" t="s">
        <v>178</v>
      </c>
      <c r="C543" s="16"/>
      <c r="D543" s="15" t="s">
        <v>982</v>
      </c>
      <c r="E543" s="15" t="s">
        <v>984</v>
      </c>
      <c r="F543" s="15">
        <v>2018</v>
      </c>
      <c r="G543" s="15">
        <v>-1</v>
      </c>
      <c r="H543" s="15">
        <v>2017</v>
      </c>
      <c r="I543" s="15">
        <v>0</v>
      </c>
      <c r="J543" s="15">
        <v>0</v>
      </c>
      <c r="K543" s="17" t="str">
        <f>IF(Deal_Master_Wide!$BR$80="","",Deal_Master_Wide!$BR$80)</f>
        <v/>
      </c>
      <c r="L543" s="17" t="str">
        <f>IF(Deal_Master_Wide!$BY$80="","",Deal_Master_Wide!$BY$80)</f>
        <v/>
      </c>
      <c r="M543" s="17" t="str">
        <f>IF(Deal_Master_Wide!$CF$80="","",Deal_Master_Wide!$CF$80)</f>
        <v/>
      </c>
      <c r="N543" s="17" t="str">
        <f>IF(Deal_Master_Wide!$CM$80="","",Deal_Master_Wide!$CM$80)</f>
        <v/>
      </c>
      <c r="O543" s="17" t="str">
        <f>IF(Deal_Master_Wide!$CT$80="","",Deal_Master_Wide!$CT$80)</f>
        <v/>
      </c>
      <c r="P543" s="17" t="str">
        <f>IF(Deal_Master_Wide!$DA$80="","",Deal_Master_Wide!$DA$80)</f>
        <v/>
      </c>
      <c r="Q543" s="18" t="str">
        <f>IF(Deal_Master_Wide!$DH$80="","",Deal_Master_Wide!$DH$80)</f>
        <v/>
      </c>
      <c r="R543" s="18" t="str">
        <f>IF(Deal_Master_Wide!$DO$80="","",Deal_Master_Wide!$DO$80)</f>
        <v/>
      </c>
      <c r="S543" s="18" t="str">
        <f>IF(Deal_Master_Wide!$DV$80="","",Deal_Master_Wide!$DV$80)</f>
        <v/>
      </c>
      <c r="T543" s="34" t="str">
        <f>IF(Deal_Master_Wide!$EC$80="","",Deal_Master_Wide!$EC$80)</f>
        <v/>
      </c>
      <c r="U543" s="34" t="str">
        <f>IF(Deal_Master_Wide!$EJ$80="","",Deal_Master_Wide!$EJ$80)</f>
        <v/>
      </c>
    </row>
    <row r="544" spans="1:21" ht="13.4" customHeight="1">
      <c r="A544" s="15" t="s">
        <v>979</v>
      </c>
      <c r="B544" s="15" t="s">
        <v>178</v>
      </c>
      <c r="C544" s="16"/>
      <c r="D544" s="15" t="s">
        <v>982</v>
      </c>
      <c r="E544" s="15" t="s">
        <v>984</v>
      </c>
      <c r="F544" s="15">
        <v>2018</v>
      </c>
      <c r="G544" s="15">
        <v>0</v>
      </c>
      <c r="H544" s="15">
        <v>2018</v>
      </c>
      <c r="I544" s="15">
        <v>0</v>
      </c>
      <c r="J544" s="15">
        <v>1</v>
      </c>
      <c r="K544" s="17" t="str">
        <f>IF(Deal_Master_Wide!$BS$80="","",Deal_Master_Wide!$BS$80)</f>
        <v/>
      </c>
      <c r="L544" s="17" t="str">
        <f>IF(Deal_Master_Wide!$BZ$80="","",Deal_Master_Wide!$BZ$80)</f>
        <v/>
      </c>
      <c r="M544" s="17" t="str">
        <f>IF(Deal_Master_Wide!$CG$80="","",Deal_Master_Wide!$CG$80)</f>
        <v/>
      </c>
      <c r="N544" s="17" t="str">
        <f>IF(Deal_Master_Wide!$CN$80="","",Deal_Master_Wide!$CN$80)</f>
        <v/>
      </c>
      <c r="O544" s="17" t="str">
        <f>IF(Deal_Master_Wide!$CU$80="","",Deal_Master_Wide!$CU$80)</f>
        <v/>
      </c>
      <c r="P544" s="17" t="str">
        <f>IF(Deal_Master_Wide!$DB$80="","",Deal_Master_Wide!$DB$80)</f>
        <v/>
      </c>
      <c r="Q544" s="18" t="str">
        <f>IF(Deal_Master_Wide!$DI$80="","",Deal_Master_Wide!$DI$80)</f>
        <v/>
      </c>
      <c r="R544" s="18" t="str">
        <f>IF(Deal_Master_Wide!$DP$80="","",Deal_Master_Wide!$DP$80)</f>
        <v/>
      </c>
      <c r="S544" s="18" t="str">
        <f>IF(Deal_Master_Wide!$DW$80="","",Deal_Master_Wide!$DW$80)</f>
        <v/>
      </c>
      <c r="T544" s="34" t="str">
        <f>IF(Deal_Master_Wide!$ED$80="","",Deal_Master_Wide!$ED$80)</f>
        <v/>
      </c>
      <c r="U544" s="34" t="str">
        <f>IF(Deal_Master_Wide!$EK$80="","",Deal_Master_Wide!$EK$80)</f>
        <v/>
      </c>
    </row>
    <row r="545" spans="1:21" ht="13.4" customHeight="1">
      <c r="A545" s="15" t="s">
        <v>979</v>
      </c>
      <c r="B545" s="15" t="s">
        <v>178</v>
      </c>
      <c r="C545" s="16"/>
      <c r="D545" s="15" t="s">
        <v>982</v>
      </c>
      <c r="E545" s="15" t="s">
        <v>984</v>
      </c>
      <c r="F545" s="15">
        <v>2018</v>
      </c>
      <c r="G545" s="15">
        <v>1</v>
      </c>
      <c r="H545" s="15">
        <v>2019</v>
      </c>
      <c r="I545" s="15">
        <v>1</v>
      </c>
      <c r="J545" s="15">
        <v>1</v>
      </c>
      <c r="K545" s="17" t="str">
        <f>IF(Deal_Master_Wide!$BT$80="","",Deal_Master_Wide!$BT$80)</f>
        <v/>
      </c>
      <c r="L545" s="17" t="str">
        <f>IF(Deal_Master_Wide!$CA$80="","",Deal_Master_Wide!$CA$80)</f>
        <v/>
      </c>
      <c r="M545" s="17" t="str">
        <f>IF(Deal_Master_Wide!$CH$80="","",Deal_Master_Wide!$CH$80)</f>
        <v/>
      </c>
      <c r="N545" s="17" t="str">
        <f>IF(Deal_Master_Wide!$CO$80="","",Deal_Master_Wide!$CO$80)</f>
        <v/>
      </c>
      <c r="O545" s="17" t="str">
        <f>IF(Deal_Master_Wide!$CV$80="","",Deal_Master_Wide!$CV$80)</f>
        <v/>
      </c>
      <c r="P545" s="17" t="str">
        <f>IF(Deal_Master_Wide!$DC$80="","",Deal_Master_Wide!$DC$80)</f>
        <v/>
      </c>
      <c r="Q545" s="18" t="str">
        <f>IF(Deal_Master_Wide!$DJ$80="","",Deal_Master_Wide!$DJ$80)</f>
        <v/>
      </c>
      <c r="R545" s="18" t="str">
        <f>IF(Deal_Master_Wide!$DQ$80="","",Deal_Master_Wide!$DQ$80)</f>
        <v/>
      </c>
      <c r="S545" s="18" t="str">
        <f>IF(Deal_Master_Wide!$DX$80="","",Deal_Master_Wide!$DX$80)</f>
        <v/>
      </c>
      <c r="T545" s="34" t="str">
        <f>IF(Deal_Master_Wide!$EE$80="","",Deal_Master_Wide!$EE$80)</f>
        <v/>
      </c>
      <c r="U545" s="34" t="str">
        <f>IF(Deal_Master_Wide!$EL$80="","",Deal_Master_Wide!$EL$80)</f>
        <v/>
      </c>
    </row>
    <row r="546" spans="1:21" ht="13.4" customHeight="1">
      <c r="A546" s="15" t="s">
        <v>979</v>
      </c>
      <c r="B546" s="15" t="s">
        <v>178</v>
      </c>
      <c r="C546" s="16"/>
      <c r="D546" s="15" t="s">
        <v>982</v>
      </c>
      <c r="E546" s="15" t="s">
        <v>984</v>
      </c>
      <c r="F546" s="15">
        <v>2018</v>
      </c>
      <c r="G546" s="15">
        <v>2</v>
      </c>
      <c r="H546" s="15">
        <v>2020</v>
      </c>
      <c r="I546" s="15">
        <v>1</v>
      </c>
      <c r="J546" s="15">
        <v>1</v>
      </c>
      <c r="K546" s="17" t="str">
        <f>IF(Deal_Master_Wide!$BU$80="","",Deal_Master_Wide!$BU$80)</f>
        <v/>
      </c>
      <c r="L546" s="17" t="str">
        <f>IF(Deal_Master_Wide!$CB$80="","",Deal_Master_Wide!$CB$80)</f>
        <v/>
      </c>
      <c r="M546" s="17" t="str">
        <f>IF(Deal_Master_Wide!$CI$80="","",Deal_Master_Wide!$CI$80)</f>
        <v/>
      </c>
      <c r="N546" s="17" t="str">
        <f>IF(Deal_Master_Wide!$CP$80="","",Deal_Master_Wide!$CP$80)</f>
        <v/>
      </c>
      <c r="O546" s="17" t="str">
        <f>IF(Deal_Master_Wide!$CW$80="","",Deal_Master_Wide!$CW$80)</f>
        <v/>
      </c>
      <c r="P546" s="17" t="str">
        <f>IF(Deal_Master_Wide!$DD$80="","",Deal_Master_Wide!$DD$80)</f>
        <v/>
      </c>
      <c r="Q546" s="18" t="str">
        <f>IF(Deal_Master_Wide!$DK$80="","",Deal_Master_Wide!$DK$80)</f>
        <v/>
      </c>
      <c r="R546" s="18" t="str">
        <f>IF(Deal_Master_Wide!$DR$80="","",Deal_Master_Wide!$DR$80)</f>
        <v/>
      </c>
      <c r="S546" s="18" t="str">
        <f>IF(Deal_Master_Wide!$DY$80="","",Deal_Master_Wide!$DY$80)</f>
        <v/>
      </c>
      <c r="T546" s="34" t="str">
        <f>IF(Deal_Master_Wide!$EF$80="","",Deal_Master_Wide!$EF$80)</f>
        <v/>
      </c>
      <c r="U546" s="34" t="str">
        <f>IF(Deal_Master_Wide!$EM$80="","",Deal_Master_Wide!$EM$80)</f>
        <v/>
      </c>
    </row>
    <row r="547" spans="1:21" ht="13.4" customHeight="1">
      <c r="A547" s="15" t="s">
        <v>979</v>
      </c>
      <c r="B547" s="15" t="s">
        <v>178</v>
      </c>
      <c r="C547" s="16"/>
      <c r="D547" s="15" t="s">
        <v>982</v>
      </c>
      <c r="E547" s="15" t="s">
        <v>984</v>
      </c>
      <c r="F547" s="15">
        <v>2018</v>
      </c>
      <c r="G547" s="15">
        <v>3</v>
      </c>
      <c r="H547" s="15">
        <v>2021</v>
      </c>
      <c r="I547" s="15">
        <v>1</v>
      </c>
      <c r="J547" s="15">
        <v>1</v>
      </c>
      <c r="K547" s="17" t="str">
        <f>IF(Deal_Master_Wide!$BV$80="","",Deal_Master_Wide!$BV$80)</f>
        <v/>
      </c>
      <c r="L547" s="17" t="str">
        <f>IF(Deal_Master_Wide!$CC$80="","",Deal_Master_Wide!$CC$80)</f>
        <v/>
      </c>
      <c r="M547" s="17" t="str">
        <f>IF(Deal_Master_Wide!$CJ$80="","",Deal_Master_Wide!$CJ$80)</f>
        <v/>
      </c>
      <c r="N547" s="17" t="str">
        <f>IF(Deal_Master_Wide!$CQ$80="","",Deal_Master_Wide!$CQ$80)</f>
        <v/>
      </c>
      <c r="O547" s="17" t="str">
        <f>IF(Deal_Master_Wide!$CX$80="","",Deal_Master_Wide!$CX$80)</f>
        <v/>
      </c>
      <c r="P547" s="17" t="str">
        <f>IF(Deal_Master_Wide!$DE$80="","",Deal_Master_Wide!$DE$80)</f>
        <v/>
      </c>
      <c r="Q547" s="18" t="str">
        <f>IF(Deal_Master_Wide!$DL$80="","",Deal_Master_Wide!$DL$80)</f>
        <v/>
      </c>
      <c r="R547" s="18" t="str">
        <f>IF(Deal_Master_Wide!$DS$80="","",Deal_Master_Wide!$DS$80)</f>
        <v/>
      </c>
      <c r="S547" s="18" t="str">
        <f>IF(Deal_Master_Wide!$DZ$80="","",Deal_Master_Wide!$DZ$80)</f>
        <v/>
      </c>
      <c r="T547" s="34" t="str">
        <f>IF(Deal_Master_Wide!$EG$80="","",Deal_Master_Wide!$EG$80)</f>
        <v/>
      </c>
      <c r="U547" s="34" t="str">
        <f>IF(Deal_Master_Wide!$EN$80="","",Deal_Master_Wide!$EN$80)</f>
        <v/>
      </c>
    </row>
    <row r="548" spans="1:21" ht="13.4" customHeight="1">
      <c r="A548" s="15" t="s">
        <v>988</v>
      </c>
      <c r="B548" s="15" t="s">
        <v>178</v>
      </c>
      <c r="C548" s="16"/>
      <c r="D548" s="15" t="s">
        <v>991</v>
      </c>
      <c r="E548" s="15" t="s">
        <v>993</v>
      </c>
      <c r="F548" s="15">
        <v>2018</v>
      </c>
      <c r="G548" s="15">
        <v>-3</v>
      </c>
      <c r="H548" s="15">
        <v>2015</v>
      </c>
      <c r="I548" s="15">
        <v>0</v>
      </c>
      <c r="J548" s="15">
        <v>0</v>
      </c>
      <c r="K548" s="17" t="str">
        <f>IF(Deal_Master_Wide!$BP$81="","",Deal_Master_Wide!$BP$81)</f>
        <v/>
      </c>
      <c r="L548" s="17" t="str">
        <f>IF(Deal_Master_Wide!$BW$81="","",Deal_Master_Wide!$BW$81)</f>
        <v/>
      </c>
      <c r="M548" s="17" t="str">
        <f>IF(Deal_Master_Wide!$CD$81="","",Deal_Master_Wide!$CD$81)</f>
        <v/>
      </c>
      <c r="N548" s="17" t="str">
        <f>IF(Deal_Master_Wide!$CK$81="","",Deal_Master_Wide!$CK$81)</f>
        <v/>
      </c>
      <c r="O548" s="17" t="str">
        <f>IF(Deal_Master_Wide!$CR$81="","",Deal_Master_Wide!$CR$81)</f>
        <v/>
      </c>
      <c r="P548" s="17" t="str">
        <f>IF(Deal_Master_Wide!$CY$81="","",Deal_Master_Wide!$CY$81)</f>
        <v/>
      </c>
      <c r="Q548" s="18" t="str">
        <f>IF(Deal_Master_Wide!$DF$81="","",Deal_Master_Wide!$DF$81)</f>
        <v/>
      </c>
      <c r="R548" s="18" t="str">
        <f>IF(Deal_Master_Wide!$DM$81="","",Deal_Master_Wide!$DM$81)</f>
        <v/>
      </c>
      <c r="S548" s="18" t="str">
        <f>IF(Deal_Master_Wide!$DT$81="","",Deal_Master_Wide!$DT$81)</f>
        <v/>
      </c>
      <c r="T548" s="34" t="str">
        <f>IF(Deal_Master_Wide!$EA$81="","",Deal_Master_Wide!$EA$81)</f>
        <v/>
      </c>
      <c r="U548" s="34" t="str">
        <f>IF(Deal_Master_Wide!$EH$81="","",Deal_Master_Wide!$EH$81)</f>
        <v/>
      </c>
    </row>
    <row r="549" spans="1:21" ht="13.4" customHeight="1">
      <c r="A549" s="15" t="s">
        <v>988</v>
      </c>
      <c r="B549" s="15" t="s">
        <v>178</v>
      </c>
      <c r="C549" s="16"/>
      <c r="D549" s="15" t="s">
        <v>991</v>
      </c>
      <c r="E549" s="15" t="s">
        <v>993</v>
      </c>
      <c r="F549" s="15">
        <v>2018</v>
      </c>
      <c r="G549" s="15">
        <v>-2</v>
      </c>
      <c r="H549" s="15">
        <v>2016</v>
      </c>
      <c r="I549" s="15">
        <v>0</v>
      </c>
      <c r="J549" s="15">
        <v>0</v>
      </c>
      <c r="K549" s="17" t="str">
        <f>IF(Deal_Master_Wide!$BQ$81="","",Deal_Master_Wide!$BQ$81)</f>
        <v/>
      </c>
      <c r="L549" s="17" t="str">
        <f>IF(Deal_Master_Wide!$BX$81="","",Deal_Master_Wide!$BX$81)</f>
        <v/>
      </c>
      <c r="M549" s="17" t="str">
        <f>IF(Deal_Master_Wide!$CE$81="","",Deal_Master_Wide!$CE$81)</f>
        <v/>
      </c>
      <c r="N549" s="17" t="str">
        <f>IF(Deal_Master_Wide!$CL$81="","",Deal_Master_Wide!$CL$81)</f>
        <v/>
      </c>
      <c r="O549" s="17" t="str">
        <f>IF(Deal_Master_Wide!$CS$81="","",Deal_Master_Wide!$CS$81)</f>
        <v/>
      </c>
      <c r="P549" s="17" t="str">
        <f>IF(Deal_Master_Wide!$CZ$81="","",Deal_Master_Wide!$CZ$81)</f>
        <v/>
      </c>
      <c r="Q549" s="18" t="str">
        <f>IF(Deal_Master_Wide!$DG$81="","",Deal_Master_Wide!$DG$81)</f>
        <v/>
      </c>
      <c r="R549" s="18" t="str">
        <f>IF(Deal_Master_Wide!$DN$81="","",Deal_Master_Wide!$DN$81)</f>
        <v/>
      </c>
      <c r="S549" s="18" t="str">
        <f>IF(Deal_Master_Wide!$DU$81="","",Deal_Master_Wide!$DU$81)</f>
        <v/>
      </c>
      <c r="T549" s="34" t="str">
        <f>IF(Deal_Master_Wide!$EB$81="","",Deal_Master_Wide!$EB$81)</f>
        <v/>
      </c>
      <c r="U549" s="34" t="str">
        <f>IF(Deal_Master_Wide!$EI$81="","",Deal_Master_Wide!$EI$81)</f>
        <v/>
      </c>
    </row>
    <row r="550" spans="1:21" ht="13.4" customHeight="1">
      <c r="A550" s="15" t="s">
        <v>988</v>
      </c>
      <c r="B550" s="15" t="s">
        <v>178</v>
      </c>
      <c r="C550" s="16"/>
      <c r="D550" s="15" t="s">
        <v>991</v>
      </c>
      <c r="E550" s="15" t="s">
        <v>993</v>
      </c>
      <c r="F550" s="15">
        <v>2018</v>
      </c>
      <c r="G550" s="15">
        <v>-1</v>
      </c>
      <c r="H550" s="15">
        <v>2017</v>
      </c>
      <c r="I550" s="15">
        <v>0</v>
      </c>
      <c r="J550" s="15">
        <v>0</v>
      </c>
      <c r="K550" s="17" t="str">
        <f>IF(Deal_Master_Wide!$BR$81="","",Deal_Master_Wide!$BR$81)</f>
        <v/>
      </c>
      <c r="L550" s="17" t="str">
        <f>IF(Deal_Master_Wide!$BY$81="","",Deal_Master_Wide!$BY$81)</f>
        <v/>
      </c>
      <c r="M550" s="17" t="str">
        <f>IF(Deal_Master_Wide!$CF$81="","",Deal_Master_Wide!$CF$81)</f>
        <v/>
      </c>
      <c r="N550" s="17" t="str">
        <f>IF(Deal_Master_Wide!$CM$81="","",Deal_Master_Wide!$CM$81)</f>
        <v/>
      </c>
      <c r="O550" s="17" t="str">
        <f>IF(Deal_Master_Wide!$CT$81="","",Deal_Master_Wide!$CT$81)</f>
        <v/>
      </c>
      <c r="P550" s="17" t="str">
        <f>IF(Deal_Master_Wide!$DA$81="","",Deal_Master_Wide!$DA$81)</f>
        <v/>
      </c>
      <c r="Q550" s="18" t="str">
        <f>IF(Deal_Master_Wide!$DH$81="","",Deal_Master_Wide!$DH$81)</f>
        <v/>
      </c>
      <c r="R550" s="18" t="str">
        <f>IF(Deal_Master_Wide!$DO$81="","",Deal_Master_Wide!$DO$81)</f>
        <v/>
      </c>
      <c r="S550" s="18" t="str">
        <f>IF(Deal_Master_Wide!$DV$81="","",Deal_Master_Wide!$DV$81)</f>
        <v/>
      </c>
      <c r="T550" s="34" t="str">
        <f>IF(Deal_Master_Wide!$EC$81="","",Deal_Master_Wide!$EC$81)</f>
        <v/>
      </c>
      <c r="U550" s="34" t="str">
        <f>IF(Deal_Master_Wide!$EJ$81="","",Deal_Master_Wide!$EJ$81)</f>
        <v/>
      </c>
    </row>
    <row r="551" spans="1:21" ht="13.4" customHeight="1">
      <c r="A551" s="15" t="s">
        <v>988</v>
      </c>
      <c r="B551" s="15" t="s">
        <v>178</v>
      </c>
      <c r="C551" s="16"/>
      <c r="D551" s="15" t="s">
        <v>991</v>
      </c>
      <c r="E551" s="15" t="s">
        <v>993</v>
      </c>
      <c r="F551" s="15">
        <v>2018</v>
      </c>
      <c r="G551" s="15">
        <v>0</v>
      </c>
      <c r="H551" s="15">
        <v>2018</v>
      </c>
      <c r="I551" s="15">
        <v>0</v>
      </c>
      <c r="J551" s="15">
        <v>1</v>
      </c>
      <c r="K551" s="17" t="str">
        <f>IF(Deal_Master_Wide!$BS$81="","",Deal_Master_Wide!$BS$81)</f>
        <v/>
      </c>
      <c r="L551" s="17" t="str">
        <f>IF(Deal_Master_Wide!$BZ$81="","",Deal_Master_Wide!$BZ$81)</f>
        <v/>
      </c>
      <c r="M551" s="17" t="str">
        <f>IF(Deal_Master_Wide!$CG$81="","",Deal_Master_Wide!$CG$81)</f>
        <v/>
      </c>
      <c r="N551" s="17" t="str">
        <f>IF(Deal_Master_Wide!$CN$81="","",Deal_Master_Wide!$CN$81)</f>
        <v/>
      </c>
      <c r="O551" s="17" t="str">
        <f>IF(Deal_Master_Wide!$CU$81="","",Deal_Master_Wide!$CU$81)</f>
        <v/>
      </c>
      <c r="P551" s="17" t="str">
        <f>IF(Deal_Master_Wide!$DB$81="","",Deal_Master_Wide!$DB$81)</f>
        <v/>
      </c>
      <c r="Q551" s="18" t="str">
        <f>IF(Deal_Master_Wide!$DI$81="","",Deal_Master_Wide!$DI$81)</f>
        <v/>
      </c>
      <c r="R551" s="18" t="str">
        <f>IF(Deal_Master_Wide!$DP$81="","",Deal_Master_Wide!$DP$81)</f>
        <v/>
      </c>
      <c r="S551" s="18" t="str">
        <f>IF(Deal_Master_Wide!$DW$81="","",Deal_Master_Wide!$DW$81)</f>
        <v/>
      </c>
      <c r="T551" s="34" t="str">
        <f>IF(Deal_Master_Wide!$ED$81="","",Deal_Master_Wide!$ED$81)</f>
        <v/>
      </c>
      <c r="U551" s="34" t="str">
        <f>IF(Deal_Master_Wide!$EK$81="","",Deal_Master_Wide!$EK$81)</f>
        <v/>
      </c>
    </row>
    <row r="552" spans="1:21" ht="13.4" customHeight="1">
      <c r="A552" s="15" t="s">
        <v>988</v>
      </c>
      <c r="B552" s="15" t="s">
        <v>178</v>
      </c>
      <c r="C552" s="16"/>
      <c r="D552" s="15" t="s">
        <v>991</v>
      </c>
      <c r="E552" s="15" t="s">
        <v>993</v>
      </c>
      <c r="F552" s="15">
        <v>2018</v>
      </c>
      <c r="G552" s="15">
        <v>1</v>
      </c>
      <c r="H552" s="15">
        <v>2019</v>
      </c>
      <c r="I552" s="15">
        <v>1</v>
      </c>
      <c r="J552" s="15">
        <v>1</v>
      </c>
      <c r="K552" s="17" t="str">
        <f>IF(Deal_Master_Wide!$BT$81="","",Deal_Master_Wide!$BT$81)</f>
        <v/>
      </c>
      <c r="L552" s="17" t="str">
        <f>IF(Deal_Master_Wide!$CA$81="","",Deal_Master_Wide!$CA$81)</f>
        <v/>
      </c>
      <c r="M552" s="17" t="str">
        <f>IF(Deal_Master_Wide!$CH$81="","",Deal_Master_Wide!$CH$81)</f>
        <v/>
      </c>
      <c r="N552" s="17" t="str">
        <f>IF(Deal_Master_Wide!$CO$81="","",Deal_Master_Wide!$CO$81)</f>
        <v/>
      </c>
      <c r="O552" s="17" t="str">
        <f>IF(Deal_Master_Wide!$CV$81="","",Deal_Master_Wide!$CV$81)</f>
        <v/>
      </c>
      <c r="P552" s="17" t="str">
        <f>IF(Deal_Master_Wide!$DC$81="","",Deal_Master_Wide!$DC$81)</f>
        <v/>
      </c>
      <c r="Q552" s="18" t="str">
        <f>IF(Deal_Master_Wide!$DJ$81="","",Deal_Master_Wide!$DJ$81)</f>
        <v/>
      </c>
      <c r="R552" s="18" t="str">
        <f>IF(Deal_Master_Wide!$DQ$81="","",Deal_Master_Wide!$DQ$81)</f>
        <v/>
      </c>
      <c r="S552" s="18" t="str">
        <f>IF(Deal_Master_Wide!$DX$81="","",Deal_Master_Wide!$DX$81)</f>
        <v/>
      </c>
      <c r="T552" s="34" t="str">
        <f>IF(Deal_Master_Wide!$EE$81="","",Deal_Master_Wide!$EE$81)</f>
        <v/>
      </c>
      <c r="U552" s="34" t="str">
        <f>IF(Deal_Master_Wide!$EL$81="","",Deal_Master_Wide!$EL$81)</f>
        <v/>
      </c>
    </row>
    <row r="553" spans="1:21" ht="13.4" customHeight="1">
      <c r="A553" s="15" t="s">
        <v>988</v>
      </c>
      <c r="B553" s="15" t="s">
        <v>178</v>
      </c>
      <c r="C553" s="16"/>
      <c r="D553" s="15" t="s">
        <v>991</v>
      </c>
      <c r="E553" s="15" t="s">
        <v>993</v>
      </c>
      <c r="F553" s="15">
        <v>2018</v>
      </c>
      <c r="G553" s="15">
        <v>2</v>
      </c>
      <c r="H553" s="15">
        <v>2020</v>
      </c>
      <c r="I553" s="15">
        <v>1</v>
      </c>
      <c r="J553" s="15">
        <v>1</v>
      </c>
      <c r="K553" s="17" t="str">
        <f>IF(Deal_Master_Wide!$BU$81="","",Deal_Master_Wide!$BU$81)</f>
        <v/>
      </c>
      <c r="L553" s="17" t="str">
        <f>IF(Deal_Master_Wide!$CB$81="","",Deal_Master_Wide!$CB$81)</f>
        <v/>
      </c>
      <c r="M553" s="17" t="str">
        <f>IF(Deal_Master_Wide!$CI$81="","",Deal_Master_Wide!$CI$81)</f>
        <v/>
      </c>
      <c r="N553" s="17" t="str">
        <f>IF(Deal_Master_Wide!$CP$81="","",Deal_Master_Wide!$CP$81)</f>
        <v/>
      </c>
      <c r="O553" s="17" t="str">
        <f>IF(Deal_Master_Wide!$CW$81="","",Deal_Master_Wide!$CW$81)</f>
        <v/>
      </c>
      <c r="P553" s="17" t="str">
        <f>IF(Deal_Master_Wide!$DD$81="","",Deal_Master_Wide!$DD$81)</f>
        <v/>
      </c>
      <c r="Q553" s="18" t="str">
        <f>IF(Deal_Master_Wide!$DK$81="","",Deal_Master_Wide!$DK$81)</f>
        <v/>
      </c>
      <c r="R553" s="18" t="str">
        <f>IF(Deal_Master_Wide!$DR$81="","",Deal_Master_Wide!$DR$81)</f>
        <v/>
      </c>
      <c r="S553" s="18" t="str">
        <f>IF(Deal_Master_Wide!$DY$81="","",Deal_Master_Wide!$DY$81)</f>
        <v/>
      </c>
      <c r="T553" s="34" t="str">
        <f>IF(Deal_Master_Wide!$EF$81="","",Deal_Master_Wide!$EF$81)</f>
        <v/>
      </c>
      <c r="U553" s="34" t="str">
        <f>IF(Deal_Master_Wide!$EM$81="","",Deal_Master_Wide!$EM$81)</f>
        <v/>
      </c>
    </row>
    <row r="554" spans="1:21" ht="13.4" customHeight="1">
      <c r="A554" s="15" t="s">
        <v>988</v>
      </c>
      <c r="B554" s="15" t="s">
        <v>178</v>
      </c>
      <c r="C554" s="16"/>
      <c r="D554" s="15" t="s">
        <v>991</v>
      </c>
      <c r="E554" s="15" t="s">
        <v>993</v>
      </c>
      <c r="F554" s="15">
        <v>2018</v>
      </c>
      <c r="G554" s="15">
        <v>3</v>
      </c>
      <c r="H554" s="15">
        <v>2021</v>
      </c>
      <c r="I554" s="15">
        <v>1</v>
      </c>
      <c r="J554" s="15">
        <v>1</v>
      </c>
      <c r="K554" s="17" t="str">
        <f>IF(Deal_Master_Wide!$BV$81="","",Deal_Master_Wide!$BV$81)</f>
        <v/>
      </c>
      <c r="L554" s="17" t="str">
        <f>IF(Deal_Master_Wide!$CC$81="","",Deal_Master_Wide!$CC$81)</f>
        <v/>
      </c>
      <c r="M554" s="17" t="str">
        <f>IF(Deal_Master_Wide!$CJ$81="","",Deal_Master_Wide!$CJ$81)</f>
        <v/>
      </c>
      <c r="N554" s="17" t="str">
        <f>IF(Deal_Master_Wide!$CQ$81="","",Deal_Master_Wide!$CQ$81)</f>
        <v/>
      </c>
      <c r="O554" s="17" t="str">
        <f>IF(Deal_Master_Wide!$CX$81="","",Deal_Master_Wide!$CX$81)</f>
        <v/>
      </c>
      <c r="P554" s="17" t="str">
        <f>IF(Deal_Master_Wide!$DE$81="","",Deal_Master_Wide!$DE$81)</f>
        <v/>
      </c>
      <c r="Q554" s="18" t="str">
        <f>IF(Deal_Master_Wide!$DL$81="","",Deal_Master_Wide!$DL$81)</f>
        <v/>
      </c>
      <c r="R554" s="18" t="str">
        <f>IF(Deal_Master_Wide!$DS$81="","",Deal_Master_Wide!$DS$81)</f>
        <v/>
      </c>
      <c r="S554" s="18" t="str">
        <f>IF(Deal_Master_Wide!$DZ$81="","",Deal_Master_Wide!$DZ$81)</f>
        <v/>
      </c>
      <c r="T554" s="34" t="str">
        <f>IF(Deal_Master_Wide!$EG$81="","",Deal_Master_Wide!$EG$81)</f>
        <v/>
      </c>
      <c r="U554" s="34" t="str">
        <f>IF(Deal_Master_Wide!$EN$81="","",Deal_Master_Wide!$EN$81)</f>
        <v/>
      </c>
    </row>
    <row r="555" spans="1:21" ht="13.4" customHeight="1">
      <c r="A555" s="15" t="s">
        <v>997</v>
      </c>
      <c r="B555" s="15" t="s">
        <v>178</v>
      </c>
      <c r="C555" s="16"/>
      <c r="D555" s="15" t="s">
        <v>1000</v>
      </c>
      <c r="E555" s="15" t="s">
        <v>1002</v>
      </c>
      <c r="F555" s="15">
        <v>2018</v>
      </c>
      <c r="G555" s="15">
        <v>-3</v>
      </c>
      <c r="H555" s="15">
        <v>2015</v>
      </c>
      <c r="I555" s="15">
        <v>0</v>
      </c>
      <c r="J555" s="15">
        <v>0</v>
      </c>
      <c r="K555" s="17" t="str">
        <f>IF(Deal_Master_Wide!$BP$82="","",Deal_Master_Wide!$BP$82)</f>
        <v/>
      </c>
      <c r="L555" s="17" t="str">
        <f>IF(Deal_Master_Wide!$BW$82="","",Deal_Master_Wide!$BW$82)</f>
        <v/>
      </c>
      <c r="M555" s="17" t="str">
        <f>IF(Deal_Master_Wide!$CD$82="","",Deal_Master_Wide!$CD$82)</f>
        <v/>
      </c>
      <c r="N555" s="17" t="str">
        <f>IF(Deal_Master_Wide!$CK$82="","",Deal_Master_Wide!$CK$82)</f>
        <v/>
      </c>
      <c r="O555" s="17" t="str">
        <f>IF(Deal_Master_Wide!$CR$82="","",Deal_Master_Wide!$CR$82)</f>
        <v/>
      </c>
      <c r="P555" s="17" t="str">
        <f>IF(Deal_Master_Wide!$CY$82="","",Deal_Master_Wide!$CY$82)</f>
        <v/>
      </c>
      <c r="Q555" s="18" t="str">
        <f>IF(Deal_Master_Wide!$DF$82="","",Deal_Master_Wide!$DF$82)</f>
        <v/>
      </c>
      <c r="R555" s="18" t="str">
        <f>IF(Deal_Master_Wide!$DM$82="","",Deal_Master_Wide!$DM$82)</f>
        <v/>
      </c>
      <c r="S555" s="18" t="str">
        <f>IF(Deal_Master_Wide!$DT$82="","",Deal_Master_Wide!$DT$82)</f>
        <v/>
      </c>
      <c r="T555" s="34" t="str">
        <f>IF(Deal_Master_Wide!$EA$82="","",Deal_Master_Wide!$EA$82)</f>
        <v/>
      </c>
      <c r="U555" s="34" t="str">
        <f>IF(Deal_Master_Wide!$EH$82="","",Deal_Master_Wide!$EH$82)</f>
        <v/>
      </c>
    </row>
    <row r="556" spans="1:21" ht="13.4" customHeight="1">
      <c r="A556" s="15" t="s">
        <v>997</v>
      </c>
      <c r="B556" s="15" t="s">
        <v>178</v>
      </c>
      <c r="C556" s="16"/>
      <c r="D556" s="15" t="s">
        <v>1000</v>
      </c>
      <c r="E556" s="15" t="s">
        <v>1002</v>
      </c>
      <c r="F556" s="15">
        <v>2018</v>
      </c>
      <c r="G556" s="15">
        <v>-2</v>
      </c>
      <c r="H556" s="15">
        <v>2016</v>
      </c>
      <c r="I556" s="15">
        <v>0</v>
      </c>
      <c r="J556" s="15">
        <v>0</v>
      </c>
      <c r="K556" s="17" t="str">
        <f>IF(Deal_Master_Wide!$BQ$82="","",Deal_Master_Wide!$BQ$82)</f>
        <v/>
      </c>
      <c r="L556" s="17" t="str">
        <f>IF(Deal_Master_Wide!$BX$82="","",Deal_Master_Wide!$BX$82)</f>
        <v/>
      </c>
      <c r="M556" s="17" t="str">
        <f>IF(Deal_Master_Wide!$CE$82="","",Deal_Master_Wide!$CE$82)</f>
        <v/>
      </c>
      <c r="N556" s="17" t="str">
        <f>IF(Deal_Master_Wide!$CL$82="","",Deal_Master_Wide!$CL$82)</f>
        <v/>
      </c>
      <c r="O556" s="17" t="str">
        <f>IF(Deal_Master_Wide!$CS$82="","",Deal_Master_Wide!$CS$82)</f>
        <v/>
      </c>
      <c r="P556" s="17" t="str">
        <f>IF(Deal_Master_Wide!$CZ$82="","",Deal_Master_Wide!$CZ$82)</f>
        <v/>
      </c>
      <c r="Q556" s="18" t="str">
        <f>IF(Deal_Master_Wide!$DG$82="","",Deal_Master_Wide!$DG$82)</f>
        <v/>
      </c>
      <c r="R556" s="18" t="str">
        <f>IF(Deal_Master_Wide!$DN$82="","",Deal_Master_Wide!$DN$82)</f>
        <v/>
      </c>
      <c r="S556" s="18" t="str">
        <f>IF(Deal_Master_Wide!$DU$82="","",Deal_Master_Wide!$DU$82)</f>
        <v/>
      </c>
      <c r="T556" s="34" t="str">
        <f>IF(Deal_Master_Wide!$EB$82="","",Deal_Master_Wide!$EB$82)</f>
        <v/>
      </c>
      <c r="U556" s="34" t="str">
        <f>IF(Deal_Master_Wide!$EI$82="","",Deal_Master_Wide!$EI$82)</f>
        <v/>
      </c>
    </row>
    <row r="557" spans="1:21" ht="13.4" customHeight="1">
      <c r="A557" s="15" t="s">
        <v>997</v>
      </c>
      <c r="B557" s="15" t="s">
        <v>178</v>
      </c>
      <c r="C557" s="16"/>
      <c r="D557" s="15" t="s">
        <v>1000</v>
      </c>
      <c r="E557" s="15" t="s">
        <v>1002</v>
      </c>
      <c r="F557" s="15">
        <v>2018</v>
      </c>
      <c r="G557" s="15">
        <v>-1</v>
      </c>
      <c r="H557" s="15">
        <v>2017</v>
      </c>
      <c r="I557" s="15">
        <v>0</v>
      </c>
      <c r="J557" s="15">
        <v>0</v>
      </c>
      <c r="K557" s="17" t="str">
        <f>IF(Deal_Master_Wide!$BR$82="","",Deal_Master_Wide!$BR$82)</f>
        <v/>
      </c>
      <c r="L557" s="17" t="str">
        <f>IF(Deal_Master_Wide!$BY$82="","",Deal_Master_Wide!$BY$82)</f>
        <v/>
      </c>
      <c r="M557" s="17" t="str">
        <f>IF(Deal_Master_Wide!$CF$82="","",Deal_Master_Wide!$CF$82)</f>
        <v/>
      </c>
      <c r="N557" s="17" t="str">
        <f>IF(Deal_Master_Wide!$CM$82="","",Deal_Master_Wide!$CM$82)</f>
        <v/>
      </c>
      <c r="O557" s="17" t="str">
        <f>IF(Deal_Master_Wide!$CT$82="","",Deal_Master_Wide!$CT$82)</f>
        <v/>
      </c>
      <c r="P557" s="17" t="str">
        <f>IF(Deal_Master_Wide!$DA$82="","",Deal_Master_Wide!$DA$82)</f>
        <v/>
      </c>
      <c r="Q557" s="18" t="str">
        <f>IF(Deal_Master_Wide!$DH$82="","",Deal_Master_Wide!$DH$82)</f>
        <v/>
      </c>
      <c r="R557" s="18" t="str">
        <f>IF(Deal_Master_Wide!$DO$82="","",Deal_Master_Wide!$DO$82)</f>
        <v/>
      </c>
      <c r="S557" s="18" t="str">
        <f>IF(Deal_Master_Wide!$DV$82="","",Deal_Master_Wide!$DV$82)</f>
        <v/>
      </c>
      <c r="T557" s="34" t="str">
        <f>IF(Deal_Master_Wide!$EC$82="","",Deal_Master_Wide!$EC$82)</f>
        <v/>
      </c>
      <c r="U557" s="34" t="str">
        <f>IF(Deal_Master_Wide!$EJ$82="","",Deal_Master_Wide!$EJ$82)</f>
        <v/>
      </c>
    </row>
    <row r="558" spans="1:21" ht="13.4" customHeight="1">
      <c r="A558" s="15" t="s">
        <v>997</v>
      </c>
      <c r="B558" s="15" t="s">
        <v>178</v>
      </c>
      <c r="C558" s="16"/>
      <c r="D558" s="15" t="s">
        <v>1000</v>
      </c>
      <c r="E558" s="15" t="s">
        <v>1002</v>
      </c>
      <c r="F558" s="15">
        <v>2018</v>
      </c>
      <c r="G558" s="15">
        <v>0</v>
      </c>
      <c r="H558" s="15">
        <v>2018</v>
      </c>
      <c r="I558" s="15">
        <v>0</v>
      </c>
      <c r="J558" s="15">
        <v>1</v>
      </c>
      <c r="K558" s="17" t="str">
        <f>IF(Deal_Master_Wide!$BS$82="","",Deal_Master_Wide!$BS$82)</f>
        <v/>
      </c>
      <c r="L558" s="17" t="str">
        <f>IF(Deal_Master_Wide!$BZ$82="","",Deal_Master_Wide!$BZ$82)</f>
        <v/>
      </c>
      <c r="M558" s="17" t="str">
        <f>IF(Deal_Master_Wide!$CG$82="","",Deal_Master_Wide!$CG$82)</f>
        <v/>
      </c>
      <c r="N558" s="17" t="str">
        <f>IF(Deal_Master_Wide!$CN$82="","",Deal_Master_Wide!$CN$82)</f>
        <v/>
      </c>
      <c r="O558" s="17" t="str">
        <f>IF(Deal_Master_Wide!$CU$82="","",Deal_Master_Wide!$CU$82)</f>
        <v/>
      </c>
      <c r="P558" s="17" t="str">
        <f>IF(Deal_Master_Wide!$DB$82="","",Deal_Master_Wide!$DB$82)</f>
        <v/>
      </c>
      <c r="Q558" s="18" t="str">
        <f>IF(Deal_Master_Wide!$DI$82="","",Deal_Master_Wide!$DI$82)</f>
        <v/>
      </c>
      <c r="R558" s="18" t="str">
        <f>IF(Deal_Master_Wide!$DP$82="","",Deal_Master_Wide!$DP$82)</f>
        <v/>
      </c>
      <c r="S558" s="18" t="str">
        <f>IF(Deal_Master_Wide!$DW$82="","",Deal_Master_Wide!$DW$82)</f>
        <v/>
      </c>
      <c r="T558" s="34" t="str">
        <f>IF(Deal_Master_Wide!$ED$82="","",Deal_Master_Wide!$ED$82)</f>
        <v/>
      </c>
      <c r="U558" s="34" t="str">
        <f>IF(Deal_Master_Wide!$EK$82="","",Deal_Master_Wide!$EK$82)</f>
        <v/>
      </c>
    </row>
    <row r="559" spans="1:21" ht="13.4" customHeight="1">
      <c r="A559" s="15" t="s">
        <v>997</v>
      </c>
      <c r="B559" s="15" t="s">
        <v>178</v>
      </c>
      <c r="C559" s="16"/>
      <c r="D559" s="15" t="s">
        <v>1000</v>
      </c>
      <c r="E559" s="15" t="s">
        <v>1002</v>
      </c>
      <c r="F559" s="15">
        <v>2018</v>
      </c>
      <c r="G559" s="15">
        <v>1</v>
      </c>
      <c r="H559" s="15">
        <v>2019</v>
      </c>
      <c r="I559" s="15">
        <v>1</v>
      </c>
      <c r="J559" s="15">
        <v>1</v>
      </c>
      <c r="K559" s="17" t="str">
        <f>IF(Deal_Master_Wide!$BT$82="","",Deal_Master_Wide!$BT$82)</f>
        <v/>
      </c>
      <c r="L559" s="17" t="str">
        <f>IF(Deal_Master_Wide!$CA$82="","",Deal_Master_Wide!$CA$82)</f>
        <v/>
      </c>
      <c r="M559" s="17" t="str">
        <f>IF(Deal_Master_Wide!$CH$82="","",Deal_Master_Wide!$CH$82)</f>
        <v/>
      </c>
      <c r="N559" s="17" t="str">
        <f>IF(Deal_Master_Wide!$CO$82="","",Deal_Master_Wide!$CO$82)</f>
        <v/>
      </c>
      <c r="O559" s="17" t="str">
        <f>IF(Deal_Master_Wide!$CV$82="","",Deal_Master_Wide!$CV$82)</f>
        <v/>
      </c>
      <c r="P559" s="17" t="str">
        <f>IF(Deal_Master_Wide!$DC$82="","",Deal_Master_Wide!$DC$82)</f>
        <v/>
      </c>
      <c r="Q559" s="18" t="str">
        <f>IF(Deal_Master_Wide!$DJ$82="","",Deal_Master_Wide!$DJ$82)</f>
        <v/>
      </c>
      <c r="R559" s="18" t="str">
        <f>IF(Deal_Master_Wide!$DQ$82="","",Deal_Master_Wide!$DQ$82)</f>
        <v/>
      </c>
      <c r="S559" s="18" t="str">
        <f>IF(Deal_Master_Wide!$DX$82="","",Deal_Master_Wide!$DX$82)</f>
        <v/>
      </c>
      <c r="T559" s="34" t="str">
        <f>IF(Deal_Master_Wide!$EE$82="","",Deal_Master_Wide!$EE$82)</f>
        <v/>
      </c>
      <c r="U559" s="34" t="str">
        <f>IF(Deal_Master_Wide!$EL$82="","",Deal_Master_Wide!$EL$82)</f>
        <v/>
      </c>
    </row>
    <row r="560" spans="1:21" ht="13.4" customHeight="1">
      <c r="A560" s="15" t="s">
        <v>997</v>
      </c>
      <c r="B560" s="15" t="s">
        <v>178</v>
      </c>
      <c r="C560" s="16"/>
      <c r="D560" s="15" t="s">
        <v>1000</v>
      </c>
      <c r="E560" s="15" t="s">
        <v>1002</v>
      </c>
      <c r="F560" s="15">
        <v>2018</v>
      </c>
      <c r="G560" s="15">
        <v>2</v>
      </c>
      <c r="H560" s="15">
        <v>2020</v>
      </c>
      <c r="I560" s="15">
        <v>1</v>
      </c>
      <c r="J560" s="15">
        <v>1</v>
      </c>
      <c r="K560" s="17" t="str">
        <f>IF(Deal_Master_Wide!$BU$82="","",Deal_Master_Wide!$BU$82)</f>
        <v/>
      </c>
      <c r="L560" s="17" t="str">
        <f>IF(Deal_Master_Wide!$CB$82="","",Deal_Master_Wide!$CB$82)</f>
        <v/>
      </c>
      <c r="M560" s="17" t="str">
        <f>IF(Deal_Master_Wide!$CI$82="","",Deal_Master_Wide!$CI$82)</f>
        <v/>
      </c>
      <c r="N560" s="17" t="str">
        <f>IF(Deal_Master_Wide!$CP$82="","",Deal_Master_Wide!$CP$82)</f>
        <v/>
      </c>
      <c r="O560" s="17" t="str">
        <f>IF(Deal_Master_Wide!$CW$82="","",Deal_Master_Wide!$CW$82)</f>
        <v/>
      </c>
      <c r="P560" s="17" t="str">
        <f>IF(Deal_Master_Wide!$DD$82="","",Deal_Master_Wide!$DD$82)</f>
        <v/>
      </c>
      <c r="Q560" s="18" t="str">
        <f>IF(Deal_Master_Wide!$DK$82="","",Deal_Master_Wide!$DK$82)</f>
        <v/>
      </c>
      <c r="R560" s="18" t="str">
        <f>IF(Deal_Master_Wide!$DR$82="","",Deal_Master_Wide!$DR$82)</f>
        <v/>
      </c>
      <c r="S560" s="18" t="str">
        <f>IF(Deal_Master_Wide!$DY$82="","",Deal_Master_Wide!$DY$82)</f>
        <v/>
      </c>
      <c r="T560" s="34" t="str">
        <f>IF(Deal_Master_Wide!$EF$82="","",Deal_Master_Wide!$EF$82)</f>
        <v/>
      </c>
      <c r="U560" s="34" t="str">
        <f>IF(Deal_Master_Wide!$EM$82="","",Deal_Master_Wide!$EM$82)</f>
        <v/>
      </c>
    </row>
    <row r="561" spans="1:21" ht="13.4" customHeight="1">
      <c r="A561" s="15" t="s">
        <v>997</v>
      </c>
      <c r="B561" s="15" t="s">
        <v>178</v>
      </c>
      <c r="C561" s="16"/>
      <c r="D561" s="15" t="s">
        <v>1000</v>
      </c>
      <c r="E561" s="15" t="s">
        <v>1002</v>
      </c>
      <c r="F561" s="15">
        <v>2018</v>
      </c>
      <c r="G561" s="15">
        <v>3</v>
      </c>
      <c r="H561" s="15">
        <v>2021</v>
      </c>
      <c r="I561" s="15">
        <v>1</v>
      </c>
      <c r="J561" s="15">
        <v>1</v>
      </c>
      <c r="K561" s="17" t="str">
        <f>IF(Deal_Master_Wide!$BV$82="","",Deal_Master_Wide!$BV$82)</f>
        <v/>
      </c>
      <c r="L561" s="17" t="str">
        <f>IF(Deal_Master_Wide!$CC$82="","",Deal_Master_Wide!$CC$82)</f>
        <v/>
      </c>
      <c r="M561" s="17" t="str">
        <f>IF(Deal_Master_Wide!$CJ$82="","",Deal_Master_Wide!$CJ$82)</f>
        <v/>
      </c>
      <c r="N561" s="17" t="str">
        <f>IF(Deal_Master_Wide!$CQ$82="","",Deal_Master_Wide!$CQ$82)</f>
        <v/>
      </c>
      <c r="O561" s="17" t="str">
        <f>IF(Deal_Master_Wide!$CX$82="","",Deal_Master_Wide!$CX$82)</f>
        <v/>
      </c>
      <c r="P561" s="17" t="str">
        <f>IF(Deal_Master_Wide!$DE$82="","",Deal_Master_Wide!$DE$82)</f>
        <v/>
      </c>
      <c r="Q561" s="18" t="str">
        <f>IF(Deal_Master_Wide!$DL$82="","",Deal_Master_Wide!$DL$82)</f>
        <v/>
      </c>
      <c r="R561" s="18" t="str">
        <f>IF(Deal_Master_Wide!$DS$82="","",Deal_Master_Wide!$DS$82)</f>
        <v/>
      </c>
      <c r="S561" s="18" t="str">
        <f>IF(Deal_Master_Wide!$DZ$82="","",Deal_Master_Wide!$DZ$82)</f>
        <v/>
      </c>
      <c r="T561" s="34" t="str">
        <f>IF(Deal_Master_Wide!$EG$82="","",Deal_Master_Wide!$EG$82)</f>
        <v/>
      </c>
      <c r="U561" s="34" t="str">
        <f>IF(Deal_Master_Wide!$EN$82="","",Deal_Master_Wide!$EN$82)</f>
        <v/>
      </c>
    </row>
    <row r="562" spans="1:21" ht="13.4" customHeight="1">
      <c r="A562" s="15" t="s">
        <v>1006</v>
      </c>
      <c r="B562" s="15" t="s">
        <v>178</v>
      </c>
      <c r="C562" s="16"/>
      <c r="D562" s="15" t="s">
        <v>1009</v>
      </c>
      <c r="E562" s="15" t="s">
        <v>1011</v>
      </c>
      <c r="F562" s="15">
        <v>2018</v>
      </c>
      <c r="G562" s="15">
        <v>-3</v>
      </c>
      <c r="H562" s="15">
        <v>2015</v>
      </c>
      <c r="I562" s="15">
        <v>0</v>
      </c>
      <c r="J562" s="15">
        <v>0</v>
      </c>
      <c r="K562" s="17" t="str">
        <f>IF(Deal_Master_Wide!$BP$83="","",Deal_Master_Wide!$BP$83)</f>
        <v/>
      </c>
      <c r="L562" s="17" t="str">
        <f>IF(Deal_Master_Wide!$BW$83="","",Deal_Master_Wide!$BW$83)</f>
        <v/>
      </c>
      <c r="M562" s="17" t="str">
        <f>IF(Deal_Master_Wide!$CD$83="","",Deal_Master_Wide!$CD$83)</f>
        <v/>
      </c>
      <c r="N562" s="17" t="str">
        <f>IF(Deal_Master_Wide!$CK$83="","",Deal_Master_Wide!$CK$83)</f>
        <v/>
      </c>
      <c r="O562" s="17" t="str">
        <f>IF(Deal_Master_Wide!$CR$83="","",Deal_Master_Wide!$CR$83)</f>
        <v/>
      </c>
      <c r="P562" s="17" t="str">
        <f>IF(Deal_Master_Wide!$CY$83="","",Deal_Master_Wide!$CY$83)</f>
        <v/>
      </c>
      <c r="Q562" s="18" t="str">
        <f>IF(Deal_Master_Wide!$DF$83="","",Deal_Master_Wide!$DF$83)</f>
        <v/>
      </c>
      <c r="R562" s="18" t="str">
        <f>IF(Deal_Master_Wide!$DM$83="","",Deal_Master_Wide!$DM$83)</f>
        <v/>
      </c>
      <c r="S562" s="18" t="str">
        <f>IF(Deal_Master_Wide!$DT$83="","",Deal_Master_Wide!$DT$83)</f>
        <v/>
      </c>
      <c r="T562" s="34" t="str">
        <f>IF(Deal_Master_Wide!$EA$83="","",Deal_Master_Wide!$EA$83)</f>
        <v/>
      </c>
      <c r="U562" s="34" t="str">
        <f>IF(Deal_Master_Wide!$EH$83="","",Deal_Master_Wide!$EH$83)</f>
        <v/>
      </c>
    </row>
    <row r="563" spans="1:21" ht="13.4" customHeight="1">
      <c r="A563" s="15" t="s">
        <v>1006</v>
      </c>
      <c r="B563" s="15" t="s">
        <v>178</v>
      </c>
      <c r="C563" s="16"/>
      <c r="D563" s="15" t="s">
        <v>1009</v>
      </c>
      <c r="E563" s="15" t="s">
        <v>1011</v>
      </c>
      <c r="F563" s="15">
        <v>2018</v>
      </c>
      <c r="G563" s="15">
        <v>-2</v>
      </c>
      <c r="H563" s="15">
        <v>2016</v>
      </c>
      <c r="I563" s="15">
        <v>0</v>
      </c>
      <c r="J563" s="15">
        <v>0</v>
      </c>
      <c r="K563" s="17" t="str">
        <f>IF(Deal_Master_Wide!$BQ$83="","",Deal_Master_Wide!$BQ$83)</f>
        <v/>
      </c>
      <c r="L563" s="17" t="str">
        <f>IF(Deal_Master_Wide!$BX$83="","",Deal_Master_Wide!$BX$83)</f>
        <v/>
      </c>
      <c r="M563" s="17" t="str">
        <f>IF(Deal_Master_Wide!$CE$83="","",Deal_Master_Wide!$CE$83)</f>
        <v/>
      </c>
      <c r="N563" s="17" t="str">
        <f>IF(Deal_Master_Wide!$CL$83="","",Deal_Master_Wide!$CL$83)</f>
        <v/>
      </c>
      <c r="O563" s="17" t="str">
        <f>IF(Deal_Master_Wide!$CS$83="","",Deal_Master_Wide!$CS$83)</f>
        <v/>
      </c>
      <c r="P563" s="17" t="str">
        <f>IF(Deal_Master_Wide!$CZ$83="","",Deal_Master_Wide!$CZ$83)</f>
        <v/>
      </c>
      <c r="Q563" s="18" t="str">
        <f>IF(Deal_Master_Wide!$DG$83="","",Deal_Master_Wide!$DG$83)</f>
        <v/>
      </c>
      <c r="R563" s="18" t="str">
        <f>IF(Deal_Master_Wide!$DN$83="","",Deal_Master_Wide!$DN$83)</f>
        <v/>
      </c>
      <c r="S563" s="18" t="str">
        <f>IF(Deal_Master_Wide!$DU$83="","",Deal_Master_Wide!$DU$83)</f>
        <v/>
      </c>
      <c r="T563" s="34" t="str">
        <f>IF(Deal_Master_Wide!$EB$83="","",Deal_Master_Wide!$EB$83)</f>
        <v/>
      </c>
      <c r="U563" s="34" t="str">
        <f>IF(Deal_Master_Wide!$EI$83="","",Deal_Master_Wide!$EI$83)</f>
        <v/>
      </c>
    </row>
    <row r="564" spans="1:21" ht="13.4" customHeight="1">
      <c r="A564" s="15" t="s">
        <v>1006</v>
      </c>
      <c r="B564" s="15" t="s">
        <v>178</v>
      </c>
      <c r="C564" s="16"/>
      <c r="D564" s="15" t="s">
        <v>1009</v>
      </c>
      <c r="E564" s="15" t="s">
        <v>1011</v>
      </c>
      <c r="F564" s="15">
        <v>2018</v>
      </c>
      <c r="G564" s="15">
        <v>-1</v>
      </c>
      <c r="H564" s="15">
        <v>2017</v>
      </c>
      <c r="I564" s="15">
        <v>0</v>
      </c>
      <c r="J564" s="15">
        <v>0</v>
      </c>
      <c r="K564" s="17" t="str">
        <f>IF(Deal_Master_Wide!$BR$83="","",Deal_Master_Wide!$BR$83)</f>
        <v/>
      </c>
      <c r="L564" s="17" t="str">
        <f>IF(Deal_Master_Wide!$BY$83="","",Deal_Master_Wide!$BY$83)</f>
        <v/>
      </c>
      <c r="M564" s="17" t="str">
        <f>IF(Deal_Master_Wide!$CF$83="","",Deal_Master_Wide!$CF$83)</f>
        <v/>
      </c>
      <c r="N564" s="17" t="str">
        <f>IF(Deal_Master_Wide!$CM$83="","",Deal_Master_Wide!$CM$83)</f>
        <v/>
      </c>
      <c r="O564" s="17" t="str">
        <f>IF(Deal_Master_Wide!$CT$83="","",Deal_Master_Wide!$CT$83)</f>
        <v/>
      </c>
      <c r="P564" s="17" t="str">
        <f>IF(Deal_Master_Wide!$DA$83="","",Deal_Master_Wide!$DA$83)</f>
        <v/>
      </c>
      <c r="Q564" s="18" t="str">
        <f>IF(Deal_Master_Wide!$DH$83="","",Deal_Master_Wide!$DH$83)</f>
        <v/>
      </c>
      <c r="R564" s="18" t="str">
        <f>IF(Deal_Master_Wide!$DO$83="","",Deal_Master_Wide!$DO$83)</f>
        <v/>
      </c>
      <c r="S564" s="18" t="str">
        <f>IF(Deal_Master_Wide!$DV$83="","",Deal_Master_Wide!$DV$83)</f>
        <v/>
      </c>
      <c r="T564" s="34" t="str">
        <f>IF(Deal_Master_Wide!$EC$83="","",Deal_Master_Wide!$EC$83)</f>
        <v/>
      </c>
      <c r="U564" s="34" t="str">
        <f>IF(Deal_Master_Wide!$EJ$83="","",Deal_Master_Wide!$EJ$83)</f>
        <v/>
      </c>
    </row>
    <row r="565" spans="1:21" ht="13.4" customHeight="1">
      <c r="A565" s="15" t="s">
        <v>1006</v>
      </c>
      <c r="B565" s="15" t="s">
        <v>178</v>
      </c>
      <c r="C565" s="16"/>
      <c r="D565" s="15" t="s">
        <v>1009</v>
      </c>
      <c r="E565" s="15" t="s">
        <v>1011</v>
      </c>
      <c r="F565" s="15">
        <v>2018</v>
      </c>
      <c r="G565" s="15">
        <v>0</v>
      </c>
      <c r="H565" s="15">
        <v>2018</v>
      </c>
      <c r="I565" s="15">
        <v>0</v>
      </c>
      <c r="J565" s="15">
        <v>1</v>
      </c>
      <c r="K565" s="17" t="str">
        <f>IF(Deal_Master_Wide!$BS$83="","",Deal_Master_Wide!$BS$83)</f>
        <v/>
      </c>
      <c r="L565" s="17" t="str">
        <f>IF(Deal_Master_Wide!$BZ$83="","",Deal_Master_Wide!$BZ$83)</f>
        <v/>
      </c>
      <c r="M565" s="17" t="str">
        <f>IF(Deal_Master_Wide!$CG$83="","",Deal_Master_Wide!$CG$83)</f>
        <v/>
      </c>
      <c r="N565" s="17" t="str">
        <f>IF(Deal_Master_Wide!$CN$83="","",Deal_Master_Wide!$CN$83)</f>
        <v/>
      </c>
      <c r="O565" s="17" t="str">
        <f>IF(Deal_Master_Wide!$CU$83="","",Deal_Master_Wide!$CU$83)</f>
        <v/>
      </c>
      <c r="P565" s="17" t="str">
        <f>IF(Deal_Master_Wide!$DB$83="","",Deal_Master_Wide!$DB$83)</f>
        <v/>
      </c>
      <c r="Q565" s="18" t="str">
        <f>IF(Deal_Master_Wide!$DI$83="","",Deal_Master_Wide!$DI$83)</f>
        <v/>
      </c>
      <c r="R565" s="18" t="str">
        <f>IF(Deal_Master_Wide!$DP$83="","",Deal_Master_Wide!$DP$83)</f>
        <v/>
      </c>
      <c r="S565" s="18" t="str">
        <f>IF(Deal_Master_Wide!$DW$83="","",Deal_Master_Wide!$DW$83)</f>
        <v/>
      </c>
      <c r="T565" s="34" t="str">
        <f>IF(Deal_Master_Wide!$ED$83="","",Deal_Master_Wide!$ED$83)</f>
        <v/>
      </c>
      <c r="U565" s="34" t="str">
        <f>IF(Deal_Master_Wide!$EK$83="","",Deal_Master_Wide!$EK$83)</f>
        <v/>
      </c>
    </row>
    <row r="566" spans="1:21" ht="13.4" customHeight="1">
      <c r="A566" s="15" t="s">
        <v>1006</v>
      </c>
      <c r="B566" s="15" t="s">
        <v>178</v>
      </c>
      <c r="C566" s="16"/>
      <c r="D566" s="15" t="s">
        <v>1009</v>
      </c>
      <c r="E566" s="15" t="s">
        <v>1011</v>
      </c>
      <c r="F566" s="15">
        <v>2018</v>
      </c>
      <c r="G566" s="15">
        <v>1</v>
      </c>
      <c r="H566" s="15">
        <v>2019</v>
      </c>
      <c r="I566" s="15">
        <v>1</v>
      </c>
      <c r="J566" s="15">
        <v>1</v>
      </c>
      <c r="K566" s="17" t="str">
        <f>IF(Deal_Master_Wide!$BT$83="","",Deal_Master_Wide!$BT$83)</f>
        <v/>
      </c>
      <c r="L566" s="17" t="str">
        <f>IF(Deal_Master_Wide!$CA$83="","",Deal_Master_Wide!$CA$83)</f>
        <v/>
      </c>
      <c r="M566" s="17" t="str">
        <f>IF(Deal_Master_Wide!$CH$83="","",Deal_Master_Wide!$CH$83)</f>
        <v/>
      </c>
      <c r="N566" s="17" t="str">
        <f>IF(Deal_Master_Wide!$CO$83="","",Deal_Master_Wide!$CO$83)</f>
        <v/>
      </c>
      <c r="O566" s="17" t="str">
        <f>IF(Deal_Master_Wide!$CV$83="","",Deal_Master_Wide!$CV$83)</f>
        <v/>
      </c>
      <c r="P566" s="17" t="str">
        <f>IF(Deal_Master_Wide!$DC$83="","",Deal_Master_Wide!$DC$83)</f>
        <v/>
      </c>
      <c r="Q566" s="18" t="str">
        <f>IF(Deal_Master_Wide!$DJ$83="","",Deal_Master_Wide!$DJ$83)</f>
        <v/>
      </c>
      <c r="R566" s="18" t="str">
        <f>IF(Deal_Master_Wide!$DQ$83="","",Deal_Master_Wide!$DQ$83)</f>
        <v/>
      </c>
      <c r="S566" s="18" t="str">
        <f>IF(Deal_Master_Wide!$DX$83="","",Deal_Master_Wide!$DX$83)</f>
        <v/>
      </c>
      <c r="T566" s="34" t="str">
        <f>IF(Deal_Master_Wide!$EE$83="","",Deal_Master_Wide!$EE$83)</f>
        <v/>
      </c>
      <c r="U566" s="34" t="str">
        <f>IF(Deal_Master_Wide!$EL$83="","",Deal_Master_Wide!$EL$83)</f>
        <v/>
      </c>
    </row>
    <row r="567" spans="1:21" ht="13.4" customHeight="1">
      <c r="A567" s="15" t="s">
        <v>1006</v>
      </c>
      <c r="B567" s="15" t="s">
        <v>178</v>
      </c>
      <c r="C567" s="16"/>
      <c r="D567" s="15" t="s">
        <v>1009</v>
      </c>
      <c r="E567" s="15" t="s">
        <v>1011</v>
      </c>
      <c r="F567" s="15">
        <v>2018</v>
      </c>
      <c r="G567" s="15">
        <v>2</v>
      </c>
      <c r="H567" s="15">
        <v>2020</v>
      </c>
      <c r="I567" s="15">
        <v>1</v>
      </c>
      <c r="J567" s="15">
        <v>1</v>
      </c>
      <c r="K567" s="17" t="str">
        <f>IF(Deal_Master_Wide!$BU$83="","",Deal_Master_Wide!$BU$83)</f>
        <v/>
      </c>
      <c r="L567" s="17" t="str">
        <f>IF(Deal_Master_Wide!$CB$83="","",Deal_Master_Wide!$CB$83)</f>
        <v/>
      </c>
      <c r="M567" s="17" t="str">
        <f>IF(Deal_Master_Wide!$CI$83="","",Deal_Master_Wide!$CI$83)</f>
        <v/>
      </c>
      <c r="N567" s="17" t="str">
        <f>IF(Deal_Master_Wide!$CP$83="","",Deal_Master_Wide!$CP$83)</f>
        <v/>
      </c>
      <c r="O567" s="17" t="str">
        <f>IF(Deal_Master_Wide!$CW$83="","",Deal_Master_Wide!$CW$83)</f>
        <v/>
      </c>
      <c r="P567" s="17" t="str">
        <f>IF(Deal_Master_Wide!$DD$83="","",Deal_Master_Wide!$DD$83)</f>
        <v/>
      </c>
      <c r="Q567" s="18" t="str">
        <f>IF(Deal_Master_Wide!$DK$83="","",Deal_Master_Wide!$DK$83)</f>
        <v/>
      </c>
      <c r="R567" s="18" t="str">
        <f>IF(Deal_Master_Wide!$DR$83="","",Deal_Master_Wide!$DR$83)</f>
        <v/>
      </c>
      <c r="S567" s="18" t="str">
        <f>IF(Deal_Master_Wide!$DY$83="","",Deal_Master_Wide!$DY$83)</f>
        <v/>
      </c>
      <c r="T567" s="34" t="str">
        <f>IF(Deal_Master_Wide!$EF$83="","",Deal_Master_Wide!$EF$83)</f>
        <v/>
      </c>
      <c r="U567" s="34" t="str">
        <f>IF(Deal_Master_Wide!$EM$83="","",Deal_Master_Wide!$EM$83)</f>
        <v/>
      </c>
    </row>
    <row r="568" spans="1:21" ht="13.4" customHeight="1">
      <c r="A568" s="15" t="s">
        <v>1006</v>
      </c>
      <c r="B568" s="15" t="s">
        <v>178</v>
      </c>
      <c r="C568" s="16"/>
      <c r="D568" s="15" t="s">
        <v>1009</v>
      </c>
      <c r="E568" s="15" t="s">
        <v>1011</v>
      </c>
      <c r="F568" s="15">
        <v>2018</v>
      </c>
      <c r="G568" s="15">
        <v>3</v>
      </c>
      <c r="H568" s="15">
        <v>2021</v>
      </c>
      <c r="I568" s="15">
        <v>1</v>
      </c>
      <c r="J568" s="15">
        <v>1</v>
      </c>
      <c r="K568" s="17" t="str">
        <f>IF(Deal_Master_Wide!$BV$83="","",Deal_Master_Wide!$BV$83)</f>
        <v/>
      </c>
      <c r="L568" s="17" t="str">
        <f>IF(Deal_Master_Wide!$CC$83="","",Deal_Master_Wide!$CC$83)</f>
        <v/>
      </c>
      <c r="M568" s="17" t="str">
        <f>IF(Deal_Master_Wide!$CJ$83="","",Deal_Master_Wide!$CJ$83)</f>
        <v/>
      </c>
      <c r="N568" s="17" t="str">
        <f>IF(Deal_Master_Wide!$CQ$83="","",Deal_Master_Wide!$CQ$83)</f>
        <v/>
      </c>
      <c r="O568" s="17" t="str">
        <f>IF(Deal_Master_Wide!$CX$83="","",Deal_Master_Wide!$CX$83)</f>
        <v/>
      </c>
      <c r="P568" s="17" t="str">
        <f>IF(Deal_Master_Wide!$DE$83="","",Deal_Master_Wide!$DE$83)</f>
        <v/>
      </c>
      <c r="Q568" s="18" t="str">
        <f>IF(Deal_Master_Wide!$DL$83="","",Deal_Master_Wide!$DL$83)</f>
        <v/>
      </c>
      <c r="R568" s="18" t="str">
        <f>IF(Deal_Master_Wide!$DS$83="","",Deal_Master_Wide!$DS$83)</f>
        <v/>
      </c>
      <c r="S568" s="18" t="str">
        <f>IF(Deal_Master_Wide!$DZ$83="","",Deal_Master_Wide!$DZ$83)</f>
        <v/>
      </c>
      <c r="T568" s="34" t="str">
        <f>IF(Deal_Master_Wide!$EG$83="","",Deal_Master_Wide!$EG$83)</f>
        <v/>
      </c>
      <c r="U568" s="34" t="str">
        <f>IF(Deal_Master_Wide!$EN$83="","",Deal_Master_Wide!$EN$83)</f>
        <v/>
      </c>
    </row>
    <row r="569" spans="1:21" ht="13.4" customHeight="1">
      <c r="A569" s="15" t="s">
        <v>1015</v>
      </c>
      <c r="B569" s="15" t="s">
        <v>178</v>
      </c>
      <c r="C569" s="16"/>
      <c r="D569" s="15" t="s">
        <v>804</v>
      </c>
      <c r="E569" s="15" t="s">
        <v>1018</v>
      </c>
      <c r="F569" s="15">
        <v>2018</v>
      </c>
      <c r="G569" s="15">
        <v>-3</v>
      </c>
      <c r="H569" s="15">
        <v>2015</v>
      </c>
      <c r="I569" s="15">
        <v>0</v>
      </c>
      <c r="J569" s="15">
        <v>0</v>
      </c>
      <c r="K569" s="17" t="str">
        <f>IF(Deal_Master_Wide!$BP$84="","",Deal_Master_Wide!$BP$84)</f>
        <v/>
      </c>
      <c r="L569" s="17" t="str">
        <f>IF(Deal_Master_Wide!$BW$84="","",Deal_Master_Wide!$BW$84)</f>
        <v/>
      </c>
      <c r="M569" s="17" t="str">
        <f>IF(Deal_Master_Wide!$CD$84="","",Deal_Master_Wide!$CD$84)</f>
        <v/>
      </c>
      <c r="N569" s="17" t="str">
        <f>IF(Deal_Master_Wide!$CK$84="","",Deal_Master_Wide!$CK$84)</f>
        <v/>
      </c>
      <c r="O569" s="17" t="str">
        <f>IF(Deal_Master_Wide!$CR$84="","",Deal_Master_Wide!$CR$84)</f>
        <v/>
      </c>
      <c r="P569" s="17" t="str">
        <f>IF(Deal_Master_Wide!$CY$84="","",Deal_Master_Wide!$CY$84)</f>
        <v/>
      </c>
      <c r="Q569" s="18" t="str">
        <f>IF(Deal_Master_Wide!$DF$84="","",Deal_Master_Wide!$DF$84)</f>
        <v/>
      </c>
      <c r="R569" s="18" t="str">
        <f>IF(Deal_Master_Wide!$DM$84="","",Deal_Master_Wide!$DM$84)</f>
        <v/>
      </c>
      <c r="S569" s="18" t="str">
        <f>IF(Deal_Master_Wide!$DT$84="","",Deal_Master_Wide!$DT$84)</f>
        <v/>
      </c>
      <c r="T569" s="34" t="str">
        <f>IF(Deal_Master_Wide!$EA$84="","",Deal_Master_Wide!$EA$84)</f>
        <v/>
      </c>
      <c r="U569" s="34" t="str">
        <f>IF(Deal_Master_Wide!$EH$84="","",Deal_Master_Wide!$EH$84)</f>
        <v/>
      </c>
    </row>
    <row r="570" spans="1:21" ht="13.4" customHeight="1">
      <c r="A570" s="15" t="s">
        <v>1015</v>
      </c>
      <c r="B570" s="15" t="s">
        <v>178</v>
      </c>
      <c r="C570" s="16"/>
      <c r="D570" s="15" t="s">
        <v>804</v>
      </c>
      <c r="E570" s="15" t="s">
        <v>1018</v>
      </c>
      <c r="F570" s="15">
        <v>2018</v>
      </c>
      <c r="G570" s="15">
        <v>-2</v>
      </c>
      <c r="H570" s="15">
        <v>2016</v>
      </c>
      <c r="I570" s="15">
        <v>0</v>
      </c>
      <c r="J570" s="15">
        <v>0</v>
      </c>
      <c r="K570" s="17" t="str">
        <f>IF(Deal_Master_Wide!$BQ$84="","",Deal_Master_Wide!$BQ$84)</f>
        <v/>
      </c>
      <c r="L570" s="17" t="str">
        <f>IF(Deal_Master_Wide!$BX$84="","",Deal_Master_Wide!$BX$84)</f>
        <v/>
      </c>
      <c r="M570" s="17" t="str">
        <f>IF(Deal_Master_Wide!$CE$84="","",Deal_Master_Wide!$CE$84)</f>
        <v/>
      </c>
      <c r="N570" s="17" t="str">
        <f>IF(Deal_Master_Wide!$CL$84="","",Deal_Master_Wide!$CL$84)</f>
        <v/>
      </c>
      <c r="O570" s="17" t="str">
        <f>IF(Deal_Master_Wide!$CS$84="","",Deal_Master_Wide!$CS$84)</f>
        <v/>
      </c>
      <c r="P570" s="17" t="str">
        <f>IF(Deal_Master_Wide!$CZ$84="","",Deal_Master_Wide!$CZ$84)</f>
        <v/>
      </c>
      <c r="Q570" s="18" t="str">
        <f>IF(Deal_Master_Wide!$DG$84="","",Deal_Master_Wide!$DG$84)</f>
        <v/>
      </c>
      <c r="R570" s="18" t="str">
        <f>IF(Deal_Master_Wide!$DN$84="","",Deal_Master_Wide!$DN$84)</f>
        <v/>
      </c>
      <c r="S570" s="18" t="str">
        <f>IF(Deal_Master_Wide!$DU$84="","",Deal_Master_Wide!$DU$84)</f>
        <v/>
      </c>
      <c r="T570" s="34" t="str">
        <f>IF(Deal_Master_Wide!$EB$84="","",Deal_Master_Wide!$EB$84)</f>
        <v/>
      </c>
      <c r="U570" s="34" t="str">
        <f>IF(Deal_Master_Wide!$EI$84="","",Deal_Master_Wide!$EI$84)</f>
        <v/>
      </c>
    </row>
    <row r="571" spans="1:21" ht="13.4" customHeight="1">
      <c r="A571" s="15" t="s">
        <v>1015</v>
      </c>
      <c r="B571" s="15" t="s">
        <v>178</v>
      </c>
      <c r="C571" s="16"/>
      <c r="D571" s="15" t="s">
        <v>804</v>
      </c>
      <c r="E571" s="15" t="s">
        <v>1018</v>
      </c>
      <c r="F571" s="15">
        <v>2018</v>
      </c>
      <c r="G571" s="15">
        <v>-1</v>
      </c>
      <c r="H571" s="15">
        <v>2017</v>
      </c>
      <c r="I571" s="15">
        <v>0</v>
      </c>
      <c r="J571" s="15">
        <v>0</v>
      </c>
      <c r="K571" s="17" t="str">
        <f>IF(Deal_Master_Wide!$BR$84="","",Deal_Master_Wide!$BR$84)</f>
        <v/>
      </c>
      <c r="L571" s="17" t="str">
        <f>IF(Deal_Master_Wide!$BY$84="","",Deal_Master_Wide!$BY$84)</f>
        <v/>
      </c>
      <c r="M571" s="17" t="str">
        <f>IF(Deal_Master_Wide!$CF$84="","",Deal_Master_Wide!$CF$84)</f>
        <v/>
      </c>
      <c r="N571" s="17" t="str">
        <f>IF(Deal_Master_Wide!$CM$84="","",Deal_Master_Wide!$CM$84)</f>
        <v/>
      </c>
      <c r="O571" s="17" t="str">
        <f>IF(Deal_Master_Wide!$CT$84="","",Deal_Master_Wide!$CT$84)</f>
        <v/>
      </c>
      <c r="P571" s="17" t="str">
        <f>IF(Deal_Master_Wide!$DA$84="","",Deal_Master_Wide!$DA$84)</f>
        <v/>
      </c>
      <c r="Q571" s="18" t="str">
        <f>IF(Deal_Master_Wide!$DH$84="","",Deal_Master_Wide!$DH$84)</f>
        <v/>
      </c>
      <c r="R571" s="18" t="str">
        <f>IF(Deal_Master_Wide!$DO$84="","",Deal_Master_Wide!$DO$84)</f>
        <v/>
      </c>
      <c r="S571" s="18" t="str">
        <f>IF(Deal_Master_Wide!$DV$84="","",Deal_Master_Wide!$DV$84)</f>
        <v/>
      </c>
      <c r="T571" s="34" t="str">
        <f>IF(Deal_Master_Wide!$EC$84="","",Deal_Master_Wide!$EC$84)</f>
        <v/>
      </c>
      <c r="U571" s="34" t="str">
        <f>IF(Deal_Master_Wide!$EJ$84="","",Deal_Master_Wide!$EJ$84)</f>
        <v/>
      </c>
    </row>
    <row r="572" spans="1:21" ht="13.4" customHeight="1">
      <c r="A572" s="15" t="s">
        <v>1015</v>
      </c>
      <c r="B572" s="15" t="s">
        <v>178</v>
      </c>
      <c r="C572" s="16"/>
      <c r="D572" s="15" t="s">
        <v>804</v>
      </c>
      <c r="E572" s="15" t="s">
        <v>1018</v>
      </c>
      <c r="F572" s="15">
        <v>2018</v>
      </c>
      <c r="G572" s="15">
        <v>0</v>
      </c>
      <c r="H572" s="15">
        <v>2018</v>
      </c>
      <c r="I572" s="15">
        <v>0</v>
      </c>
      <c r="J572" s="15">
        <v>1</v>
      </c>
      <c r="K572" s="17" t="str">
        <f>IF(Deal_Master_Wide!$BS$84="","",Deal_Master_Wide!$BS$84)</f>
        <v/>
      </c>
      <c r="L572" s="17" t="str">
        <f>IF(Deal_Master_Wide!$BZ$84="","",Deal_Master_Wide!$BZ$84)</f>
        <v/>
      </c>
      <c r="M572" s="17" t="str">
        <f>IF(Deal_Master_Wide!$CG$84="","",Deal_Master_Wide!$CG$84)</f>
        <v/>
      </c>
      <c r="N572" s="17" t="str">
        <f>IF(Deal_Master_Wide!$CN$84="","",Deal_Master_Wide!$CN$84)</f>
        <v/>
      </c>
      <c r="O572" s="17" t="str">
        <f>IF(Deal_Master_Wide!$CU$84="","",Deal_Master_Wide!$CU$84)</f>
        <v/>
      </c>
      <c r="P572" s="17" t="str">
        <f>IF(Deal_Master_Wide!$DB$84="","",Deal_Master_Wide!$DB$84)</f>
        <v/>
      </c>
      <c r="Q572" s="18" t="str">
        <f>IF(Deal_Master_Wide!$DI$84="","",Deal_Master_Wide!$DI$84)</f>
        <v/>
      </c>
      <c r="R572" s="18" t="str">
        <f>IF(Deal_Master_Wide!$DP$84="","",Deal_Master_Wide!$DP$84)</f>
        <v/>
      </c>
      <c r="S572" s="18" t="str">
        <f>IF(Deal_Master_Wide!$DW$84="","",Deal_Master_Wide!$DW$84)</f>
        <v/>
      </c>
      <c r="T572" s="34" t="str">
        <f>IF(Deal_Master_Wide!$ED$84="","",Deal_Master_Wide!$ED$84)</f>
        <v/>
      </c>
      <c r="U572" s="34" t="str">
        <f>IF(Deal_Master_Wide!$EK$84="","",Deal_Master_Wide!$EK$84)</f>
        <v/>
      </c>
    </row>
    <row r="573" spans="1:21" ht="13.4" customHeight="1">
      <c r="A573" s="15" t="s">
        <v>1015</v>
      </c>
      <c r="B573" s="15" t="s">
        <v>178</v>
      </c>
      <c r="C573" s="16"/>
      <c r="D573" s="15" t="s">
        <v>804</v>
      </c>
      <c r="E573" s="15" t="s">
        <v>1018</v>
      </c>
      <c r="F573" s="15">
        <v>2018</v>
      </c>
      <c r="G573" s="15">
        <v>1</v>
      </c>
      <c r="H573" s="15">
        <v>2019</v>
      </c>
      <c r="I573" s="15">
        <v>1</v>
      </c>
      <c r="J573" s="15">
        <v>1</v>
      </c>
      <c r="K573" s="17" t="str">
        <f>IF(Deal_Master_Wide!$BT$84="","",Deal_Master_Wide!$BT$84)</f>
        <v/>
      </c>
      <c r="L573" s="17" t="str">
        <f>IF(Deal_Master_Wide!$CA$84="","",Deal_Master_Wide!$CA$84)</f>
        <v/>
      </c>
      <c r="M573" s="17" t="str">
        <f>IF(Deal_Master_Wide!$CH$84="","",Deal_Master_Wide!$CH$84)</f>
        <v/>
      </c>
      <c r="N573" s="17" t="str">
        <f>IF(Deal_Master_Wide!$CO$84="","",Deal_Master_Wide!$CO$84)</f>
        <v/>
      </c>
      <c r="O573" s="17" t="str">
        <f>IF(Deal_Master_Wide!$CV$84="","",Deal_Master_Wide!$CV$84)</f>
        <v/>
      </c>
      <c r="P573" s="17" t="str">
        <f>IF(Deal_Master_Wide!$DC$84="","",Deal_Master_Wide!$DC$84)</f>
        <v/>
      </c>
      <c r="Q573" s="18" t="str">
        <f>IF(Deal_Master_Wide!$DJ$84="","",Deal_Master_Wide!$DJ$84)</f>
        <v/>
      </c>
      <c r="R573" s="18" t="str">
        <f>IF(Deal_Master_Wide!$DQ$84="","",Deal_Master_Wide!$DQ$84)</f>
        <v/>
      </c>
      <c r="S573" s="18" t="str">
        <f>IF(Deal_Master_Wide!$DX$84="","",Deal_Master_Wide!$DX$84)</f>
        <v/>
      </c>
      <c r="T573" s="34" t="str">
        <f>IF(Deal_Master_Wide!$EE$84="","",Deal_Master_Wide!$EE$84)</f>
        <v/>
      </c>
      <c r="U573" s="34" t="str">
        <f>IF(Deal_Master_Wide!$EL$84="","",Deal_Master_Wide!$EL$84)</f>
        <v/>
      </c>
    </row>
    <row r="574" spans="1:21" ht="13.4" customHeight="1">
      <c r="A574" s="15" t="s">
        <v>1015</v>
      </c>
      <c r="B574" s="15" t="s">
        <v>178</v>
      </c>
      <c r="C574" s="16"/>
      <c r="D574" s="15" t="s">
        <v>804</v>
      </c>
      <c r="E574" s="15" t="s">
        <v>1018</v>
      </c>
      <c r="F574" s="15">
        <v>2018</v>
      </c>
      <c r="G574" s="15">
        <v>2</v>
      </c>
      <c r="H574" s="15">
        <v>2020</v>
      </c>
      <c r="I574" s="15">
        <v>1</v>
      </c>
      <c r="J574" s="15">
        <v>1</v>
      </c>
      <c r="K574" s="17" t="str">
        <f>IF(Deal_Master_Wide!$BU$84="","",Deal_Master_Wide!$BU$84)</f>
        <v/>
      </c>
      <c r="L574" s="17" t="str">
        <f>IF(Deal_Master_Wide!$CB$84="","",Deal_Master_Wide!$CB$84)</f>
        <v/>
      </c>
      <c r="M574" s="17" t="str">
        <f>IF(Deal_Master_Wide!$CI$84="","",Deal_Master_Wide!$CI$84)</f>
        <v/>
      </c>
      <c r="N574" s="17" t="str">
        <f>IF(Deal_Master_Wide!$CP$84="","",Deal_Master_Wide!$CP$84)</f>
        <v/>
      </c>
      <c r="O574" s="17" t="str">
        <f>IF(Deal_Master_Wide!$CW$84="","",Deal_Master_Wide!$CW$84)</f>
        <v/>
      </c>
      <c r="P574" s="17" t="str">
        <f>IF(Deal_Master_Wide!$DD$84="","",Deal_Master_Wide!$DD$84)</f>
        <v/>
      </c>
      <c r="Q574" s="18" t="str">
        <f>IF(Deal_Master_Wide!$DK$84="","",Deal_Master_Wide!$DK$84)</f>
        <v/>
      </c>
      <c r="R574" s="18" t="str">
        <f>IF(Deal_Master_Wide!$DR$84="","",Deal_Master_Wide!$DR$84)</f>
        <v/>
      </c>
      <c r="S574" s="18" t="str">
        <f>IF(Deal_Master_Wide!$DY$84="","",Deal_Master_Wide!$DY$84)</f>
        <v/>
      </c>
      <c r="T574" s="34" t="str">
        <f>IF(Deal_Master_Wide!$EF$84="","",Deal_Master_Wide!$EF$84)</f>
        <v/>
      </c>
      <c r="U574" s="34" t="str">
        <f>IF(Deal_Master_Wide!$EM$84="","",Deal_Master_Wide!$EM$84)</f>
        <v/>
      </c>
    </row>
    <row r="575" spans="1:21" ht="13.4" customHeight="1">
      <c r="A575" s="15" t="s">
        <v>1015</v>
      </c>
      <c r="B575" s="15" t="s">
        <v>178</v>
      </c>
      <c r="C575" s="16"/>
      <c r="D575" s="15" t="s">
        <v>804</v>
      </c>
      <c r="E575" s="15" t="s">
        <v>1018</v>
      </c>
      <c r="F575" s="15">
        <v>2018</v>
      </c>
      <c r="G575" s="15">
        <v>3</v>
      </c>
      <c r="H575" s="15">
        <v>2021</v>
      </c>
      <c r="I575" s="15">
        <v>1</v>
      </c>
      <c r="J575" s="15">
        <v>1</v>
      </c>
      <c r="K575" s="17" t="str">
        <f>IF(Deal_Master_Wide!$BV$84="","",Deal_Master_Wide!$BV$84)</f>
        <v/>
      </c>
      <c r="L575" s="17" t="str">
        <f>IF(Deal_Master_Wide!$CC$84="","",Deal_Master_Wide!$CC$84)</f>
        <v/>
      </c>
      <c r="M575" s="17" t="str">
        <f>IF(Deal_Master_Wide!$CJ$84="","",Deal_Master_Wide!$CJ$84)</f>
        <v/>
      </c>
      <c r="N575" s="17" t="str">
        <f>IF(Deal_Master_Wide!$CQ$84="","",Deal_Master_Wide!$CQ$84)</f>
        <v/>
      </c>
      <c r="O575" s="17" t="str">
        <f>IF(Deal_Master_Wide!$CX$84="","",Deal_Master_Wide!$CX$84)</f>
        <v/>
      </c>
      <c r="P575" s="17" t="str">
        <f>IF(Deal_Master_Wide!$DE$84="","",Deal_Master_Wide!$DE$84)</f>
        <v/>
      </c>
      <c r="Q575" s="18" t="str">
        <f>IF(Deal_Master_Wide!$DL$84="","",Deal_Master_Wide!$DL$84)</f>
        <v/>
      </c>
      <c r="R575" s="18" t="str">
        <f>IF(Deal_Master_Wide!$DS$84="","",Deal_Master_Wide!$DS$84)</f>
        <v/>
      </c>
      <c r="S575" s="18" t="str">
        <f>IF(Deal_Master_Wide!$DZ$84="","",Deal_Master_Wide!$DZ$84)</f>
        <v/>
      </c>
      <c r="T575" s="34" t="str">
        <f>IF(Deal_Master_Wide!$EG$84="","",Deal_Master_Wide!$EG$84)</f>
        <v/>
      </c>
      <c r="U575" s="34" t="str">
        <f>IF(Deal_Master_Wide!$EN$84="","",Deal_Master_Wide!$EN$84)</f>
        <v/>
      </c>
    </row>
    <row r="576" spans="1:21" ht="13.4" customHeight="1">
      <c r="A576" s="15" t="s">
        <v>1022</v>
      </c>
      <c r="B576" s="15" t="s">
        <v>178</v>
      </c>
      <c r="C576" s="16"/>
      <c r="D576" s="15" t="s">
        <v>1026</v>
      </c>
      <c r="E576" s="15" t="s">
        <v>1028</v>
      </c>
      <c r="F576" s="15">
        <v>2018</v>
      </c>
      <c r="G576" s="15">
        <v>-3</v>
      </c>
      <c r="H576" s="15">
        <v>2015</v>
      </c>
      <c r="I576" s="15">
        <v>0</v>
      </c>
      <c r="J576" s="15">
        <v>0</v>
      </c>
      <c r="K576" s="17" t="str">
        <f>IF(Deal_Master_Wide!$BP$85="","",Deal_Master_Wide!$BP$85)</f>
        <v/>
      </c>
      <c r="L576" s="17" t="str">
        <f>IF(Deal_Master_Wide!$BW$85="","",Deal_Master_Wide!$BW$85)</f>
        <v/>
      </c>
      <c r="M576" s="17" t="str">
        <f>IF(Deal_Master_Wide!$CD$85="","",Deal_Master_Wide!$CD$85)</f>
        <v/>
      </c>
      <c r="N576" s="17" t="str">
        <f>IF(Deal_Master_Wide!$CK$85="","",Deal_Master_Wide!$CK$85)</f>
        <v/>
      </c>
      <c r="O576" s="17" t="str">
        <f>IF(Deal_Master_Wide!$CR$85="","",Deal_Master_Wide!$CR$85)</f>
        <v/>
      </c>
      <c r="P576" s="17" t="str">
        <f>IF(Deal_Master_Wide!$CY$85="","",Deal_Master_Wide!$CY$85)</f>
        <v/>
      </c>
      <c r="Q576" s="18" t="str">
        <f>IF(Deal_Master_Wide!$DF$85="","",Deal_Master_Wide!$DF$85)</f>
        <v/>
      </c>
      <c r="R576" s="18" t="str">
        <f>IF(Deal_Master_Wide!$DM$85="","",Deal_Master_Wide!$DM$85)</f>
        <v/>
      </c>
      <c r="S576" s="18" t="str">
        <f>IF(Deal_Master_Wide!$DT$85="","",Deal_Master_Wide!$DT$85)</f>
        <v/>
      </c>
      <c r="T576" s="34" t="str">
        <f>IF(Deal_Master_Wide!$EA$85="","",Deal_Master_Wide!$EA$85)</f>
        <v/>
      </c>
      <c r="U576" s="34" t="str">
        <f>IF(Deal_Master_Wide!$EH$85="","",Deal_Master_Wide!$EH$85)</f>
        <v/>
      </c>
    </row>
    <row r="577" spans="1:21" ht="13.4" customHeight="1">
      <c r="A577" s="15" t="s">
        <v>1022</v>
      </c>
      <c r="B577" s="15" t="s">
        <v>178</v>
      </c>
      <c r="C577" s="16"/>
      <c r="D577" s="15" t="s">
        <v>1026</v>
      </c>
      <c r="E577" s="15" t="s">
        <v>1028</v>
      </c>
      <c r="F577" s="15">
        <v>2018</v>
      </c>
      <c r="G577" s="15">
        <v>-2</v>
      </c>
      <c r="H577" s="15">
        <v>2016</v>
      </c>
      <c r="I577" s="15">
        <v>0</v>
      </c>
      <c r="J577" s="15">
        <v>0</v>
      </c>
      <c r="K577" s="17" t="str">
        <f>IF(Deal_Master_Wide!$BQ$85="","",Deal_Master_Wide!$BQ$85)</f>
        <v/>
      </c>
      <c r="L577" s="17" t="str">
        <f>IF(Deal_Master_Wide!$BX$85="","",Deal_Master_Wide!$BX$85)</f>
        <v/>
      </c>
      <c r="M577" s="17" t="str">
        <f>IF(Deal_Master_Wide!$CE$85="","",Deal_Master_Wide!$CE$85)</f>
        <v/>
      </c>
      <c r="N577" s="17" t="str">
        <f>IF(Deal_Master_Wide!$CL$85="","",Deal_Master_Wide!$CL$85)</f>
        <v/>
      </c>
      <c r="O577" s="17" t="str">
        <f>IF(Deal_Master_Wide!$CS$85="","",Deal_Master_Wide!$CS$85)</f>
        <v/>
      </c>
      <c r="P577" s="17" t="str">
        <f>IF(Deal_Master_Wide!$CZ$85="","",Deal_Master_Wide!$CZ$85)</f>
        <v/>
      </c>
      <c r="Q577" s="18" t="str">
        <f>IF(Deal_Master_Wide!$DG$85="","",Deal_Master_Wide!$DG$85)</f>
        <v/>
      </c>
      <c r="R577" s="18" t="str">
        <f>IF(Deal_Master_Wide!$DN$85="","",Deal_Master_Wide!$DN$85)</f>
        <v/>
      </c>
      <c r="S577" s="18" t="str">
        <f>IF(Deal_Master_Wide!$DU$85="","",Deal_Master_Wide!$DU$85)</f>
        <v/>
      </c>
      <c r="T577" s="34" t="str">
        <f>IF(Deal_Master_Wide!$EB$85="","",Deal_Master_Wide!$EB$85)</f>
        <v/>
      </c>
      <c r="U577" s="34" t="str">
        <f>IF(Deal_Master_Wide!$EI$85="","",Deal_Master_Wide!$EI$85)</f>
        <v/>
      </c>
    </row>
    <row r="578" spans="1:21" ht="13.4" customHeight="1">
      <c r="A578" s="15" t="s">
        <v>1022</v>
      </c>
      <c r="B578" s="15" t="s">
        <v>178</v>
      </c>
      <c r="C578" s="16"/>
      <c r="D578" s="15" t="s">
        <v>1026</v>
      </c>
      <c r="E578" s="15" t="s">
        <v>1028</v>
      </c>
      <c r="F578" s="15">
        <v>2018</v>
      </c>
      <c r="G578" s="15">
        <v>-1</v>
      </c>
      <c r="H578" s="15">
        <v>2017</v>
      </c>
      <c r="I578" s="15">
        <v>0</v>
      </c>
      <c r="J578" s="15">
        <v>0</v>
      </c>
      <c r="K578" s="17" t="str">
        <f>IF(Deal_Master_Wide!$BR$85="","",Deal_Master_Wide!$BR$85)</f>
        <v/>
      </c>
      <c r="L578" s="17" t="str">
        <f>IF(Deal_Master_Wide!$BY$85="","",Deal_Master_Wide!$BY$85)</f>
        <v/>
      </c>
      <c r="M578" s="17" t="str">
        <f>IF(Deal_Master_Wide!$CF$85="","",Deal_Master_Wide!$CF$85)</f>
        <v/>
      </c>
      <c r="N578" s="17" t="str">
        <f>IF(Deal_Master_Wide!$CM$85="","",Deal_Master_Wide!$CM$85)</f>
        <v/>
      </c>
      <c r="O578" s="17" t="str">
        <f>IF(Deal_Master_Wide!$CT$85="","",Deal_Master_Wide!$CT$85)</f>
        <v/>
      </c>
      <c r="P578" s="17" t="str">
        <f>IF(Deal_Master_Wide!$DA$85="","",Deal_Master_Wide!$DA$85)</f>
        <v/>
      </c>
      <c r="Q578" s="18" t="str">
        <f>IF(Deal_Master_Wide!$DH$85="","",Deal_Master_Wide!$DH$85)</f>
        <v/>
      </c>
      <c r="R578" s="18" t="str">
        <f>IF(Deal_Master_Wide!$DO$85="","",Deal_Master_Wide!$DO$85)</f>
        <v/>
      </c>
      <c r="S578" s="18" t="str">
        <f>IF(Deal_Master_Wide!$DV$85="","",Deal_Master_Wide!$DV$85)</f>
        <v/>
      </c>
      <c r="T578" s="34" t="str">
        <f>IF(Deal_Master_Wide!$EC$85="","",Deal_Master_Wide!$EC$85)</f>
        <v/>
      </c>
      <c r="U578" s="34" t="str">
        <f>IF(Deal_Master_Wide!$EJ$85="","",Deal_Master_Wide!$EJ$85)</f>
        <v/>
      </c>
    </row>
    <row r="579" spans="1:21" ht="13.4" customHeight="1">
      <c r="A579" s="15" t="s">
        <v>1022</v>
      </c>
      <c r="B579" s="15" t="s">
        <v>178</v>
      </c>
      <c r="C579" s="16"/>
      <c r="D579" s="15" t="s">
        <v>1026</v>
      </c>
      <c r="E579" s="15" t="s">
        <v>1028</v>
      </c>
      <c r="F579" s="15">
        <v>2018</v>
      </c>
      <c r="G579" s="15">
        <v>0</v>
      </c>
      <c r="H579" s="15">
        <v>2018</v>
      </c>
      <c r="I579" s="15">
        <v>0</v>
      </c>
      <c r="J579" s="15">
        <v>1</v>
      </c>
      <c r="K579" s="17" t="str">
        <f>IF(Deal_Master_Wide!$BS$85="","",Deal_Master_Wide!$BS$85)</f>
        <v/>
      </c>
      <c r="L579" s="17" t="str">
        <f>IF(Deal_Master_Wide!$BZ$85="","",Deal_Master_Wide!$BZ$85)</f>
        <v/>
      </c>
      <c r="M579" s="17" t="str">
        <f>IF(Deal_Master_Wide!$CG$85="","",Deal_Master_Wide!$CG$85)</f>
        <v/>
      </c>
      <c r="N579" s="17" t="str">
        <f>IF(Deal_Master_Wide!$CN$85="","",Deal_Master_Wide!$CN$85)</f>
        <v/>
      </c>
      <c r="O579" s="17" t="str">
        <f>IF(Deal_Master_Wide!$CU$85="","",Deal_Master_Wide!$CU$85)</f>
        <v/>
      </c>
      <c r="P579" s="17" t="str">
        <f>IF(Deal_Master_Wide!$DB$85="","",Deal_Master_Wide!$DB$85)</f>
        <v/>
      </c>
      <c r="Q579" s="18" t="str">
        <f>IF(Deal_Master_Wide!$DI$85="","",Deal_Master_Wide!$DI$85)</f>
        <v/>
      </c>
      <c r="R579" s="18" t="str">
        <f>IF(Deal_Master_Wide!$DP$85="","",Deal_Master_Wide!$DP$85)</f>
        <v/>
      </c>
      <c r="S579" s="18" t="str">
        <f>IF(Deal_Master_Wide!$DW$85="","",Deal_Master_Wide!$DW$85)</f>
        <v/>
      </c>
      <c r="T579" s="34" t="str">
        <f>IF(Deal_Master_Wide!$ED$85="","",Deal_Master_Wide!$ED$85)</f>
        <v/>
      </c>
      <c r="U579" s="34" t="str">
        <f>IF(Deal_Master_Wide!$EK$85="","",Deal_Master_Wide!$EK$85)</f>
        <v/>
      </c>
    </row>
    <row r="580" spans="1:21" ht="13.4" customHeight="1">
      <c r="A580" s="15" t="s">
        <v>1022</v>
      </c>
      <c r="B580" s="15" t="s">
        <v>178</v>
      </c>
      <c r="C580" s="16"/>
      <c r="D580" s="15" t="s">
        <v>1026</v>
      </c>
      <c r="E580" s="15" t="s">
        <v>1028</v>
      </c>
      <c r="F580" s="15">
        <v>2018</v>
      </c>
      <c r="G580" s="15">
        <v>1</v>
      </c>
      <c r="H580" s="15">
        <v>2019</v>
      </c>
      <c r="I580" s="15">
        <v>1</v>
      </c>
      <c r="J580" s="15">
        <v>1</v>
      </c>
      <c r="K580" s="17" t="str">
        <f>IF(Deal_Master_Wide!$BT$85="","",Deal_Master_Wide!$BT$85)</f>
        <v/>
      </c>
      <c r="L580" s="17" t="str">
        <f>IF(Deal_Master_Wide!$CA$85="","",Deal_Master_Wide!$CA$85)</f>
        <v/>
      </c>
      <c r="M580" s="17" t="str">
        <f>IF(Deal_Master_Wide!$CH$85="","",Deal_Master_Wide!$CH$85)</f>
        <v/>
      </c>
      <c r="N580" s="17" t="str">
        <f>IF(Deal_Master_Wide!$CO$85="","",Deal_Master_Wide!$CO$85)</f>
        <v/>
      </c>
      <c r="O580" s="17" t="str">
        <f>IF(Deal_Master_Wide!$CV$85="","",Deal_Master_Wide!$CV$85)</f>
        <v/>
      </c>
      <c r="P580" s="17" t="str">
        <f>IF(Deal_Master_Wide!$DC$85="","",Deal_Master_Wide!$DC$85)</f>
        <v/>
      </c>
      <c r="Q580" s="18" t="str">
        <f>IF(Deal_Master_Wide!$DJ$85="","",Deal_Master_Wide!$DJ$85)</f>
        <v/>
      </c>
      <c r="R580" s="18" t="str">
        <f>IF(Deal_Master_Wide!$DQ$85="","",Deal_Master_Wide!$DQ$85)</f>
        <v/>
      </c>
      <c r="S580" s="18" t="str">
        <f>IF(Deal_Master_Wide!$DX$85="","",Deal_Master_Wide!$DX$85)</f>
        <v/>
      </c>
      <c r="T580" s="34" t="str">
        <f>IF(Deal_Master_Wide!$EE$85="","",Deal_Master_Wide!$EE$85)</f>
        <v/>
      </c>
      <c r="U580" s="34" t="str">
        <f>IF(Deal_Master_Wide!$EL$85="","",Deal_Master_Wide!$EL$85)</f>
        <v/>
      </c>
    </row>
    <row r="581" spans="1:21" ht="13.4" customHeight="1">
      <c r="A581" s="15" t="s">
        <v>1022</v>
      </c>
      <c r="B581" s="15" t="s">
        <v>178</v>
      </c>
      <c r="C581" s="16"/>
      <c r="D581" s="15" t="s">
        <v>1026</v>
      </c>
      <c r="E581" s="15" t="s">
        <v>1028</v>
      </c>
      <c r="F581" s="15">
        <v>2018</v>
      </c>
      <c r="G581" s="15">
        <v>2</v>
      </c>
      <c r="H581" s="15">
        <v>2020</v>
      </c>
      <c r="I581" s="15">
        <v>1</v>
      </c>
      <c r="J581" s="15">
        <v>1</v>
      </c>
      <c r="K581" s="17" t="str">
        <f>IF(Deal_Master_Wide!$BU$85="","",Deal_Master_Wide!$BU$85)</f>
        <v/>
      </c>
      <c r="L581" s="17" t="str">
        <f>IF(Deal_Master_Wide!$CB$85="","",Deal_Master_Wide!$CB$85)</f>
        <v/>
      </c>
      <c r="M581" s="17" t="str">
        <f>IF(Deal_Master_Wide!$CI$85="","",Deal_Master_Wide!$CI$85)</f>
        <v/>
      </c>
      <c r="N581" s="17" t="str">
        <f>IF(Deal_Master_Wide!$CP$85="","",Deal_Master_Wide!$CP$85)</f>
        <v/>
      </c>
      <c r="O581" s="17" t="str">
        <f>IF(Deal_Master_Wide!$CW$85="","",Deal_Master_Wide!$CW$85)</f>
        <v/>
      </c>
      <c r="P581" s="17" t="str">
        <f>IF(Deal_Master_Wide!$DD$85="","",Deal_Master_Wide!$DD$85)</f>
        <v/>
      </c>
      <c r="Q581" s="18" t="str">
        <f>IF(Deal_Master_Wide!$DK$85="","",Deal_Master_Wide!$DK$85)</f>
        <v/>
      </c>
      <c r="R581" s="18" t="str">
        <f>IF(Deal_Master_Wide!$DR$85="","",Deal_Master_Wide!$DR$85)</f>
        <v/>
      </c>
      <c r="S581" s="18" t="str">
        <f>IF(Deal_Master_Wide!$DY$85="","",Deal_Master_Wide!$DY$85)</f>
        <v/>
      </c>
      <c r="T581" s="34" t="str">
        <f>IF(Deal_Master_Wide!$EF$85="","",Deal_Master_Wide!$EF$85)</f>
        <v/>
      </c>
      <c r="U581" s="34" t="str">
        <f>IF(Deal_Master_Wide!$EM$85="","",Deal_Master_Wide!$EM$85)</f>
        <v/>
      </c>
    </row>
    <row r="582" spans="1:21" ht="13.4" customHeight="1">
      <c r="A582" s="15" t="s">
        <v>1022</v>
      </c>
      <c r="B582" s="15" t="s">
        <v>178</v>
      </c>
      <c r="C582" s="16"/>
      <c r="D582" s="15" t="s">
        <v>1026</v>
      </c>
      <c r="E582" s="15" t="s">
        <v>1028</v>
      </c>
      <c r="F582" s="15">
        <v>2018</v>
      </c>
      <c r="G582" s="15">
        <v>3</v>
      </c>
      <c r="H582" s="15">
        <v>2021</v>
      </c>
      <c r="I582" s="15">
        <v>1</v>
      </c>
      <c r="J582" s="15">
        <v>1</v>
      </c>
      <c r="K582" s="17" t="str">
        <f>IF(Deal_Master_Wide!$BV$85="","",Deal_Master_Wide!$BV$85)</f>
        <v/>
      </c>
      <c r="L582" s="17" t="str">
        <f>IF(Deal_Master_Wide!$CC$85="","",Deal_Master_Wide!$CC$85)</f>
        <v/>
      </c>
      <c r="M582" s="17" t="str">
        <f>IF(Deal_Master_Wide!$CJ$85="","",Deal_Master_Wide!$CJ$85)</f>
        <v/>
      </c>
      <c r="N582" s="17" t="str">
        <f>IF(Deal_Master_Wide!$CQ$85="","",Deal_Master_Wide!$CQ$85)</f>
        <v/>
      </c>
      <c r="O582" s="17" t="str">
        <f>IF(Deal_Master_Wide!$CX$85="","",Deal_Master_Wide!$CX$85)</f>
        <v/>
      </c>
      <c r="P582" s="17" t="str">
        <f>IF(Deal_Master_Wide!$DE$85="","",Deal_Master_Wide!$DE$85)</f>
        <v/>
      </c>
      <c r="Q582" s="18" t="str">
        <f>IF(Deal_Master_Wide!$DL$85="","",Deal_Master_Wide!$DL$85)</f>
        <v/>
      </c>
      <c r="R582" s="18" t="str">
        <f>IF(Deal_Master_Wide!$DS$85="","",Deal_Master_Wide!$DS$85)</f>
        <v/>
      </c>
      <c r="S582" s="18" t="str">
        <f>IF(Deal_Master_Wide!$DZ$85="","",Deal_Master_Wide!$DZ$85)</f>
        <v/>
      </c>
      <c r="T582" s="34" t="str">
        <f>IF(Deal_Master_Wide!$EG$85="","",Deal_Master_Wide!$EG$85)</f>
        <v/>
      </c>
      <c r="U582" s="34" t="str">
        <f>IF(Deal_Master_Wide!$EN$85="","",Deal_Master_Wide!$EN$85)</f>
        <v/>
      </c>
    </row>
    <row r="583" spans="1:21" ht="13.4" customHeight="1">
      <c r="A583" s="15" t="s">
        <v>1032</v>
      </c>
      <c r="B583" s="15" t="s">
        <v>178</v>
      </c>
      <c r="C583" s="16"/>
      <c r="D583" s="15" t="s">
        <v>1035</v>
      </c>
      <c r="E583" s="15" t="s">
        <v>1037</v>
      </c>
      <c r="F583" s="15">
        <v>2018</v>
      </c>
      <c r="G583" s="15">
        <v>-3</v>
      </c>
      <c r="H583" s="15">
        <v>2015</v>
      </c>
      <c r="I583" s="15">
        <v>0</v>
      </c>
      <c r="J583" s="15">
        <v>0</v>
      </c>
      <c r="K583" s="17" t="str">
        <f>IF(Deal_Master_Wide!$BP$86="","",Deal_Master_Wide!$BP$86)</f>
        <v/>
      </c>
      <c r="L583" s="17" t="str">
        <f>IF(Deal_Master_Wide!$BW$86="","",Deal_Master_Wide!$BW$86)</f>
        <v/>
      </c>
      <c r="M583" s="17" t="str">
        <f>IF(Deal_Master_Wide!$CD$86="","",Deal_Master_Wide!$CD$86)</f>
        <v/>
      </c>
      <c r="N583" s="17" t="str">
        <f>IF(Deal_Master_Wide!$CK$86="","",Deal_Master_Wide!$CK$86)</f>
        <v/>
      </c>
      <c r="O583" s="17" t="str">
        <f>IF(Deal_Master_Wide!$CR$86="","",Deal_Master_Wide!$CR$86)</f>
        <v/>
      </c>
      <c r="P583" s="17" t="str">
        <f>IF(Deal_Master_Wide!$CY$86="","",Deal_Master_Wide!$CY$86)</f>
        <v/>
      </c>
      <c r="Q583" s="18" t="str">
        <f>IF(Deal_Master_Wide!$DF$86="","",Deal_Master_Wide!$DF$86)</f>
        <v/>
      </c>
      <c r="R583" s="18" t="str">
        <f>IF(Deal_Master_Wide!$DM$86="","",Deal_Master_Wide!$DM$86)</f>
        <v/>
      </c>
      <c r="S583" s="18" t="str">
        <f>IF(Deal_Master_Wide!$DT$86="","",Deal_Master_Wide!$DT$86)</f>
        <v/>
      </c>
      <c r="T583" s="34" t="str">
        <f>IF(Deal_Master_Wide!$EA$86="","",Deal_Master_Wide!$EA$86)</f>
        <v/>
      </c>
      <c r="U583" s="34" t="str">
        <f>IF(Deal_Master_Wide!$EH$86="","",Deal_Master_Wide!$EH$86)</f>
        <v/>
      </c>
    </row>
    <row r="584" spans="1:21" ht="13.4" customHeight="1">
      <c r="A584" s="15" t="s">
        <v>1032</v>
      </c>
      <c r="B584" s="15" t="s">
        <v>178</v>
      </c>
      <c r="C584" s="16"/>
      <c r="D584" s="15" t="s">
        <v>1035</v>
      </c>
      <c r="E584" s="15" t="s">
        <v>1037</v>
      </c>
      <c r="F584" s="15">
        <v>2018</v>
      </c>
      <c r="G584" s="15">
        <v>-2</v>
      </c>
      <c r="H584" s="15">
        <v>2016</v>
      </c>
      <c r="I584" s="15">
        <v>0</v>
      </c>
      <c r="J584" s="15">
        <v>0</v>
      </c>
      <c r="K584" s="17" t="str">
        <f>IF(Deal_Master_Wide!$BQ$86="","",Deal_Master_Wide!$BQ$86)</f>
        <v/>
      </c>
      <c r="L584" s="17" t="str">
        <f>IF(Deal_Master_Wide!$BX$86="","",Deal_Master_Wide!$BX$86)</f>
        <v/>
      </c>
      <c r="M584" s="17" t="str">
        <f>IF(Deal_Master_Wide!$CE$86="","",Deal_Master_Wide!$CE$86)</f>
        <v/>
      </c>
      <c r="N584" s="17" t="str">
        <f>IF(Deal_Master_Wide!$CL$86="","",Deal_Master_Wide!$CL$86)</f>
        <v/>
      </c>
      <c r="O584" s="17" t="str">
        <f>IF(Deal_Master_Wide!$CS$86="","",Deal_Master_Wide!$CS$86)</f>
        <v/>
      </c>
      <c r="P584" s="17" t="str">
        <f>IF(Deal_Master_Wide!$CZ$86="","",Deal_Master_Wide!$CZ$86)</f>
        <v/>
      </c>
      <c r="Q584" s="18" t="str">
        <f>IF(Deal_Master_Wide!$DG$86="","",Deal_Master_Wide!$DG$86)</f>
        <v/>
      </c>
      <c r="R584" s="18" t="str">
        <f>IF(Deal_Master_Wide!$DN$86="","",Deal_Master_Wide!$DN$86)</f>
        <v/>
      </c>
      <c r="S584" s="18" t="str">
        <f>IF(Deal_Master_Wide!$DU$86="","",Deal_Master_Wide!$DU$86)</f>
        <v/>
      </c>
      <c r="T584" s="34" t="str">
        <f>IF(Deal_Master_Wide!$EB$86="","",Deal_Master_Wide!$EB$86)</f>
        <v/>
      </c>
      <c r="U584" s="34" t="str">
        <f>IF(Deal_Master_Wide!$EI$86="","",Deal_Master_Wide!$EI$86)</f>
        <v/>
      </c>
    </row>
    <row r="585" spans="1:21" ht="13.4" customHeight="1">
      <c r="A585" s="15" t="s">
        <v>1032</v>
      </c>
      <c r="B585" s="15" t="s">
        <v>178</v>
      </c>
      <c r="C585" s="16"/>
      <c r="D585" s="15" t="s">
        <v>1035</v>
      </c>
      <c r="E585" s="15" t="s">
        <v>1037</v>
      </c>
      <c r="F585" s="15">
        <v>2018</v>
      </c>
      <c r="G585" s="15">
        <v>-1</v>
      </c>
      <c r="H585" s="15">
        <v>2017</v>
      </c>
      <c r="I585" s="15">
        <v>0</v>
      </c>
      <c r="J585" s="15">
        <v>0</v>
      </c>
      <c r="K585" s="17" t="str">
        <f>IF(Deal_Master_Wide!$BR$86="","",Deal_Master_Wide!$BR$86)</f>
        <v/>
      </c>
      <c r="L585" s="17" t="str">
        <f>IF(Deal_Master_Wide!$BY$86="","",Deal_Master_Wide!$BY$86)</f>
        <v/>
      </c>
      <c r="M585" s="17" t="str">
        <f>IF(Deal_Master_Wide!$CF$86="","",Deal_Master_Wide!$CF$86)</f>
        <v/>
      </c>
      <c r="N585" s="17" t="str">
        <f>IF(Deal_Master_Wide!$CM$86="","",Deal_Master_Wide!$CM$86)</f>
        <v/>
      </c>
      <c r="O585" s="17" t="str">
        <f>IF(Deal_Master_Wide!$CT$86="","",Deal_Master_Wide!$CT$86)</f>
        <v/>
      </c>
      <c r="P585" s="17" t="str">
        <f>IF(Deal_Master_Wide!$DA$86="","",Deal_Master_Wide!$DA$86)</f>
        <v/>
      </c>
      <c r="Q585" s="18" t="str">
        <f>IF(Deal_Master_Wide!$DH$86="","",Deal_Master_Wide!$DH$86)</f>
        <v/>
      </c>
      <c r="R585" s="18" t="str">
        <f>IF(Deal_Master_Wide!$DO$86="","",Deal_Master_Wide!$DO$86)</f>
        <v/>
      </c>
      <c r="S585" s="18" t="str">
        <f>IF(Deal_Master_Wide!$DV$86="","",Deal_Master_Wide!$DV$86)</f>
        <v/>
      </c>
      <c r="T585" s="34" t="str">
        <f>IF(Deal_Master_Wide!$EC$86="","",Deal_Master_Wide!$EC$86)</f>
        <v/>
      </c>
      <c r="U585" s="34" t="str">
        <f>IF(Deal_Master_Wide!$EJ$86="","",Deal_Master_Wide!$EJ$86)</f>
        <v/>
      </c>
    </row>
    <row r="586" spans="1:21" ht="13.4" customHeight="1">
      <c r="A586" s="15" t="s">
        <v>1032</v>
      </c>
      <c r="B586" s="15" t="s">
        <v>178</v>
      </c>
      <c r="C586" s="16"/>
      <c r="D586" s="15" t="s">
        <v>1035</v>
      </c>
      <c r="E586" s="15" t="s">
        <v>1037</v>
      </c>
      <c r="F586" s="15">
        <v>2018</v>
      </c>
      <c r="G586" s="15">
        <v>0</v>
      </c>
      <c r="H586" s="15">
        <v>2018</v>
      </c>
      <c r="I586" s="15">
        <v>0</v>
      </c>
      <c r="J586" s="15">
        <v>1</v>
      </c>
      <c r="K586" s="17" t="str">
        <f>IF(Deal_Master_Wide!$BS$86="","",Deal_Master_Wide!$BS$86)</f>
        <v/>
      </c>
      <c r="L586" s="17" t="str">
        <f>IF(Deal_Master_Wide!$BZ$86="","",Deal_Master_Wide!$BZ$86)</f>
        <v/>
      </c>
      <c r="M586" s="17" t="str">
        <f>IF(Deal_Master_Wide!$CG$86="","",Deal_Master_Wide!$CG$86)</f>
        <v/>
      </c>
      <c r="N586" s="17" t="str">
        <f>IF(Deal_Master_Wide!$CN$86="","",Deal_Master_Wide!$CN$86)</f>
        <v/>
      </c>
      <c r="O586" s="17" t="str">
        <f>IF(Deal_Master_Wide!$CU$86="","",Deal_Master_Wide!$CU$86)</f>
        <v/>
      </c>
      <c r="P586" s="17" t="str">
        <f>IF(Deal_Master_Wide!$DB$86="","",Deal_Master_Wide!$DB$86)</f>
        <v/>
      </c>
      <c r="Q586" s="18" t="str">
        <f>IF(Deal_Master_Wide!$DI$86="","",Deal_Master_Wide!$DI$86)</f>
        <v/>
      </c>
      <c r="R586" s="18" t="str">
        <f>IF(Deal_Master_Wide!$DP$86="","",Deal_Master_Wide!$DP$86)</f>
        <v/>
      </c>
      <c r="S586" s="18" t="str">
        <f>IF(Deal_Master_Wide!$DW$86="","",Deal_Master_Wide!$DW$86)</f>
        <v/>
      </c>
      <c r="T586" s="34" t="str">
        <f>IF(Deal_Master_Wide!$ED$86="","",Deal_Master_Wide!$ED$86)</f>
        <v/>
      </c>
      <c r="U586" s="34" t="str">
        <f>IF(Deal_Master_Wide!$EK$86="","",Deal_Master_Wide!$EK$86)</f>
        <v/>
      </c>
    </row>
    <row r="587" spans="1:21" ht="13.4" customHeight="1">
      <c r="A587" s="15" t="s">
        <v>1032</v>
      </c>
      <c r="B587" s="15" t="s">
        <v>178</v>
      </c>
      <c r="C587" s="16"/>
      <c r="D587" s="15" t="s">
        <v>1035</v>
      </c>
      <c r="E587" s="15" t="s">
        <v>1037</v>
      </c>
      <c r="F587" s="15">
        <v>2018</v>
      </c>
      <c r="G587" s="15">
        <v>1</v>
      </c>
      <c r="H587" s="15">
        <v>2019</v>
      </c>
      <c r="I587" s="15">
        <v>1</v>
      </c>
      <c r="J587" s="15">
        <v>1</v>
      </c>
      <c r="K587" s="17" t="str">
        <f>IF(Deal_Master_Wide!$BT$86="","",Deal_Master_Wide!$BT$86)</f>
        <v/>
      </c>
      <c r="L587" s="17" t="str">
        <f>IF(Deal_Master_Wide!$CA$86="","",Deal_Master_Wide!$CA$86)</f>
        <v/>
      </c>
      <c r="M587" s="17" t="str">
        <f>IF(Deal_Master_Wide!$CH$86="","",Deal_Master_Wide!$CH$86)</f>
        <v/>
      </c>
      <c r="N587" s="17" t="str">
        <f>IF(Deal_Master_Wide!$CO$86="","",Deal_Master_Wide!$CO$86)</f>
        <v/>
      </c>
      <c r="O587" s="17" t="str">
        <f>IF(Deal_Master_Wide!$CV$86="","",Deal_Master_Wide!$CV$86)</f>
        <v/>
      </c>
      <c r="P587" s="17" t="str">
        <f>IF(Deal_Master_Wide!$DC$86="","",Deal_Master_Wide!$DC$86)</f>
        <v/>
      </c>
      <c r="Q587" s="18" t="str">
        <f>IF(Deal_Master_Wide!$DJ$86="","",Deal_Master_Wide!$DJ$86)</f>
        <v/>
      </c>
      <c r="R587" s="18" t="str">
        <f>IF(Deal_Master_Wide!$DQ$86="","",Deal_Master_Wide!$DQ$86)</f>
        <v/>
      </c>
      <c r="S587" s="18" t="str">
        <f>IF(Deal_Master_Wide!$DX$86="","",Deal_Master_Wide!$DX$86)</f>
        <v/>
      </c>
      <c r="T587" s="34" t="str">
        <f>IF(Deal_Master_Wide!$EE$86="","",Deal_Master_Wide!$EE$86)</f>
        <v/>
      </c>
      <c r="U587" s="34" t="str">
        <f>IF(Deal_Master_Wide!$EL$86="","",Deal_Master_Wide!$EL$86)</f>
        <v/>
      </c>
    </row>
    <row r="588" spans="1:21" ht="13.4" customHeight="1">
      <c r="A588" s="15" t="s">
        <v>1032</v>
      </c>
      <c r="B588" s="15" t="s">
        <v>178</v>
      </c>
      <c r="C588" s="16"/>
      <c r="D588" s="15" t="s">
        <v>1035</v>
      </c>
      <c r="E588" s="15" t="s">
        <v>1037</v>
      </c>
      <c r="F588" s="15">
        <v>2018</v>
      </c>
      <c r="G588" s="15">
        <v>2</v>
      </c>
      <c r="H588" s="15">
        <v>2020</v>
      </c>
      <c r="I588" s="15">
        <v>1</v>
      </c>
      <c r="J588" s="15">
        <v>1</v>
      </c>
      <c r="K588" s="17" t="str">
        <f>IF(Deal_Master_Wide!$BU$86="","",Deal_Master_Wide!$BU$86)</f>
        <v/>
      </c>
      <c r="L588" s="17" t="str">
        <f>IF(Deal_Master_Wide!$CB$86="","",Deal_Master_Wide!$CB$86)</f>
        <v/>
      </c>
      <c r="M588" s="17" t="str">
        <f>IF(Deal_Master_Wide!$CI$86="","",Deal_Master_Wide!$CI$86)</f>
        <v/>
      </c>
      <c r="N588" s="17" t="str">
        <f>IF(Deal_Master_Wide!$CP$86="","",Deal_Master_Wide!$CP$86)</f>
        <v/>
      </c>
      <c r="O588" s="17" t="str">
        <f>IF(Deal_Master_Wide!$CW$86="","",Deal_Master_Wide!$CW$86)</f>
        <v/>
      </c>
      <c r="P588" s="17" t="str">
        <f>IF(Deal_Master_Wide!$DD$86="","",Deal_Master_Wide!$DD$86)</f>
        <v/>
      </c>
      <c r="Q588" s="18" t="str">
        <f>IF(Deal_Master_Wide!$DK$86="","",Deal_Master_Wide!$DK$86)</f>
        <v/>
      </c>
      <c r="R588" s="18" t="str">
        <f>IF(Deal_Master_Wide!$DR$86="","",Deal_Master_Wide!$DR$86)</f>
        <v/>
      </c>
      <c r="S588" s="18" t="str">
        <f>IF(Deal_Master_Wide!$DY$86="","",Deal_Master_Wide!$DY$86)</f>
        <v/>
      </c>
      <c r="T588" s="34" t="str">
        <f>IF(Deal_Master_Wide!$EF$86="","",Deal_Master_Wide!$EF$86)</f>
        <v/>
      </c>
      <c r="U588" s="34" t="str">
        <f>IF(Deal_Master_Wide!$EM$86="","",Deal_Master_Wide!$EM$86)</f>
        <v/>
      </c>
    </row>
    <row r="589" spans="1:21" ht="13.4" customHeight="1">
      <c r="A589" s="15" t="s">
        <v>1032</v>
      </c>
      <c r="B589" s="15" t="s">
        <v>178</v>
      </c>
      <c r="C589" s="16"/>
      <c r="D589" s="15" t="s">
        <v>1035</v>
      </c>
      <c r="E589" s="15" t="s">
        <v>1037</v>
      </c>
      <c r="F589" s="15">
        <v>2018</v>
      </c>
      <c r="G589" s="15">
        <v>3</v>
      </c>
      <c r="H589" s="15">
        <v>2021</v>
      </c>
      <c r="I589" s="15">
        <v>1</v>
      </c>
      <c r="J589" s="15">
        <v>1</v>
      </c>
      <c r="K589" s="17" t="str">
        <f>IF(Deal_Master_Wide!$BV$86="","",Deal_Master_Wide!$BV$86)</f>
        <v/>
      </c>
      <c r="L589" s="17" t="str">
        <f>IF(Deal_Master_Wide!$CC$86="","",Deal_Master_Wide!$CC$86)</f>
        <v/>
      </c>
      <c r="M589" s="17" t="str">
        <f>IF(Deal_Master_Wide!$CJ$86="","",Deal_Master_Wide!$CJ$86)</f>
        <v/>
      </c>
      <c r="N589" s="17" t="str">
        <f>IF(Deal_Master_Wide!$CQ$86="","",Deal_Master_Wide!$CQ$86)</f>
        <v/>
      </c>
      <c r="O589" s="17" t="str">
        <f>IF(Deal_Master_Wide!$CX$86="","",Deal_Master_Wide!$CX$86)</f>
        <v/>
      </c>
      <c r="P589" s="17" t="str">
        <f>IF(Deal_Master_Wide!$DE$86="","",Deal_Master_Wide!$DE$86)</f>
        <v/>
      </c>
      <c r="Q589" s="18" t="str">
        <f>IF(Deal_Master_Wide!$DL$86="","",Deal_Master_Wide!$DL$86)</f>
        <v/>
      </c>
      <c r="R589" s="18" t="str">
        <f>IF(Deal_Master_Wide!$DS$86="","",Deal_Master_Wide!$DS$86)</f>
        <v/>
      </c>
      <c r="S589" s="18" t="str">
        <f>IF(Deal_Master_Wide!$DZ$86="","",Deal_Master_Wide!$DZ$86)</f>
        <v/>
      </c>
      <c r="T589" s="34" t="str">
        <f>IF(Deal_Master_Wide!$EG$86="","",Deal_Master_Wide!$EG$86)</f>
        <v/>
      </c>
      <c r="U589" s="34" t="str">
        <f>IF(Deal_Master_Wide!$EN$86="","",Deal_Master_Wide!$EN$86)</f>
        <v/>
      </c>
    </row>
    <row r="590" spans="1:21" ht="13.4" customHeight="1">
      <c r="A590" s="15" t="s">
        <v>1041</v>
      </c>
      <c r="B590" s="15" t="s">
        <v>178</v>
      </c>
      <c r="C590" s="16"/>
      <c r="D590" s="15" t="s">
        <v>1045</v>
      </c>
      <c r="E590" s="15" t="s">
        <v>1047</v>
      </c>
      <c r="F590" s="15">
        <v>2018</v>
      </c>
      <c r="G590" s="15">
        <v>-3</v>
      </c>
      <c r="H590" s="15">
        <v>2015</v>
      </c>
      <c r="I590" s="15">
        <v>0</v>
      </c>
      <c r="J590" s="15">
        <v>0</v>
      </c>
      <c r="K590" s="17" t="str">
        <f>IF(Deal_Master_Wide!$BP$87="","",Deal_Master_Wide!$BP$87)</f>
        <v/>
      </c>
      <c r="L590" s="17" t="str">
        <f>IF(Deal_Master_Wide!$BW$87="","",Deal_Master_Wide!$BW$87)</f>
        <v/>
      </c>
      <c r="M590" s="17" t="str">
        <f>IF(Deal_Master_Wide!$CD$87="","",Deal_Master_Wide!$CD$87)</f>
        <v/>
      </c>
      <c r="N590" s="17" t="str">
        <f>IF(Deal_Master_Wide!$CK$87="","",Deal_Master_Wide!$CK$87)</f>
        <v/>
      </c>
      <c r="O590" s="17" t="str">
        <f>IF(Deal_Master_Wide!$CR$87="","",Deal_Master_Wide!$CR$87)</f>
        <v/>
      </c>
      <c r="P590" s="17" t="str">
        <f>IF(Deal_Master_Wide!$CY$87="","",Deal_Master_Wide!$CY$87)</f>
        <v/>
      </c>
      <c r="Q590" s="18" t="str">
        <f>IF(Deal_Master_Wide!$DF$87="","",Deal_Master_Wide!$DF$87)</f>
        <v/>
      </c>
      <c r="R590" s="18" t="str">
        <f>IF(Deal_Master_Wide!$DM$87="","",Deal_Master_Wide!$DM$87)</f>
        <v/>
      </c>
      <c r="S590" s="18" t="str">
        <f>IF(Deal_Master_Wide!$DT$87="","",Deal_Master_Wide!$DT$87)</f>
        <v/>
      </c>
      <c r="T590" s="34" t="str">
        <f>IF(Deal_Master_Wide!$EA$87="","",Deal_Master_Wide!$EA$87)</f>
        <v/>
      </c>
      <c r="U590" s="34" t="str">
        <f>IF(Deal_Master_Wide!$EH$87="","",Deal_Master_Wide!$EH$87)</f>
        <v/>
      </c>
    </row>
    <row r="591" spans="1:21" ht="13.4" customHeight="1">
      <c r="A591" s="15" t="s">
        <v>1041</v>
      </c>
      <c r="B591" s="15" t="s">
        <v>178</v>
      </c>
      <c r="C591" s="16"/>
      <c r="D591" s="15" t="s">
        <v>1045</v>
      </c>
      <c r="E591" s="15" t="s">
        <v>1047</v>
      </c>
      <c r="F591" s="15">
        <v>2018</v>
      </c>
      <c r="G591" s="15">
        <v>-2</v>
      </c>
      <c r="H591" s="15">
        <v>2016</v>
      </c>
      <c r="I591" s="15">
        <v>0</v>
      </c>
      <c r="J591" s="15">
        <v>0</v>
      </c>
      <c r="K591" s="17" t="str">
        <f>IF(Deal_Master_Wide!$BQ$87="","",Deal_Master_Wide!$BQ$87)</f>
        <v/>
      </c>
      <c r="L591" s="17" t="str">
        <f>IF(Deal_Master_Wide!$BX$87="","",Deal_Master_Wide!$BX$87)</f>
        <v/>
      </c>
      <c r="M591" s="17" t="str">
        <f>IF(Deal_Master_Wide!$CE$87="","",Deal_Master_Wide!$CE$87)</f>
        <v/>
      </c>
      <c r="N591" s="17" t="str">
        <f>IF(Deal_Master_Wide!$CL$87="","",Deal_Master_Wide!$CL$87)</f>
        <v/>
      </c>
      <c r="O591" s="17" t="str">
        <f>IF(Deal_Master_Wide!$CS$87="","",Deal_Master_Wide!$CS$87)</f>
        <v/>
      </c>
      <c r="P591" s="17" t="str">
        <f>IF(Deal_Master_Wide!$CZ$87="","",Deal_Master_Wide!$CZ$87)</f>
        <v/>
      </c>
      <c r="Q591" s="18" t="str">
        <f>IF(Deal_Master_Wide!$DG$87="","",Deal_Master_Wide!$DG$87)</f>
        <v/>
      </c>
      <c r="R591" s="18" t="str">
        <f>IF(Deal_Master_Wide!$DN$87="","",Deal_Master_Wide!$DN$87)</f>
        <v/>
      </c>
      <c r="S591" s="18" t="str">
        <f>IF(Deal_Master_Wide!$DU$87="","",Deal_Master_Wide!$DU$87)</f>
        <v/>
      </c>
      <c r="T591" s="34" t="str">
        <f>IF(Deal_Master_Wide!$EB$87="","",Deal_Master_Wide!$EB$87)</f>
        <v/>
      </c>
      <c r="U591" s="34" t="str">
        <f>IF(Deal_Master_Wide!$EI$87="","",Deal_Master_Wide!$EI$87)</f>
        <v/>
      </c>
    </row>
    <row r="592" spans="1:21" ht="13.4" customHeight="1">
      <c r="A592" s="15" t="s">
        <v>1041</v>
      </c>
      <c r="B592" s="15" t="s">
        <v>178</v>
      </c>
      <c r="C592" s="16"/>
      <c r="D592" s="15" t="s">
        <v>1045</v>
      </c>
      <c r="E592" s="15" t="s">
        <v>1047</v>
      </c>
      <c r="F592" s="15">
        <v>2018</v>
      </c>
      <c r="G592" s="15">
        <v>-1</v>
      </c>
      <c r="H592" s="15">
        <v>2017</v>
      </c>
      <c r="I592" s="15">
        <v>0</v>
      </c>
      <c r="J592" s="15">
        <v>0</v>
      </c>
      <c r="K592" s="17" t="str">
        <f>IF(Deal_Master_Wide!$BR$87="","",Deal_Master_Wide!$BR$87)</f>
        <v/>
      </c>
      <c r="L592" s="17" t="str">
        <f>IF(Deal_Master_Wide!$BY$87="","",Deal_Master_Wide!$BY$87)</f>
        <v/>
      </c>
      <c r="M592" s="17" t="str">
        <f>IF(Deal_Master_Wide!$CF$87="","",Deal_Master_Wide!$CF$87)</f>
        <v/>
      </c>
      <c r="N592" s="17" t="str">
        <f>IF(Deal_Master_Wide!$CM$87="","",Deal_Master_Wide!$CM$87)</f>
        <v/>
      </c>
      <c r="O592" s="17" t="str">
        <f>IF(Deal_Master_Wide!$CT$87="","",Deal_Master_Wide!$CT$87)</f>
        <v/>
      </c>
      <c r="P592" s="17" t="str">
        <f>IF(Deal_Master_Wide!$DA$87="","",Deal_Master_Wide!$DA$87)</f>
        <v/>
      </c>
      <c r="Q592" s="18" t="str">
        <f>IF(Deal_Master_Wide!$DH$87="","",Deal_Master_Wide!$DH$87)</f>
        <v/>
      </c>
      <c r="R592" s="18" t="str">
        <f>IF(Deal_Master_Wide!$DO$87="","",Deal_Master_Wide!$DO$87)</f>
        <v/>
      </c>
      <c r="S592" s="18" t="str">
        <f>IF(Deal_Master_Wide!$DV$87="","",Deal_Master_Wide!$DV$87)</f>
        <v/>
      </c>
      <c r="T592" s="34" t="str">
        <f>IF(Deal_Master_Wide!$EC$87="","",Deal_Master_Wide!$EC$87)</f>
        <v/>
      </c>
      <c r="U592" s="34" t="str">
        <f>IF(Deal_Master_Wide!$EJ$87="","",Deal_Master_Wide!$EJ$87)</f>
        <v/>
      </c>
    </row>
    <row r="593" spans="1:21" ht="13.4" customHeight="1">
      <c r="A593" s="15" t="s">
        <v>1041</v>
      </c>
      <c r="B593" s="15" t="s">
        <v>178</v>
      </c>
      <c r="C593" s="16"/>
      <c r="D593" s="15" t="s">
        <v>1045</v>
      </c>
      <c r="E593" s="15" t="s">
        <v>1047</v>
      </c>
      <c r="F593" s="15">
        <v>2018</v>
      </c>
      <c r="G593" s="15">
        <v>0</v>
      </c>
      <c r="H593" s="15">
        <v>2018</v>
      </c>
      <c r="I593" s="15">
        <v>0</v>
      </c>
      <c r="J593" s="15">
        <v>1</v>
      </c>
      <c r="K593" s="17" t="str">
        <f>IF(Deal_Master_Wide!$BS$87="","",Deal_Master_Wide!$BS$87)</f>
        <v/>
      </c>
      <c r="L593" s="17" t="str">
        <f>IF(Deal_Master_Wide!$BZ$87="","",Deal_Master_Wide!$BZ$87)</f>
        <v/>
      </c>
      <c r="M593" s="17" t="str">
        <f>IF(Deal_Master_Wide!$CG$87="","",Deal_Master_Wide!$CG$87)</f>
        <v/>
      </c>
      <c r="N593" s="17" t="str">
        <f>IF(Deal_Master_Wide!$CN$87="","",Deal_Master_Wide!$CN$87)</f>
        <v/>
      </c>
      <c r="O593" s="17" t="str">
        <f>IF(Deal_Master_Wide!$CU$87="","",Deal_Master_Wide!$CU$87)</f>
        <v/>
      </c>
      <c r="P593" s="17" t="str">
        <f>IF(Deal_Master_Wide!$DB$87="","",Deal_Master_Wide!$DB$87)</f>
        <v/>
      </c>
      <c r="Q593" s="18" t="str">
        <f>IF(Deal_Master_Wide!$DI$87="","",Deal_Master_Wide!$DI$87)</f>
        <v/>
      </c>
      <c r="R593" s="18" t="str">
        <f>IF(Deal_Master_Wide!$DP$87="","",Deal_Master_Wide!$DP$87)</f>
        <v/>
      </c>
      <c r="S593" s="18" t="str">
        <f>IF(Deal_Master_Wide!$DW$87="","",Deal_Master_Wide!$DW$87)</f>
        <v/>
      </c>
      <c r="T593" s="34" t="str">
        <f>IF(Deal_Master_Wide!$ED$87="","",Deal_Master_Wide!$ED$87)</f>
        <v/>
      </c>
      <c r="U593" s="34" t="str">
        <f>IF(Deal_Master_Wide!$EK$87="","",Deal_Master_Wide!$EK$87)</f>
        <v/>
      </c>
    </row>
    <row r="594" spans="1:21" ht="13.4" customHeight="1">
      <c r="A594" s="15" t="s">
        <v>1041</v>
      </c>
      <c r="B594" s="15" t="s">
        <v>178</v>
      </c>
      <c r="C594" s="16"/>
      <c r="D594" s="15" t="s">
        <v>1045</v>
      </c>
      <c r="E594" s="15" t="s">
        <v>1047</v>
      </c>
      <c r="F594" s="15">
        <v>2018</v>
      </c>
      <c r="G594" s="15">
        <v>1</v>
      </c>
      <c r="H594" s="15">
        <v>2019</v>
      </c>
      <c r="I594" s="15">
        <v>1</v>
      </c>
      <c r="J594" s="15">
        <v>1</v>
      </c>
      <c r="K594" s="17" t="str">
        <f>IF(Deal_Master_Wide!$BT$87="","",Deal_Master_Wide!$BT$87)</f>
        <v/>
      </c>
      <c r="L594" s="17" t="str">
        <f>IF(Deal_Master_Wide!$CA$87="","",Deal_Master_Wide!$CA$87)</f>
        <v/>
      </c>
      <c r="M594" s="17" t="str">
        <f>IF(Deal_Master_Wide!$CH$87="","",Deal_Master_Wide!$CH$87)</f>
        <v/>
      </c>
      <c r="N594" s="17" t="str">
        <f>IF(Deal_Master_Wide!$CO$87="","",Deal_Master_Wide!$CO$87)</f>
        <v/>
      </c>
      <c r="O594" s="17" t="str">
        <f>IF(Deal_Master_Wide!$CV$87="","",Deal_Master_Wide!$CV$87)</f>
        <v/>
      </c>
      <c r="P594" s="17" t="str">
        <f>IF(Deal_Master_Wide!$DC$87="","",Deal_Master_Wide!$DC$87)</f>
        <v/>
      </c>
      <c r="Q594" s="18" t="str">
        <f>IF(Deal_Master_Wide!$DJ$87="","",Deal_Master_Wide!$DJ$87)</f>
        <v/>
      </c>
      <c r="R594" s="18" t="str">
        <f>IF(Deal_Master_Wide!$DQ$87="","",Deal_Master_Wide!$DQ$87)</f>
        <v/>
      </c>
      <c r="S594" s="18" t="str">
        <f>IF(Deal_Master_Wide!$DX$87="","",Deal_Master_Wide!$DX$87)</f>
        <v/>
      </c>
      <c r="T594" s="34" t="str">
        <f>IF(Deal_Master_Wide!$EE$87="","",Deal_Master_Wide!$EE$87)</f>
        <v/>
      </c>
      <c r="U594" s="34" t="str">
        <f>IF(Deal_Master_Wide!$EL$87="","",Deal_Master_Wide!$EL$87)</f>
        <v/>
      </c>
    </row>
    <row r="595" spans="1:21" ht="13.4" customHeight="1">
      <c r="A595" s="15" t="s">
        <v>1041</v>
      </c>
      <c r="B595" s="15" t="s">
        <v>178</v>
      </c>
      <c r="C595" s="16"/>
      <c r="D595" s="15" t="s">
        <v>1045</v>
      </c>
      <c r="E595" s="15" t="s">
        <v>1047</v>
      </c>
      <c r="F595" s="15">
        <v>2018</v>
      </c>
      <c r="G595" s="15">
        <v>2</v>
      </c>
      <c r="H595" s="15">
        <v>2020</v>
      </c>
      <c r="I595" s="15">
        <v>1</v>
      </c>
      <c r="J595" s="15">
        <v>1</v>
      </c>
      <c r="K595" s="17" t="str">
        <f>IF(Deal_Master_Wide!$BU$87="","",Deal_Master_Wide!$BU$87)</f>
        <v/>
      </c>
      <c r="L595" s="17" t="str">
        <f>IF(Deal_Master_Wide!$CB$87="","",Deal_Master_Wide!$CB$87)</f>
        <v/>
      </c>
      <c r="M595" s="17" t="str">
        <f>IF(Deal_Master_Wide!$CI$87="","",Deal_Master_Wide!$CI$87)</f>
        <v/>
      </c>
      <c r="N595" s="17" t="str">
        <f>IF(Deal_Master_Wide!$CP$87="","",Deal_Master_Wide!$CP$87)</f>
        <v/>
      </c>
      <c r="O595" s="17" t="str">
        <f>IF(Deal_Master_Wide!$CW$87="","",Deal_Master_Wide!$CW$87)</f>
        <v/>
      </c>
      <c r="P595" s="17" t="str">
        <f>IF(Deal_Master_Wide!$DD$87="","",Deal_Master_Wide!$DD$87)</f>
        <v/>
      </c>
      <c r="Q595" s="18" t="str">
        <f>IF(Deal_Master_Wide!$DK$87="","",Deal_Master_Wide!$DK$87)</f>
        <v/>
      </c>
      <c r="R595" s="18" t="str">
        <f>IF(Deal_Master_Wide!$DR$87="","",Deal_Master_Wide!$DR$87)</f>
        <v/>
      </c>
      <c r="S595" s="18" t="str">
        <f>IF(Deal_Master_Wide!$DY$87="","",Deal_Master_Wide!$DY$87)</f>
        <v/>
      </c>
      <c r="T595" s="34" t="str">
        <f>IF(Deal_Master_Wide!$EF$87="","",Deal_Master_Wide!$EF$87)</f>
        <v/>
      </c>
      <c r="U595" s="34" t="str">
        <f>IF(Deal_Master_Wide!$EM$87="","",Deal_Master_Wide!$EM$87)</f>
        <v/>
      </c>
    </row>
    <row r="596" spans="1:21" ht="13.4" customHeight="1">
      <c r="A596" s="15" t="s">
        <v>1041</v>
      </c>
      <c r="B596" s="15" t="s">
        <v>178</v>
      </c>
      <c r="C596" s="16"/>
      <c r="D596" s="15" t="s">
        <v>1045</v>
      </c>
      <c r="E596" s="15" t="s">
        <v>1047</v>
      </c>
      <c r="F596" s="15">
        <v>2018</v>
      </c>
      <c r="G596" s="15">
        <v>3</v>
      </c>
      <c r="H596" s="15">
        <v>2021</v>
      </c>
      <c r="I596" s="15">
        <v>1</v>
      </c>
      <c r="J596" s="15">
        <v>1</v>
      </c>
      <c r="K596" s="17" t="str">
        <f>IF(Deal_Master_Wide!$BV$87="","",Deal_Master_Wide!$BV$87)</f>
        <v/>
      </c>
      <c r="L596" s="17" t="str">
        <f>IF(Deal_Master_Wide!$CC$87="","",Deal_Master_Wide!$CC$87)</f>
        <v/>
      </c>
      <c r="M596" s="17" t="str">
        <f>IF(Deal_Master_Wide!$CJ$87="","",Deal_Master_Wide!$CJ$87)</f>
        <v/>
      </c>
      <c r="N596" s="17" t="str">
        <f>IF(Deal_Master_Wide!$CQ$87="","",Deal_Master_Wide!$CQ$87)</f>
        <v/>
      </c>
      <c r="O596" s="17" t="str">
        <f>IF(Deal_Master_Wide!$CX$87="","",Deal_Master_Wide!$CX$87)</f>
        <v/>
      </c>
      <c r="P596" s="17" t="str">
        <f>IF(Deal_Master_Wide!$DE$87="","",Deal_Master_Wide!$DE$87)</f>
        <v/>
      </c>
      <c r="Q596" s="18" t="str">
        <f>IF(Deal_Master_Wide!$DL$87="","",Deal_Master_Wide!$DL$87)</f>
        <v/>
      </c>
      <c r="R596" s="18" t="str">
        <f>IF(Deal_Master_Wide!$DS$87="","",Deal_Master_Wide!$DS$87)</f>
        <v/>
      </c>
      <c r="S596" s="18" t="str">
        <f>IF(Deal_Master_Wide!$DZ$87="","",Deal_Master_Wide!$DZ$87)</f>
        <v/>
      </c>
      <c r="T596" s="34" t="str">
        <f>IF(Deal_Master_Wide!$EG$87="","",Deal_Master_Wide!$EG$87)</f>
        <v/>
      </c>
      <c r="U596" s="34" t="str">
        <f>IF(Deal_Master_Wide!$EN$87="","",Deal_Master_Wide!$EN$87)</f>
        <v/>
      </c>
    </row>
    <row r="597" spans="1:21" ht="13.4" customHeight="1">
      <c r="A597" s="15" t="s">
        <v>1051</v>
      </c>
      <c r="B597" s="15" t="s">
        <v>178</v>
      </c>
      <c r="C597" s="16"/>
      <c r="D597" s="15" t="s">
        <v>1054</v>
      </c>
      <c r="E597" s="15" t="s">
        <v>1056</v>
      </c>
      <c r="F597" s="15">
        <v>2018</v>
      </c>
      <c r="G597" s="15">
        <v>-3</v>
      </c>
      <c r="H597" s="15">
        <v>2015</v>
      </c>
      <c r="I597" s="15">
        <v>0</v>
      </c>
      <c r="J597" s="15">
        <v>0</v>
      </c>
      <c r="K597" s="17" t="str">
        <f>IF(Deal_Master_Wide!$BP$88="","",Deal_Master_Wide!$BP$88)</f>
        <v/>
      </c>
      <c r="L597" s="17" t="str">
        <f>IF(Deal_Master_Wide!$BW$88="","",Deal_Master_Wide!$BW$88)</f>
        <v/>
      </c>
      <c r="M597" s="17" t="str">
        <f>IF(Deal_Master_Wide!$CD$88="","",Deal_Master_Wide!$CD$88)</f>
        <v/>
      </c>
      <c r="N597" s="17" t="str">
        <f>IF(Deal_Master_Wide!$CK$88="","",Deal_Master_Wide!$CK$88)</f>
        <v/>
      </c>
      <c r="O597" s="17" t="str">
        <f>IF(Deal_Master_Wide!$CR$88="","",Deal_Master_Wide!$CR$88)</f>
        <v/>
      </c>
      <c r="P597" s="17" t="str">
        <f>IF(Deal_Master_Wide!$CY$88="","",Deal_Master_Wide!$CY$88)</f>
        <v/>
      </c>
      <c r="Q597" s="18" t="str">
        <f>IF(Deal_Master_Wide!$DF$88="","",Deal_Master_Wide!$DF$88)</f>
        <v/>
      </c>
      <c r="R597" s="18" t="str">
        <f>IF(Deal_Master_Wide!$DM$88="","",Deal_Master_Wide!$DM$88)</f>
        <v/>
      </c>
      <c r="S597" s="18" t="str">
        <f>IF(Deal_Master_Wide!$DT$88="","",Deal_Master_Wide!$DT$88)</f>
        <v/>
      </c>
      <c r="T597" s="34" t="str">
        <f>IF(Deal_Master_Wide!$EA$88="","",Deal_Master_Wide!$EA$88)</f>
        <v/>
      </c>
      <c r="U597" s="34" t="str">
        <f>IF(Deal_Master_Wide!$EH$88="","",Deal_Master_Wide!$EH$88)</f>
        <v/>
      </c>
    </row>
    <row r="598" spans="1:21" ht="13.4" customHeight="1">
      <c r="A598" s="15" t="s">
        <v>1051</v>
      </c>
      <c r="B598" s="15" t="s">
        <v>178</v>
      </c>
      <c r="C598" s="16"/>
      <c r="D598" s="15" t="s">
        <v>1054</v>
      </c>
      <c r="E598" s="15" t="s">
        <v>1056</v>
      </c>
      <c r="F598" s="15">
        <v>2018</v>
      </c>
      <c r="G598" s="15">
        <v>-2</v>
      </c>
      <c r="H598" s="15">
        <v>2016</v>
      </c>
      <c r="I598" s="15">
        <v>0</v>
      </c>
      <c r="J598" s="15">
        <v>0</v>
      </c>
      <c r="K598" s="17" t="str">
        <f>IF(Deal_Master_Wide!$BQ$88="","",Deal_Master_Wide!$BQ$88)</f>
        <v/>
      </c>
      <c r="L598" s="17" t="str">
        <f>IF(Deal_Master_Wide!$BX$88="","",Deal_Master_Wide!$BX$88)</f>
        <v/>
      </c>
      <c r="M598" s="17" t="str">
        <f>IF(Deal_Master_Wide!$CE$88="","",Deal_Master_Wide!$CE$88)</f>
        <v/>
      </c>
      <c r="N598" s="17" t="str">
        <f>IF(Deal_Master_Wide!$CL$88="","",Deal_Master_Wide!$CL$88)</f>
        <v/>
      </c>
      <c r="O598" s="17" t="str">
        <f>IF(Deal_Master_Wide!$CS$88="","",Deal_Master_Wide!$CS$88)</f>
        <v/>
      </c>
      <c r="P598" s="17" t="str">
        <f>IF(Deal_Master_Wide!$CZ$88="","",Deal_Master_Wide!$CZ$88)</f>
        <v/>
      </c>
      <c r="Q598" s="18" t="str">
        <f>IF(Deal_Master_Wide!$DG$88="","",Deal_Master_Wide!$DG$88)</f>
        <v/>
      </c>
      <c r="R598" s="18" t="str">
        <f>IF(Deal_Master_Wide!$DN$88="","",Deal_Master_Wide!$DN$88)</f>
        <v/>
      </c>
      <c r="S598" s="18" t="str">
        <f>IF(Deal_Master_Wide!$DU$88="","",Deal_Master_Wide!$DU$88)</f>
        <v/>
      </c>
      <c r="T598" s="34" t="str">
        <f>IF(Deal_Master_Wide!$EB$88="","",Deal_Master_Wide!$EB$88)</f>
        <v/>
      </c>
      <c r="U598" s="34" t="str">
        <f>IF(Deal_Master_Wide!$EI$88="","",Deal_Master_Wide!$EI$88)</f>
        <v/>
      </c>
    </row>
    <row r="599" spans="1:21" ht="13.4" customHeight="1">
      <c r="A599" s="15" t="s">
        <v>1051</v>
      </c>
      <c r="B599" s="15" t="s">
        <v>178</v>
      </c>
      <c r="C599" s="16"/>
      <c r="D599" s="15" t="s">
        <v>1054</v>
      </c>
      <c r="E599" s="15" t="s">
        <v>1056</v>
      </c>
      <c r="F599" s="15">
        <v>2018</v>
      </c>
      <c r="G599" s="15">
        <v>-1</v>
      </c>
      <c r="H599" s="15">
        <v>2017</v>
      </c>
      <c r="I599" s="15">
        <v>0</v>
      </c>
      <c r="J599" s="15">
        <v>0</v>
      </c>
      <c r="K599" s="17" t="str">
        <f>IF(Deal_Master_Wide!$BR$88="","",Deal_Master_Wide!$BR$88)</f>
        <v/>
      </c>
      <c r="L599" s="17" t="str">
        <f>IF(Deal_Master_Wide!$BY$88="","",Deal_Master_Wide!$BY$88)</f>
        <v/>
      </c>
      <c r="M599" s="17" t="str">
        <f>IF(Deal_Master_Wide!$CF$88="","",Deal_Master_Wide!$CF$88)</f>
        <v/>
      </c>
      <c r="N599" s="17" t="str">
        <f>IF(Deal_Master_Wide!$CM$88="","",Deal_Master_Wide!$CM$88)</f>
        <v/>
      </c>
      <c r="O599" s="17" t="str">
        <f>IF(Deal_Master_Wide!$CT$88="","",Deal_Master_Wide!$CT$88)</f>
        <v/>
      </c>
      <c r="P599" s="17" t="str">
        <f>IF(Deal_Master_Wide!$DA$88="","",Deal_Master_Wide!$DA$88)</f>
        <v/>
      </c>
      <c r="Q599" s="18" t="str">
        <f>IF(Deal_Master_Wide!$DH$88="","",Deal_Master_Wide!$DH$88)</f>
        <v/>
      </c>
      <c r="R599" s="18" t="str">
        <f>IF(Deal_Master_Wide!$DO$88="","",Deal_Master_Wide!$DO$88)</f>
        <v/>
      </c>
      <c r="S599" s="18" t="str">
        <f>IF(Deal_Master_Wide!$DV$88="","",Deal_Master_Wide!$DV$88)</f>
        <v/>
      </c>
      <c r="T599" s="34" t="str">
        <f>IF(Deal_Master_Wide!$EC$88="","",Deal_Master_Wide!$EC$88)</f>
        <v/>
      </c>
      <c r="U599" s="34" t="str">
        <f>IF(Deal_Master_Wide!$EJ$88="","",Deal_Master_Wide!$EJ$88)</f>
        <v/>
      </c>
    </row>
    <row r="600" spans="1:21" ht="13.4" customHeight="1">
      <c r="A600" s="15" t="s">
        <v>1051</v>
      </c>
      <c r="B600" s="15" t="s">
        <v>178</v>
      </c>
      <c r="C600" s="16"/>
      <c r="D600" s="15" t="s">
        <v>1054</v>
      </c>
      <c r="E600" s="15" t="s">
        <v>1056</v>
      </c>
      <c r="F600" s="15">
        <v>2018</v>
      </c>
      <c r="G600" s="15">
        <v>0</v>
      </c>
      <c r="H600" s="15">
        <v>2018</v>
      </c>
      <c r="I600" s="15">
        <v>0</v>
      </c>
      <c r="J600" s="15">
        <v>1</v>
      </c>
      <c r="K600" s="17" t="str">
        <f>IF(Deal_Master_Wide!$BS$88="","",Deal_Master_Wide!$BS$88)</f>
        <v/>
      </c>
      <c r="L600" s="17" t="str">
        <f>IF(Deal_Master_Wide!$BZ$88="","",Deal_Master_Wide!$BZ$88)</f>
        <v/>
      </c>
      <c r="M600" s="17" t="str">
        <f>IF(Deal_Master_Wide!$CG$88="","",Deal_Master_Wide!$CG$88)</f>
        <v/>
      </c>
      <c r="N600" s="17" t="str">
        <f>IF(Deal_Master_Wide!$CN$88="","",Deal_Master_Wide!$CN$88)</f>
        <v/>
      </c>
      <c r="O600" s="17" t="str">
        <f>IF(Deal_Master_Wide!$CU$88="","",Deal_Master_Wide!$CU$88)</f>
        <v/>
      </c>
      <c r="P600" s="17" t="str">
        <f>IF(Deal_Master_Wide!$DB$88="","",Deal_Master_Wide!$DB$88)</f>
        <v/>
      </c>
      <c r="Q600" s="18" t="str">
        <f>IF(Deal_Master_Wide!$DI$88="","",Deal_Master_Wide!$DI$88)</f>
        <v/>
      </c>
      <c r="R600" s="18" t="str">
        <f>IF(Deal_Master_Wide!$DP$88="","",Deal_Master_Wide!$DP$88)</f>
        <v/>
      </c>
      <c r="S600" s="18" t="str">
        <f>IF(Deal_Master_Wide!$DW$88="","",Deal_Master_Wide!$DW$88)</f>
        <v/>
      </c>
      <c r="T600" s="34" t="str">
        <f>IF(Deal_Master_Wide!$ED$88="","",Deal_Master_Wide!$ED$88)</f>
        <v/>
      </c>
      <c r="U600" s="34" t="str">
        <f>IF(Deal_Master_Wide!$EK$88="","",Deal_Master_Wide!$EK$88)</f>
        <v/>
      </c>
    </row>
    <row r="601" spans="1:21" ht="13.4" customHeight="1">
      <c r="A601" s="15" t="s">
        <v>1051</v>
      </c>
      <c r="B601" s="15" t="s">
        <v>178</v>
      </c>
      <c r="C601" s="16"/>
      <c r="D601" s="15" t="s">
        <v>1054</v>
      </c>
      <c r="E601" s="15" t="s">
        <v>1056</v>
      </c>
      <c r="F601" s="15">
        <v>2018</v>
      </c>
      <c r="G601" s="15">
        <v>1</v>
      </c>
      <c r="H601" s="15">
        <v>2019</v>
      </c>
      <c r="I601" s="15">
        <v>1</v>
      </c>
      <c r="J601" s="15">
        <v>1</v>
      </c>
      <c r="K601" s="17" t="str">
        <f>IF(Deal_Master_Wide!$BT$88="","",Deal_Master_Wide!$BT$88)</f>
        <v/>
      </c>
      <c r="L601" s="17" t="str">
        <f>IF(Deal_Master_Wide!$CA$88="","",Deal_Master_Wide!$CA$88)</f>
        <v/>
      </c>
      <c r="M601" s="17" t="str">
        <f>IF(Deal_Master_Wide!$CH$88="","",Deal_Master_Wide!$CH$88)</f>
        <v/>
      </c>
      <c r="N601" s="17" t="str">
        <f>IF(Deal_Master_Wide!$CO$88="","",Deal_Master_Wide!$CO$88)</f>
        <v/>
      </c>
      <c r="O601" s="17" t="str">
        <f>IF(Deal_Master_Wide!$CV$88="","",Deal_Master_Wide!$CV$88)</f>
        <v/>
      </c>
      <c r="P601" s="17" t="str">
        <f>IF(Deal_Master_Wide!$DC$88="","",Deal_Master_Wide!$DC$88)</f>
        <v/>
      </c>
      <c r="Q601" s="18" t="str">
        <f>IF(Deal_Master_Wide!$DJ$88="","",Deal_Master_Wide!$DJ$88)</f>
        <v/>
      </c>
      <c r="R601" s="18" t="str">
        <f>IF(Deal_Master_Wide!$DQ$88="","",Deal_Master_Wide!$DQ$88)</f>
        <v/>
      </c>
      <c r="S601" s="18" t="str">
        <f>IF(Deal_Master_Wide!$DX$88="","",Deal_Master_Wide!$DX$88)</f>
        <v/>
      </c>
      <c r="T601" s="34" t="str">
        <f>IF(Deal_Master_Wide!$EE$88="","",Deal_Master_Wide!$EE$88)</f>
        <v/>
      </c>
      <c r="U601" s="34" t="str">
        <f>IF(Deal_Master_Wide!$EL$88="","",Deal_Master_Wide!$EL$88)</f>
        <v/>
      </c>
    </row>
    <row r="602" spans="1:21" ht="13.4" customHeight="1">
      <c r="A602" s="15" t="s">
        <v>1051</v>
      </c>
      <c r="B602" s="15" t="s">
        <v>178</v>
      </c>
      <c r="C602" s="16"/>
      <c r="D602" s="15" t="s">
        <v>1054</v>
      </c>
      <c r="E602" s="15" t="s">
        <v>1056</v>
      </c>
      <c r="F602" s="15">
        <v>2018</v>
      </c>
      <c r="G602" s="15">
        <v>2</v>
      </c>
      <c r="H602" s="15">
        <v>2020</v>
      </c>
      <c r="I602" s="15">
        <v>1</v>
      </c>
      <c r="J602" s="15">
        <v>1</v>
      </c>
      <c r="K602" s="17" t="str">
        <f>IF(Deal_Master_Wide!$BU$88="","",Deal_Master_Wide!$BU$88)</f>
        <v/>
      </c>
      <c r="L602" s="17" t="str">
        <f>IF(Deal_Master_Wide!$CB$88="","",Deal_Master_Wide!$CB$88)</f>
        <v/>
      </c>
      <c r="M602" s="17" t="str">
        <f>IF(Deal_Master_Wide!$CI$88="","",Deal_Master_Wide!$CI$88)</f>
        <v/>
      </c>
      <c r="N602" s="17" t="str">
        <f>IF(Deal_Master_Wide!$CP$88="","",Deal_Master_Wide!$CP$88)</f>
        <v/>
      </c>
      <c r="O602" s="17" t="str">
        <f>IF(Deal_Master_Wide!$CW$88="","",Deal_Master_Wide!$CW$88)</f>
        <v/>
      </c>
      <c r="P602" s="17" t="str">
        <f>IF(Deal_Master_Wide!$DD$88="","",Deal_Master_Wide!$DD$88)</f>
        <v/>
      </c>
      <c r="Q602" s="18" t="str">
        <f>IF(Deal_Master_Wide!$DK$88="","",Deal_Master_Wide!$DK$88)</f>
        <v/>
      </c>
      <c r="R602" s="18" t="str">
        <f>IF(Deal_Master_Wide!$DR$88="","",Deal_Master_Wide!$DR$88)</f>
        <v/>
      </c>
      <c r="S602" s="18" t="str">
        <f>IF(Deal_Master_Wide!$DY$88="","",Deal_Master_Wide!$DY$88)</f>
        <v/>
      </c>
      <c r="T602" s="34" t="str">
        <f>IF(Deal_Master_Wide!$EF$88="","",Deal_Master_Wide!$EF$88)</f>
        <v/>
      </c>
      <c r="U602" s="34" t="str">
        <f>IF(Deal_Master_Wide!$EM$88="","",Deal_Master_Wide!$EM$88)</f>
        <v/>
      </c>
    </row>
    <row r="603" spans="1:21" ht="13.4" customHeight="1">
      <c r="A603" s="15" t="s">
        <v>1051</v>
      </c>
      <c r="B603" s="15" t="s">
        <v>178</v>
      </c>
      <c r="C603" s="16"/>
      <c r="D603" s="15" t="s">
        <v>1054</v>
      </c>
      <c r="E603" s="15" t="s">
        <v>1056</v>
      </c>
      <c r="F603" s="15">
        <v>2018</v>
      </c>
      <c r="G603" s="15">
        <v>3</v>
      </c>
      <c r="H603" s="15">
        <v>2021</v>
      </c>
      <c r="I603" s="15">
        <v>1</v>
      </c>
      <c r="J603" s="15">
        <v>1</v>
      </c>
      <c r="K603" s="17" t="str">
        <f>IF(Deal_Master_Wide!$BV$88="","",Deal_Master_Wide!$BV$88)</f>
        <v/>
      </c>
      <c r="L603" s="17" t="str">
        <f>IF(Deal_Master_Wide!$CC$88="","",Deal_Master_Wide!$CC$88)</f>
        <v/>
      </c>
      <c r="M603" s="17" t="str">
        <f>IF(Deal_Master_Wide!$CJ$88="","",Deal_Master_Wide!$CJ$88)</f>
        <v/>
      </c>
      <c r="N603" s="17" t="str">
        <f>IF(Deal_Master_Wide!$CQ$88="","",Deal_Master_Wide!$CQ$88)</f>
        <v/>
      </c>
      <c r="O603" s="17" t="str">
        <f>IF(Deal_Master_Wide!$CX$88="","",Deal_Master_Wide!$CX$88)</f>
        <v/>
      </c>
      <c r="P603" s="17" t="str">
        <f>IF(Deal_Master_Wide!$DE$88="","",Deal_Master_Wide!$DE$88)</f>
        <v/>
      </c>
      <c r="Q603" s="18" t="str">
        <f>IF(Deal_Master_Wide!$DL$88="","",Deal_Master_Wide!$DL$88)</f>
        <v/>
      </c>
      <c r="R603" s="18" t="str">
        <f>IF(Deal_Master_Wide!$DS$88="","",Deal_Master_Wide!$DS$88)</f>
        <v/>
      </c>
      <c r="S603" s="18" t="str">
        <f>IF(Deal_Master_Wide!$DZ$88="","",Deal_Master_Wide!$DZ$88)</f>
        <v/>
      </c>
      <c r="T603" s="34" t="str">
        <f>IF(Deal_Master_Wide!$EG$88="","",Deal_Master_Wide!$EG$88)</f>
        <v/>
      </c>
      <c r="U603" s="34" t="str">
        <f>IF(Deal_Master_Wide!$EN$88="","",Deal_Master_Wide!$EN$88)</f>
        <v/>
      </c>
    </row>
    <row r="604" spans="1:21" ht="13.4" customHeight="1">
      <c r="A604" s="15" t="s">
        <v>1060</v>
      </c>
      <c r="B604" s="15" t="s">
        <v>178</v>
      </c>
      <c r="C604" s="16"/>
      <c r="D604" s="15" t="s">
        <v>1065</v>
      </c>
      <c r="E604" s="15" t="s">
        <v>1067</v>
      </c>
      <c r="F604" s="15">
        <v>2019</v>
      </c>
      <c r="G604" s="15">
        <v>-3</v>
      </c>
      <c r="H604" s="15">
        <v>2016</v>
      </c>
      <c r="I604" s="15">
        <v>0</v>
      </c>
      <c r="J604" s="15">
        <v>0</v>
      </c>
      <c r="K604" s="17" t="str">
        <f>IF(Deal_Master_Wide!$BP$89="","",Deal_Master_Wide!$BP$89)</f>
        <v/>
      </c>
      <c r="L604" s="17" t="str">
        <f>IF(Deal_Master_Wide!$BW$89="","",Deal_Master_Wide!$BW$89)</f>
        <v/>
      </c>
      <c r="M604" s="17" t="str">
        <f>IF(Deal_Master_Wide!$CD$89="","",Deal_Master_Wide!$CD$89)</f>
        <v/>
      </c>
      <c r="N604" s="17" t="str">
        <f>IF(Deal_Master_Wide!$CK$89="","",Deal_Master_Wide!$CK$89)</f>
        <v/>
      </c>
      <c r="O604" s="17" t="str">
        <f>IF(Deal_Master_Wide!$CR$89="","",Deal_Master_Wide!$CR$89)</f>
        <v/>
      </c>
      <c r="P604" s="17" t="str">
        <f>IF(Deal_Master_Wide!$CY$89="","",Deal_Master_Wide!$CY$89)</f>
        <v/>
      </c>
      <c r="Q604" s="18" t="str">
        <f>IF(Deal_Master_Wide!$DF$89="","",Deal_Master_Wide!$DF$89)</f>
        <v/>
      </c>
      <c r="R604" s="18" t="str">
        <f>IF(Deal_Master_Wide!$DM$89="","",Deal_Master_Wide!$DM$89)</f>
        <v/>
      </c>
      <c r="S604" s="18" t="str">
        <f>IF(Deal_Master_Wide!$DT$89="","",Deal_Master_Wide!$DT$89)</f>
        <v/>
      </c>
      <c r="T604" s="34" t="str">
        <f>IF(Deal_Master_Wide!$EA$89="","",Deal_Master_Wide!$EA$89)</f>
        <v/>
      </c>
      <c r="U604" s="34" t="str">
        <f>IF(Deal_Master_Wide!$EH$89="","",Deal_Master_Wide!$EH$89)</f>
        <v/>
      </c>
    </row>
    <row r="605" spans="1:21" ht="13.4" customHeight="1">
      <c r="A605" s="15" t="s">
        <v>1060</v>
      </c>
      <c r="B605" s="15" t="s">
        <v>178</v>
      </c>
      <c r="C605" s="16"/>
      <c r="D605" s="15" t="s">
        <v>1065</v>
      </c>
      <c r="E605" s="15" t="s">
        <v>1067</v>
      </c>
      <c r="F605" s="15">
        <v>2019</v>
      </c>
      <c r="G605" s="15">
        <v>-2</v>
      </c>
      <c r="H605" s="15">
        <v>2017</v>
      </c>
      <c r="I605" s="15">
        <v>0</v>
      </c>
      <c r="J605" s="15">
        <v>0</v>
      </c>
      <c r="K605" s="17" t="str">
        <f>IF(Deal_Master_Wide!$BQ$89="","",Deal_Master_Wide!$BQ$89)</f>
        <v/>
      </c>
      <c r="L605" s="17" t="str">
        <f>IF(Deal_Master_Wide!$BX$89="","",Deal_Master_Wide!$BX$89)</f>
        <v/>
      </c>
      <c r="M605" s="17" t="str">
        <f>IF(Deal_Master_Wide!$CE$89="","",Deal_Master_Wide!$CE$89)</f>
        <v/>
      </c>
      <c r="N605" s="17" t="str">
        <f>IF(Deal_Master_Wide!$CL$89="","",Deal_Master_Wide!$CL$89)</f>
        <v/>
      </c>
      <c r="O605" s="17" t="str">
        <f>IF(Deal_Master_Wide!$CS$89="","",Deal_Master_Wide!$CS$89)</f>
        <v/>
      </c>
      <c r="P605" s="17" t="str">
        <f>IF(Deal_Master_Wide!$CZ$89="","",Deal_Master_Wide!$CZ$89)</f>
        <v/>
      </c>
      <c r="Q605" s="18" t="str">
        <f>IF(Deal_Master_Wide!$DG$89="","",Deal_Master_Wide!$DG$89)</f>
        <v/>
      </c>
      <c r="R605" s="18" t="str">
        <f>IF(Deal_Master_Wide!$DN$89="","",Deal_Master_Wide!$DN$89)</f>
        <v/>
      </c>
      <c r="S605" s="18" t="str">
        <f>IF(Deal_Master_Wide!$DU$89="","",Deal_Master_Wide!$DU$89)</f>
        <v/>
      </c>
      <c r="T605" s="34" t="str">
        <f>IF(Deal_Master_Wide!$EB$89="","",Deal_Master_Wide!$EB$89)</f>
        <v/>
      </c>
      <c r="U605" s="34" t="str">
        <f>IF(Deal_Master_Wide!$EI$89="","",Deal_Master_Wide!$EI$89)</f>
        <v/>
      </c>
    </row>
    <row r="606" spans="1:21" ht="13.4" customHeight="1">
      <c r="A606" s="15" t="s">
        <v>1060</v>
      </c>
      <c r="B606" s="15" t="s">
        <v>178</v>
      </c>
      <c r="C606" s="16"/>
      <c r="D606" s="15" t="s">
        <v>1065</v>
      </c>
      <c r="E606" s="15" t="s">
        <v>1067</v>
      </c>
      <c r="F606" s="15">
        <v>2019</v>
      </c>
      <c r="G606" s="15">
        <v>-1</v>
      </c>
      <c r="H606" s="15">
        <v>2018</v>
      </c>
      <c r="I606" s="15">
        <v>0</v>
      </c>
      <c r="J606" s="15">
        <v>0</v>
      </c>
      <c r="K606" s="17" t="str">
        <f>IF(Deal_Master_Wide!$BR$89="","",Deal_Master_Wide!$BR$89)</f>
        <v/>
      </c>
      <c r="L606" s="17" t="str">
        <f>IF(Deal_Master_Wide!$BY$89="","",Deal_Master_Wide!$BY$89)</f>
        <v/>
      </c>
      <c r="M606" s="17" t="str">
        <f>IF(Deal_Master_Wide!$CF$89="","",Deal_Master_Wide!$CF$89)</f>
        <v/>
      </c>
      <c r="N606" s="17" t="str">
        <f>IF(Deal_Master_Wide!$CM$89="","",Deal_Master_Wide!$CM$89)</f>
        <v/>
      </c>
      <c r="O606" s="17" t="str">
        <f>IF(Deal_Master_Wide!$CT$89="","",Deal_Master_Wide!$CT$89)</f>
        <v/>
      </c>
      <c r="P606" s="17" t="str">
        <f>IF(Deal_Master_Wide!$DA$89="","",Deal_Master_Wide!$DA$89)</f>
        <v/>
      </c>
      <c r="Q606" s="18" t="str">
        <f>IF(Deal_Master_Wide!$DH$89="","",Deal_Master_Wide!$DH$89)</f>
        <v/>
      </c>
      <c r="R606" s="18" t="str">
        <f>IF(Deal_Master_Wide!$DO$89="","",Deal_Master_Wide!$DO$89)</f>
        <v/>
      </c>
      <c r="S606" s="18" t="str">
        <f>IF(Deal_Master_Wide!$DV$89="","",Deal_Master_Wide!$DV$89)</f>
        <v/>
      </c>
      <c r="T606" s="34" t="str">
        <f>IF(Deal_Master_Wide!$EC$89="","",Deal_Master_Wide!$EC$89)</f>
        <v/>
      </c>
      <c r="U606" s="34" t="str">
        <f>IF(Deal_Master_Wide!$EJ$89="","",Deal_Master_Wide!$EJ$89)</f>
        <v/>
      </c>
    </row>
    <row r="607" spans="1:21" ht="13.4" customHeight="1">
      <c r="A607" s="15" t="s">
        <v>1060</v>
      </c>
      <c r="B607" s="15" t="s">
        <v>178</v>
      </c>
      <c r="C607" s="16"/>
      <c r="D607" s="15" t="s">
        <v>1065</v>
      </c>
      <c r="E607" s="15" t="s">
        <v>1067</v>
      </c>
      <c r="F607" s="15">
        <v>2019</v>
      </c>
      <c r="G607" s="15">
        <v>0</v>
      </c>
      <c r="H607" s="15">
        <v>2019</v>
      </c>
      <c r="I607" s="15">
        <v>0</v>
      </c>
      <c r="J607" s="15">
        <v>1</v>
      </c>
      <c r="K607" s="17" t="str">
        <f>IF(Deal_Master_Wide!$BS$89="","",Deal_Master_Wide!$BS$89)</f>
        <v/>
      </c>
      <c r="L607" s="17" t="str">
        <f>IF(Deal_Master_Wide!$BZ$89="","",Deal_Master_Wide!$BZ$89)</f>
        <v/>
      </c>
      <c r="M607" s="17" t="str">
        <f>IF(Deal_Master_Wide!$CG$89="","",Deal_Master_Wide!$CG$89)</f>
        <v/>
      </c>
      <c r="N607" s="17" t="str">
        <f>IF(Deal_Master_Wide!$CN$89="","",Deal_Master_Wide!$CN$89)</f>
        <v/>
      </c>
      <c r="O607" s="17" t="str">
        <f>IF(Deal_Master_Wide!$CU$89="","",Deal_Master_Wide!$CU$89)</f>
        <v/>
      </c>
      <c r="P607" s="17" t="str">
        <f>IF(Deal_Master_Wide!$DB$89="","",Deal_Master_Wide!$DB$89)</f>
        <v/>
      </c>
      <c r="Q607" s="18" t="str">
        <f>IF(Deal_Master_Wide!$DI$89="","",Deal_Master_Wide!$DI$89)</f>
        <v/>
      </c>
      <c r="R607" s="18" t="str">
        <f>IF(Deal_Master_Wide!$DP$89="","",Deal_Master_Wide!$DP$89)</f>
        <v/>
      </c>
      <c r="S607" s="18" t="str">
        <f>IF(Deal_Master_Wide!$DW$89="","",Deal_Master_Wide!$DW$89)</f>
        <v/>
      </c>
      <c r="T607" s="34" t="str">
        <f>IF(Deal_Master_Wide!$ED$89="","",Deal_Master_Wide!$ED$89)</f>
        <v/>
      </c>
      <c r="U607" s="34" t="str">
        <f>IF(Deal_Master_Wide!$EK$89="","",Deal_Master_Wide!$EK$89)</f>
        <v/>
      </c>
    </row>
    <row r="608" spans="1:21" ht="13.4" customHeight="1">
      <c r="A608" s="15" t="s">
        <v>1060</v>
      </c>
      <c r="B608" s="15" t="s">
        <v>178</v>
      </c>
      <c r="C608" s="16"/>
      <c r="D608" s="15" t="s">
        <v>1065</v>
      </c>
      <c r="E608" s="15" t="s">
        <v>1067</v>
      </c>
      <c r="F608" s="15">
        <v>2019</v>
      </c>
      <c r="G608" s="15">
        <v>1</v>
      </c>
      <c r="H608" s="15">
        <v>2020</v>
      </c>
      <c r="I608" s="15">
        <v>1</v>
      </c>
      <c r="J608" s="15">
        <v>1</v>
      </c>
      <c r="K608" s="17" t="str">
        <f>IF(Deal_Master_Wide!$BT$89="","",Deal_Master_Wide!$BT$89)</f>
        <v/>
      </c>
      <c r="L608" s="17" t="str">
        <f>IF(Deal_Master_Wide!$CA$89="","",Deal_Master_Wide!$CA$89)</f>
        <v/>
      </c>
      <c r="M608" s="17" t="str">
        <f>IF(Deal_Master_Wide!$CH$89="","",Deal_Master_Wide!$CH$89)</f>
        <v/>
      </c>
      <c r="N608" s="17" t="str">
        <f>IF(Deal_Master_Wide!$CO$89="","",Deal_Master_Wide!$CO$89)</f>
        <v/>
      </c>
      <c r="O608" s="17" t="str">
        <f>IF(Deal_Master_Wide!$CV$89="","",Deal_Master_Wide!$CV$89)</f>
        <v/>
      </c>
      <c r="P608" s="17" t="str">
        <f>IF(Deal_Master_Wide!$DC$89="","",Deal_Master_Wide!$DC$89)</f>
        <v/>
      </c>
      <c r="Q608" s="18" t="str">
        <f>IF(Deal_Master_Wide!$DJ$89="","",Deal_Master_Wide!$DJ$89)</f>
        <v/>
      </c>
      <c r="R608" s="18" t="str">
        <f>IF(Deal_Master_Wide!$DQ$89="","",Deal_Master_Wide!$DQ$89)</f>
        <v/>
      </c>
      <c r="S608" s="18" t="str">
        <f>IF(Deal_Master_Wide!$DX$89="","",Deal_Master_Wide!$DX$89)</f>
        <v/>
      </c>
      <c r="T608" s="34" t="str">
        <f>IF(Deal_Master_Wide!$EE$89="","",Deal_Master_Wide!$EE$89)</f>
        <v/>
      </c>
      <c r="U608" s="34" t="str">
        <f>IF(Deal_Master_Wide!$EL$89="","",Deal_Master_Wide!$EL$89)</f>
        <v/>
      </c>
    </row>
    <row r="609" spans="1:21" ht="13.4" customHeight="1">
      <c r="A609" s="15" t="s">
        <v>1060</v>
      </c>
      <c r="B609" s="15" t="s">
        <v>178</v>
      </c>
      <c r="C609" s="16"/>
      <c r="D609" s="15" t="s">
        <v>1065</v>
      </c>
      <c r="E609" s="15" t="s">
        <v>1067</v>
      </c>
      <c r="F609" s="15">
        <v>2019</v>
      </c>
      <c r="G609" s="15">
        <v>2</v>
      </c>
      <c r="H609" s="15">
        <v>2021</v>
      </c>
      <c r="I609" s="15">
        <v>1</v>
      </c>
      <c r="J609" s="15">
        <v>1</v>
      </c>
      <c r="K609" s="17" t="str">
        <f>IF(Deal_Master_Wide!$BU$89="","",Deal_Master_Wide!$BU$89)</f>
        <v/>
      </c>
      <c r="L609" s="17" t="str">
        <f>IF(Deal_Master_Wide!$CB$89="","",Deal_Master_Wide!$CB$89)</f>
        <v/>
      </c>
      <c r="M609" s="17" t="str">
        <f>IF(Deal_Master_Wide!$CI$89="","",Deal_Master_Wide!$CI$89)</f>
        <v/>
      </c>
      <c r="N609" s="17" t="str">
        <f>IF(Deal_Master_Wide!$CP$89="","",Deal_Master_Wide!$CP$89)</f>
        <v/>
      </c>
      <c r="O609" s="17" t="str">
        <f>IF(Deal_Master_Wide!$CW$89="","",Deal_Master_Wide!$CW$89)</f>
        <v/>
      </c>
      <c r="P609" s="17" t="str">
        <f>IF(Deal_Master_Wide!$DD$89="","",Deal_Master_Wide!$DD$89)</f>
        <v/>
      </c>
      <c r="Q609" s="18" t="str">
        <f>IF(Deal_Master_Wide!$DK$89="","",Deal_Master_Wide!$DK$89)</f>
        <v/>
      </c>
      <c r="R609" s="18" t="str">
        <f>IF(Deal_Master_Wide!$DR$89="","",Deal_Master_Wide!$DR$89)</f>
        <v/>
      </c>
      <c r="S609" s="18" t="str">
        <f>IF(Deal_Master_Wide!$DY$89="","",Deal_Master_Wide!$DY$89)</f>
        <v/>
      </c>
      <c r="T609" s="34" t="str">
        <f>IF(Deal_Master_Wide!$EF$89="","",Deal_Master_Wide!$EF$89)</f>
        <v/>
      </c>
      <c r="U609" s="34" t="str">
        <f>IF(Deal_Master_Wide!$EM$89="","",Deal_Master_Wide!$EM$89)</f>
        <v/>
      </c>
    </row>
    <row r="610" spans="1:21" ht="13.4" customHeight="1">
      <c r="A610" s="15" t="s">
        <v>1060</v>
      </c>
      <c r="B610" s="15" t="s">
        <v>178</v>
      </c>
      <c r="C610" s="16"/>
      <c r="D610" s="15" t="s">
        <v>1065</v>
      </c>
      <c r="E610" s="15" t="s">
        <v>1067</v>
      </c>
      <c r="F610" s="15">
        <v>2019</v>
      </c>
      <c r="G610" s="15">
        <v>3</v>
      </c>
      <c r="H610" s="15">
        <v>2022</v>
      </c>
      <c r="I610" s="15">
        <v>1</v>
      </c>
      <c r="J610" s="15">
        <v>1</v>
      </c>
      <c r="K610" s="17" t="str">
        <f>IF(Deal_Master_Wide!$BV$89="","",Deal_Master_Wide!$BV$89)</f>
        <v/>
      </c>
      <c r="L610" s="17" t="str">
        <f>IF(Deal_Master_Wide!$CC$89="","",Deal_Master_Wide!$CC$89)</f>
        <v/>
      </c>
      <c r="M610" s="17" t="str">
        <f>IF(Deal_Master_Wide!$CJ$89="","",Deal_Master_Wide!$CJ$89)</f>
        <v/>
      </c>
      <c r="N610" s="17" t="str">
        <f>IF(Deal_Master_Wide!$CQ$89="","",Deal_Master_Wide!$CQ$89)</f>
        <v/>
      </c>
      <c r="O610" s="17" t="str">
        <f>IF(Deal_Master_Wide!$CX$89="","",Deal_Master_Wide!$CX$89)</f>
        <v/>
      </c>
      <c r="P610" s="17" t="str">
        <f>IF(Deal_Master_Wide!$DE$89="","",Deal_Master_Wide!$DE$89)</f>
        <v/>
      </c>
      <c r="Q610" s="18" t="str">
        <f>IF(Deal_Master_Wide!$DL$89="","",Deal_Master_Wide!$DL$89)</f>
        <v/>
      </c>
      <c r="R610" s="18" t="str">
        <f>IF(Deal_Master_Wide!$DS$89="","",Deal_Master_Wide!$DS$89)</f>
        <v/>
      </c>
      <c r="S610" s="18" t="str">
        <f>IF(Deal_Master_Wide!$DZ$89="","",Deal_Master_Wide!$DZ$89)</f>
        <v/>
      </c>
      <c r="T610" s="34" t="str">
        <f>IF(Deal_Master_Wide!$EG$89="","",Deal_Master_Wide!$EG$89)</f>
        <v/>
      </c>
      <c r="U610" s="34" t="str">
        <f>IF(Deal_Master_Wide!$EN$89="","",Deal_Master_Wide!$EN$89)</f>
        <v/>
      </c>
    </row>
    <row r="611" spans="1:21" ht="13.4" customHeight="1">
      <c r="A611" s="15" t="s">
        <v>1071</v>
      </c>
      <c r="B611" s="15" t="s">
        <v>178</v>
      </c>
      <c r="C611" s="16"/>
      <c r="D611" s="15" t="s">
        <v>1075</v>
      </c>
      <c r="E611" s="15" t="s">
        <v>1077</v>
      </c>
      <c r="F611" s="15">
        <v>2018</v>
      </c>
      <c r="G611" s="15">
        <v>-3</v>
      </c>
      <c r="H611" s="15">
        <v>2015</v>
      </c>
      <c r="I611" s="15">
        <v>0</v>
      </c>
      <c r="J611" s="15">
        <v>0</v>
      </c>
      <c r="K611" s="17" t="str">
        <f>IF(Deal_Master_Wide!$BP$90="","",Deal_Master_Wide!$BP$90)</f>
        <v/>
      </c>
      <c r="L611" s="17" t="str">
        <f>IF(Deal_Master_Wide!$BW$90="","",Deal_Master_Wide!$BW$90)</f>
        <v/>
      </c>
      <c r="M611" s="17" t="str">
        <f>IF(Deal_Master_Wide!$CD$90="","",Deal_Master_Wide!$CD$90)</f>
        <v/>
      </c>
      <c r="N611" s="17" t="str">
        <f>IF(Deal_Master_Wide!$CK$90="","",Deal_Master_Wide!$CK$90)</f>
        <v/>
      </c>
      <c r="O611" s="17" t="str">
        <f>IF(Deal_Master_Wide!$CR$90="","",Deal_Master_Wide!$CR$90)</f>
        <v/>
      </c>
      <c r="P611" s="17" t="str">
        <f>IF(Deal_Master_Wide!$CY$90="","",Deal_Master_Wide!$CY$90)</f>
        <v/>
      </c>
      <c r="Q611" s="18" t="str">
        <f>IF(Deal_Master_Wide!$DF$90="","",Deal_Master_Wide!$DF$90)</f>
        <v/>
      </c>
      <c r="R611" s="18" t="str">
        <f>IF(Deal_Master_Wide!$DM$90="","",Deal_Master_Wide!$DM$90)</f>
        <v/>
      </c>
      <c r="S611" s="18" t="str">
        <f>IF(Deal_Master_Wide!$DT$90="","",Deal_Master_Wide!$DT$90)</f>
        <v/>
      </c>
      <c r="T611" s="34" t="str">
        <f>IF(Deal_Master_Wide!$EA$90="","",Deal_Master_Wide!$EA$90)</f>
        <v/>
      </c>
      <c r="U611" s="34" t="str">
        <f>IF(Deal_Master_Wide!$EH$90="","",Deal_Master_Wide!$EH$90)</f>
        <v/>
      </c>
    </row>
    <row r="612" spans="1:21" ht="13.4" customHeight="1">
      <c r="A612" s="15" t="s">
        <v>1071</v>
      </c>
      <c r="B612" s="15" t="s">
        <v>178</v>
      </c>
      <c r="C612" s="16"/>
      <c r="D612" s="15" t="s">
        <v>1075</v>
      </c>
      <c r="E612" s="15" t="s">
        <v>1077</v>
      </c>
      <c r="F612" s="15">
        <v>2018</v>
      </c>
      <c r="G612" s="15">
        <v>-2</v>
      </c>
      <c r="H612" s="15">
        <v>2016</v>
      </c>
      <c r="I612" s="15">
        <v>0</v>
      </c>
      <c r="J612" s="15">
        <v>0</v>
      </c>
      <c r="K612" s="17" t="str">
        <f>IF(Deal_Master_Wide!$BQ$90="","",Deal_Master_Wide!$BQ$90)</f>
        <v/>
      </c>
      <c r="L612" s="17" t="str">
        <f>IF(Deal_Master_Wide!$BX$90="","",Deal_Master_Wide!$BX$90)</f>
        <v/>
      </c>
      <c r="M612" s="17" t="str">
        <f>IF(Deal_Master_Wide!$CE$90="","",Deal_Master_Wide!$CE$90)</f>
        <v/>
      </c>
      <c r="N612" s="17" t="str">
        <f>IF(Deal_Master_Wide!$CL$90="","",Deal_Master_Wide!$CL$90)</f>
        <v/>
      </c>
      <c r="O612" s="17" t="str">
        <f>IF(Deal_Master_Wide!$CS$90="","",Deal_Master_Wide!$CS$90)</f>
        <v/>
      </c>
      <c r="P612" s="17" t="str">
        <f>IF(Deal_Master_Wide!$CZ$90="","",Deal_Master_Wide!$CZ$90)</f>
        <v/>
      </c>
      <c r="Q612" s="18" t="str">
        <f>IF(Deal_Master_Wide!$DG$90="","",Deal_Master_Wide!$DG$90)</f>
        <v/>
      </c>
      <c r="R612" s="18" t="str">
        <f>IF(Deal_Master_Wide!$DN$90="","",Deal_Master_Wide!$DN$90)</f>
        <v/>
      </c>
      <c r="S612" s="18" t="str">
        <f>IF(Deal_Master_Wide!$DU$90="","",Deal_Master_Wide!$DU$90)</f>
        <v/>
      </c>
      <c r="T612" s="34" t="str">
        <f>IF(Deal_Master_Wide!$EB$90="","",Deal_Master_Wide!$EB$90)</f>
        <v/>
      </c>
      <c r="U612" s="34" t="str">
        <f>IF(Deal_Master_Wide!$EI$90="","",Deal_Master_Wide!$EI$90)</f>
        <v/>
      </c>
    </row>
    <row r="613" spans="1:21" ht="13.4" customHeight="1">
      <c r="A613" s="15" t="s">
        <v>1071</v>
      </c>
      <c r="B613" s="15" t="s">
        <v>178</v>
      </c>
      <c r="C613" s="16"/>
      <c r="D613" s="15" t="s">
        <v>1075</v>
      </c>
      <c r="E613" s="15" t="s">
        <v>1077</v>
      </c>
      <c r="F613" s="15">
        <v>2018</v>
      </c>
      <c r="G613" s="15">
        <v>-1</v>
      </c>
      <c r="H613" s="15">
        <v>2017</v>
      </c>
      <c r="I613" s="15">
        <v>0</v>
      </c>
      <c r="J613" s="15">
        <v>0</v>
      </c>
      <c r="K613" s="17" t="str">
        <f>IF(Deal_Master_Wide!$BR$90="","",Deal_Master_Wide!$BR$90)</f>
        <v/>
      </c>
      <c r="L613" s="17" t="str">
        <f>IF(Deal_Master_Wide!$BY$90="","",Deal_Master_Wide!$BY$90)</f>
        <v/>
      </c>
      <c r="M613" s="17" t="str">
        <f>IF(Deal_Master_Wide!$CF$90="","",Deal_Master_Wide!$CF$90)</f>
        <v/>
      </c>
      <c r="N613" s="17" t="str">
        <f>IF(Deal_Master_Wide!$CM$90="","",Deal_Master_Wide!$CM$90)</f>
        <v/>
      </c>
      <c r="O613" s="17" t="str">
        <f>IF(Deal_Master_Wide!$CT$90="","",Deal_Master_Wide!$CT$90)</f>
        <v/>
      </c>
      <c r="P613" s="17" t="str">
        <f>IF(Deal_Master_Wide!$DA$90="","",Deal_Master_Wide!$DA$90)</f>
        <v/>
      </c>
      <c r="Q613" s="18" t="str">
        <f>IF(Deal_Master_Wide!$DH$90="","",Deal_Master_Wide!$DH$90)</f>
        <v/>
      </c>
      <c r="R613" s="18" t="str">
        <f>IF(Deal_Master_Wide!$DO$90="","",Deal_Master_Wide!$DO$90)</f>
        <v/>
      </c>
      <c r="S613" s="18" t="str">
        <f>IF(Deal_Master_Wide!$DV$90="","",Deal_Master_Wide!$DV$90)</f>
        <v/>
      </c>
      <c r="T613" s="34" t="str">
        <f>IF(Deal_Master_Wide!$EC$90="","",Deal_Master_Wide!$EC$90)</f>
        <v/>
      </c>
      <c r="U613" s="34" t="str">
        <f>IF(Deal_Master_Wide!$EJ$90="","",Deal_Master_Wide!$EJ$90)</f>
        <v/>
      </c>
    </row>
    <row r="614" spans="1:21" ht="13.4" customHeight="1">
      <c r="A614" s="15" t="s">
        <v>1071</v>
      </c>
      <c r="B614" s="15" t="s">
        <v>178</v>
      </c>
      <c r="C614" s="16"/>
      <c r="D614" s="15" t="s">
        <v>1075</v>
      </c>
      <c r="E614" s="15" t="s">
        <v>1077</v>
      </c>
      <c r="F614" s="15">
        <v>2018</v>
      </c>
      <c r="G614" s="15">
        <v>0</v>
      </c>
      <c r="H614" s="15">
        <v>2018</v>
      </c>
      <c r="I614" s="15">
        <v>0</v>
      </c>
      <c r="J614" s="15">
        <v>1</v>
      </c>
      <c r="K614" s="17" t="str">
        <f>IF(Deal_Master_Wide!$BS$90="","",Deal_Master_Wide!$BS$90)</f>
        <v/>
      </c>
      <c r="L614" s="17" t="str">
        <f>IF(Deal_Master_Wide!$BZ$90="","",Deal_Master_Wide!$BZ$90)</f>
        <v/>
      </c>
      <c r="M614" s="17" t="str">
        <f>IF(Deal_Master_Wide!$CG$90="","",Deal_Master_Wide!$CG$90)</f>
        <v/>
      </c>
      <c r="N614" s="17" t="str">
        <f>IF(Deal_Master_Wide!$CN$90="","",Deal_Master_Wide!$CN$90)</f>
        <v/>
      </c>
      <c r="O614" s="17" t="str">
        <f>IF(Deal_Master_Wide!$CU$90="","",Deal_Master_Wide!$CU$90)</f>
        <v/>
      </c>
      <c r="P614" s="17" t="str">
        <f>IF(Deal_Master_Wide!$DB$90="","",Deal_Master_Wide!$DB$90)</f>
        <v/>
      </c>
      <c r="Q614" s="18" t="str">
        <f>IF(Deal_Master_Wide!$DI$90="","",Deal_Master_Wide!$DI$90)</f>
        <v/>
      </c>
      <c r="R614" s="18" t="str">
        <f>IF(Deal_Master_Wide!$DP$90="","",Deal_Master_Wide!$DP$90)</f>
        <v/>
      </c>
      <c r="S614" s="18" t="str">
        <f>IF(Deal_Master_Wide!$DW$90="","",Deal_Master_Wide!$DW$90)</f>
        <v/>
      </c>
      <c r="T614" s="34" t="str">
        <f>IF(Deal_Master_Wide!$ED$90="","",Deal_Master_Wide!$ED$90)</f>
        <v/>
      </c>
      <c r="U614" s="34" t="str">
        <f>IF(Deal_Master_Wide!$EK$90="","",Deal_Master_Wide!$EK$90)</f>
        <v/>
      </c>
    </row>
    <row r="615" spans="1:21" ht="13.4" customHeight="1">
      <c r="A615" s="15" t="s">
        <v>1071</v>
      </c>
      <c r="B615" s="15" t="s">
        <v>178</v>
      </c>
      <c r="C615" s="16"/>
      <c r="D615" s="15" t="s">
        <v>1075</v>
      </c>
      <c r="E615" s="15" t="s">
        <v>1077</v>
      </c>
      <c r="F615" s="15">
        <v>2018</v>
      </c>
      <c r="G615" s="15">
        <v>1</v>
      </c>
      <c r="H615" s="15">
        <v>2019</v>
      </c>
      <c r="I615" s="15">
        <v>1</v>
      </c>
      <c r="J615" s="15">
        <v>1</v>
      </c>
      <c r="K615" s="17" t="str">
        <f>IF(Deal_Master_Wide!$BT$90="","",Deal_Master_Wide!$BT$90)</f>
        <v/>
      </c>
      <c r="L615" s="17" t="str">
        <f>IF(Deal_Master_Wide!$CA$90="","",Deal_Master_Wide!$CA$90)</f>
        <v/>
      </c>
      <c r="M615" s="17" t="str">
        <f>IF(Deal_Master_Wide!$CH$90="","",Deal_Master_Wide!$CH$90)</f>
        <v/>
      </c>
      <c r="N615" s="17" t="str">
        <f>IF(Deal_Master_Wide!$CO$90="","",Deal_Master_Wide!$CO$90)</f>
        <v/>
      </c>
      <c r="O615" s="17" t="str">
        <f>IF(Deal_Master_Wide!$CV$90="","",Deal_Master_Wide!$CV$90)</f>
        <v/>
      </c>
      <c r="P615" s="17" t="str">
        <f>IF(Deal_Master_Wide!$DC$90="","",Deal_Master_Wide!$DC$90)</f>
        <v/>
      </c>
      <c r="Q615" s="18" t="str">
        <f>IF(Deal_Master_Wide!$DJ$90="","",Deal_Master_Wide!$DJ$90)</f>
        <v/>
      </c>
      <c r="R615" s="18" t="str">
        <f>IF(Deal_Master_Wide!$DQ$90="","",Deal_Master_Wide!$DQ$90)</f>
        <v/>
      </c>
      <c r="S615" s="18" t="str">
        <f>IF(Deal_Master_Wide!$DX$90="","",Deal_Master_Wide!$DX$90)</f>
        <v/>
      </c>
      <c r="T615" s="34" t="str">
        <f>IF(Deal_Master_Wide!$EE$90="","",Deal_Master_Wide!$EE$90)</f>
        <v/>
      </c>
      <c r="U615" s="34" t="str">
        <f>IF(Deal_Master_Wide!$EL$90="","",Deal_Master_Wide!$EL$90)</f>
        <v/>
      </c>
    </row>
    <row r="616" spans="1:21" ht="13.4" customHeight="1">
      <c r="A616" s="15" t="s">
        <v>1071</v>
      </c>
      <c r="B616" s="15" t="s">
        <v>178</v>
      </c>
      <c r="C616" s="16"/>
      <c r="D616" s="15" t="s">
        <v>1075</v>
      </c>
      <c r="E616" s="15" t="s">
        <v>1077</v>
      </c>
      <c r="F616" s="15">
        <v>2018</v>
      </c>
      <c r="G616" s="15">
        <v>2</v>
      </c>
      <c r="H616" s="15">
        <v>2020</v>
      </c>
      <c r="I616" s="15">
        <v>1</v>
      </c>
      <c r="J616" s="15">
        <v>1</v>
      </c>
      <c r="K616" s="17" t="str">
        <f>IF(Deal_Master_Wide!$BU$90="","",Deal_Master_Wide!$BU$90)</f>
        <v/>
      </c>
      <c r="L616" s="17" t="str">
        <f>IF(Deal_Master_Wide!$CB$90="","",Deal_Master_Wide!$CB$90)</f>
        <v/>
      </c>
      <c r="M616" s="17" t="str">
        <f>IF(Deal_Master_Wide!$CI$90="","",Deal_Master_Wide!$CI$90)</f>
        <v/>
      </c>
      <c r="N616" s="17" t="str">
        <f>IF(Deal_Master_Wide!$CP$90="","",Deal_Master_Wide!$CP$90)</f>
        <v/>
      </c>
      <c r="O616" s="17" t="str">
        <f>IF(Deal_Master_Wide!$CW$90="","",Deal_Master_Wide!$CW$90)</f>
        <v/>
      </c>
      <c r="P616" s="17" t="str">
        <f>IF(Deal_Master_Wide!$DD$90="","",Deal_Master_Wide!$DD$90)</f>
        <v/>
      </c>
      <c r="Q616" s="18" t="str">
        <f>IF(Deal_Master_Wide!$DK$90="","",Deal_Master_Wide!$DK$90)</f>
        <v/>
      </c>
      <c r="R616" s="18" t="str">
        <f>IF(Deal_Master_Wide!$DR$90="","",Deal_Master_Wide!$DR$90)</f>
        <v/>
      </c>
      <c r="S616" s="18" t="str">
        <f>IF(Deal_Master_Wide!$DY$90="","",Deal_Master_Wide!$DY$90)</f>
        <v/>
      </c>
      <c r="T616" s="34" t="str">
        <f>IF(Deal_Master_Wide!$EF$90="","",Deal_Master_Wide!$EF$90)</f>
        <v/>
      </c>
      <c r="U616" s="34" t="str">
        <f>IF(Deal_Master_Wide!$EM$90="","",Deal_Master_Wide!$EM$90)</f>
        <v/>
      </c>
    </row>
    <row r="617" spans="1:21" ht="13.4" customHeight="1">
      <c r="A617" s="15" t="s">
        <v>1071</v>
      </c>
      <c r="B617" s="15" t="s">
        <v>178</v>
      </c>
      <c r="C617" s="16"/>
      <c r="D617" s="15" t="s">
        <v>1075</v>
      </c>
      <c r="E617" s="15" t="s">
        <v>1077</v>
      </c>
      <c r="F617" s="15">
        <v>2018</v>
      </c>
      <c r="G617" s="15">
        <v>3</v>
      </c>
      <c r="H617" s="15">
        <v>2021</v>
      </c>
      <c r="I617" s="15">
        <v>1</v>
      </c>
      <c r="J617" s="15">
        <v>1</v>
      </c>
      <c r="K617" s="17" t="str">
        <f>IF(Deal_Master_Wide!$BV$90="","",Deal_Master_Wide!$BV$90)</f>
        <v/>
      </c>
      <c r="L617" s="17" t="str">
        <f>IF(Deal_Master_Wide!$CC$90="","",Deal_Master_Wide!$CC$90)</f>
        <v/>
      </c>
      <c r="M617" s="17" t="str">
        <f>IF(Deal_Master_Wide!$CJ$90="","",Deal_Master_Wide!$CJ$90)</f>
        <v/>
      </c>
      <c r="N617" s="17" t="str">
        <f>IF(Deal_Master_Wide!$CQ$90="","",Deal_Master_Wide!$CQ$90)</f>
        <v/>
      </c>
      <c r="O617" s="17" t="str">
        <f>IF(Deal_Master_Wide!$CX$90="","",Deal_Master_Wide!$CX$90)</f>
        <v/>
      </c>
      <c r="P617" s="17" t="str">
        <f>IF(Deal_Master_Wide!$DE$90="","",Deal_Master_Wide!$DE$90)</f>
        <v/>
      </c>
      <c r="Q617" s="18" t="str">
        <f>IF(Deal_Master_Wide!$DL$90="","",Deal_Master_Wide!$DL$90)</f>
        <v/>
      </c>
      <c r="R617" s="18" t="str">
        <f>IF(Deal_Master_Wide!$DS$90="","",Deal_Master_Wide!$DS$90)</f>
        <v/>
      </c>
      <c r="S617" s="18" t="str">
        <f>IF(Deal_Master_Wide!$DZ$90="","",Deal_Master_Wide!$DZ$90)</f>
        <v/>
      </c>
      <c r="T617" s="34" t="str">
        <f>IF(Deal_Master_Wide!$EG$90="","",Deal_Master_Wide!$EG$90)</f>
        <v/>
      </c>
      <c r="U617" s="34" t="str">
        <f>IF(Deal_Master_Wide!$EN$90="","",Deal_Master_Wide!$EN$90)</f>
        <v/>
      </c>
    </row>
    <row r="618" spans="1:21" ht="13.4" customHeight="1">
      <c r="A618" s="15" t="s">
        <v>1081</v>
      </c>
      <c r="B618" s="15" t="s">
        <v>178</v>
      </c>
      <c r="C618" s="16"/>
      <c r="D618" s="15" t="s">
        <v>1086</v>
      </c>
      <c r="E618" s="15" t="s">
        <v>1088</v>
      </c>
      <c r="F618" s="15">
        <v>2018</v>
      </c>
      <c r="G618" s="15">
        <v>-3</v>
      </c>
      <c r="H618" s="15">
        <v>2015</v>
      </c>
      <c r="I618" s="15">
        <v>0</v>
      </c>
      <c r="J618" s="15">
        <v>0</v>
      </c>
      <c r="K618" s="17" t="str">
        <f>IF(Deal_Master_Wide!$BP$91="","",Deal_Master_Wide!$BP$91)</f>
        <v/>
      </c>
      <c r="L618" s="17" t="str">
        <f>IF(Deal_Master_Wide!$BW$91="","",Deal_Master_Wide!$BW$91)</f>
        <v/>
      </c>
      <c r="M618" s="17" t="str">
        <f>IF(Deal_Master_Wide!$CD$91="","",Deal_Master_Wide!$CD$91)</f>
        <v/>
      </c>
      <c r="N618" s="17" t="str">
        <f>IF(Deal_Master_Wide!$CK$91="","",Deal_Master_Wide!$CK$91)</f>
        <v/>
      </c>
      <c r="O618" s="17" t="str">
        <f>IF(Deal_Master_Wide!$CR$91="","",Deal_Master_Wide!$CR$91)</f>
        <v/>
      </c>
      <c r="P618" s="17" t="str">
        <f>IF(Deal_Master_Wide!$CY$91="","",Deal_Master_Wide!$CY$91)</f>
        <v/>
      </c>
      <c r="Q618" s="18" t="str">
        <f>IF(Deal_Master_Wide!$DF$91="","",Deal_Master_Wide!$DF$91)</f>
        <v/>
      </c>
      <c r="R618" s="18" t="str">
        <f>IF(Deal_Master_Wide!$DM$91="","",Deal_Master_Wide!$DM$91)</f>
        <v/>
      </c>
      <c r="S618" s="18" t="str">
        <f>IF(Deal_Master_Wide!$DT$91="","",Deal_Master_Wide!$DT$91)</f>
        <v/>
      </c>
      <c r="T618" s="34" t="str">
        <f>IF(Deal_Master_Wide!$EA$91="","",Deal_Master_Wide!$EA$91)</f>
        <v/>
      </c>
      <c r="U618" s="34" t="str">
        <f>IF(Deal_Master_Wide!$EH$91="","",Deal_Master_Wide!$EH$91)</f>
        <v/>
      </c>
    </row>
    <row r="619" spans="1:21" ht="13.4" customHeight="1">
      <c r="A619" s="15" t="s">
        <v>1081</v>
      </c>
      <c r="B619" s="15" t="s">
        <v>178</v>
      </c>
      <c r="C619" s="16"/>
      <c r="D619" s="15" t="s">
        <v>1086</v>
      </c>
      <c r="E619" s="15" t="s">
        <v>1088</v>
      </c>
      <c r="F619" s="15">
        <v>2018</v>
      </c>
      <c r="G619" s="15">
        <v>-2</v>
      </c>
      <c r="H619" s="15">
        <v>2016</v>
      </c>
      <c r="I619" s="15">
        <v>0</v>
      </c>
      <c r="J619" s="15">
        <v>0</v>
      </c>
      <c r="K619" s="17" t="str">
        <f>IF(Deal_Master_Wide!$BQ$91="","",Deal_Master_Wide!$BQ$91)</f>
        <v/>
      </c>
      <c r="L619" s="17" t="str">
        <f>IF(Deal_Master_Wide!$BX$91="","",Deal_Master_Wide!$BX$91)</f>
        <v/>
      </c>
      <c r="M619" s="17" t="str">
        <f>IF(Deal_Master_Wide!$CE$91="","",Deal_Master_Wide!$CE$91)</f>
        <v/>
      </c>
      <c r="N619" s="17" t="str">
        <f>IF(Deal_Master_Wide!$CL$91="","",Deal_Master_Wide!$CL$91)</f>
        <v/>
      </c>
      <c r="O619" s="17" t="str">
        <f>IF(Deal_Master_Wide!$CS$91="","",Deal_Master_Wide!$CS$91)</f>
        <v/>
      </c>
      <c r="P619" s="17" t="str">
        <f>IF(Deal_Master_Wide!$CZ$91="","",Deal_Master_Wide!$CZ$91)</f>
        <v/>
      </c>
      <c r="Q619" s="18" t="str">
        <f>IF(Deal_Master_Wide!$DG$91="","",Deal_Master_Wide!$DG$91)</f>
        <v/>
      </c>
      <c r="R619" s="18" t="str">
        <f>IF(Deal_Master_Wide!$DN$91="","",Deal_Master_Wide!$DN$91)</f>
        <v/>
      </c>
      <c r="S619" s="18" t="str">
        <f>IF(Deal_Master_Wide!$DU$91="","",Deal_Master_Wide!$DU$91)</f>
        <v/>
      </c>
      <c r="T619" s="34" t="str">
        <f>IF(Deal_Master_Wide!$EB$91="","",Deal_Master_Wide!$EB$91)</f>
        <v/>
      </c>
      <c r="U619" s="34" t="str">
        <f>IF(Deal_Master_Wide!$EI$91="","",Deal_Master_Wide!$EI$91)</f>
        <v/>
      </c>
    </row>
    <row r="620" spans="1:21" ht="13.4" customHeight="1">
      <c r="A620" s="15" t="s">
        <v>1081</v>
      </c>
      <c r="B620" s="15" t="s">
        <v>178</v>
      </c>
      <c r="C620" s="16"/>
      <c r="D620" s="15" t="s">
        <v>1086</v>
      </c>
      <c r="E620" s="15" t="s">
        <v>1088</v>
      </c>
      <c r="F620" s="15">
        <v>2018</v>
      </c>
      <c r="G620" s="15">
        <v>-1</v>
      </c>
      <c r="H620" s="15">
        <v>2017</v>
      </c>
      <c r="I620" s="15">
        <v>0</v>
      </c>
      <c r="J620" s="15">
        <v>0</v>
      </c>
      <c r="K620" s="17" t="str">
        <f>IF(Deal_Master_Wide!$BR$91="","",Deal_Master_Wide!$BR$91)</f>
        <v/>
      </c>
      <c r="L620" s="17" t="str">
        <f>IF(Deal_Master_Wide!$BY$91="","",Deal_Master_Wide!$BY$91)</f>
        <v/>
      </c>
      <c r="M620" s="17" t="str">
        <f>IF(Deal_Master_Wide!$CF$91="","",Deal_Master_Wide!$CF$91)</f>
        <v/>
      </c>
      <c r="N620" s="17" t="str">
        <f>IF(Deal_Master_Wide!$CM$91="","",Deal_Master_Wide!$CM$91)</f>
        <v/>
      </c>
      <c r="O620" s="17" t="str">
        <f>IF(Deal_Master_Wide!$CT$91="","",Deal_Master_Wide!$CT$91)</f>
        <v/>
      </c>
      <c r="P620" s="17" t="str">
        <f>IF(Deal_Master_Wide!$DA$91="","",Deal_Master_Wide!$DA$91)</f>
        <v/>
      </c>
      <c r="Q620" s="18" t="str">
        <f>IF(Deal_Master_Wide!$DH$91="","",Deal_Master_Wide!$DH$91)</f>
        <v/>
      </c>
      <c r="R620" s="18" t="str">
        <f>IF(Deal_Master_Wide!$DO$91="","",Deal_Master_Wide!$DO$91)</f>
        <v/>
      </c>
      <c r="S620" s="18" t="str">
        <f>IF(Deal_Master_Wide!$DV$91="","",Deal_Master_Wide!$DV$91)</f>
        <v/>
      </c>
      <c r="T620" s="34" t="str">
        <f>IF(Deal_Master_Wide!$EC$91="","",Deal_Master_Wide!$EC$91)</f>
        <v/>
      </c>
      <c r="U620" s="34" t="str">
        <f>IF(Deal_Master_Wide!$EJ$91="","",Deal_Master_Wide!$EJ$91)</f>
        <v/>
      </c>
    </row>
    <row r="621" spans="1:21" ht="13.4" customHeight="1">
      <c r="A621" s="15" t="s">
        <v>1081</v>
      </c>
      <c r="B621" s="15" t="s">
        <v>178</v>
      </c>
      <c r="C621" s="16"/>
      <c r="D621" s="15" t="s">
        <v>1086</v>
      </c>
      <c r="E621" s="15" t="s">
        <v>1088</v>
      </c>
      <c r="F621" s="15">
        <v>2018</v>
      </c>
      <c r="G621" s="15">
        <v>0</v>
      </c>
      <c r="H621" s="15">
        <v>2018</v>
      </c>
      <c r="I621" s="15">
        <v>0</v>
      </c>
      <c r="J621" s="15">
        <v>1</v>
      </c>
      <c r="K621" s="17" t="str">
        <f>IF(Deal_Master_Wide!$BS$91="","",Deal_Master_Wide!$BS$91)</f>
        <v/>
      </c>
      <c r="L621" s="17" t="str">
        <f>IF(Deal_Master_Wide!$BZ$91="","",Deal_Master_Wide!$BZ$91)</f>
        <v/>
      </c>
      <c r="M621" s="17" t="str">
        <f>IF(Deal_Master_Wide!$CG$91="","",Deal_Master_Wide!$CG$91)</f>
        <v/>
      </c>
      <c r="N621" s="17" t="str">
        <f>IF(Deal_Master_Wide!$CN$91="","",Deal_Master_Wide!$CN$91)</f>
        <v/>
      </c>
      <c r="O621" s="17" t="str">
        <f>IF(Deal_Master_Wide!$CU$91="","",Deal_Master_Wide!$CU$91)</f>
        <v/>
      </c>
      <c r="P621" s="17" t="str">
        <f>IF(Deal_Master_Wide!$DB$91="","",Deal_Master_Wide!$DB$91)</f>
        <v/>
      </c>
      <c r="Q621" s="18" t="str">
        <f>IF(Deal_Master_Wide!$DI$91="","",Deal_Master_Wide!$DI$91)</f>
        <v/>
      </c>
      <c r="R621" s="18" t="str">
        <f>IF(Deal_Master_Wide!$DP$91="","",Deal_Master_Wide!$DP$91)</f>
        <v/>
      </c>
      <c r="S621" s="18" t="str">
        <f>IF(Deal_Master_Wide!$DW$91="","",Deal_Master_Wide!$DW$91)</f>
        <v/>
      </c>
      <c r="T621" s="34" t="str">
        <f>IF(Deal_Master_Wide!$ED$91="","",Deal_Master_Wide!$ED$91)</f>
        <v/>
      </c>
      <c r="U621" s="34" t="str">
        <f>IF(Deal_Master_Wide!$EK$91="","",Deal_Master_Wide!$EK$91)</f>
        <v/>
      </c>
    </row>
    <row r="622" spans="1:21" ht="13.4" customHeight="1">
      <c r="A622" s="15" t="s">
        <v>1081</v>
      </c>
      <c r="B622" s="15" t="s">
        <v>178</v>
      </c>
      <c r="C622" s="16"/>
      <c r="D622" s="15" t="s">
        <v>1086</v>
      </c>
      <c r="E622" s="15" t="s">
        <v>1088</v>
      </c>
      <c r="F622" s="15">
        <v>2018</v>
      </c>
      <c r="G622" s="15">
        <v>1</v>
      </c>
      <c r="H622" s="15">
        <v>2019</v>
      </c>
      <c r="I622" s="15">
        <v>1</v>
      </c>
      <c r="J622" s="15">
        <v>1</v>
      </c>
      <c r="K622" s="17" t="str">
        <f>IF(Deal_Master_Wide!$BT$91="","",Deal_Master_Wide!$BT$91)</f>
        <v/>
      </c>
      <c r="L622" s="17" t="str">
        <f>IF(Deal_Master_Wide!$CA$91="","",Deal_Master_Wide!$CA$91)</f>
        <v/>
      </c>
      <c r="M622" s="17" t="str">
        <f>IF(Deal_Master_Wide!$CH$91="","",Deal_Master_Wide!$CH$91)</f>
        <v/>
      </c>
      <c r="N622" s="17" t="str">
        <f>IF(Deal_Master_Wide!$CO$91="","",Deal_Master_Wide!$CO$91)</f>
        <v/>
      </c>
      <c r="O622" s="17" t="str">
        <f>IF(Deal_Master_Wide!$CV$91="","",Deal_Master_Wide!$CV$91)</f>
        <v/>
      </c>
      <c r="P622" s="17" t="str">
        <f>IF(Deal_Master_Wide!$DC$91="","",Deal_Master_Wide!$DC$91)</f>
        <v/>
      </c>
      <c r="Q622" s="18" t="str">
        <f>IF(Deal_Master_Wide!$DJ$91="","",Deal_Master_Wide!$DJ$91)</f>
        <v/>
      </c>
      <c r="R622" s="18" t="str">
        <f>IF(Deal_Master_Wide!$DQ$91="","",Deal_Master_Wide!$DQ$91)</f>
        <v/>
      </c>
      <c r="S622" s="18" t="str">
        <f>IF(Deal_Master_Wide!$DX$91="","",Deal_Master_Wide!$DX$91)</f>
        <v/>
      </c>
      <c r="T622" s="34" t="str">
        <f>IF(Deal_Master_Wide!$EE$91="","",Deal_Master_Wide!$EE$91)</f>
        <v/>
      </c>
      <c r="U622" s="34" t="str">
        <f>IF(Deal_Master_Wide!$EL$91="","",Deal_Master_Wide!$EL$91)</f>
        <v/>
      </c>
    </row>
    <row r="623" spans="1:21" ht="13.4" customHeight="1">
      <c r="A623" s="15" t="s">
        <v>1081</v>
      </c>
      <c r="B623" s="15" t="s">
        <v>178</v>
      </c>
      <c r="C623" s="16"/>
      <c r="D623" s="15" t="s">
        <v>1086</v>
      </c>
      <c r="E623" s="15" t="s">
        <v>1088</v>
      </c>
      <c r="F623" s="15">
        <v>2018</v>
      </c>
      <c r="G623" s="15">
        <v>2</v>
      </c>
      <c r="H623" s="15">
        <v>2020</v>
      </c>
      <c r="I623" s="15">
        <v>1</v>
      </c>
      <c r="J623" s="15">
        <v>1</v>
      </c>
      <c r="K623" s="17" t="str">
        <f>IF(Deal_Master_Wide!$BU$91="","",Deal_Master_Wide!$BU$91)</f>
        <v/>
      </c>
      <c r="L623" s="17" t="str">
        <f>IF(Deal_Master_Wide!$CB$91="","",Deal_Master_Wide!$CB$91)</f>
        <v/>
      </c>
      <c r="M623" s="17" t="str">
        <f>IF(Deal_Master_Wide!$CI$91="","",Deal_Master_Wide!$CI$91)</f>
        <v/>
      </c>
      <c r="N623" s="17" t="str">
        <f>IF(Deal_Master_Wide!$CP$91="","",Deal_Master_Wide!$CP$91)</f>
        <v/>
      </c>
      <c r="O623" s="17" t="str">
        <f>IF(Deal_Master_Wide!$CW$91="","",Deal_Master_Wide!$CW$91)</f>
        <v/>
      </c>
      <c r="P623" s="17" t="str">
        <f>IF(Deal_Master_Wide!$DD$91="","",Deal_Master_Wide!$DD$91)</f>
        <v/>
      </c>
      <c r="Q623" s="18" t="str">
        <f>IF(Deal_Master_Wide!$DK$91="","",Deal_Master_Wide!$DK$91)</f>
        <v/>
      </c>
      <c r="R623" s="18" t="str">
        <f>IF(Deal_Master_Wide!$DR$91="","",Deal_Master_Wide!$DR$91)</f>
        <v/>
      </c>
      <c r="S623" s="18" t="str">
        <f>IF(Deal_Master_Wide!$DY$91="","",Deal_Master_Wide!$DY$91)</f>
        <v/>
      </c>
      <c r="T623" s="34" t="str">
        <f>IF(Deal_Master_Wide!$EF$91="","",Deal_Master_Wide!$EF$91)</f>
        <v/>
      </c>
      <c r="U623" s="34" t="str">
        <f>IF(Deal_Master_Wide!$EM$91="","",Deal_Master_Wide!$EM$91)</f>
        <v/>
      </c>
    </row>
    <row r="624" spans="1:21" ht="13.4" customHeight="1">
      <c r="A624" s="15" t="s">
        <v>1081</v>
      </c>
      <c r="B624" s="15" t="s">
        <v>178</v>
      </c>
      <c r="C624" s="16"/>
      <c r="D624" s="15" t="s">
        <v>1086</v>
      </c>
      <c r="E624" s="15" t="s">
        <v>1088</v>
      </c>
      <c r="F624" s="15">
        <v>2018</v>
      </c>
      <c r="G624" s="15">
        <v>3</v>
      </c>
      <c r="H624" s="15">
        <v>2021</v>
      </c>
      <c r="I624" s="15">
        <v>1</v>
      </c>
      <c r="J624" s="15">
        <v>1</v>
      </c>
      <c r="K624" s="17" t="str">
        <f>IF(Deal_Master_Wide!$BV$91="","",Deal_Master_Wide!$BV$91)</f>
        <v/>
      </c>
      <c r="L624" s="17" t="str">
        <f>IF(Deal_Master_Wide!$CC$91="","",Deal_Master_Wide!$CC$91)</f>
        <v/>
      </c>
      <c r="M624" s="17" t="str">
        <f>IF(Deal_Master_Wide!$CJ$91="","",Deal_Master_Wide!$CJ$91)</f>
        <v/>
      </c>
      <c r="N624" s="17" t="str">
        <f>IF(Deal_Master_Wide!$CQ$91="","",Deal_Master_Wide!$CQ$91)</f>
        <v/>
      </c>
      <c r="O624" s="17" t="str">
        <f>IF(Deal_Master_Wide!$CX$91="","",Deal_Master_Wide!$CX$91)</f>
        <v/>
      </c>
      <c r="P624" s="17" t="str">
        <f>IF(Deal_Master_Wide!$DE$91="","",Deal_Master_Wide!$DE$91)</f>
        <v/>
      </c>
      <c r="Q624" s="18" t="str">
        <f>IF(Deal_Master_Wide!$DL$91="","",Deal_Master_Wide!$DL$91)</f>
        <v/>
      </c>
      <c r="R624" s="18" t="str">
        <f>IF(Deal_Master_Wide!$DS$91="","",Deal_Master_Wide!$DS$91)</f>
        <v/>
      </c>
      <c r="S624" s="18" t="str">
        <f>IF(Deal_Master_Wide!$DZ$91="","",Deal_Master_Wide!$DZ$91)</f>
        <v/>
      </c>
      <c r="T624" s="34" t="str">
        <f>IF(Deal_Master_Wide!$EG$91="","",Deal_Master_Wide!$EG$91)</f>
        <v/>
      </c>
      <c r="U624" s="34" t="str">
        <f>IF(Deal_Master_Wide!$EN$91="","",Deal_Master_Wide!$EN$91)</f>
        <v/>
      </c>
    </row>
    <row r="625" spans="1:21" ht="13.4" customHeight="1">
      <c r="A625" s="15" t="s">
        <v>1091</v>
      </c>
      <c r="B625" s="15" t="s">
        <v>178</v>
      </c>
      <c r="C625" s="16"/>
      <c r="D625" s="15" t="s">
        <v>1094</v>
      </c>
      <c r="E625" s="15" t="s">
        <v>1096</v>
      </c>
      <c r="F625" s="15">
        <v>2018</v>
      </c>
      <c r="G625" s="15">
        <v>-3</v>
      </c>
      <c r="H625" s="15">
        <v>2015</v>
      </c>
      <c r="I625" s="15">
        <v>0</v>
      </c>
      <c r="J625" s="15">
        <v>0</v>
      </c>
      <c r="K625" s="17" t="str">
        <f>IF(Deal_Master_Wide!$BP$92="","",Deal_Master_Wide!$BP$92)</f>
        <v/>
      </c>
      <c r="L625" s="17" t="str">
        <f>IF(Deal_Master_Wide!$BW$92="","",Deal_Master_Wide!$BW$92)</f>
        <v/>
      </c>
      <c r="M625" s="17" t="str">
        <f>IF(Deal_Master_Wide!$CD$92="","",Deal_Master_Wide!$CD$92)</f>
        <v/>
      </c>
      <c r="N625" s="17" t="str">
        <f>IF(Deal_Master_Wide!$CK$92="","",Deal_Master_Wide!$CK$92)</f>
        <v/>
      </c>
      <c r="O625" s="17" t="str">
        <f>IF(Deal_Master_Wide!$CR$92="","",Deal_Master_Wide!$CR$92)</f>
        <v/>
      </c>
      <c r="P625" s="17" t="str">
        <f>IF(Deal_Master_Wide!$CY$92="","",Deal_Master_Wide!$CY$92)</f>
        <v/>
      </c>
      <c r="Q625" s="18" t="str">
        <f>IF(Deal_Master_Wide!$DF$92="","",Deal_Master_Wide!$DF$92)</f>
        <v/>
      </c>
      <c r="R625" s="18" t="str">
        <f>IF(Deal_Master_Wide!$DM$92="","",Deal_Master_Wide!$DM$92)</f>
        <v/>
      </c>
      <c r="S625" s="18" t="str">
        <f>IF(Deal_Master_Wide!$DT$92="","",Deal_Master_Wide!$DT$92)</f>
        <v/>
      </c>
      <c r="T625" s="34" t="str">
        <f>IF(Deal_Master_Wide!$EA$92="","",Deal_Master_Wide!$EA$92)</f>
        <v/>
      </c>
      <c r="U625" s="34" t="str">
        <f>IF(Deal_Master_Wide!$EH$92="","",Deal_Master_Wide!$EH$92)</f>
        <v/>
      </c>
    </row>
    <row r="626" spans="1:21" ht="13.4" customHeight="1">
      <c r="A626" s="15" t="s">
        <v>1091</v>
      </c>
      <c r="B626" s="15" t="s">
        <v>178</v>
      </c>
      <c r="C626" s="16"/>
      <c r="D626" s="15" t="s">
        <v>1094</v>
      </c>
      <c r="E626" s="15" t="s">
        <v>1096</v>
      </c>
      <c r="F626" s="15">
        <v>2018</v>
      </c>
      <c r="G626" s="15">
        <v>-2</v>
      </c>
      <c r="H626" s="15">
        <v>2016</v>
      </c>
      <c r="I626" s="15">
        <v>0</v>
      </c>
      <c r="J626" s="15">
        <v>0</v>
      </c>
      <c r="K626" s="17" t="str">
        <f>IF(Deal_Master_Wide!$BQ$92="","",Deal_Master_Wide!$BQ$92)</f>
        <v/>
      </c>
      <c r="L626" s="17" t="str">
        <f>IF(Deal_Master_Wide!$BX$92="","",Deal_Master_Wide!$BX$92)</f>
        <v/>
      </c>
      <c r="M626" s="17" t="str">
        <f>IF(Deal_Master_Wide!$CE$92="","",Deal_Master_Wide!$CE$92)</f>
        <v/>
      </c>
      <c r="N626" s="17" t="str">
        <f>IF(Deal_Master_Wide!$CL$92="","",Deal_Master_Wide!$CL$92)</f>
        <v/>
      </c>
      <c r="O626" s="17" t="str">
        <f>IF(Deal_Master_Wide!$CS$92="","",Deal_Master_Wide!$CS$92)</f>
        <v/>
      </c>
      <c r="P626" s="17" t="str">
        <f>IF(Deal_Master_Wide!$CZ$92="","",Deal_Master_Wide!$CZ$92)</f>
        <v/>
      </c>
      <c r="Q626" s="18" t="str">
        <f>IF(Deal_Master_Wide!$DG$92="","",Deal_Master_Wide!$DG$92)</f>
        <v/>
      </c>
      <c r="R626" s="18" t="str">
        <f>IF(Deal_Master_Wide!$DN$92="","",Deal_Master_Wide!$DN$92)</f>
        <v/>
      </c>
      <c r="S626" s="18" t="str">
        <f>IF(Deal_Master_Wide!$DU$92="","",Deal_Master_Wide!$DU$92)</f>
        <v/>
      </c>
      <c r="T626" s="34" t="str">
        <f>IF(Deal_Master_Wide!$EB$92="","",Deal_Master_Wide!$EB$92)</f>
        <v/>
      </c>
      <c r="U626" s="34" t="str">
        <f>IF(Deal_Master_Wide!$EI$92="","",Deal_Master_Wide!$EI$92)</f>
        <v/>
      </c>
    </row>
    <row r="627" spans="1:21" ht="13.4" customHeight="1">
      <c r="A627" s="15" t="s">
        <v>1091</v>
      </c>
      <c r="B627" s="15" t="s">
        <v>178</v>
      </c>
      <c r="C627" s="16"/>
      <c r="D627" s="15" t="s">
        <v>1094</v>
      </c>
      <c r="E627" s="15" t="s">
        <v>1096</v>
      </c>
      <c r="F627" s="15">
        <v>2018</v>
      </c>
      <c r="G627" s="15">
        <v>-1</v>
      </c>
      <c r="H627" s="15">
        <v>2017</v>
      </c>
      <c r="I627" s="15">
        <v>0</v>
      </c>
      <c r="J627" s="15">
        <v>0</v>
      </c>
      <c r="K627" s="17" t="str">
        <f>IF(Deal_Master_Wide!$BR$92="","",Deal_Master_Wide!$BR$92)</f>
        <v/>
      </c>
      <c r="L627" s="17" t="str">
        <f>IF(Deal_Master_Wide!$BY$92="","",Deal_Master_Wide!$BY$92)</f>
        <v/>
      </c>
      <c r="M627" s="17" t="str">
        <f>IF(Deal_Master_Wide!$CF$92="","",Deal_Master_Wide!$CF$92)</f>
        <v/>
      </c>
      <c r="N627" s="17" t="str">
        <f>IF(Deal_Master_Wide!$CM$92="","",Deal_Master_Wide!$CM$92)</f>
        <v/>
      </c>
      <c r="O627" s="17" t="str">
        <f>IF(Deal_Master_Wide!$CT$92="","",Deal_Master_Wide!$CT$92)</f>
        <v/>
      </c>
      <c r="P627" s="17" t="str">
        <f>IF(Deal_Master_Wide!$DA$92="","",Deal_Master_Wide!$DA$92)</f>
        <v/>
      </c>
      <c r="Q627" s="18" t="str">
        <f>IF(Deal_Master_Wide!$DH$92="","",Deal_Master_Wide!$DH$92)</f>
        <v/>
      </c>
      <c r="R627" s="18" t="str">
        <f>IF(Deal_Master_Wide!$DO$92="","",Deal_Master_Wide!$DO$92)</f>
        <v/>
      </c>
      <c r="S627" s="18" t="str">
        <f>IF(Deal_Master_Wide!$DV$92="","",Deal_Master_Wide!$DV$92)</f>
        <v/>
      </c>
      <c r="T627" s="34" t="str">
        <f>IF(Deal_Master_Wide!$EC$92="","",Deal_Master_Wide!$EC$92)</f>
        <v/>
      </c>
      <c r="U627" s="34" t="str">
        <f>IF(Deal_Master_Wide!$EJ$92="","",Deal_Master_Wide!$EJ$92)</f>
        <v/>
      </c>
    </row>
    <row r="628" spans="1:21" ht="13.4" customHeight="1">
      <c r="A628" s="15" t="s">
        <v>1091</v>
      </c>
      <c r="B628" s="15" t="s">
        <v>178</v>
      </c>
      <c r="C628" s="16"/>
      <c r="D628" s="15" t="s">
        <v>1094</v>
      </c>
      <c r="E628" s="15" t="s">
        <v>1096</v>
      </c>
      <c r="F628" s="15">
        <v>2018</v>
      </c>
      <c r="G628" s="15">
        <v>0</v>
      </c>
      <c r="H628" s="15">
        <v>2018</v>
      </c>
      <c r="I628" s="15">
        <v>0</v>
      </c>
      <c r="J628" s="15">
        <v>1</v>
      </c>
      <c r="K628" s="17" t="str">
        <f>IF(Deal_Master_Wide!$BS$92="","",Deal_Master_Wide!$BS$92)</f>
        <v/>
      </c>
      <c r="L628" s="17" t="str">
        <f>IF(Deal_Master_Wide!$BZ$92="","",Deal_Master_Wide!$BZ$92)</f>
        <v/>
      </c>
      <c r="M628" s="17" t="str">
        <f>IF(Deal_Master_Wide!$CG$92="","",Deal_Master_Wide!$CG$92)</f>
        <v/>
      </c>
      <c r="N628" s="17" t="str">
        <f>IF(Deal_Master_Wide!$CN$92="","",Deal_Master_Wide!$CN$92)</f>
        <v/>
      </c>
      <c r="O628" s="17" t="str">
        <f>IF(Deal_Master_Wide!$CU$92="","",Deal_Master_Wide!$CU$92)</f>
        <v/>
      </c>
      <c r="P628" s="17" t="str">
        <f>IF(Deal_Master_Wide!$DB$92="","",Deal_Master_Wide!$DB$92)</f>
        <v/>
      </c>
      <c r="Q628" s="18" t="str">
        <f>IF(Deal_Master_Wide!$DI$92="","",Deal_Master_Wide!$DI$92)</f>
        <v/>
      </c>
      <c r="R628" s="18" t="str">
        <f>IF(Deal_Master_Wide!$DP$92="","",Deal_Master_Wide!$DP$92)</f>
        <v/>
      </c>
      <c r="S628" s="18" t="str">
        <f>IF(Deal_Master_Wide!$DW$92="","",Deal_Master_Wide!$DW$92)</f>
        <v/>
      </c>
      <c r="T628" s="34" t="str">
        <f>IF(Deal_Master_Wide!$ED$92="","",Deal_Master_Wide!$ED$92)</f>
        <v/>
      </c>
      <c r="U628" s="34" t="str">
        <f>IF(Deal_Master_Wide!$EK$92="","",Deal_Master_Wide!$EK$92)</f>
        <v/>
      </c>
    </row>
    <row r="629" spans="1:21" ht="13.4" customHeight="1">
      <c r="A629" s="15" t="s">
        <v>1091</v>
      </c>
      <c r="B629" s="15" t="s">
        <v>178</v>
      </c>
      <c r="C629" s="16"/>
      <c r="D629" s="15" t="s">
        <v>1094</v>
      </c>
      <c r="E629" s="15" t="s">
        <v>1096</v>
      </c>
      <c r="F629" s="15">
        <v>2018</v>
      </c>
      <c r="G629" s="15">
        <v>1</v>
      </c>
      <c r="H629" s="15">
        <v>2019</v>
      </c>
      <c r="I629" s="15">
        <v>1</v>
      </c>
      <c r="J629" s="15">
        <v>1</v>
      </c>
      <c r="K629" s="17" t="str">
        <f>IF(Deal_Master_Wide!$BT$92="","",Deal_Master_Wide!$BT$92)</f>
        <v/>
      </c>
      <c r="L629" s="17" t="str">
        <f>IF(Deal_Master_Wide!$CA$92="","",Deal_Master_Wide!$CA$92)</f>
        <v/>
      </c>
      <c r="M629" s="17" t="str">
        <f>IF(Deal_Master_Wide!$CH$92="","",Deal_Master_Wide!$CH$92)</f>
        <v/>
      </c>
      <c r="N629" s="17" t="str">
        <f>IF(Deal_Master_Wide!$CO$92="","",Deal_Master_Wide!$CO$92)</f>
        <v/>
      </c>
      <c r="O629" s="17" t="str">
        <f>IF(Deal_Master_Wide!$CV$92="","",Deal_Master_Wide!$CV$92)</f>
        <v/>
      </c>
      <c r="P629" s="17" t="str">
        <f>IF(Deal_Master_Wide!$DC$92="","",Deal_Master_Wide!$DC$92)</f>
        <v/>
      </c>
      <c r="Q629" s="18" t="str">
        <f>IF(Deal_Master_Wide!$DJ$92="","",Deal_Master_Wide!$DJ$92)</f>
        <v/>
      </c>
      <c r="R629" s="18" t="str">
        <f>IF(Deal_Master_Wide!$DQ$92="","",Deal_Master_Wide!$DQ$92)</f>
        <v/>
      </c>
      <c r="S629" s="18" t="str">
        <f>IF(Deal_Master_Wide!$DX$92="","",Deal_Master_Wide!$DX$92)</f>
        <v/>
      </c>
      <c r="T629" s="34" t="str">
        <f>IF(Deal_Master_Wide!$EE$92="","",Deal_Master_Wide!$EE$92)</f>
        <v/>
      </c>
      <c r="U629" s="34" t="str">
        <f>IF(Deal_Master_Wide!$EL$92="","",Deal_Master_Wide!$EL$92)</f>
        <v/>
      </c>
    </row>
    <row r="630" spans="1:21" ht="13.4" customHeight="1">
      <c r="A630" s="15" t="s">
        <v>1091</v>
      </c>
      <c r="B630" s="15" t="s">
        <v>178</v>
      </c>
      <c r="C630" s="16"/>
      <c r="D630" s="15" t="s">
        <v>1094</v>
      </c>
      <c r="E630" s="15" t="s">
        <v>1096</v>
      </c>
      <c r="F630" s="15">
        <v>2018</v>
      </c>
      <c r="G630" s="15">
        <v>2</v>
      </c>
      <c r="H630" s="15">
        <v>2020</v>
      </c>
      <c r="I630" s="15">
        <v>1</v>
      </c>
      <c r="J630" s="15">
        <v>1</v>
      </c>
      <c r="K630" s="17" t="str">
        <f>IF(Deal_Master_Wide!$BU$92="","",Deal_Master_Wide!$BU$92)</f>
        <v/>
      </c>
      <c r="L630" s="17" t="str">
        <f>IF(Deal_Master_Wide!$CB$92="","",Deal_Master_Wide!$CB$92)</f>
        <v/>
      </c>
      <c r="M630" s="17" t="str">
        <f>IF(Deal_Master_Wide!$CI$92="","",Deal_Master_Wide!$CI$92)</f>
        <v/>
      </c>
      <c r="N630" s="17" t="str">
        <f>IF(Deal_Master_Wide!$CP$92="","",Deal_Master_Wide!$CP$92)</f>
        <v/>
      </c>
      <c r="O630" s="17" t="str">
        <f>IF(Deal_Master_Wide!$CW$92="","",Deal_Master_Wide!$CW$92)</f>
        <v/>
      </c>
      <c r="P630" s="17" t="str">
        <f>IF(Deal_Master_Wide!$DD$92="","",Deal_Master_Wide!$DD$92)</f>
        <v/>
      </c>
      <c r="Q630" s="18" t="str">
        <f>IF(Deal_Master_Wide!$DK$92="","",Deal_Master_Wide!$DK$92)</f>
        <v/>
      </c>
      <c r="R630" s="18" t="str">
        <f>IF(Deal_Master_Wide!$DR$92="","",Deal_Master_Wide!$DR$92)</f>
        <v/>
      </c>
      <c r="S630" s="18" t="str">
        <f>IF(Deal_Master_Wide!$DY$92="","",Deal_Master_Wide!$DY$92)</f>
        <v/>
      </c>
      <c r="T630" s="34" t="str">
        <f>IF(Deal_Master_Wide!$EF$92="","",Deal_Master_Wide!$EF$92)</f>
        <v/>
      </c>
      <c r="U630" s="34" t="str">
        <f>IF(Deal_Master_Wide!$EM$92="","",Deal_Master_Wide!$EM$92)</f>
        <v/>
      </c>
    </row>
    <row r="631" spans="1:21" ht="13.4" customHeight="1">
      <c r="A631" s="15" t="s">
        <v>1091</v>
      </c>
      <c r="B631" s="15" t="s">
        <v>178</v>
      </c>
      <c r="C631" s="16"/>
      <c r="D631" s="15" t="s">
        <v>1094</v>
      </c>
      <c r="E631" s="15" t="s">
        <v>1096</v>
      </c>
      <c r="F631" s="15">
        <v>2018</v>
      </c>
      <c r="G631" s="15">
        <v>3</v>
      </c>
      <c r="H631" s="15">
        <v>2021</v>
      </c>
      <c r="I631" s="15">
        <v>1</v>
      </c>
      <c r="J631" s="15">
        <v>1</v>
      </c>
      <c r="K631" s="17" t="str">
        <f>IF(Deal_Master_Wide!$BV$92="","",Deal_Master_Wide!$BV$92)</f>
        <v/>
      </c>
      <c r="L631" s="17" t="str">
        <f>IF(Deal_Master_Wide!$CC$92="","",Deal_Master_Wide!$CC$92)</f>
        <v/>
      </c>
      <c r="M631" s="17" t="str">
        <f>IF(Deal_Master_Wide!$CJ$92="","",Deal_Master_Wide!$CJ$92)</f>
        <v/>
      </c>
      <c r="N631" s="17" t="str">
        <f>IF(Deal_Master_Wide!$CQ$92="","",Deal_Master_Wide!$CQ$92)</f>
        <v/>
      </c>
      <c r="O631" s="17" t="str">
        <f>IF(Deal_Master_Wide!$CX$92="","",Deal_Master_Wide!$CX$92)</f>
        <v/>
      </c>
      <c r="P631" s="17" t="str">
        <f>IF(Deal_Master_Wide!$DE$92="","",Deal_Master_Wide!$DE$92)</f>
        <v/>
      </c>
      <c r="Q631" s="18" t="str">
        <f>IF(Deal_Master_Wide!$DL$92="","",Deal_Master_Wide!$DL$92)</f>
        <v/>
      </c>
      <c r="R631" s="18" t="str">
        <f>IF(Deal_Master_Wide!$DS$92="","",Deal_Master_Wide!$DS$92)</f>
        <v/>
      </c>
      <c r="S631" s="18" t="str">
        <f>IF(Deal_Master_Wide!$DZ$92="","",Deal_Master_Wide!$DZ$92)</f>
        <v/>
      </c>
      <c r="T631" s="34" t="str">
        <f>IF(Deal_Master_Wide!$EG$92="","",Deal_Master_Wide!$EG$92)</f>
        <v/>
      </c>
      <c r="U631" s="34" t="str">
        <f>IF(Deal_Master_Wide!$EN$92="","",Deal_Master_Wide!$EN$92)</f>
        <v/>
      </c>
    </row>
    <row r="632" spans="1:21" ht="13.4" customHeight="1">
      <c r="A632" s="15" t="s">
        <v>1100</v>
      </c>
      <c r="B632" s="15" t="s">
        <v>178</v>
      </c>
      <c r="C632" s="16"/>
      <c r="D632" s="15" t="s">
        <v>1104</v>
      </c>
      <c r="E632" s="15" t="s">
        <v>1106</v>
      </c>
      <c r="F632" s="15">
        <v>2018</v>
      </c>
      <c r="G632" s="15">
        <v>-3</v>
      </c>
      <c r="H632" s="15">
        <v>2015</v>
      </c>
      <c r="I632" s="15">
        <v>0</v>
      </c>
      <c r="J632" s="15">
        <v>0</v>
      </c>
      <c r="K632" s="17" t="str">
        <f>IF(Deal_Master_Wide!$BP$93="","",Deal_Master_Wide!$BP$93)</f>
        <v/>
      </c>
      <c r="L632" s="17" t="str">
        <f>IF(Deal_Master_Wide!$BW$93="","",Deal_Master_Wide!$BW$93)</f>
        <v/>
      </c>
      <c r="M632" s="17" t="str">
        <f>IF(Deal_Master_Wide!$CD$93="","",Deal_Master_Wide!$CD$93)</f>
        <v/>
      </c>
      <c r="N632" s="17" t="str">
        <f>IF(Deal_Master_Wide!$CK$93="","",Deal_Master_Wide!$CK$93)</f>
        <v/>
      </c>
      <c r="O632" s="17" t="str">
        <f>IF(Deal_Master_Wide!$CR$93="","",Deal_Master_Wide!$CR$93)</f>
        <v/>
      </c>
      <c r="P632" s="17" t="str">
        <f>IF(Deal_Master_Wide!$CY$93="","",Deal_Master_Wide!$CY$93)</f>
        <v/>
      </c>
      <c r="Q632" s="18" t="str">
        <f>IF(Deal_Master_Wide!$DF$93="","",Deal_Master_Wide!$DF$93)</f>
        <v/>
      </c>
      <c r="R632" s="18" t="str">
        <f>IF(Deal_Master_Wide!$DM$93="","",Deal_Master_Wide!$DM$93)</f>
        <v/>
      </c>
      <c r="S632" s="18" t="str">
        <f>IF(Deal_Master_Wide!$DT$93="","",Deal_Master_Wide!$DT$93)</f>
        <v/>
      </c>
      <c r="T632" s="34" t="str">
        <f>IF(Deal_Master_Wide!$EA$93="","",Deal_Master_Wide!$EA$93)</f>
        <v/>
      </c>
      <c r="U632" s="34" t="str">
        <f>IF(Deal_Master_Wide!$EH$93="","",Deal_Master_Wide!$EH$93)</f>
        <v/>
      </c>
    </row>
    <row r="633" spans="1:21" ht="13.4" customHeight="1">
      <c r="A633" s="15" t="s">
        <v>1100</v>
      </c>
      <c r="B633" s="15" t="s">
        <v>178</v>
      </c>
      <c r="C633" s="16"/>
      <c r="D633" s="15" t="s">
        <v>1104</v>
      </c>
      <c r="E633" s="15" t="s">
        <v>1106</v>
      </c>
      <c r="F633" s="15">
        <v>2018</v>
      </c>
      <c r="G633" s="15">
        <v>-2</v>
      </c>
      <c r="H633" s="15">
        <v>2016</v>
      </c>
      <c r="I633" s="15">
        <v>0</v>
      </c>
      <c r="J633" s="15">
        <v>0</v>
      </c>
      <c r="K633" s="17" t="str">
        <f>IF(Deal_Master_Wide!$BQ$93="","",Deal_Master_Wide!$BQ$93)</f>
        <v/>
      </c>
      <c r="L633" s="17" t="str">
        <f>IF(Deal_Master_Wide!$BX$93="","",Deal_Master_Wide!$BX$93)</f>
        <v/>
      </c>
      <c r="M633" s="17" t="str">
        <f>IF(Deal_Master_Wide!$CE$93="","",Deal_Master_Wide!$CE$93)</f>
        <v/>
      </c>
      <c r="N633" s="17" t="str">
        <f>IF(Deal_Master_Wide!$CL$93="","",Deal_Master_Wide!$CL$93)</f>
        <v/>
      </c>
      <c r="O633" s="17" t="str">
        <f>IF(Deal_Master_Wide!$CS$93="","",Deal_Master_Wide!$CS$93)</f>
        <v/>
      </c>
      <c r="P633" s="17" t="str">
        <f>IF(Deal_Master_Wide!$CZ$93="","",Deal_Master_Wide!$CZ$93)</f>
        <v/>
      </c>
      <c r="Q633" s="18" t="str">
        <f>IF(Deal_Master_Wide!$DG$93="","",Deal_Master_Wide!$DG$93)</f>
        <v/>
      </c>
      <c r="R633" s="18" t="str">
        <f>IF(Deal_Master_Wide!$DN$93="","",Deal_Master_Wide!$DN$93)</f>
        <v/>
      </c>
      <c r="S633" s="18" t="str">
        <f>IF(Deal_Master_Wide!$DU$93="","",Deal_Master_Wide!$DU$93)</f>
        <v/>
      </c>
      <c r="T633" s="34" t="str">
        <f>IF(Deal_Master_Wide!$EB$93="","",Deal_Master_Wide!$EB$93)</f>
        <v/>
      </c>
      <c r="U633" s="34" t="str">
        <f>IF(Deal_Master_Wide!$EI$93="","",Deal_Master_Wide!$EI$93)</f>
        <v/>
      </c>
    </row>
    <row r="634" spans="1:21" ht="13.4" customHeight="1">
      <c r="A634" s="15" t="s">
        <v>1100</v>
      </c>
      <c r="B634" s="15" t="s">
        <v>178</v>
      </c>
      <c r="C634" s="16"/>
      <c r="D634" s="15" t="s">
        <v>1104</v>
      </c>
      <c r="E634" s="15" t="s">
        <v>1106</v>
      </c>
      <c r="F634" s="15">
        <v>2018</v>
      </c>
      <c r="G634" s="15">
        <v>-1</v>
      </c>
      <c r="H634" s="15">
        <v>2017</v>
      </c>
      <c r="I634" s="15">
        <v>0</v>
      </c>
      <c r="J634" s="15">
        <v>0</v>
      </c>
      <c r="K634" s="17" t="str">
        <f>IF(Deal_Master_Wide!$BR$93="","",Deal_Master_Wide!$BR$93)</f>
        <v/>
      </c>
      <c r="L634" s="17" t="str">
        <f>IF(Deal_Master_Wide!$BY$93="","",Deal_Master_Wide!$BY$93)</f>
        <v/>
      </c>
      <c r="M634" s="17" t="str">
        <f>IF(Deal_Master_Wide!$CF$93="","",Deal_Master_Wide!$CF$93)</f>
        <v/>
      </c>
      <c r="N634" s="17" t="str">
        <f>IF(Deal_Master_Wide!$CM$93="","",Deal_Master_Wide!$CM$93)</f>
        <v/>
      </c>
      <c r="O634" s="17" t="str">
        <f>IF(Deal_Master_Wide!$CT$93="","",Deal_Master_Wide!$CT$93)</f>
        <v/>
      </c>
      <c r="P634" s="17" t="str">
        <f>IF(Deal_Master_Wide!$DA$93="","",Deal_Master_Wide!$DA$93)</f>
        <v/>
      </c>
      <c r="Q634" s="18" t="str">
        <f>IF(Deal_Master_Wide!$DH$93="","",Deal_Master_Wide!$DH$93)</f>
        <v/>
      </c>
      <c r="R634" s="18" t="str">
        <f>IF(Deal_Master_Wide!$DO$93="","",Deal_Master_Wide!$DO$93)</f>
        <v/>
      </c>
      <c r="S634" s="18" t="str">
        <f>IF(Deal_Master_Wide!$DV$93="","",Deal_Master_Wide!$DV$93)</f>
        <v/>
      </c>
      <c r="T634" s="34" t="str">
        <f>IF(Deal_Master_Wide!$EC$93="","",Deal_Master_Wide!$EC$93)</f>
        <v/>
      </c>
      <c r="U634" s="34" t="str">
        <f>IF(Deal_Master_Wide!$EJ$93="","",Deal_Master_Wide!$EJ$93)</f>
        <v/>
      </c>
    </row>
    <row r="635" spans="1:21" ht="13.4" customHeight="1">
      <c r="A635" s="15" t="s">
        <v>1100</v>
      </c>
      <c r="B635" s="15" t="s">
        <v>178</v>
      </c>
      <c r="C635" s="16"/>
      <c r="D635" s="15" t="s">
        <v>1104</v>
      </c>
      <c r="E635" s="15" t="s">
        <v>1106</v>
      </c>
      <c r="F635" s="15">
        <v>2018</v>
      </c>
      <c r="G635" s="15">
        <v>0</v>
      </c>
      <c r="H635" s="15">
        <v>2018</v>
      </c>
      <c r="I635" s="15">
        <v>0</v>
      </c>
      <c r="J635" s="15">
        <v>1</v>
      </c>
      <c r="K635" s="17" t="str">
        <f>IF(Deal_Master_Wide!$BS$93="","",Deal_Master_Wide!$BS$93)</f>
        <v/>
      </c>
      <c r="L635" s="17" t="str">
        <f>IF(Deal_Master_Wide!$BZ$93="","",Deal_Master_Wide!$BZ$93)</f>
        <v/>
      </c>
      <c r="M635" s="17" t="str">
        <f>IF(Deal_Master_Wide!$CG$93="","",Deal_Master_Wide!$CG$93)</f>
        <v/>
      </c>
      <c r="N635" s="17" t="str">
        <f>IF(Deal_Master_Wide!$CN$93="","",Deal_Master_Wide!$CN$93)</f>
        <v/>
      </c>
      <c r="O635" s="17" t="str">
        <f>IF(Deal_Master_Wide!$CU$93="","",Deal_Master_Wide!$CU$93)</f>
        <v/>
      </c>
      <c r="P635" s="17" t="str">
        <f>IF(Deal_Master_Wide!$DB$93="","",Deal_Master_Wide!$DB$93)</f>
        <v/>
      </c>
      <c r="Q635" s="18" t="str">
        <f>IF(Deal_Master_Wide!$DI$93="","",Deal_Master_Wide!$DI$93)</f>
        <v/>
      </c>
      <c r="R635" s="18" t="str">
        <f>IF(Deal_Master_Wide!$DP$93="","",Deal_Master_Wide!$DP$93)</f>
        <v/>
      </c>
      <c r="S635" s="18" t="str">
        <f>IF(Deal_Master_Wide!$DW$93="","",Deal_Master_Wide!$DW$93)</f>
        <v/>
      </c>
      <c r="T635" s="34" t="str">
        <f>IF(Deal_Master_Wide!$ED$93="","",Deal_Master_Wide!$ED$93)</f>
        <v/>
      </c>
      <c r="U635" s="34" t="str">
        <f>IF(Deal_Master_Wide!$EK$93="","",Deal_Master_Wide!$EK$93)</f>
        <v/>
      </c>
    </row>
    <row r="636" spans="1:21" ht="13.4" customHeight="1">
      <c r="A636" s="15" t="s">
        <v>1100</v>
      </c>
      <c r="B636" s="15" t="s">
        <v>178</v>
      </c>
      <c r="C636" s="16"/>
      <c r="D636" s="15" t="s">
        <v>1104</v>
      </c>
      <c r="E636" s="15" t="s">
        <v>1106</v>
      </c>
      <c r="F636" s="15">
        <v>2018</v>
      </c>
      <c r="G636" s="15">
        <v>1</v>
      </c>
      <c r="H636" s="15">
        <v>2019</v>
      </c>
      <c r="I636" s="15">
        <v>1</v>
      </c>
      <c r="J636" s="15">
        <v>1</v>
      </c>
      <c r="K636" s="17" t="str">
        <f>IF(Deal_Master_Wide!$BT$93="","",Deal_Master_Wide!$BT$93)</f>
        <v/>
      </c>
      <c r="L636" s="17" t="str">
        <f>IF(Deal_Master_Wide!$CA$93="","",Deal_Master_Wide!$CA$93)</f>
        <v/>
      </c>
      <c r="M636" s="17" t="str">
        <f>IF(Deal_Master_Wide!$CH$93="","",Deal_Master_Wide!$CH$93)</f>
        <v/>
      </c>
      <c r="N636" s="17" t="str">
        <f>IF(Deal_Master_Wide!$CO$93="","",Deal_Master_Wide!$CO$93)</f>
        <v/>
      </c>
      <c r="O636" s="17" t="str">
        <f>IF(Deal_Master_Wide!$CV$93="","",Deal_Master_Wide!$CV$93)</f>
        <v/>
      </c>
      <c r="P636" s="17" t="str">
        <f>IF(Deal_Master_Wide!$DC$93="","",Deal_Master_Wide!$DC$93)</f>
        <v/>
      </c>
      <c r="Q636" s="18" t="str">
        <f>IF(Deal_Master_Wide!$DJ$93="","",Deal_Master_Wide!$DJ$93)</f>
        <v/>
      </c>
      <c r="R636" s="18" t="str">
        <f>IF(Deal_Master_Wide!$DQ$93="","",Deal_Master_Wide!$DQ$93)</f>
        <v/>
      </c>
      <c r="S636" s="18" t="str">
        <f>IF(Deal_Master_Wide!$DX$93="","",Deal_Master_Wide!$DX$93)</f>
        <v/>
      </c>
      <c r="T636" s="34" t="str">
        <f>IF(Deal_Master_Wide!$EE$93="","",Deal_Master_Wide!$EE$93)</f>
        <v/>
      </c>
      <c r="U636" s="34" t="str">
        <f>IF(Deal_Master_Wide!$EL$93="","",Deal_Master_Wide!$EL$93)</f>
        <v/>
      </c>
    </row>
    <row r="637" spans="1:21" ht="13.4" customHeight="1">
      <c r="A637" s="15" t="s">
        <v>1100</v>
      </c>
      <c r="B637" s="15" t="s">
        <v>178</v>
      </c>
      <c r="C637" s="16"/>
      <c r="D637" s="15" t="s">
        <v>1104</v>
      </c>
      <c r="E637" s="15" t="s">
        <v>1106</v>
      </c>
      <c r="F637" s="15">
        <v>2018</v>
      </c>
      <c r="G637" s="15">
        <v>2</v>
      </c>
      <c r="H637" s="15">
        <v>2020</v>
      </c>
      <c r="I637" s="15">
        <v>1</v>
      </c>
      <c r="J637" s="15">
        <v>1</v>
      </c>
      <c r="K637" s="17" t="str">
        <f>IF(Deal_Master_Wide!$BU$93="","",Deal_Master_Wide!$BU$93)</f>
        <v/>
      </c>
      <c r="L637" s="17" t="str">
        <f>IF(Deal_Master_Wide!$CB$93="","",Deal_Master_Wide!$CB$93)</f>
        <v/>
      </c>
      <c r="M637" s="17" t="str">
        <f>IF(Deal_Master_Wide!$CI$93="","",Deal_Master_Wide!$CI$93)</f>
        <v/>
      </c>
      <c r="N637" s="17" t="str">
        <f>IF(Deal_Master_Wide!$CP$93="","",Deal_Master_Wide!$CP$93)</f>
        <v/>
      </c>
      <c r="O637" s="17" t="str">
        <f>IF(Deal_Master_Wide!$CW$93="","",Deal_Master_Wide!$CW$93)</f>
        <v/>
      </c>
      <c r="P637" s="17" t="str">
        <f>IF(Deal_Master_Wide!$DD$93="","",Deal_Master_Wide!$DD$93)</f>
        <v/>
      </c>
      <c r="Q637" s="18" t="str">
        <f>IF(Deal_Master_Wide!$DK$93="","",Deal_Master_Wide!$DK$93)</f>
        <v/>
      </c>
      <c r="R637" s="18" t="str">
        <f>IF(Deal_Master_Wide!$DR$93="","",Deal_Master_Wide!$DR$93)</f>
        <v/>
      </c>
      <c r="S637" s="18" t="str">
        <f>IF(Deal_Master_Wide!$DY$93="","",Deal_Master_Wide!$DY$93)</f>
        <v/>
      </c>
      <c r="T637" s="34" t="str">
        <f>IF(Deal_Master_Wide!$EF$93="","",Deal_Master_Wide!$EF$93)</f>
        <v/>
      </c>
      <c r="U637" s="34" t="str">
        <f>IF(Deal_Master_Wide!$EM$93="","",Deal_Master_Wide!$EM$93)</f>
        <v/>
      </c>
    </row>
    <row r="638" spans="1:21" ht="13.4" customHeight="1">
      <c r="A638" s="15" t="s">
        <v>1100</v>
      </c>
      <c r="B638" s="15" t="s">
        <v>178</v>
      </c>
      <c r="C638" s="16"/>
      <c r="D638" s="15" t="s">
        <v>1104</v>
      </c>
      <c r="E638" s="15" t="s">
        <v>1106</v>
      </c>
      <c r="F638" s="15">
        <v>2018</v>
      </c>
      <c r="G638" s="15">
        <v>3</v>
      </c>
      <c r="H638" s="15">
        <v>2021</v>
      </c>
      <c r="I638" s="15">
        <v>1</v>
      </c>
      <c r="J638" s="15">
        <v>1</v>
      </c>
      <c r="K638" s="17" t="str">
        <f>IF(Deal_Master_Wide!$BV$93="","",Deal_Master_Wide!$BV$93)</f>
        <v/>
      </c>
      <c r="L638" s="17" t="str">
        <f>IF(Deal_Master_Wide!$CC$93="","",Deal_Master_Wide!$CC$93)</f>
        <v/>
      </c>
      <c r="M638" s="17" t="str">
        <f>IF(Deal_Master_Wide!$CJ$93="","",Deal_Master_Wide!$CJ$93)</f>
        <v/>
      </c>
      <c r="N638" s="17" t="str">
        <f>IF(Deal_Master_Wide!$CQ$93="","",Deal_Master_Wide!$CQ$93)</f>
        <v/>
      </c>
      <c r="O638" s="17" t="str">
        <f>IF(Deal_Master_Wide!$CX$93="","",Deal_Master_Wide!$CX$93)</f>
        <v/>
      </c>
      <c r="P638" s="17" t="str">
        <f>IF(Deal_Master_Wide!$DE$93="","",Deal_Master_Wide!$DE$93)</f>
        <v/>
      </c>
      <c r="Q638" s="18" t="str">
        <f>IF(Deal_Master_Wide!$DL$93="","",Deal_Master_Wide!$DL$93)</f>
        <v/>
      </c>
      <c r="R638" s="18" t="str">
        <f>IF(Deal_Master_Wide!$DS$93="","",Deal_Master_Wide!$DS$93)</f>
        <v/>
      </c>
      <c r="S638" s="18" t="str">
        <f>IF(Deal_Master_Wide!$DZ$93="","",Deal_Master_Wide!$DZ$93)</f>
        <v/>
      </c>
      <c r="T638" s="34" t="str">
        <f>IF(Deal_Master_Wide!$EG$93="","",Deal_Master_Wide!$EG$93)</f>
        <v/>
      </c>
      <c r="U638" s="34" t="str">
        <f>IF(Deal_Master_Wide!$EN$93="","",Deal_Master_Wide!$EN$93)</f>
        <v/>
      </c>
    </row>
    <row r="639" spans="1:21" ht="13.4" customHeight="1">
      <c r="A639" s="15" t="s">
        <v>1110</v>
      </c>
      <c r="B639" s="15" t="s">
        <v>178</v>
      </c>
      <c r="C639" s="16"/>
      <c r="D639" s="15" t="s">
        <v>1114</v>
      </c>
      <c r="E639" s="15" t="s">
        <v>1116</v>
      </c>
      <c r="F639" s="15">
        <v>2018</v>
      </c>
      <c r="G639" s="15">
        <v>-3</v>
      </c>
      <c r="H639" s="15">
        <v>2015</v>
      </c>
      <c r="I639" s="15">
        <v>0</v>
      </c>
      <c r="J639" s="15">
        <v>0</v>
      </c>
      <c r="K639" s="17" t="str">
        <f>IF(Deal_Master_Wide!$BP$94="","",Deal_Master_Wide!$BP$94)</f>
        <v/>
      </c>
      <c r="L639" s="17" t="str">
        <f>IF(Deal_Master_Wide!$BW$94="","",Deal_Master_Wide!$BW$94)</f>
        <v/>
      </c>
      <c r="M639" s="17" t="str">
        <f>IF(Deal_Master_Wide!$CD$94="","",Deal_Master_Wide!$CD$94)</f>
        <v/>
      </c>
      <c r="N639" s="17" t="str">
        <f>IF(Deal_Master_Wide!$CK$94="","",Deal_Master_Wide!$CK$94)</f>
        <v/>
      </c>
      <c r="O639" s="17" t="str">
        <f>IF(Deal_Master_Wide!$CR$94="","",Deal_Master_Wide!$CR$94)</f>
        <v/>
      </c>
      <c r="P639" s="17" t="str">
        <f>IF(Deal_Master_Wide!$CY$94="","",Deal_Master_Wide!$CY$94)</f>
        <v/>
      </c>
      <c r="Q639" s="18" t="str">
        <f>IF(Deal_Master_Wide!$DF$94="","",Deal_Master_Wide!$DF$94)</f>
        <v/>
      </c>
      <c r="R639" s="18" t="str">
        <f>IF(Deal_Master_Wide!$DM$94="","",Deal_Master_Wide!$DM$94)</f>
        <v/>
      </c>
      <c r="S639" s="18" t="str">
        <f>IF(Deal_Master_Wide!$DT$94="","",Deal_Master_Wide!$DT$94)</f>
        <v/>
      </c>
      <c r="T639" s="34" t="str">
        <f>IF(Deal_Master_Wide!$EA$94="","",Deal_Master_Wide!$EA$94)</f>
        <v/>
      </c>
      <c r="U639" s="34" t="str">
        <f>IF(Deal_Master_Wide!$EH$94="","",Deal_Master_Wide!$EH$94)</f>
        <v/>
      </c>
    </row>
    <row r="640" spans="1:21" ht="13.4" customHeight="1">
      <c r="A640" s="15" t="s">
        <v>1110</v>
      </c>
      <c r="B640" s="15" t="s">
        <v>178</v>
      </c>
      <c r="C640" s="16"/>
      <c r="D640" s="15" t="s">
        <v>1114</v>
      </c>
      <c r="E640" s="15" t="s">
        <v>1116</v>
      </c>
      <c r="F640" s="15">
        <v>2018</v>
      </c>
      <c r="G640" s="15">
        <v>-2</v>
      </c>
      <c r="H640" s="15">
        <v>2016</v>
      </c>
      <c r="I640" s="15">
        <v>0</v>
      </c>
      <c r="J640" s="15">
        <v>0</v>
      </c>
      <c r="K640" s="17" t="str">
        <f>IF(Deal_Master_Wide!$BQ$94="","",Deal_Master_Wide!$BQ$94)</f>
        <v/>
      </c>
      <c r="L640" s="17" t="str">
        <f>IF(Deal_Master_Wide!$BX$94="","",Deal_Master_Wide!$BX$94)</f>
        <v/>
      </c>
      <c r="M640" s="17" t="str">
        <f>IF(Deal_Master_Wide!$CE$94="","",Deal_Master_Wide!$CE$94)</f>
        <v/>
      </c>
      <c r="N640" s="17" t="str">
        <f>IF(Deal_Master_Wide!$CL$94="","",Deal_Master_Wide!$CL$94)</f>
        <v/>
      </c>
      <c r="O640" s="17" t="str">
        <f>IF(Deal_Master_Wide!$CS$94="","",Deal_Master_Wide!$CS$94)</f>
        <v/>
      </c>
      <c r="P640" s="17" t="str">
        <f>IF(Deal_Master_Wide!$CZ$94="","",Deal_Master_Wide!$CZ$94)</f>
        <v/>
      </c>
      <c r="Q640" s="18" t="str">
        <f>IF(Deal_Master_Wide!$DG$94="","",Deal_Master_Wide!$DG$94)</f>
        <v/>
      </c>
      <c r="R640" s="18" t="str">
        <f>IF(Deal_Master_Wide!$DN$94="","",Deal_Master_Wide!$DN$94)</f>
        <v/>
      </c>
      <c r="S640" s="18" t="str">
        <f>IF(Deal_Master_Wide!$DU$94="","",Deal_Master_Wide!$DU$94)</f>
        <v/>
      </c>
      <c r="T640" s="34" t="str">
        <f>IF(Deal_Master_Wide!$EB$94="","",Deal_Master_Wide!$EB$94)</f>
        <v/>
      </c>
      <c r="U640" s="34" t="str">
        <f>IF(Deal_Master_Wide!$EI$94="","",Deal_Master_Wide!$EI$94)</f>
        <v/>
      </c>
    </row>
    <row r="641" spans="1:21" ht="13.4" customHeight="1">
      <c r="A641" s="15" t="s">
        <v>1110</v>
      </c>
      <c r="B641" s="15" t="s">
        <v>178</v>
      </c>
      <c r="C641" s="16"/>
      <c r="D641" s="15" t="s">
        <v>1114</v>
      </c>
      <c r="E641" s="15" t="s">
        <v>1116</v>
      </c>
      <c r="F641" s="15">
        <v>2018</v>
      </c>
      <c r="G641" s="15">
        <v>-1</v>
      </c>
      <c r="H641" s="15">
        <v>2017</v>
      </c>
      <c r="I641" s="15">
        <v>0</v>
      </c>
      <c r="J641" s="15">
        <v>0</v>
      </c>
      <c r="K641" s="17" t="str">
        <f>IF(Deal_Master_Wide!$BR$94="","",Deal_Master_Wide!$BR$94)</f>
        <v/>
      </c>
      <c r="L641" s="17" t="str">
        <f>IF(Deal_Master_Wide!$BY$94="","",Deal_Master_Wide!$BY$94)</f>
        <v/>
      </c>
      <c r="M641" s="17" t="str">
        <f>IF(Deal_Master_Wide!$CF$94="","",Deal_Master_Wide!$CF$94)</f>
        <v/>
      </c>
      <c r="N641" s="17" t="str">
        <f>IF(Deal_Master_Wide!$CM$94="","",Deal_Master_Wide!$CM$94)</f>
        <v/>
      </c>
      <c r="O641" s="17" t="str">
        <f>IF(Deal_Master_Wide!$CT$94="","",Deal_Master_Wide!$CT$94)</f>
        <v/>
      </c>
      <c r="P641" s="17" t="str">
        <f>IF(Deal_Master_Wide!$DA$94="","",Deal_Master_Wide!$DA$94)</f>
        <v/>
      </c>
      <c r="Q641" s="18" t="str">
        <f>IF(Deal_Master_Wide!$DH$94="","",Deal_Master_Wide!$DH$94)</f>
        <v/>
      </c>
      <c r="R641" s="18" t="str">
        <f>IF(Deal_Master_Wide!$DO$94="","",Deal_Master_Wide!$DO$94)</f>
        <v/>
      </c>
      <c r="S641" s="18" t="str">
        <f>IF(Deal_Master_Wide!$DV$94="","",Deal_Master_Wide!$DV$94)</f>
        <v/>
      </c>
      <c r="T641" s="34" t="str">
        <f>IF(Deal_Master_Wide!$EC$94="","",Deal_Master_Wide!$EC$94)</f>
        <v/>
      </c>
      <c r="U641" s="34" t="str">
        <f>IF(Deal_Master_Wide!$EJ$94="","",Deal_Master_Wide!$EJ$94)</f>
        <v/>
      </c>
    </row>
    <row r="642" spans="1:21" ht="13.4" customHeight="1">
      <c r="A642" s="15" t="s">
        <v>1110</v>
      </c>
      <c r="B642" s="15" t="s">
        <v>178</v>
      </c>
      <c r="C642" s="16"/>
      <c r="D642" s="15" t="s">
        <v>1114</v>
      </c>
      <c r="E642" s="15" t="s">
        <v>1116</v>
      </c>
      <c r="F642" s="15">
        <v>2018</v>
      </c>
      <c r="G642" s="15">
        <v>0</v>
      </c>
      <c r="H642" s="15">
        <v>2018</v>
      </c>
      <c r="I642" s="15">
        <v>0</v>
      </c>
      <c r="J642" s="15">
        <v>1</v>
      </c>
      <c r="K642" s="17" t="str">
        <f>IF(Deal_Master_Wide!$BS$94="","",Deal_Master_Wide!$BS$94)</f>
        <v/>
      </c>
      <c r="L642" s="17" t="str">
        <f>IF(Deal_Master_Wide!$BZ$94="","",Deal_Master_Wide!$BZ$94)</f>
        <v/>
      </c>
      <c r="M642" s="17" t="str">
        <f>IF(Deal_Master_Wide!$CG$94="","",Deal_Master_Wide!$CG$94)</f>
        <v/>
      </c>
      <c r="N642" s="17" t="str">
        <f>IF(Deal_Master_Wide!$CN$94="","",Deal_Master_Wide!$CN$94)</f>
        <v/>
      </c>
      <c r="O642" s="17" t="str">
        <f>IF(Deal_Master_Wide!$CU$94="","",Deal_Master_Wide!$CU$94)</f>
        <v/>
      </c>
      <c r="P642" s="17" t="str">
        <f>IF(Deal_Master_Wide!$DB$94="","",Deal_Master_Wide!$DB$94)</f>
        <v/>
      </c>
      <c r="Q642" s="18" t="str">
        <f>IF(Deal_Master_Wide!$DI$94="","",Deal_Master_Wide!$DI$94)</f>
        <v/>
      </c>
      <c r="R642" s="18" t="str">
        <f>IF(Deal_Master_Wide!$DP$94="","",Deal_Master_Wide!$DP$94)</f>
        <v/>
      </c>
      <c r="S642" s="18" t="str">
        <f>IF(Deal_Master_Wide!$DW$94="","",Deal_Master_Wide!$DW$94)</f>
        <v/>
      </c>
      <c r="T642" s="34" t="str">
        <f>IF(Deal_Master_Wide!$ED$94="","",Deal_Master_Wide!$ED$94)</f>
        <v/>
      </c>
      <c r="U642" s="34" t="str">
        <f>IF(Deal_Master_Wide!$EK$94="","",Deal_Master_Wide!$EK$94)</f>
        <v/>
      </c>
    </row>
    <row r="643" spans="1:21" ht="13.4" customHeight="1">
      <c r="A643" s="15" t="s">
        <v>1110</v>
      </c>
      <c r="B643" s="15" t="s">
        <v>178</v>
      </c>
      <c r="C643" s="16"/>
      <c r="D643" s="15" t="s">
        <v>1114</v>
      </c>
      <c r="E643" s="15" t="s">
        <v>1116</v>
      </c>
      <c r="F643" s="15">
        <v>2018</v>
      </c>
      <c r="G643" s="15">
        <v>1</v>
      </c>
      <c r="H643" s="15">
        <v>2019</v>
      </c>
      <c r="I643" s="15">
        <v>1</v>
      </c>
      <c r="J643" s="15">
        <v>1</v>
      </c>
      <c r="K643" s="17" t="str">
        <f>IF(Deal_Master_Wide!$BT$94="","",Deal_Master_Wide!$BT$94)</f>
        <v/>
      </c>
      <c r="L643" s="17" t="str">
        <f>IF(Deal_Master_Wide!$CA$94="","",Deal_Master_Wide!$CA$94)</f>
        <v/>
      </c>
      <c r="M643" s="17" t="str">
        <f>IF(Deal_Master_Wide!$CH$94="","",Deal_Master_Wide!$CH$94)</f>
        <v/>
      </c>
      <c r="N643" s="17" t="str">
        <f>IF(Deal_Master_Wide!$CO$94="","",Deal_Master_Wide!$CO$94)</f>
        <v/>
      </c>
      <c r="O643" s="17" t="str">
        <f>IF(Deal_Master_Wide!$CV$94="","",Deal_Master_Wide!$CV$94)</f>
        <v/>
      </c>
      <c r="P643" s="17" t="str">
        <f>IF(Deal_Master_Wide!$DC$94="","",Deal_Master_Wide!$DC$94)</f>
        <v/>
      </c>
      <c r="Q643" s="18" t="str">
        <f>IF(Deal_Master_Wide!$DJ$94="","",Deal_Master_Wide!$DJ$94)</f>
        <v/>
      </c>
      <c r="R643" s="18" t="str">
        <f>IF(Deal_Master_Wide!$DQ$94="","",Deal_Master_Wide!$DQ$94)</f>
        <v/>
      </c>
      <c r="S643" s="18" t="str">
        <f>IF(Deal_Master_Wide!$DX$94="","",Deal_Master_Wide!$DX$94)</f>
        <v/>
      </c>
      <c r="T643" s="34" t="str">
        <f>IF(Deal_Master_Wide!$EE$94="","",Deal_Master_Wide!$EE$94)</f>
        <v/>
      </c>
      <c r="U643" s="34" t="str">
        <f>IF(Deal_Master_Wide!$EL$94="","",Deal_Master_Wide!$EL$94)</f>
        <v/>
      </c>
    </row>
    <row r="644" spans="1:21" ht="13.4" customHeight="1">
      <c r="A644" s="15" t="s">
        <v>1110</v>
      </c>
      <c r="B644" s="15" t="s">
        <v>178</v>
      </c>
      <c r="C644" s="16"/>
      <c r="D644" s="15" t="s">
        <v>1114</v>
      </c>
      <c r="E644" s="15" t="s">
        <v>1116</v>
      </c>
      <c r="F644" s="15">
        <v>2018</v>
      </c>
      <c r="G644" s="15">
        <v>2</v>
      </c>
      <c r="H644" s="15">
        <v>2020</v>
      </c>
      <c r="I644" s="15">
        <v>1</v>
      </c>
      <c r="J644" s="15">
        <v>1</v>
      </c>
      <c r="K644" s="17" t="str">
        <f>IF(Deal_Master_Wide!$BU$94="","",Deal_Master_Wide!$BU$94)</f>
        <v/>
      </c>
      <c r="L644" s="17" t="str">
        <f>IF(Deal_Master_Wide!$CB$94="","",Deal_Master_Wide!$CB$94)</f>
        <v/>
      </c>
      <c r="M644" s="17" t="str">
        <f>IF(Deal_Master_Wide!$CI$94="","",Deal_Master_Wide!$CI$94)</f>
        <v/>
      </c>
      <c r="N644" s="17" t="str">
        <f>IF(Deal_Master_Wide!$CP$94="","",Deal_Master_Wide!$CP$94)</f>
        <v/>
      </c>
      <c r="O644" s="17" t="str">
        <f>IF(Deal_Master_Wide!$CW$94="","",Deal_Master_Wide!$CW$94)</f>
        <v/>
      </c>
      <c r="P644" s="17" t="str">
        <f>IF(Deal_Master_Wide!$DD$94="","",Deal_Master_Wide!$DD$94)</f>
        <v/>
      </c>
      <c r="Q644" s="18" t="str">
        <f>IF(Deal_Master_Wide!$DK$94="","",Deal_Master_Wide!$DK$94)</f>
        <v/>
      </c>
      <c r="R644" s="18" t="str">
        <f>IF(Deal_Master_Wide!$DR$94="","",Deal_Master_Wide!$DR$94)</f>
        <v/>
      </c>
      <c r="S644" s="18" t="str">
        <f>IF(Deal_Master_Wide!$DY$94="","",Deal_Master_Wide!$DY$94)</f>
        <v/>
      </c>
      <c r="T644" s="34" t="str">
        <f>IF(Deal_Master_Wide!$EF$94="","",Deal_Master_Wide!$EF$94)</f>
        <v/>
      </c>
      <c r="U644" s="34" t="str">
        <f>IF(Deal_Master_Wide!$EM$94="","",Deal_Master_Wide!$EM$94)</f>
        <v/>
      </c>
    </row>
    <row r="645" spans="1:21" ht="13.4" customHeight="1">
      <c r="A645" s="15" t="s">
        <v>1110</v>
      </c>
      <c r="B645" s="15" t="s">
        <v>178</v>
      </c>
      <c r="C645" s="16"/>
      <c r="D645" s="15" t="s">
        <v>1114</v>
      </c>
      <c r="E645" s="15" t="s">
        <v>1116</v>
      </c>
      <c r="F645" s="15">
        <v>2018</v>
      </c>
      <c r="G645" s="15">
        <v>3</v>
      </c>
      <c r="H645" s="15">
        <v>2021</v>
      </c>
      <c r="I645" s="15">
        <v>1</v>
      </c>
      <c r="J645" s="15">
        <v>1</v>
      </c>
      <c r="K645" s="17" t="str">
        <f>IF(Deal_Master_Wide!$BV$94="","",Deal_Master_Wide!$BV$94)</f>
        <v/>
      </c>
      <c r="L645" s="17" t="str">
        <f>IF(Deal_Master_Wide!$CC$94="","",Deal_Master_Wide!$CC$94)</f>
        <v/>
      </c>
      <c r="M645" s="17" t="str">
        <f>IF(Deal_Master_Wide!$CJ$94="","",Deal_Master_Wide!$CJ$94)</f>
        <v/>
      </c>
      <c r="N645" s="17" t="str">
        <f>IF(Deal_Master_Wide!$CQ$94="","",Deal_Master_Wide!$CQ$94)</f>
        <v/>
      </c>
      <c r="O645" s="17" t="str">
        <f>IF(Deal_Master_Wide!$CX$94="","",Deal_Master_Wide!$CX$94)</f>
        <v/>
      </c>
      <c r="P645" s="17" t="str">
        <f>IF(Deal_Master_Wide!$DE$94="","",Deal_Master_Wide!$DE$94)</f>
        <v/>
      </c>
      <c r="Q645" s="18" t="str">
        <f>IF(Deal_Master_Wide!$DL$94="","",Deal_Master_Wide!$DL$94)</f>
        <v/>
      </c>
      <c r="R645" s="18" t="str">
        <f>IF(Deal_Master_Wide!$DS$94="","",Deal_Master_Wide!$DS$94)</f>
        <v/>
      </c>
      <c r="S645" s="18" t="str">
        <f>IF(Deal_Master_Wide!$DZ$94="","",Deal_Master_Wide!$DZ$94)</f>
        <v/>
      </c>
      <c r="T645" s="34" t="str">
        <f>IF(Deal_Master_Wide!$EG$94="","",Deal_Master_Wide!$EG$94)</f>
        <v/>
      </c>
      <c r="U645" s="34" t="str">
        <f>IF(Deal_Master_Wide!$EN$94="","",Deal_Master_Wide!$EN$94)</f>
        <v/>
      </c>
    </row>
    <row r="646" spans="1:21" ht="13.4" customHeight="1">
      <c r="A646" s="15" t="s">
        <v>1120</v>
      </c>
      <c r="B646" s="15" t="s">
        <v>178</v>
      </c>
      <c r="C646" s="16"/>
      <c r="D646" s="15" t="s">
        <v>1125</v>
      </c>
      <c r="E646" s="15" t="s">
        <v>1127</v>
      </c>
      <c r="F646" s="15">
        <v>2018</v>
      </c>
      <c r="G646" s="15">
        <v>-3</v>
      </c>
      <c r="H646" s="15">
        <v>2015</v>
      </c>
      <c r="I646" s="15">
        <v>0</v>
      </c>
      <c r="J646" s="15">
        <v>0</v>
      </c>
      <c r="K646" s="17" t="str">
        <f>IF(Deal_Master_Wide!$BP$95="","",Deal_Master_Wide!$BP$95)</f>
        <v/>
      </c>
      <c r="L646" s="17" t="str">
        <f>IF(Deal_Master_Wide!$BW$95="","",Deal_Master_Wide!$BW$95)</f>
        <v/>
      </c>
      <c r="M646" s="17" t="str">
        <f>IF(Deal_Master_Wide!$CD$95="","",Deal_Master_Wide!$CD$95)</f>
        <v/>
      </c>
      <c r="N646" s="17" t="str">
        <f>IF(Deal_Master_Wide!$CK$95="","",Deal_Master_Wide!$CK$95)</f>
        <v/>
      </c>
      <c r="O646" s="17" t="str">
        <f>IF(Deal_Master_Wide!$CR$95="","",Deal_Master_Wide!$CR$95)</f>
        <v/>
      </c>
      <c r="P646" s="17" t="str">
        <f>IF(Deal_Master_Wide!$CY$95="","",Deal_Master_Wide!$CY$95)</f>
        <v/>
      </c>
      <c r="Q646" s="18" t="str">
        <f>IF(Deal_Master_Wide!$DF$95="","",Deal_Master_Wide!$DF$95)</f>
        <v/>
      </c>
      <c r="R646" s="18" t="str">
        <f>IF(Deal_Master_Wide!$DM$95="","",Deal_Master_Wide!$DM$95)</f>
        <v/>
      </c>
      <c r="S646" s="18" t="str">
        <f>IF(Deal_Master_Wide!$DT$95="","",Deal_Master_Wide!$DT$95)</f>
        <v/>
      </c>
      <c r="T646" s="34" t="str">
        <f>IF(Deal_Master_Wide!$EA$95="","",Deal_Master_Wide!$EA$95)</f>
        <v/>
      </c>
      <c r="U646" s="34" t="str">
        <f>IF(Deal_Master_Wide!$EH$95="","",Deal_Master_Wide!$EH$95)</f>
        <v/>
      </c>
    </row>
    <row r="647" spans="1:21" ht="13.4" customHeight="1">
      <c r="A647" s="15" t="s">
        <v>1120</v>
      </c>
      <c r="B647" s="15" t="s">
        <v>178</v>
      </c>
      <c r="C647" s="16"/>
      <c r="D647" s="15" t="s">
        <v>1125</v>
      </c>
      <c r="E647" s="15" t="s">
        <v>1127</v>
      </c>
      <c r="F647" s="15">
        <v>2018</v>
      </c>
      <c r="G647" s="15">
        <v>-2</v>
      </c>
      <c r="H647" s="15">
        <v>2016</v>
      </c>
      <c r="I647" s="15">
        <v>0</v>
      </c>
      <c r="J647" s="15">
        <v>0</v>
      </c>
      <c r="K647" s="17" t="str">
        <f>IF(Deal_Master_Wide!$BQ$95="","",Deal_Master_Wide!$BQ$95)</f>
        <v/>
      </c>
      <c r="L647" s="17" t="str">
        <f>IF(Deal_Master_Wide!$BX$95="","",Deal_Master_Wide!$BX$95)</f>
        <v/>
      </c>
      <c r="M647" s="17" t="str">
        <f>IF(Deal_Master_Wide!$CE$95="","",Deal_Master_Wide!$CE$95)</f>
        <v/>
      </c>
      <c r="N647" s="17" t="str">
        <f>IF(Deal_Master_Wide!$CL$95="","",Deal_Master_Wide!$CL$95)</f>
        <v/>
      </c>
      <c r="O647" s="17" t="str">
        <f>IF(Deal_Master_Wide!$CS$95="","",Deal_Master_Wide!$CS$95)</f>
        <v/>
      </c>
      <c r="P647" s="17" t="str">
        <f>IF(Deal_Master_Wide!$CZ$95="","",Deal_Master_Wide!$CZ$95)</f>
        <v/>
      </c>
      <c r="Q647" s="18" t="str">
        <f>IF(Deal_Master_Wide!$DG$95="","",Deal_Master_Wide!$DG$95)</f>
        <v/>
      </c>
      <c r="R647" s="18" t="str">
        <f>IF(Deal_Master_Wide!$DN$95="","",Deal_Master_Wide!$DN$95)</f>
        <v/>
      </c>
      <c r="S647" s="18" t="str">
        <f>IF(Deal_Master_Wide!$DU$95="","",Deal_Master_Wide!$DU$95)</f>
        <v/>
      </c>
      <c r="T647" s="34" t="str">
        <f>IF(Deal_Master_Wide!$EB$95="","",Deal_Master_Wide!$EB$95)</f>
        <v/>
      </c>
      <c r="U647" s="34" t="str">
        <f>IF(Deal_Master_Wide!$EI$95="","",Deal_Master_Wide!$EI$95)</f>
        <v/>
      </c>
    </row>
    <row r="648" spans="1:21" ht="13.4" customHeight="1">
      <c r="A648" s="15" t="s">
        <v>1120</v>
      </c>
      <c r="B648" s="15" t="s">
        <v>178</v>
      </c>
      <c r="C648" s="16"/>
      <c r="D648" s="15" t="s">
        <v>1125</v>
      </c>
      <c r="E648" s="15" t="s">
        <v>1127</v>
      </c>
      <c r="F648" s="15">
        <v>2018</v>
      </c>
      <c r="G648" s="15">
        <v>-1</v>
      </c>
      <c r="H648" s="15">
        <v>2017</v>
      </c>
      <c r="I648" s="15">
        <v>0</v>
      </c>
      <c r="J648" s="15">
        <v>0</v>
      </c>
      <c r="K648" s="17" t="str">
        <f>IF(Deal_Master_Wide!$BR$95="","",Deal_Master_Wide!$BR$95)</f>
        <v/>
      </c>
      <c r="L648" s="17" t="str">
        <f>IF(Deal_Master_Wide!$BY$95="","",Deal_Master_Wide!$BY$95)</f>
        <v/>
      </c>
      <c r="M648" s="17" t="str">
        <f>IF(Deal_Master_Wide!$CF$95="","",Deal_Master_Wide!$CF$95)</f>
        <v/>
      </c>
      <c r="N648" s="17" t="str">
        <f>IF(Deal_Master_Wide!$CM$95="","",Deal_Master_Wide!$CM$95)</f>
        <v/>
      </c>
      <c r="O648" s="17" t="str">
        <f>IF(Deal_Master_Wide!$CT$95="","",Deal_Master_Wide!$CT$95)</f>
        <v/>
      </c>
      <c r="P648" s="17" t="str">
        <f>IF(Deal_Master_Wide!$DA$95="","",Deal_Master_Wide!$DA$95)</f>
        <v/>
      </c>
      <c r="Q648" s="18" t="str">
        <f>IF(Deal_Master_Wide!$DH$95="","",Deal_Master_Wide!$DH$95)</f>
        <v/>
      </c>
      <c r="R648" s="18" t="str">
        <f>IF(Deal_Master_Wide!$DO$95="","",Deal_Master_Wide!$DO$95)</f>
        <v/>
      </c>
      <c r="S648" s="18" t="str">
        <f>IF(Deal_Master_Wide!$DV$95="","",Deal_Master_Wide!$DV$95)</f>
        <v/>
      </c>
      <c r="T648" s="34" t="str">
        <f>IF(Deal_Master_Wide!$EC$95="","",Deal_Master_Wide!$EC$95)</f>
        <v/>
      </c>
      <c r="U648" s="34" t="str">
        <f>IF(Deal_Master_Wide!$EJ$95="","",Deal_Master_Wide!$EJ$95)</f>
        <v/>
      </c>
    </row>
    <row r="649" spans="1:21" ht="13.4" customHeight="1">
      <c r="A649" s="15" t="s">
        <v>1120</v>
      </c>
      <c r="B649" s="15" t="s">
        <v>178</v>
      </c>
      <c r="C649" s="16"/>
      <c r="D649" s="15" t="s">
        <v>1125</v>
      </c>
      <c r="E649" s="15" t="s">
        <v>1127</v>
      </c>
      <c r="F649" s="15">
        <v>2018</v>
      </c>
      <c r="G649" s="15">
        <v>0</v>
      </c>
      <c r="H649" s="15">
        <v>2018</v>
      </c>
      <c r="I649" s="15">
        <v>0</v>
      </c>
      <c r="J649" s="15">
        <v>1</v>
      </c>
      <c r="K649" s="17" t="str">
        <f>IF(Deal_Master_Wide!$BS$95="","",Deal_Master_Wide!$BS$95)</f>
        <v/>
      </c>
      <c r="L649" s="17" t="str">
        <f>IF(Deal_Master_Wide!$BZ$95="","",Deal_Master_Wide!$BZ$95)</f>
        <v/>
      </c>
      <c r="M649" s="17" t="str">
        <f>IF(Deal_Master_Wide!$CG$95="","",Deal_Master_Wide!$CG$95)</f>
        <v/>
      </c>
      <c r="N649" s="17" t="str">
        <f>IF(Deal_Master_Wide!$CN$95="","",Deal_Master_Wide!$CN$95)</f>
        <v/>
      </c>
      <c r="O649" s="17" t="str">
        <f>IF(Deal_Master_Wide!$CU$95="","",Deal_Master_Wide!$CU$95)</f>
        <v/>
      </c>
      <c r="P649" s="17" t="str">
        <f>IF(Deal_Master_Wide!$DB$95="","",Deal_Master_Wide!$DB$95)</f>
        <v/>
      </c>
      <c r="Q649" s="18" t="str">
        <f>IF(Deal_Master_Wide!$DI$95="","",Deal_Master_Wide!$DI$95)</f>
        <v/>
      </c>
      <c r="R649" s="18" t="str">
        <f>IF(Deal_Master_Wide!$DP$95="","",Deal_Master_Wide!$DP$95)</f>
        <v/>
      </c>
      <c r="S649" s="18" t="str">
        <f>IF(Deal_Master_Wide!$DW$95="","",Deal_Master_Wide!$DW$95)</f>
        <v/>
      </c>
      <c r="T649" s="34" t="str">
        <f>IF(Deal_Master_Wide!$ED$95="","",Deal_Master_Wide!$ED$95)</f>
        <v/>
      </c>
      <c r="U649" s="34" t="str">
        <f>IF(Deal_Master_Wide!$EK$95="","",Deal_Master_Wide!$EK$95)</f>
        <v/>
      </c>
    </row>
    <row r="650" spans="1:21" ht="13.4" customHeight="1">
      <c r="A650" s="15" t="s">
        <v>1120</v>
      </c>
      <c r="B650" s="15" t="s">
        <v>178</v>
      </c>
      <c r="C650" s="16"/>
      <c r="D650" s="15" t="s">
        <v>1125</v>
      </c>
      <c r="E650" s="15" t="s">
        <v>1127</v>
      </c>
      <c r="F650" s="15">
        <v>2018</v>
      </c>
      <c r="G650" s="15">
        <v>1</v>
      </c>
      <c r="H650" s="15">
        <v>2019</v>
      </c>
      <c r="I650" s="15">
        <v>1</v>
      </c>
      <c r="J650" s="15">
        <v>1</v>
      </c>
      <c r="K650" s="17" t="str">
        <f>IF(Deal_Master_Wide!$BT$95="","",Deal_Master_Wide!$BT$95)</f>
        <v/>
      </c>
      <c r="L650" s="17" t="str">
        <f>IF(Deal_Master_Wide!$CA$95="","",Deal_Master_Wide!$CA$95)</f>
        <v/>
      </c>
      <c r="M650" s="17" t="str">
        <f>IF(Deal_Master_Wide!$CH$95="","",Deal_Master_Wide!$CH$95)</f>
        <v/>
      </c>
      <c r="N650" s="17" t="str">
        <f>IF(Deal_Master_Wide!$CO$95="","",Deal_Master_Wide!$CO$95)</f>
        <v/>
      </c>
      <c r="O650" s="17" t="str">
        <f>IF(Deal_Master_Wide!$CV$95="","",Deal_Master_Wide!$CV$95)</f>
        <v/>
      </c>
      <c r="P650" s="17" t="str">
        <f>IF(Deal_Master_Wide!$DC$95="","",Deal_Master_Wide!$DC$95)</f>
        <v/>
      </c>
      <c r="Q650" s="18" t="str">
        <f>IF(Deal_Master_Wide!$DJ$95="","",Deal_Master_Wide!$DJ$95)</f>
        <v/>
      </c>
      <c r="R650" s="18" t="str">
        <f>IF(Deal_Master_Wide!$DQ$95="","",Deal_Master_Wide!$DQ$95)</f>
        <v/>
      </c>
      <c r="S650" s="18" t="str">
        <f>IF(Deal_Master_Wide!$DX$95="","",Deal_Master_Wide!$DX$95)</f>
        <v/>
      </c>
      <c r="T650" s="34" t="str">
        <f>IF(Deal_Master_Wide!$EE$95="","",Deal_Master_Wide!$EE$95)</f>
        <v/>
      </c>
      <c r="U650" s="34" t="str">
        <f>IF(Deal_Master_Wide!$EL$95="","",Deal_Master_Wide!$EL$95)</f>
        <v/>
      </c>
    </row>
    <row r="651" spans="1:21" ht="13.4" customHeight="1">
      <c r="A651" s="15" t="s">
        <v>1120</v>
      </c>
      <c r="B651" s="15" t="s">
        <v>178</v>
      </c>
      <c r="C651" s="16"/>
      <c r="D651" s="15" t="s">
        <v>1125</v>
      </c>
      <c r="E651" s="15" t="s">
        <v>1127</v>
      </c>
      <c r="F651" s="15">
        <v>2018</v>
      </c>
      <c r="G651" s="15">
        <v>2</v>
      </c>
      <c r="H651" s="15">
        <v>2020</v>
      </c>
      <c r="I651" s="15">
        <v>1</v>
      </c>
      <c r="J651" s="15">
        <v>1</v>
      </c>
      <c r="K651" s="17" t="str">
        <f>IF(Deal_Master_Wide!$BU$95="","",Deal_Master_Wide!$BU$95)</f>
        <v/>
      </c>
      <c r="L651" s="17" t="str">
        <f>IF(Deal_Master_Wide!$CB$95="","",Deal_Master_Wide!$CB$95)</f>
        <v/>
      </c>
      <c r="M651" s="17" t="str">
        <f>IF(Deal_Master_Wide!$CI$95="","",Deal_Master_Wide!$CI$95)</f>
        <v/>
      </c>
      <c r="N651" s="17" t="str">
        <f>IF(Deal_Master_Wide!$CP$95="","",Deal_Master_Wide!$CP$95)</f>
        <v/>
      </c>
      <c r="O651" s="17" t="str">
        <f>IF(Deal_Master_Wide!$CW$95="","",Deal_Master_Wide!$CW$95)</f>
        <v/>
      </c>
      <c r="P651" s="17" t="str">
        <f>IF(Deal_Master_Wide!$DD$95="","",Deal_Master_Wide!$DD$95)</f>
        <v/>
      </c>
      <c r="Q651" s="18" t="str">
        <f>IF(Deal_Master_Wide!$DK$95="","",Deal_Master_Wide!$DK$95)</f>
        <v/>
      </c>
      <c r="R651" s="18" t="str">
        <f>IF(Deal_Master_Wide!$DR$95="","",Deal_Master_Wide!$DR$95)</f>
        <v/>
      </c>
      <c r="S651" s="18" t="str">
        <f>IF(Deal_Master_Wide!$DY$95="","",Deal_Master_Wide!$DY$95)</f>
        <v/>
      </c>
      <c r="T651" s="34" t="str">
        <f>IF(Deal_Master_Wide!$EF$95="","",Deal_Master_Wide!$EF$95)</f>
        <v/>
      </c>
      <c r="U651" s="34" t="str">
        <f>IF(Deal_Master_Wide!$EM$95="","",Deal_Master_Wide!$EM$95)</f>
        <v/>
      </c>
    </row>
    <row r="652" spans="1:21" ht="13.4" customHeight="1">
      <c r="A652" s="15" t="s">
        <v>1120</v>
      </c>
      <c r="B652" s="15" t="s">
        <v>178</v>
      </c>
      <c r="C652" s="16"/>
      <c r="D652" s="15" t="s">
        <v>1125</v>
      </c>
      <c r="E652" s="15" t="s">
        <v>1127</v>
      </c>
      <c r="F652" s="15">
        <v>2018</v>
      </c>
      <c r="G652" s="15">
        <v>3</v>
      </c>
      <c r="H652" s="15">
        <v>2021</v>
      </c>
      <c r="I652" s="15">
        <v>1</v>
      </c>
      <c r="J652" s="15">
        <v>1</v>
      </c>
      <c r="K652" s="17" t="str">
        <f>IF(Deal_Master_Wide!$BV$95="","",Deal_Master_Wide!$BV$95)</f>
        <v/>
      </c>
      <c r="L652" s="17" t="str">
        <f>IF(Deal_Master_Wide!$CC$95="","",Deal_Master_Wide!$CC$95)</f>
        <v/>
      </c>
      <c r="M652" s="17" t="str">
        <f>IF(Deal_Master_Wide!$CJ$95="","",Deal_Master_Wide!$CJ$95)</f>
        <v/>
      </c>
      <c r="N652" s="17" t="str">
        <f>IF(Deal_Master_Wide!$CQ$95="","",Deal_Master_Wide!$CQ$95)</f>
        <v/>
      </c>
      <c r="O652" s="17" t="str">
        <f>IF(Deal_Master_Wide!$CX$95="","",Deal_Master_Wide!$CX$95)</f>
        <v/>
      </c>
      <c r="P652" s="17" t="str">
        <f>IF(Deal_Master_Wide!$DE$95="","",Deal_Master_Wide!$DE$95)</f>
        <v/>
      </c>
      <c r="Q652" s="18" t="str">
        <f>IF(Deal_Master_Wide!$DL$95="","",Deal_Master_Wide!$DL$95)</f>
        <v/>
      </c>
      <c r="R652" s="18" t="str">
        <f>IF(Deal_Master_Wide!$DS$95="","",Deal_Master_Wide!$DS$95)</f>
        <v/>
      </c>
      <c r="S652" s="18" t="str">
        <f>IF(Deal_Master_Wide!$DZ$95="","",Deal_Master_Wide!$DZ$95)</f>
        <v/>
      </c>
      <c r="T652" s="34" t="str">
        <f>IF(Deal_Master_Wide!$EG$95="","",Deal_Master_Wide!$EG$95)</f>
        <v/>
      </c>
      <c r="U652" s="34" t="str">
        <f>IF(Deal_Master_Wide!$EN$95="","",Deal_Master_Wide!$EN$95)</f>
        <v/>
      </c>
    </row>
    <row r="653" spans="1:21" ht="13.4" customHeight="1">
      <c r="A653" s="15" t="s">
        <v>1131</v>
      </c>
      <c r="B653" s="15" t="s">
        <v>178</v>
      </c>
      <c r="C653" s="16"/>
      <c r="D653" s="15" t="s">
        <v>1135</v>
      </c>
      <c r="E653" s="15" t="s">
        <v>1137</v>
      </c>
      <c r="F653" s="15">
        <v>2018</v>
      </c>
      <c r="G653" s="15">
        <v>-3</v>
      </c>
      <c r="H653" s="15">
        <v>2015</v>
      </c>
      <c r="I653" s="15">
        <v>0</v>
      </c>
      <c r="J653" s="15">
        <v>0</v>
      </c>
      <c r="K653" s="17" t="str">
        <f>IF(Deal_Master_Wide!$BP$96="","",Deal_Master_Wide!$BP$96)</f>
        <v/>
      </c>
      <c r="L653" s="17" t="str">
        <f>IF(Deal_Master_Wide!$BW$96="","",Deal_Master_Wide!$BW$96)</f>
        <v/>
      </c>
      <c r="M653" s="17" t="str">
        <f>IF(Deal_Master_Wide!$CD$96="","",Deal_Master_Wide!$CD$96)</f>
        <v/>
      </c>
      <c r="N653" s="17" t="str">
        <f>IF(Deal_Master_Wide!$CK$96="","",Deal_Master_Wide!$CK$96)</f>
        <v/>
      </c>
      <c r="O653" s="17" t="str">
        <f>IF(Deal_Master_Wide!$CR$96="","",Deal_Master_Wide!$CR$96)</f>
        <v/>
      </c>
      <c r="P653" s="17" t="str">
        <f>IF(Deal_Master_Wide!$CY$96="","",Deal_Master_Wide!$CY$96)</f>
        <v/>
      </c>
      <c r="Q653" s="18" t="str">
        <f>IF(Deal_Master_Wide!$DF$96="","",Deal_Master_Wide!$DF$96)</f>
        <v/>
      </c>
      <c r="R653" s="18" t="str">
        <f>IF(Deal_Master_Wide!$DM$96="","",Deal_Master_Wide!$DM$96)</f>
        <v/>
      </c>
      <c r="S653" s="18" t="str">
        <f>IF(Deal_Master_Wide!$DT$96="","",Deal_Master_Wide!$DT$96)</f>
        <v/>
      </c>
      <c r="T653" s="34" t="str">
        <f>IF(Deal_Master_Wide!$EA$96="","",Deal_Master_Wide!$EA$96)</f>
        <v/>
      </c>
      <c r="U653" s="34" t="str">
        <f>IF(Deal_Master_Wide!$EH$96="","",Deal_Master_Wide!$EH$96)</f>
        <v/>
      </c>
    </row>
    <row r="654" spans="1:21" ht="13.4" customHeight="1">
      <c r="A654" s="15" t="s">
        <v>1131</v>
      </c>
      <c r="B654" s="15" t="s">
        <v>178</v>
      </c>
      <c r="C654" s="16"/>
      <c r="D654" s="15" t="s">
        <v>1135</v>
      </c>
      <c r="E654" s="15" t="s">
        <v>1137</v>
      </c>
      <c r="F654" s="15">
        <v>2018</v>
      </c>
      <c r="G654" s="15">
        <v>-2</v>
      </c>
      <c r="H654" s="15">
        <v>2016</v>
      </c>
      <c r="I654" s="15">
        <v>0</v>
      </c>
      <c r="J654" s="15">
        <v>0</v>
      </c>
      <c r="K654" s="17" t="str">
        <f>IF(Deal_Master_Wide!$BQ$96="","",Deal_Master_Wide!$BQ$96)</f>
        <v/>
      </c>
      <c r="L654" s="17" t="str">
        <f>IF(Deal_Master_Wide!$BX$96="","",Deal_Master_Wide!$BX$96)</f>
        <v/>
      </c>
      <c r="M654" s="17" t="str">
        <f>IF(Deal_Master_Wide!$CE$96="","",Deal_Master_Wide!$CE$96)</f>
        <v/>
      </c>
      <c r="N654" s="17" t="str">
        <f>IF(Deal_Master_Wide!$CL$96="","",Deal_Master_Wide!$CL$96)</f>
        <v/>
      </c>
      <c r="O654" s="17" t="str">
        <f>IF(Deal_Master_Wide!$CS$96="","",Deal_Master_Wide!$CS$96)</f>
        <v/>
      </c>
      <c r="P654" s="17" t="str">
        <f>IF(Deal_Master_Wide!$CZ$96="","",Deal_Master_Wide!$CZ$96)</f>
        <v/>
      </c>
      <c r="Q654" s="18" t="str">
        <f>IF(Deal_Master_Wide!$DG$96="","",Deal_Master_Wide!$DG$96)</f>
        <v/>
      </c>
      <c r="R654" s="18" t="str">
        <f>IF(Deal_Master_Wide!$DN$96="","",Deal_Master_Wide!$DN$96)</f>
        <v/>
      </c>
      <c r="S654" s="18" t="str">
        <f>IF(Deal_Master_Wide!$DU$96="","",Deal_Master_Wide!$DU$96)</f>
        <v/>
      </c>
      <c r="T654" s="34" t="str">
        <f>IF(Deal_Master_Wide!$EB$96="","",Deal_Master_Wide!$EB$96)</f>
        <v/>
      </c>
      <c r="U654" s="34" t="str">
        <f>IF(Deal_Master_Wide!$EI$96="","",Deal_Master_Wide!$EI$96)</f>
        <v/>
      </c>
    </row>
    <row r="655" spans="1:21" ht="13.4" customHeight="1">
      <c r="A655" s="15" t="s">
        <v>1131</v>
      </c>
      <c r="B655" s="15" t="s">
        <v>178</v>
      </c>
      <c r="C655" s="16"/>
      <c r="D655" s="15" t="s">
        <v>1135</v>
      </c>
      <c r="E655" s="15" t="s">
        <v>1137</v>
      </c>
      <c r="F655" s="15">
        <v>2018</v>
      </c>
      <c r="G655" s="15">
        <v>-1</v>
      </c>
      <c r="H655" s="15">
        <v>2017</v>
      </c>
      <c r="I655" s="15">
        <v>0</v>
      </c>
      <c r="J655" s="15">
        <v>0</v>
      </c>
      <c r="K655" s="17" t="str">
        <f>IF(Deal_Master_Wide!$BR$96="","",Deal_Master_Wide!$BR$96)</f>
        <v/>
      </c>
      <c r="L655" s="17" t="str">
        <f>IF(Deal_Master_Wide!$BY$96="","",Deal_Master_Wide!$BY$96)</f>
        <v/>
      </c>
      <c r="M655" s="17" t="str">
        <f>IF(Deal_Master_Wide!$CF$96="","",Deal_Master_Wide!$CF$96)</f>
        <v/>
      </c>
      <c r="N655" s="17" t="str">
        <f>IF(Deal_Master_Wide!$CM$96="","",Deal_Master_Wide!$CM$96)</f>
        <v/>
      </c>
      <c r="O655" s="17" t="str">
        <f>IF(Deal_Master_Wide!$CT$96="","",Deal_Master_Wide!$CT$96)</f>
        <v/>
      </c>
      <c r="P655" s="17" t="str">
        <f>IF(Deal_Master_Wide!$DA$96="","",Deal_Master_Wide!$DA$96)</f>
        <v/>
      </c>
      <c r="Q655" s="18" t="str">
        <f>IF(Deal_Master_Wide!$DH$96="","",Deal_Master_Wide!$DH$96)</f>
        <v/>
      </c>
      <c r="R655" s="18" t="str">
        <f>IF(Deal_Master_Wide!$DO$96="","",Deal_Master_Wide!$DO$96)</f>
        <v/>
      </c>
      <c r="S655" s="18" t="str">
        <f>IF(Deal_Master_Wide!$DV$96="","",Deal_Master_Wide!$DV$96)</f>
        <v/>
      </c>
      <c r="T655" s="34" t="str">
        <f>IF(Deal_Master_Wide!$EC$96="","",Deal_Master_Wide!$EC$96)</f>
        <v/>
      </c>
      <c r="U655" s="34" t="str">
        <f>IF(Deal_Master_Wide!$EJ$96="","",Deal_Master_Wide!$EJ$96)</f>
        <v/>
      </c>
    </row>
    <row r="656" spans="1:21" ht="13.4" customHeight="1">
      <c r="A656" s="15" t="s">
        <v>1131</v>
      </c>
      <c r="B656" s="15" t="s">
        <v>178</v>
      </c>
      <c r="C656" s="16"/>
      <c r="D656" s="15" t="s">
        <v>1135</v>
      </c>
      <c r="E656" s="15" t="s">
        <v>1137</v>
      </c>
      <c r="F656" s="15">
        <v>2018</v>
      </c>
      <c r="G656" s="15">
        <v>0</v>
      </c>
      <c r="H656" s="15">
        <v>2018</v>
      </c>
      <c r="I656" s="15">
        <v>0</v>
      </c>
      <c r="J656" s="15">
        <v>1</v>
      </c>
      <c r="K656" s="17" t="str">
        <f>IF(Deal_Master_Wide!$BS$96="","",Deal_Master_Wide!$BS$96)</f>
        <v/>
      </c>
      <c r="L656" s="17" t="str">
        <f>IF(Deal_Master_Wide!$BZ$96="","",Deal_Master_Wide!$BZ$96)</f>
        <v/>
      </c>
      <c r="M656" s="17" t="str">
        <f>IF(Deal_Master_Wide!$CG$96="","",Deal_Master_Wide!$CG$96)</f>
        <v/>
      </c>
      <c r="N656" s="17" t="str">
        <f>IF(Deal_Master_Wide!$CN$96="","",Deal_Master_Wide!$CN$96)</f>
        <v/>
      </c>
      <c r="O656" s="17" t="str">
        <f>IF(Deal_Master_Wide!$CU$96="","",Deal_Master_Wide!$CU$96)</f>
        <v/>
      </c>
      <c r="P656" s="17" t="str">
        <f>IF(Deal_Master_Wide!$DB$96="","",Deal_Master_Wide!$DB$96)</f>
        <v/>
      </c>
      <c r="Q656" s="18" t="str">
        <f>IF(Deal_Master_Wide!$DI$96="","",Deal_Master_Wide!$DI$96)</f>
        <v/>
      </c>
      <c r="R656" s="18" t="str">
        <f>IF(Deal_Master_Wide!$DP$96="","",Deal_Master_Wide!$DP$96)</f>
        <v/>
      </c>
      <c r="S656" s="18" t="str">
        <f>IF(Deal_Master_Wide!$DW$96="","",Deal_Master_Wide!$DW$96)</f>
        <v/>
      </c>
      <c r="T656" s="34" t="str">
        <f>IF(Deal_Master_Wide!$ED$96="","",Deal_Master_Wide!$ED$96)</f>
        <v/>
      </c>
      <c r="U656" s="34" t="str">
        <f>IF(Deal_Master_Wide!$EK$96="","",Deal_Master_Wide!$EK$96)</f>
        <v/>
      </c>
    </row>
    <row r="657" spans="1:21" ht="13.4" customHeight="1">
      <c r="A657" s="15" t="s">
        <v>1131</v>
      </c>
      <c r="B657" s="15" t="s">
        <v>178</v>
      </c>
      <c r="C657" s="16"/>
      <c r="D657" s="15" t="s">
        <v>1135</v>
      </c>
      <c r="E657" s="15" t="s">
        <v>1137</v>
      </c>
      <c r="F657" s="15">
        <v>2018</v>
      </c>
      <c r="G657" s="15">
        <v>1</v>
      </c>
      <c r="H657" s="15">
        <v>2019</v>
      </c>
      <c r="I657" s="15">
        <v>1</v>
      </c>
      <c r="J657" s="15">
        <v>1</v>
      </c>
      <c r="K657" s="17" t="str">
        <f>IF(Deal_Master_Wide!$BT$96="","",Deal_Master_Wide!$BT$96)</f>
        <v/>
      </c>
      <c r="L657" s="17" t="str">
        <f>IF(Deal_Master_Wide!$CA$96="","",Deal_Master_Wide!$CA$96)</f>
        <v/>
      </c>
      <c r="M657" s="17" t="str">
        <f>IF(Deal_Master_Wide!$CH$96="","",Deal_Master_Wide!$CH$96)</f>
        <v/>
      </c>
      <c r="N657" s="17" t="str">
        <f>IF(Deal_Master_Wide!$CO$96="","",Deal_Master_Wide!$CO$96)</f>
        <v/>
      </c>
      <c r="O657" s="17" t="str">
        <f>IF(Deal_Master_Wide!$CV$96="","",Deal_Master_Wide!$CV$96)</f>
        <v/>
      </c>
      <c r="P657" s="17" t="str">
        <f>IF(Deal_Master_Wide!$DC$96="","",Deal_Master_Wide!$DC$96)</f>
        <v/>
      </c>
      <c r="Q657" s="18" t="str">
        <f>IF(Deal_Master_Wide!$DJ$96="","",Deal_Master_Wide!$DJ$96)</f>
        <v/>
      </c>
      <c r="R657" s="18" t="str">
        <f>IF(Deal_Master_Wide!$DQ$96="","",Deal_Master_Wide!$DQ$96)</f>
        <v/>
      </c>
      <c r="S657" s="18" t="str">
        <f>IF(Deal_Master_Wide!$DX$96="","",Deal_Master_Wide!$DX$96)</f>
        <v/>
      </c>
      <c r="T657" s="34" t="str">
        <f>IF(Deal_Master_Wide!$EE$96="","",Deal_Master_Wide!$EE$96)</f>
        <v/>
      </c>
      <c r="U657" s="34" t="str">
        <f>IF(Deal_Master_Wide!$EL$96="","",Deal_Master_Wide!$EL$96)</f>
        <v/>
      </c>
    </row>
    <row r="658" spans="1:21" ht="13.4" customHeight="1">
      <c r="A658" s="15" t="s">
        <v>1131</v>
      </c>
      <c r="B658" s="15" t="s">
        <v>178</v>
      </c>
      <c r="C658" s="16"/>
      <c r="D658" s="15" t="s">
        <v>1135</v>
      </c>
      <c r="E658" s="15" t="s">
        <v>1137</v>
      </c>
      <c r="F658" s="15">
        <v>2018</v>
      </c>
      <c r="G658" s="15">
        <v>2</v>
      </c>
      <c r="H658" s="15">
        <v>2020</v>
      </c>
      <c r="I658" s="15">
        <v>1</v>
      </c>
      <c r="J658" s="15">
        <v>1</v>
      </c>
      <c r="K658" s="17" t="str">
        <f>IF(Deal_Master_Wide!$BU$96="","",Deal_Master_Wide!$BU$96)</f>
        <v/>
      </c>
      <c r="L658" s="17" t="str">
        <f>IF(Deal_Master_Wide!$CB$96="","",Deal_Master_Wide!$CB$96)</f>
        <v/>
      </c>
      <c r="M658" s="17" t="str">
        <f>IF(Deal_Master_Wide!$CI$96="","",Deal_Master_Wide!$CI$96)</f>
        <v/>
      </c>
      <c r="N658" s="17" t="str">
        <f>IF(Deal_Master_Wide!$CP$96="","",Deal_Master_Wide!$CP$96)</f>
        <v/>
      </c>
      <c r="O658" s="17" t="str">
        <f>IF(Deal_Master_Wide!$CW$96="","",Deal_Master_Wide!$CW$96)</f>
        <v/>
      </c>
      <c r="P658" s="17" t="str">
        <f>IF(Deal_Master_Wide!$DD$96="","",Deal_Master_Wide!$DD$96)</f>
        <v/>
      </c>
      <c r="Q658" s="18" t="str">
        <f>IF(Deal_Master_Wide!$DK$96="","",Deal_Master_Wide!$DK$96)</f>
        <v/>
      </c>
      <c r="R658" s="18" t="str">
        <f>IF(Deal_Master_Wide!$DR$96="","",Deal_Master_Wide!$DR$96)</f>
        <v/>
      </c>
      <c r="S658" s="18" t="str">
        <f>IF(Deal_Master_Wide!$DY$96="","",Deal_Master_Wide!$DY$96)</f>
        <v/>
      </c>
      <c r="T658" s="34" t="str">
        <f>IF(Deal_Master_Wide!$EF$96="","",Deal_Master_Wide!$EF$96)</f>
        <v/>
      </c>
      <c r="U658" s="34" t="str">
        <f>IF(Deal_Master_Wide!$EM$96="","",Deal_Master_Wide!$EM$96)</f>
        <v/>
      </c>
    </row>
    <row r="659" spans="1:21" ht="13.4" customHeight="1">
      <c r="A659" s="15" t="s">
        <v>1131</v>
      </c>
      <c r="B659" s="15" t="s">
        <v>178</v>
      </c>
      <c r="C659" s="16"/>
      <c r="D659" s="15" t="s">
        <v>1135</v>
      </c>
      <c r="E659" s="15" t="s">
        <v>1137</v>
      </c>
      <c r="F659" s="15">
        <v>2018</v>
      </c>
      <c r="G659" s="15">
        <v>3</v>
      </c>
      <c r="H659" s="15">
        <v>2021</v>
      </c>
      <c r="I659" s="15">
        <v>1</v>
      </c>
      <c r="J659" s="15">
        <v>1</v>
      </c>
      <c r="K659" s="17" t="str">
        <f>IF(Deal_Master_Wide!$BV$96="","",Deal_Master_Wide!$BV$96)</f>
        <v/>
      </c>
      <c r="L659" s="17" t="str">
        <f>IF(Deal_Master_Wide!$CC$96="","",Deal_Master_Wide!$CC$96)</f>
        <v/>
      </c>
      <c r="M659" s="17" t="str">
        <f>IF(Deal_Master_Wide!$CJ$96="","",Deal_Master_Wide!$CJ$96)</f>
        <v/>
      </c>
      <c r="N659" s="17" t="str">
        <f>IF(Deal_Master_Wide!$CQ$96="","",Deal_Master_Wide!$CQ$96)</f>
        <v/>
      </c>
      <c r="O659" s="17" t="str">
        <f>IF(Deal_Master_Wide!$CX$96="","",Deal_Master_Wide!$CX$96)</f>
        <v/>
      </c>
      <c r="P659" s="17" t="str">
        <f>IF(Deal_Master_Wide!$DE$96="","",Deal_Master_Wide!$DE$96)</f>
        <v/>
      </c>
      <c r="Q659" s="18" t="str">
        <f>IF(Deal_Master_Wide!$DL$96="","",Deal_Master_Wide!$DL$96)</f>
        <v/>
      </c>
      <c r="R659" s="18" t="str">
        <f>IF(Deal_Master_Wide!$DS$96="","",Deal_Master_Wide!$DS$96)</f>
        <v/>
      </c>
      <c r="S659" s="18" t="str">
        <f>IF(Deal_Master_Wide!$DZ$96="","",Deal_Master_Wide!$DZ$96)</f>
        <v/>
      </c>
      <c r="T659" s="34" t="str">
        <f>IF(Deal_Master_Wide!$EG$96="","",Deal_Master_Wide!$EG$96)</f>
        <v/>
      </c>
      <c r="U659" s="34" t="str">
        <f>IF(Deal_Master_Wide!$EN$96="","",Deal_Master_Wide!$EN$96)</f>
        <v/>
      </c>
    </row>
    <row r="660" spans="1:21" ht="13.4" customHeight="1">
      <c r="A660" s="15" t="s">
        <v>1141</v>
      </c>
      <c r="B660" s="15" t="s">
        <v>178</v>
      </c>
      <c r="C660" s="16"/>
      <c r="D660" s="15" t="s">
        <v>1146</v>
      </c>
      <c r="E660" s="15" t="s">
        <v>1148</v>
      </c>
      <c r="F660" s="15">
        <v>2018</v>
      </c>
      <c r="G660" s="15">
        <v>-3</v>
      </c>
      <c r="H660" s="15">
        <v>2015</v>
      </c>
      <c r="I660" s="15">
        <v>0</v>
      </c>
      <c r="J660" s="15">
        <v>0</v>
      </c>
      <c r="K660" s="17" t="str">
        <f>IF(Deal_Master_Wide!$BP$97="","",Deal_Master_Wide!$BP$97)</f>
        <v/>
      </c>
      <c r="L660" s="17" t="str">
        <f>IF(Deal_Master_Wide!$BW$97="","",Deal_Master_Wide!$BW$97)</f>
        <v/>
      </c>
      <c r="M660" s="17" t="str">
        <f>IF(Deal_Master_Wide!$CD$97="","",Deal_Master_Wide!$CD$97)</f>
        <v/>
      </c>
      <c r="N660" s="17" t="str">
        <f>IF(Deal_Master_Wide!$CK$97="","",Deal_Master_Wide!$CK$97)</f>
        <v/>
      </c>
      <c r="O660" s="17" t="str">
        <f>IF(Deal_Master_Wide!$CR$97="","",Deal_Master_Wide!$CR$97)</f>
        <v/>
      </c>
      <c r="P660" s="17" t="str">
        <f>IF(Deal_Master_Wide!$CY$97="","",Deal_Master_Wide!$CY$97)</f>
        <v/>
      </c>
      <c r="Q660" s="18" t="str">
        <f>IF(Deal_Master_Wide!$DF$97="","",Deal_Master_Wide!$DF$97)</f>
        <v/>
      </c>
      <c r="R660" s="18" t="str">
        <f>IF(Deal_Master_Wide!$DM$97="","",Deal_Master_Wide!$DM$97)</f>
        <v/>
      </c>
      <c r="S660" s="18" t="str">
        <f>IF(Deal_Master_Wide!$DT$97="","",Deal_Master_Wide!$DT$97)</f>
        <v/>
      </c>
      <c r="T660" s="34" t="str">
        <f>IF(Deal_Master_Wide!$EA$97="","",Deal_Master_Wide!$EA$97)</f>
        <v/>
      </c>
      <c r="U660" s="34" t="str">
        <f>IF(Deal_Master_Wide!$EH$97="","",Deal_Master_Wide!$EH$97)</f>
        <v/>
      </c>
    </row>
    <row r="661" spans="1:21" ht="13.4" customHeight="1">
      <c r="A661" s="15" t="s">
        <v>1141</v>
      </c>
      <c r="B661" s="15" t="s">
        <v>178</v>
      </c>
      <c r="C661" s="16"/>
      <c r="D661" s="15" t="s">
        <v>1146</v>
      </c>
      <c r="E661" s="15" t="s">
        <v>1148</v>
      </c>
      <c r="F661" s="15">
        <v>2018</v>
      </c>
      <c r="G661" s="15">
        <v>-2</v>
      </c>
      <c r="H661" s="15">
        <v>2016</v>
      </c>
      <c r="I661" s="15">
        <v>0</v>
      </c>
      <c r="J661" s="15">
        <v>0</v>
      </c>
      <c r="K661" s="17" t="str">
        <f>IF(Deal_Master_Wide!$BQ$97="","",Deal_Master_Wide!$BQ$97)</f>
        <v/>
      </c>
      <c r="L661" s="17" t="str">
        <f>IF(Deal_Master_Wide!$BX$97="","",Deal_Master_Wide!$BX$97)</f>
        <v/>
      </c>
      <c r="M661" s="17" t="str">
        <f>IF(Deal_Master_Wide!$CE$97="","",Deal_Master_Wide!$CE$97)</f>
        <v/>
      </c>
      <c r="N661" s="17" t="str">
        <f>IF(Deal_Master_Wide!$CL$97="","",Deal_Master_Wide!$CL$97)</f>
        <v/>
      </c>
      <c r="O661" s="17" t="str">
        <f>IF(Deal_Master_Wide!$CS$97="","",Deal_Master_Wide!$CS$97)</f>
        <v/>
      </c>
      <c r="P661" s="17" t="str">
        <f>IF(Deal_Master_Wide!$CZ$97="","",Deal_Master_Wide!$CZ$97)</f>
        <v/>
      </c>
      <c r="Q661" s="18" t="str">
        <f>IF(Deal_Master_Wide!$DG$97="","",Deal_Master_Wide!$DG$97)</f>
        <v/>
      </c>
      <c r="R661" s="18" t="str">
        <f>IF(Deal_Master_Wide!$DN$97="","",Deal_Master_Wide!$DN$97)</f>
        <v/>
      </c>
      <c r="S661" s="18" t="str">
        <f>IF(Deal_Master_Wide!$DU$97="","",Deal_Master_Wide!$DU$97)</f>
        <v/>
      </c>
      <c r="T661" s="34" t="str">
        <f>IF(Deal_Master_Wide!$EB$97="","",Deal_Master_Wide!$EB$97)</f>
        <v/>
      </c>
      <c r="U661" s="34" t="str">
        <f>IF(Deal_Master_Wide!$EI$97="","",Deal_Master_Wide!$EI$97)</f>
        <v/>
      </c>
    </row>
    <row r="662" spans="1:21" ht="13.4" customHeight="1">
      <c r="A662" s="15" t="s">
        <v>1141</v>
      </c>
      <c r="B662" s="15" t="s">
        <v>178</v>
      </c>
      <c r="C662" s="16"/>
      <c r="D662" s="15" t="s">
        <v>1146</v>
      </c>
      <c r="E662" s="15" t="s">
        <v>1148</v>
      </c>
      <c r="F662" s="15">
        <v>2018</v>
      </c>
      <c r="G662" s="15">
        <v>-1</v>
      </c>
      <c r="H662" s="15">
        <v>2017</v>
      </c>
      <c r="I662" s="15">
        <v>0</v>
      </c>
      <c r="J662" s="15">
        <v>0</v>
      </c>
      <c r="K662" s="17" t="str">
        <f>IF(Deal_Master_Wide!$BR$97="","",Deal_Master_Wide!$BR$97)</f>
        <v/>
      </c>
      <c r="L662" s="17" t="str">
        <f>IF(Deal_Master_Wide!$BY$97="","",Deal_Master_Wide!$BY$97)</f>
        <v/>
      </c>
      <c r="M662" s="17" t="str">
        <f>IF(Deal_Master_Wide!$CF$97="","",Deal_Master_Wide!$CF$97)</f>
        <v/>
      </c>
      <c r="N662" s="17" t="str">
        <f>IF(Deal_Master_Wide!$CM$97="","",Deal_Master_Wide!$CM$97)</f>
        <v/>
      </c>
      <c r="O662" s="17" t="str">
        <f>IF(Deal_Master_Wide!$CT$97="","",Deal_Master_Wide!$CT$97)</f>
        <v/>
      </c>
      <c r="P662" s="17" t="str">
        <f>IF(Deal_Master_Wide!$DA$97="","",Deal_Master_Wide!$DA$97)</f>
        <v/>
      </c>
      <c r="Q662" s="18" t="str">
        <f>IF(Deal_Master_Wide!$DH$97="","",Deal_Master_Wide!$DH$97)</f>
        <v/>
      </c>
      <c r="R662" s="18" t="str">
        <f>IF(Deal_Master_Wide!$DO$97="","",Deal_Master_Wide!$DO$97)</f>
        <v/>
      </c>
      <c r="S662" s="18" t="str">
        <f>IF(Deal_Master_Wide!$DV$97="","",Deal_Master_Wide!$DV$97)</f>
        <v/>
      </c>
      <c r="T662" s="34" t="str">
        <f>IF(Deal_Master_Wide!$EC$97="","",Deal_Master_Wide!$EC$97)</f>
        <v/>
      </c>
      <c r="U662" s="34" t="str">
        <f>IF(Deal_Master_Wide!$EJ$97="","",Deal_Master_Wide!$EJ$97)</f>
        <v/>
      </c>
    </row>
    <row r="663" spans="1:21" ht="13.4" customHeight="1">
      <c r="A663" s="15" t="s">
        <v>1141</v>
      </c>
      <c r="B663" s="15" t="s">
        <v>178</v>
      </c>
      <c r="C663" s="16"/>
      <c r="D663" s="15" t="s">
        <v>1146</v>
      </c>
      <c r="E663" s="15" t="s">
        <v>1148</v>
      </c>
      <c r="F663" s="15">
        <v>2018</v>
      </c>
      <c r="G663" s="15">
        <v>0</v>
      </c>
      <c r="H663" s="15">
        <v>2018</v>
      </c>
      <c r="I663" s="15">
        <v>0</v>
      </c>
      <c r="J663" s="15">
        <v>1</v>
      </c>
      <c r="K663" s="17" t="str">
        <f>IF(Deal_Master_Wide!$BS$97="","",Deal_Master_Wide!$BS$97)</f>
        <v/>
      </c>
      <c r="L663" s="17" t="str">
        <f>IF(Deal_Master_Wide!$BZ$97="","",Deal_Master_Wide!$BZ$97)</f>
        <v/>
      </c>
      <c r="M663" s="17" t="str">
        <f>IF(Deal_Master_Wide!$CG$97="","",Deal_Master_Wide!$CG$97)</f>
        <v/>
      </c>
      <c r="N663" s="17" t="str">
        <f>IF(Deal_Master_Wide!$CN$97="","",Deal_Master_Wide!$CN$97)</f>
        <v/>
      </c>
      <c r="O663" s="17" t="str">
        <f>IF(Deal_Master_Wide!$CU$97="","",Deal_Master_Wide!$CU$97)</f>
        <v/>
      </c>
      <c r="P663" s="17" t="str">
        <f>IF(Deal_Master_Wide!$DB$97="","",Deal_Master_Wide!$DB$97)</f>
        <v/>
      </c>
      <c r="Q663" s="18" t="str">
        <f>IF(Deal_Master_Wide!$DI$97="","",Deal_Master_Wide!$DI$97)</f>
        <v/>
      </c>
      <c r="R663" s="18" t="str">
        <f>IF(Deal_Master_Wide!$DP$97="","",Deal_Master_Wide!$DP$97)</f>
        <v/>
      </c>
      <c r="S663" s="18" t="str">
        <f>IF(Deal_Master_Wide!$DW$97="","",Deal_Master_Wide!$DW$97)</f>
        <v/>
      </c>
      <c r="T663" s="34" t="str">
        <f>IF(Deal_Master_Wide!$ED$97="","",Deal_Master_Wide!$ED$97)</f>
        <v/>
      </c>
      <c r="U663" s="34" t="str">
        <f>IF(Deal_Master_Wide!$EK$97="","",Deal_Master_Wide!$EK$97)</f>
        <v/>
      </c>
    </row>
    <row r="664" spans="1:21" ht="13.4" customHeight="1">
      <c r="A664" s="15" t="s">
        <v>1141</v>
      </c>
      <c r="B664" s="15" t="s">
        <v>178</v>
      </c>
      <c r="C664" s="16"/>
      <c r="D664" s="15" t="s">
        <v>1146</v>
      </c>
      <c r="E664" s="15" t="s">
        <v>1148</v>
      </c>
      <c r="F664" s="15">
        <v>2018</v>
      </c>
      <c r="G664" s="15">
        <v>1</v>
      </c>
      <c r="H664" s="15">
        <v>2019</v>
      </c>
      <c r="I664" s="15">
        <v>1</v>
      </c>
      <c r="J664" s="15">
        <v>1</v>
      </c>
      <c r="K664" s="17" t="str">
        <f>IF(Deal_Master_Wide!$BT$97="","",Deal_Master_Wide!$BT$97)</f>
        <v/>
      </c>
      <c r="L664" s="17" t="str">
        <f>IF(Deal_Master_Wide!$CA$97="","",Deal_Master_Wide!$CA$97)</f>
        <v/>
      </c>
      <c r="M664" s="17" t="str">
        <f>IF(Deal_Master_Wide!$CH$97="","",Deal_Master_Wide!$CH$97)</f>
        <v/>
      </c>
      <c r="N664" s="17" t="str">
        <f>IF(Deal_Master_Wide!$CO$97="","",Deal_Master_Wide!$CO$97)</f>
        <v/>
      </c>
      <c r="O664" s="17" t="str">
        <f>IF(Deal_Master_Wide!$CV$97="","",Deal_Master_Wide!$CV$97)</f>
        <v/>
      </c>
      <c r="P664" s="17" t="str">
        <f>IF(Deal_Master_Wide!$DC$97="","",Deal_Master_Wide!$DC$97)</f>
        <v/>
      </c>
      <c r="Q664" s="18" t="str">
        <f>IF(Deal_Master_Wide!$DJ$97="","",Deal_Master_Wide!$DJ$97)</f>
        <v/>
      </c>
      <c r="R664" s="18" t="str">
        <f>IF(Deal_Master_Wide!$DQ$97="","",Deal_Master_Wide!$DQ$97)</f>
        <v/>
      </c>
      <c r="S664" s="18" t="str">
        <f>IF(Deal_Master_Wide!$DX$97="","",Deal_Master_Wide!$DX$97)</f>
        <v/>
      </c>
      <c r="T664" s="34" t="str">
        <f>IF(Deal_Master_Wide!$EE$97="","",Deal_Master_Wide!$EE$97)</f>
        <v/>
      </c>
      <c r="U664" s="34" t="str">
        <f>IF(Deal_Master_Wide!$EL$97="","",Deal_Master_Wide!$EL$97)</f>
        <v/>
      </c>
    </row>
    <row r="665" spans="1:21" ht="13.4" customHeight="1">
      <c r="A665" s="15" t="s">
        <v>1141</v>
      </c>
      <c r="B665" s="15" t="s">
        <v>178</v>
      </c>
      <c r="C665" s="16"/>
      <c r="D665" s="15" t="s">
        <v>1146</v>
      </c>
      <c r="E665" s="15" t="s">
        <v>1148</v>
      </c>
      <c r="F665" s="15">
        <v>2018</v>
      </c>
      <c r="G665" s="15">
        <v>2</v>
      </c>
      <c r="H665" s="15">
        <v>2020</v>
      </c>
      <c r="I665" s="15">
        <v>1</v>
      </c>
      <c r="J665" s="15">
        <v>1</v>
      </c>
      <c r="K665" s="17" t="str">
        <f>IF(Deal_Master_Wide!$BU$97="","",Deal_Master_Wide!$BU$97)</f>
        <v/>
      </c>
      <c r="L665" s="17" t="str">
        <f>IF(Deal_Master_Wide!$CB$97="","",Deal_Master_Wide!$CB$97)</f>
        <v/>
      </c>
      <c r="M665" s="17" t="str">
        <f>IF(Deal_Master_Wide!$CI$97="","",Deal_Master_Wide!$CI$97)</f>
        <v/>
      </c>
      <c r="N665" s="17" t="str">
        <f>IF(Deal_Master_Wide!$CP$97="","",Deal_Master_Wide!$CP$97)</f>
        <v/>
      </c>
      <c r="O665" s="17" t="str">
        <f>IF(Deal_Master_Wide!$CW$97="","",Deal_Master_Wide!$CW$97)</f>
        <v/>
      </c>
      <c r="P665" s="17" t="str">
        <f>IF(Deal_Master_Wide!$DD$97="","",Deal_Master_Wide!$DD$97)</f>
        <v/>
      </c>
      <c r="Q665" s="18" t="str">
        <f>IF(Deal_Master_Wide!$DK$97="","",Deal_Master_Wide!$DK$97)</f>
        <v/>
      </c>
      <c r="R665" s="18" t="str">
        <f>IF(Deal_Master_Wide!$DR$97="","",Deal_Master_Wide!$DR$97)</f>
        <v/>
      </c>
      <c r="S665" s="18" t="str">
        <f>IF(Deal_Master_Wide!$DY$97="","",Deal_Master_Wide!$DY$97)</f>
        <v/>
      </c>
      <c r="T665" s="34" t="str">
        <f>IF(Deal_Master_Wide!$EF$97="","",Deal_Master_Wide!$EF$97)</f>
        <v/>
      </c>
      <c r="U665" s="34" t="str">
        <f>IF(Deal_Master_Wide!$EM$97="","",Deal_Master_Wide!$EM$97)</f>
        <v/>
      </c>
    </row>
    <row r="666" spans="1:21" ht="13.4" customHeight="1">
      <c r="A666" s="15" t="s">
        <v>1141</v>
      </c>
      <c r="B666" s="15" t="s">
        <v>178</v>
      </c>
      <c r="C666" s="16"/>
      <c r="D666" s="15" t="s">
        <v>1146</v>
      </c>
      <c r="E666" s="15" t="s">
        <v>1148</v>
      </c>
      <c r="F666" s="15">
        <v>2018</v>
      </c>
      <c r="G666" s="15">
        <v>3</v>
      </c>
      <c r="H666" s="15">
        <v>2021</v>
      </c>
      <c r="I666" s="15">
        <v>1</v>
      </c>
      <c r="J666" s="15">
        <v>1</v>
      </c>
      <c r="K666" s="17" t="str">
        <f>IF(Deal_Master_Wide!$BV$97="","",Deal_Master_Wide!$BV$97)</f>
        <v/>
      </c>
      <c r="L666" s="17" t="str">
        <f>IF(Deal_Master_Wide!$CC$97="","",Deal_Master_Wide!$CC$97)</f>
        <v/>
      </c>
      <c r="M666" s="17" t="str">
        <f>IF(Deal_Master_Wide!$CJ$97="","",Deal_Master_Wide!$CJ$97)</f>
        <v/>
      </c>
      <c r="N666" s="17" t="str">
        <f>IF(Deal_Master_Wide!$CQ$97="","",Deal_Master_Wide!$CQ$97)</f>
        <v/>
      </c>
      <c r="O666" s="17" t="str">
        <f>IF(Deal_Master_Wide!$CX$97="","",Deal_Master_Wide!$CX$97)</f>
        <v/>
      </c>
      <c r="P666" s="17" t="str">
        <f>IF(Deal_Master_Wide!$DE$97="","",Deal_Master_Wide!$DE$97)</f>
        <v/>
      </c>
      <c r="Q666" s="18" t="str">
        <f>IF(Deal_Master_Wide!$DL$97="","",Deal_Master_Wide!$DL$97)</f>
        <v/>
      </c>
      <c r="R666" s="18" t="str">
        <f>IF(Deal_Master_Wide!$DS$97="","",Deal_Master_Wide!$DS$97)</f>
        <v/>
      </c>
      <c r="S666" s="18" t="str">
        <f>IF(Deal_Master_Wide!$DZ$97="","",Deal_Master_Wide!$DZ$97)</f>
        <v/>
      </c>
      <c r="T666" s="34" t="str">
        <f>IF(Deal_Master_Wide!$EG$97="","",Deal_Master_Wide!$EG$97)</f>
        <v/>
      </c>
      <c r="U666" s="34" t="str">
        <f>IF(Deal_Master_Wide!$EN$97="","",Deal_Master_Wide!$EN$97)</f>
        <v/>
      </c>
    </row>
    <row r="667" spans="1:21" ht="13.4" customHeight="1">
      <c r="A667" s="15" t="s">
        <v>1152</v>
      </c>
      <c r="B667" s="15" t="s">
        <v>178</v>
      </c>
      <c r="C667" s="16"/>
      <c r="D667" s="15" t="s">
        <v>1155</v>
      </c>
      <c r="E667" s="15" t="s">
        <v>1157</v>
      </c>
      <c r="F667" s="15">
        <v>2018</v>
      </c>
      <c r="G667" s="15">
        <v>-3</v>
      </c>
      <c r="H667" s="15">
        <v>2015</v>
      </c>
      <c r="I667" s="15">
        <v>0</v>
      </c>
      <c r="J667" s="15">
        <v>0</v>
      </c>
      <c r="K667" s="17" t="str">
        <f>IF(Deal_Master_Wide!$BP$98="","",Deal_Master_Wide!$BP$98)</f>
        <v/>
      </c>
      <c r="L667" s="17" t="str">
        <f>IF(Deal_Master_Wide!$BW$98="","",Deal_Master_Wide!$BW$98)</f>
        <v/>
      </c>
      <c r="M667" s="17" t="str">
        <f>IF(Deal_Master_Wide!$CD$98="","",Deal_Master_Wide!$CD$98)</f>
        <v/>
      </c>
      <c r="N667" s="17" t="str">
        <f>IF(Deal_Master_Wide!$CK$98="","",Deal_Master_Wide!$CK$98)</f>
        <v/>
      </c>
      <c r="O667" s="17" t="str">
        <f>IF(Deal_Master_Wide!$CR$98="","",Deal_Master_Wide!$CR$98)</f>
        <v/>
      </c>
      <c r="P667" s="17" t="str">
        <f>IF(Deal_Master_Wide!$CY$98="","",Deal_Master_Wide!$CY$98)</f>
        <v/>
      </c>
      <c r="Q667" s="18" t="str">
        <f>IF(Deal_Master_Wide!$DF$98="","",Deal_Master_Wide!$DF$98)</f>
        <v/>
      </c>
      <c r="R667" s="18" t="str">
        <f>IF(Deal_Master_Wide!$DM$98="","",Deal_Master_Wide!$DM$98)</f>
        <v/>
      </c>
      <c r="S667" s="18" t="str">
        <f>IF(Deal_Master_Wide!$DT$98="","",Deal_Master_Wide!$DT$98)</f>
        <v/>
      </c>
      <c r="T667" s="34">
        <f>IF(Deal_Master_Wide!$EA$98="","",Deal_Master_Wide!$EA$98)</f>
        <v>0</v>
      </c>
      <c r="U667" s="34">
        <f>IF(Deal_Master_Wide!$EH$98="","",Deal_Master_Wide!$EH$98)</f>
        <v>0</v>
      </c>
    </row>
    <row r="668" spans="1:21" ht="13.4" customHeight="1">
      <c r="A668" s="15" t="s">
        <v>1152</v>
      </c>
      <c r="B668" s="15" t="s">
        <v>178</v>
      </c>
      <c r="C668" s="16"/>
      <c r="D668" s="15" t="s">
        <v>1155</v>
      </c>
      <c r="E668" s="15" t="s">
        <v>1157</v>
      </c>
      <c r="F668" s="15">
        <v>2018</v>
      </c>
      <c r="G668" s="15">
        <v>-2</v>
      </c>
      <c r="H668" s="15">
        <v>2016</v>
      </c>
      <c r="I668" s="15">
        <v>0</v>
      </c>
      <c r="J668" s="15">
        <v>0</v>
      </c>
      <c r="K668" s="17">
        <f>IF(Deal_Master_Wide!$BQ$98="","",Deal_Master_Wide!$BQ$98)</f>
        <v>332.71440000000001</v>
      </c>
      <c r="L668" s="17">
        <f>IF(Deal_Master_Wide!$BX$98="","",Deal_Master_Wide!$BX$98)</f>
        <v>84.400300000000001</v>
      </c>
      <c r="M668" s="17">
        <f>IF(Deal_Master_Wide!$CE$98="","",Deal_Master_Wide!$CE$98)</f>
        <v>79.528300000000002</v>
      </c>
      <c r="N668" s="17" t="str">
        <f>IF(Deal_Master_Wide!$CL$98="","",Deal_Master_Wide!$CL$98)</f>
        <v/>
      </c>
      <c r="O668" s="17">
        <f>IF(Deal_Master_Wide!$CS$98="","",Deal_Master_Wide!$CS$98)</f>
        <v>0</v>
      </c>
      <c r="P668" s="17" t="str">
        <f>IF(Deal_Master_Wide!$CZ$98="","",Deal_Master_Wide!$CZ$98)</f>
        <v/>
      </c>
      <c r="Q668" s="18" t="str">
        <f>IF(Deal_Master_Wide!$DG$98="","",Deal_Master_Wide!$DG$98)</f>
        <v/>
      </c>
      <c r="R668" s="18">
        <f>IF(Deal_Master_Wide!$DN$98="","",Deal_Master_Wide!$DN$98)</f>
        <v>25.3672</v>
      </c>
      <c r="S668" s="18">
        <f>IF(Deal_Master_Wide!$DU$98="","",Deal_Master_Wide!$DU$98)</f>
        <v>0</v>
      </c>
      <c r="T668" s="34">
        <f>IF(Deal_Master_Wide!$EB$98="","",Deal_Master_Wide!$EB$98)</f>
        <v>0</v>
      </c>
      <c r="U668" s="34">
        <f>IF(Deal_Master_Wide!$EI$98="","",Deal_Master_Wide!$EI$98)</f>
        <v>0</v>
      </c>
    </row>
    <row r="669" spans="1:21" ht="13.4" customHeight="1">
      <c r="A669" s="15" t="s">
        <v>1152</v>
      </c>
      <c r="B669" s="15" t="s">
        <v>178</v>
      </c>
      <c r="C669" s="16"/>
      <c r="D669" s="15" t="s">
        <v>1155</v>
      </c>
      <c r="E669" s="15" t="s">
        <v>1157</v>
      </c>
      <c r="F669" s="15">
        <v>2018</v>
      </c>
      <c r="G669" s="15">
        <v>-1</v>
      </c>
      <c r="H669" s="15">
        <v>2017</v>
      </c>
      <c r="I669" s="15">
        <v>0</v>
      </c>
      <c r="J669" s="15">
        <v>0</v>
      </c>
      <c r="K669" s="17">
        <f>IF(Deal_Master_Wide!$BR$98="","",Deal_Master_Wide!$BR$98)</f>
        <v>363.17630000000003</v>
      </c>
      <c r="L669" s="17">
        <f>IF(Deal_Master_Wide!$BY$98="","",Deal_Master_Wide!$BY$98)</f>
        <v>93.499099999999999</v>
      </c>
      <c r="M669" s="17">
        <f>IF(Deal_Master_Wide!$CF$98="","",Deal_Master_Wide!$CF$98)</f>
        <v>85.957300000000004</v>
      </c>
      <c r="N669" s="17" t="str">
        <f>IF(Deal_Master_Wide!$CM$98="","",Deal_Master_Wide!$CM$98)</f>
        <v/>
      </c>
      <c r="O669" s="17">
        <f>IF(Deal_Master_Wide!$CT$98="","",Deal_Master_Wide!$CT$98)</f>
        <v>0</v>
      </c>
      <c r="P669" s="17" t="str">
        <f>IF(Deal_Master_Wide!$DA$98="","",Deal_Master_Wide!$DA$98)</f>
        <v/>
      </c>
      <c r="Q669" s="18">
        <f>IF(Deal_Master_Wide!$DH$98="","",Deal_Master_Wide!$DH$98)</f>
        <v>25.960799999999999</v>
      </c>
      <c r="R669" s="18">
        <f>IF(Deal_Master_Wide!$DO$98="","",Deal_Master_Wide!$DO$98)</f>
        <v>25.744800000000001</v>
      </c>
      <c r="S669" s="18">
        <f>IF(Deal_Master_Wide!$DV$98="","",Deal_Master_Wide!$DV$98)</f>
        <v>0</v>
      </c>
      <c r="T669" s="34">
        <f>IF(Deal_Master_Wide!$EC$98="","",Deal_Master_Wide!$EC$98)</f>
        <v>0</v>
      </c>
      <c r="U669" s="34">
        <f>IF(Deal_Master_Wide!$EJ$98="","",Deal_Master_Wide!$EJ$98)</f>
        <v>0</v>
      </c>
    </row>
    <row r="670" spans="1:21" ht="13.4" customHeight="1">
      <c r="A670" s="15" t="s">
        <v>1152</v>
      </c>
      <c r="B670" s="15" t="s">
        <v>178</v>
      </c>
      <c r="C670" s="16"/>
      <c r="D670" s="15" t="s">
        <v>1155</v>
      </c>
      <c r="E670" s="15" t="s">
        <v>1157</v>
      </c>
      <c r="F670" s="15">
        <v>2018</v>
      </c>
      <c r="G670" s="15">
        <v>0</v>
      </c>
      <c r="H670" s="15">
        <v>2018</v>
      </c>
      <c r="I670" s="15">
        <v>0</v>
      </c>
      <c r="J670" s="15">
        <v>1</v>
      </c>
      <c r="K670" s="17">
        <f>IF(Deal_Master_Wide!$BS$98="","",Deal_Master_Wide!$BS$98)</f>
        <v>367.0376</v>
      </c>
      <c r="L670" s="17">
        <f>IF(Deal_Master_Wide!$BZ$98="","",Deal_Master_Wide!$BZ$98)</f>
        <v>101.26439999999999</v>
      </c>
      <c r="M670" s="17">
        <f>IF(Deal_Master_Wide!$CG$98="","",Deal_Master_Wide!$CG$98)</f>
        <v>70.4876</v>
      </c>
      <c r="N670" s="17" t="str">
        <f>IF(Deal_Master_Wide!$CN$98="","",Deal_Master_Wide!$CN$98)</f>
        <v/>
      </c>
      <c r="O670" s="17">
        <f>IF(Deal_Master_Wide!$CU$98="","",Deal_Master_Wide!$CU$98)</f>
        <v>0</v>
      </c>
      <c r="P670" s="17" t="str">
        <f>IF(Deal_Master_Wide!$DB$98="","",Deal_Master_Wide!$DB$98)</f>
        <v/>
      </c>
      <c r="Q670" s="18">
        <f>IF(Deal_Master_Wide!$DI$98="","",Deal_Master_Wide!$DI$98)</f>
        <v>18.440100000000001</v>
      </c>
      <c r="R670" s="18">
        <f>IF(Deal_Master_Wide!$DP$98="","",Deal_Master_Wide!$DP$98)</f>
        <v>27.589600000000001</v>
      </c>
      <c r="S670" s="18">
        <f>IF(Deal_Master_Wide!$DW$98="","",Deal_Master_Wide!$DW$98)</f>
        <v>0</v>
      </c>
      <c r="T670" s="34">
        <f>IF(Deal_Master_Wide!$ED$98="","",Deal_Master_Wide!$ED$98)</f>
        <v>1</v>
      </c>
      <c r="U670" s="34">
        <f>IF(Deal_Master_Wide!$EK$98="","",Deal_Master_Wide!$EK$98)</f>
        <v>0</v>
      </c>
    </row>
    <row r="671" spans="1:21" ht="13.4" customHeight="1">
      <c r="A671" s="15" t="s">
        <v>1152</v>
      </c>
      <c r="B671" s="15" t="s">
        <v>178</v>
      </c>
      <c r="C671" s="16"/>
      <c r="D671" s="15" t="s">
        <v>1155</v>
      </c>
      <c r="E671" s="15" t="s">
        <v>1157</v>
      </c>
      <c r="F671" s="15">
        <v>2018</v>
      </c>
      <c r="G671" s="15">
        <v>1</v>
      </c>
      <c r="H671" s="15">
        <v>2019</v>
      </c>
      <c r="I671" s="15">
        <v>1</v>
      </c>
      <c r="J671" s="15">
        <v>1</v>
      </c>
      <c r="K671" s="17">
        <f>IF(Deal_Master_Wide!$BT$98="","",Deal_Master_Wide!$BT$98)</f>
        <v>371.55</v>
      </c>
      <c r="L671" s="17">
        <f>IF(Deal_Master_Wide!$CA$98="","",Deal_Master_Wide!$CA$98)</f>
        <v>118.205</v>
      </c>
      <c r="M671" s="17">
        <f>IF(Deal_Master_Wide!$CH$98="","",Deal_Master_Wide!$CH$98)</f>
        <v>97.048400000000001</v>
      </c>
      <c r="N671" s="17" t="str">
        <f>IF(Deal_Master_Wide!$CO$98="","",Deal_Master_Wide!$CO$98)</f>
        <v/>
      </c>
      <c r="O671" s="17">
        <f>IF(Deal_Master_Wide!$CV$98="","",Deal_Master_Wide!$CV$98)</f>
        <v>0</v>
      </c>
      <c r="P671" s="17" t="str">
        <f>IF(Deal_Master_Wide!$DC$98="","",Deal_Master_Wide!$DC$98)</f>
        <v/>
      </c>
      <c r="Q671" s="18">
        <f>IF(Deal_Master_Wide!$DJ$98="","",Deal_Master_Wide!$DJ$98)</f>
        <v>23.845300000000002</v>
      </c>
      <c r="R671" s="18">
        <f>IF(Deal_Master_Wide!$DQ$98="","",Deal_Master_Wide!$DQ$98)</f>
        <v>31.814</v>
      </c>
      <c r="S671" s="18">
        <f>IF(Deal_Master_Wide!$DX$98="","",Deal_Master_Wide!$DX$98)</f>
        <v>0</v>
      </c>
      <c r="T671" s="34">
        <f>IF(Deal_Master_Wide!$EE$98="","",Deal_Master_Wide!$EE$98)</f>
        <v>0</v>
      </c>
      <c r="U671" s="34">
        <f>IF(Deal_Master_Wide!$EL$98="","",Deal_Master_Wide!$EL$98)</f>
        <v>0</v>
      </c>
    </row>
    <row r="672" spans="1:21" ht="13.4" customHeight="1">
      <c r="A672" s="15" t="s">
        <v>1152</v>
      </c>
      <c r="B672" s="15" t="s">
        <v>178</v>
      </c>
      <c r="C672" s="16"/>
      <c r="D672" s="15" t="s">
        <v>1155</v>
      </c>
      <c r="E672" s="15" t="s">
        <v>1157</v>
      </c>
      <c r="F672" s="15">
        <v>2018</v>
      </c>
      <c r="G672" s="15">
        <v>2</v>
      </c>
      <c r="H672" s="15">
        <v>2020</v>
      </c>
      <c r="I672" s="15">
        <v>1</v>
      </c>
      <c r="J672" s="15">
        <v>1</v>
      </c>
      <c r="K672" s="17">
        <f>IF(Deal_Master_Wide!$BU$98="","",Deal_Master_Wide!$BU$98)</f>
        <v>400.78469999999999</v>
      </c>
      <c r="L672" s="17">
        <f>IF(Deal_Master_Wide!$CB$98="","",Deal_Master_Wide!$CB$98)</f>
        <v>117.4164</v>
      </c>
      <c r="M672" s="17">
        <f>IF(Deal_Master_Wide!$CI$98="","",Deal_Master_Wide!$CI$98)</f>
        <v>103.7007</v>
      </c>
      <c r="N672" s="17" t="str">
        <f>IF(Deal_Master_Wide!$CP$98="","",Deal_Master_Wide!$CP$98)</f>
        <v/>
      </c>
      <c r="O672" s="17">
        <f>IF(Deal_Master_Wide!$CW$98="","",Deal_Master_Wide!$CW$98)</f>
        <v>0</v>
      </c>
      <c r="P672" s="17" t="str">
        <f>IF(Deal_Master_Wide!$DD$98="","",Deal_Master_Wide!$DD$98)</f>
        <v/>
      </c>
      <c r="Q672" s="18">
        <f>IF(Deal_Master_Wide!$DK$98="","",Deal_Master_Wide!$DK$98)</f>
        <v>23.610900000000001</v>
      </c>
      <c r="R672" s="18">
        <f>IF(Deal_Master_Wide!$DR$98="","",Deal_Master_Wide!$DR$98)</f>
        <v>29.296600000000002</v>
      </c>
      <c r="S672" s="18">
        <f>IF(Deal_Master_Wide!$DY$98="","",Deal_Master_Wide!$DY$98)</f>
        <v>0</v>
      </c>
      <c r="T672" s="34">
        <f>IF(Deal_Master_Wide!$EF$98="","",Deal_Master_Wide!$EF$98)</f>
        <v>1</v>
      </c>
      <c r="U672" s="34">
        <f>IF(Deal_Master_Wide!$EM$98="","",Deal_Master_Wide!$EM$98)</f>
        <v>1</v>
      </c>
    </row>
    <row r="673" spans="1:21" ht="13.4" customHeight="1">
      <c r="A673" s="15" t="s">
        <v>1152</v>
      </c>
      <c r="B673" s="15" t="s">
        <v>178</v>
      </c>
      <c r="C673" s="16"/>
      <c r="D673" s="15" t="s">
        <v>1155</v>
      </c>
      <c r="E673" s="15" t="s">
        <v>1157</v>
      </c>
      <c r="F673" s="15">
        <v>2018</v>
      </c>
      <c r="G673" s="15">
        <v>3</v>
      </c>
      <c r="H673" s="15">
        <v>2021</v>
      </c>
      <c r="I673" s="15">
        <v>1</v>
      </c>
      <c r="J673" s="15">
        <v>1</v>
      </c>
      <c r="K673" s="17">
        <f>IF(Deal_Master_Wide!$BV$98="","",Deal_Master_Wide!$BV$98)</f>
        <v>417.10550000000001</v>
      </c>
      <c r="L673" s="17">
        <f>IF(Deal_Master_Wide!$CC$98="","",Deal_Master_Wide!$CC$98)</f>
        <v>144.91919999999999</v>
      </c>
      <c r="M673" s="17">
        <f>IF(Deal_Master_Wide!$CJ$98="","",Deal_Master_Wide!$CJ$98)</f>
        <v>119.6915</v>
      </c>
      <c r="N673" s="17" t="str">
        <f>IF(Deal_Master_Wide!$CQ$98="","",Deal_Master_Wide!$CQ$98)</f>
        <v/>
      </c>
      <c r="O673" s="17">
        <f>IF(Deal_Master_Wide!$CX$98="","",Deal_Master_Wide!$CX$98)</f>
        <v>0</v>
      </c>
      <c r="P673" s="17" t="str">
        <f>IF(Deal_Master_Wide!$DE$98="","",Deal_Master_Wide!$DE$98)</f>
        <v/>
      </c>
      <c r="Q673" s="18">
        <f>IF(Deal_Master_Wide!$DL$98="","",Deal_Master_Wide!$DL$98)</f>
        <v>26.092199999999998</v>
      </c>
      <c r="R673" s="18">
        <f>IF(Deal_Master_Wide!$DS$98="","",Deal_Master_Wide!$DS$98)</f>
        <v>34.744</v>
      </c>
      <c r="S673" s="18">
        <f>IF(Deal_Master_Wide!$DZ$98="","",Deal_Master_Wide!$DZ$98)</f>
        <v>0</v>
      </c>
      <c r="T673" s="34" t="str">
        <f>IF(Deal_Master_Wide!$EG$98="","",Deal_Master_Wide!$EG$98)</f>
        <v/>
      </c>
      <c r="U673" s="34" t="str">
        <f>IF(Deal_Master_Wide!$EN$98="","",Deal_Master_Wide!$EN$98)</f>
        <v/>
      </c>
    </row>
    <row r="674" spans="1:21" ht="13.4" customHeight="1">
      <c r="A674" s="15" t="s">
        <v>1163</v>
      </c>
      <c r="B674" s="15" t="s">
        <v>178</v>
      </c>
      <c r="C674" s="16"/>
      <c r="D674" s="15" t="s">
        <v>795</v>
      </c>
      <c r="E674" s="15" t="s">
        <v>1166</v>
      </c>
      <c r="F674" s="15">
        <v>2018</v>
      </c>
      <c r="G674" s="15">
        <v>-3</v>
      </c>
      <c r="H674" s="15">
        <v>2015</v>
      </c>
      <c r="I674" s="15">
        <v>0</v>
      </c>
      <c r="J674" s="15">
        <v>0</v>
      </c>
      <c r="K674" s="17" t="str">
        <f>IF(Deal_Master_Wide!$BP$99="","",Deal_Master_Wide!$BP$99)</f>
        <v/>
      </c>
      <c r="L674" s="17" t="str">
        <f>IF(Deal_Master_Wide!$BW$99="","",Deal_Master_Wide!$BW$99)</f>
        <v/>
      </c>
      <c r="M674" s="17" t="str">
        <f>IF(Deal_Master_Wide!$CD$99="","",Deal_Master_Wide!$CD$99)</f>
        <v/>
      </c>
      <c r="N674" s="17" t="str">
        <f>IF(Deal_Master_Wide!$CK$99="","",Deal_Master_Wide!$CK$99)</f>
        <v/>
      </c>
      <c r="O674" s="17" t="str">
        <f>IF(Deal_Master_Wide!$CR$99="","",Deal_Master_Wide!$CR$99)</f>
        <v/>
      </c>
      <c r="P674" s="17" t="str">
        <f>IF(Deal_Master_Wide!$CY$99="","",Deal_Master_Wide!$CY$99)</f>
        <v/>
      </c>
      <c r="Q674" s="18" t="str">
        <f>IF(Deal_Master_Wide!$DF$99="","",Deal_Master_Wide!$DF$99)</f>
        <v/>
      </c>
      <c r="R674" s="18" t="str">
        <f>IF(Deal_Master_Wide!$DM$99="","",Deal_Master_Wide!$DM$99)</f>
        <v/>
      </c>
      <c r="S674" s="18" t="str">
        <f>IF(Deal_Master_Wide!$DT$99="","",Deal_Master_Wide!$DT$99)</f>
        <v/>
      </c>
      <c r="T674" s="34" t="str">
        <f>IF(Deal_Master_Wide!$EA$99="","",Deal_Master_Wide!$EA$99)</f>
        <v/>
      </c>
      <c r="U674" s="34" t="str">
        <f>IF(Deal_Master_Wide!$EH$99="","",Deal_Master_Wide!$EH$99)</f>
        <v/>
      </c>
    </row>
    <row r="675" spans="1:21" ht="13.4" customHeight="1">
      <c r="A675" s="15" t="s">
        <v>1163</v>
      </c>
      <c r="B675" s="15" t="s">
        <v>178</v>
      </c>
      <c r="C675" s="16"/>
      <c r="D675" s="15" t="s">
        <v>795</v>
      </c>
      <c r="E675" s="15" t="s">
        <v>1166</v>
      </c>
      <c r="F675" s="15">
        <v>2018</v>
      </c>
      <c r="G675" s="15">
        <v>-2</v>
      </c>
      <c r="H675" s="15">
        <v>2016</v>
      </c>
      <c r="I675" s="15">
        <v>0</v>
      </c>
      <c r="J675" s="15">
        <v>0</v>
      </c>
      <c r="K675" s="17" t="str">
        <f>IF(Deal_Master_Wide!$BQ$99="","",Deal_Master_Wide!$BQ$99)</f>
        <v/>
      </c>
      <c r="L675" s="17" t="str">
        <f>IF(Deal_Master_Wide!$BX$99="","",Deal_Master_Wide!$BX$99)</f>
        <v/>
      </c>
      <c r="M675" s="17" t="str">
        <f>IF(Deal_Master_Wide!$CE$99="","",Deal_Master_Wide!$CE$99)</f>
        <v/>
      </c>
      <c r="N675" s="17" t="str">
        <f>IF(Deal_Master_Wide!$CL$99="","",Deal_Master_Wide!$CL$99)</f>
        <v/>
      </c>
      <c r="O675" s="17" t="str">
        <f>IF(Deal_Master_Wide!$CS$99="","",Deal_Master_Wide!$CS$99)</f>
        <v/>
      </c>
      <c r="P675" s="17" t="str">
        <f>IF(Deal_Master_Wide!$CZ$99="","",Deal_Master_Wide!$CZ$99)</f>
        <v/>
      </c>
      <c r="Q675" s="18" t="str">
        <f>IF(Deal_Master_Wide!$DG$99="","",Deal_Master_Wide!$DG$99)</f>
        <v/>
      </c>
      <c r="R675" s="18" t="str">
        <f>IF(Deal_Master_Wide!$DN$99="","",Deal_Master_Wide!$DN$99)</f>
        <v/>
      </c>
      <c r="S675" s="18" t="str">
        <f>IF(Deal_Master_Wide!$DU$99="","",Deal_Master_Wide!$DU$99)</f>
        <v/>
      </c>
      <c r="T675" s="34" t="str">
        <f>IF(Deal_Master_Wide!$EB$99="","",Deal_Master_Wide!$EB$99)</f>
        <v/>
      </c>
      <c r="U675" s="34" t="str">
        <f>IF(Deal_Master_Wide!$EI$99="","",Deal_Master_Wide!$EI$99)</f>
        <v/>
      </c>
    </row>
    <row r="676" spans="1:21" ht="13.4" customHeight="1">
      <c r="A676" s="15" t="s">
        <v>1163</v>
      </c>
      <c r="B676" s="15" t="s">
        <v>178</v>
      </c>
      <c r="C676" s="16"/>
      <c r="D676" s="15" t="s">
        <v>795</v>
      </c>
      <c r="E676" s="15" t="s">
        <v>1166</v>
      </c>
      <c r="F676" s="15">
        <v>2018</v>
      </c>
      <c r="G676" s="15">
        <v>-1</v>
      </c>
      <c r="H676" s="15">
        <v>2017</v>
      </c>
      <c r="I676" s="15">
        <v>0</v>
      </c>
      <c r="J676" s="15">
        <v>0</v>
      </c>
      <c r="K676" s="17" t="str">
        <f>IF(Deal_Master_Wide!$BR$99="","",Deal_Master_Wide!$BR$99)</f>
        <v/>
      </c>
      <c r="L676" s="17" t="str">
        <f>IF(Deal_Master_Wide!$BY$99="","",Deal_Master_Wide!$BY$99)</f>
        <v/>
      </c>
      <c r="M676" s="17" t="str">
        <f>IF(Deal_Master_Wide!$CF$99="","",Deal_Master_Wide!$CF$99)</f>
        <v/>
      </c>
      <c r="N676" s="17" t="str">
        <f>IF(Deal_Master_Wide!$CM$99="","",Deal_Master_Wide!$CM$99)</f>
        <v/>
      </c>
      <c r="O676" s="17" t="str">
        <f>IF(Deal_Master_Wide!$CT$99="","",Deal_Master_Wide!$CT$99)</f>
        <v/>
      </c>
      <c r="P676" s="17" t="str">
        <f>IF(Deal_Master_Wide!$DA$99="","",Deal_Master_Wide!$DA$99)</f>
        <v/>
      </c>
      <c r="Q676" s="18" t="str">
        <f>IF(Deal_Master_Wide!$DH$99="","",Deal_Master_Wide!$DH$99)</f>
        <v/>
      </c>
      <c r="R676" s="18" t="str">
        <f>IF(Deal_Master_Wide!$DO$99="","",Deal_Master_Wide!$DO$99)</f>
        <v/>
      </c>
      <c r="S676" s="18" t="str">
        <f>IF(Deal_Master_Wide!$DV$99="","",Deal_Master_Wide!$DV$99)</f>
        <v/>
      </c>
      <c r="T676" s="34" t="str">
        <f>IF(Deal_Master_Wide!$EC$99="","",Deal_Master_Wide!$EC$99)</f>
        <v/>
      </c>
      <c r="U676" s="34" t="str">
        <f>IF(Deal_Master_Wide!$EJ$99="","",Deal_Master_Wide!$EJ$99)</f>
        <v/>
      </c>
    </row>
    <row r="677" spans="1:21" ht="13.4" customHeight="1">
      <c r="A677" s="15" t="s">
        <v>1163</v>
      </c>
      <c r="B677" s="15" t="s">
        <v>178</v>
      </c>
      <c r="C677" s="16"/>
      <c r="D677" s="15" t="s">
        <v>795</v>
      </c>
      <c r="E677" s="15" t="s">
        <v>1166</v>
      </c>
      <c r="F677" s="15">
        <v>2018</v>
      </c>
      <c r="G677" s="15">
        <v>0</v>
      </c>
      <c r="H677" s="15">
        <v>2018</v>
      </c>
      <c r="I677" s="15">
        <v>0</v>
      </c>
      <c r="J677" s="15">
        <v>1</v>
      </c>
      <c r="K677" s="17" t="str">
        <f>IF(Deal_Master_Wide!$BS$99="","",Deal_Master_Wide!$BS$99)</f>
        <v/>
      </c>
      <c r="L677" s="17" t="str">
        <f>IF(Deal_Master_Wide!$BZ$99="","",Deal_Master_Wide!$BZ$99)</f>
        <v/>
      </c>
      <c r="M677" s="17" t="str">
        <f>IF(Deal_Master_Wide!$CG$99="","",Deal_Master_Wide!$CG$99)</f>
        <v/>
      </c>
      <c r="N677" s="17" t="str">
        <f>IF(Deal_Master_Wide!$CN$99="","",Deal_Master_Wide!$CN$99)</f>
        <v/>
      </c>
      <c r="O677" s="17" t="str">
        <f>IF(Deal_Master_Wide!$CU$99="","",Deal_Master_Wide!$CU$99)</f>
        <v/>
      </c>
      <c r="P677" s="17" t="str">
        <f>IF(Deal_Master_Wide!$DB$99="","",Deal_Master_Wide!$DB$99)</f>
        <v/>
      </c>
      <c r="Q677" s="18" t="str">
        <f>IF(Deal_Master_Wide!$DI$99="","",Deal_Master_Wide!$DI$99)</f>
        <v/>
      </c>
      <c r="R677" s="18" t="str">
        <f>IF(Deal_Master_Wide!$DP$99="","",Deal_Master_Wide!$DP$99)</f>
        <v/>
      </c>
      <c r="S677" s="18" t="str">
        <f>IF(Deal_Master_Wide!$DW$99="","",Deal_Master_Wide!$DW$99)</f>
        <v/>
      </c>
      <c r="T677" s="34" t="str">
        <f>IF(Deal_Master_Wide!$ED$99="","",Deal_Master_Wide!$ED$99)</f>
        <v/>
      </c>
      <c r="U677" s="34" t="str">
        <f>IF(Deal_Master_Wide!$EK$99="","",Deal_Master_Wide!$EK$99)</f>
        <v/>
      </c>
    </row>
    <row r="678" spans="1:21" ht="13.4" customHeight="1">
      <c r="A678" s="15" t="s">
        <v>1163</v>
      </c>
      <c r="B678" s="15" t="s">
        <v>178</v>
      </c>
      <c r="C678" s="16"/>
      <c r="D678" s="15" t="s">
        <v>795</v>
      </c>
      <c r="E678" s="15" t="s">
        <v>1166</v>
      </c>
      <c r="F678" s="15">
        <v>2018</v>
      </c>
      <c r="G678" s="15">
        <v>1</v>
      </c>
      <c r="H678" s="15">
        <v>2019</v>
      </c>
      <c r="I678" s="15">
        <v>1</v>
      </c>
      <c r="J678" s="15">
        <v>1</v>
      </c>
      <c r="K678" s="17" t="str">
        <f>IF(Deal_Master_Wide!$BT$99="","",Deal_Master_Wide!$BT$99)</f>
        <v/>
      </c>
      <c r="L678" s="17" t="str">
        <f>IF(Deal_Master_Wide!$CA$99="","",Deal_Master_Wide!$CA$99)</f>
        <v/>
      </c>
      <c r="M678" s="17" t="str">
        <f>IF(Deal_Master_Wide!$CH$99="","",Deal_Master_Wide!$CH$99)</f>
        <v/>
      </c>
      <c r="N678" s="17" t="str">
        <f>IF(Deal_Master_Wide!$CO$99="","",Deal_Master_Wide!$CO$99)</f>
        <v/>
      </c>
      <c r="O678" s="17" t="str">
        <f>IF(Deal_Master_Wide!$CV$99="","",Deal_Master_Wide!$CV$99)</f>
        <v/>
      </c>
      <c r="P678" s="17" t="str">
        <f>IF(Deal_Master_Wide!$DC$99="","",Deal_Master_Wide!$DC$99)</f>
        <v/>
      </c>
      <c r="Q678" s="18" t="str">
        <f>IF(Deal_Master_Wide!$DJ$99="","",Deal_Master_Wide!$DJ$99)</f>
        <v/>
      </c>
      <c r="R678" s="18" t="str">
        <f>IF(Deal_Master_Wide!$DQ$99="","",Deal_Master_Wide!$DQ$99)</f>
        <v/>
      </c>
      <c r="S678" s="18" t="str">
        <f>IF(Deal_Master_Wide!$DX$99="","",Deal_Master_Wide!$DX$99)</f>
        <v/>
      </c>
      <c r="T678" s="34" t="str">
        <f>IF(Deal_Master_Wide!$EE$99="","",Deal_Master_Wide!$EE$99)</f>
        <v/>
      </c>
      <c r="U678" s="34" t="str">
        <f>IF(Deal_Master_Wide!$EL$99="","",Deal_Master_Wide!$EL$99)</f>
        <v/>
      </c>
    </row>
    <row r="679" spans="1:21" ht="13.4" customHeight="1">
      <c r="A679" s="15" t="s">
        <v>1163</v>
      </c>
      <c r="B679" s="15" t="s">
        <v>178</v>
      </c>
      <c r="C679" s="16"/>
      <c r="D679" s="15" t="s">
        <v>795</v>
      </c>
      <c r="E679" s="15" t="s">
        <v>1166</v>
      </c>
      <c r="F679" s="15">
        <v>2018</v>
      </c>
      <c r="G679" s="15">
        <v>2</v>
      </c>
      <c r="H679" s="15">
        <v>2020</v>
      </c>
      <c r="I679" s="15">
        <v>1</v>
      </c>
      <c r="J679" s="15">
        <v>1</v>
      </c>
      <c r="K679" s="17" t="str">
        <f>IF(Deal_Master_Wide!$BU$99="","",Deal_Master_Wide!$BU$99)</f>
        <v/>
      </c>
      <c r="L679" s="17" t="str">
        <f>IF(Deal_Master_Wide!$CB$99="","",Deal_Master_Wide!$CB$99)</f>
        <v/>
      </c>
      <c r="M679" s="17" t="str">
        <f>IF(Deal_Master_Wide!$CI$99="","",Deal_Master_Wide!$CI$99)</f>
        <v/>
      </c>
      <c r="N679" s="17" t="str">
        <f>IF(Deal_Master_Wide!$CP$99="","",Deal_Master_Wide!$CP$99)</f>
        <v/>
      </c>
      <c r="O679" s="17" t="str">
        <f>IF(Deal_Master_Wide!$CW$99="","",Deal_Master_Wide!$CW$99)</f>
        <v/>
      </c>
      <c r="P679" s="17" t="str">
        <f>IF(Deal_Master_Wide!$DD$99="","",Deal_Master_Wide!$DD$99)</f>
        <v/>
      </c>
      <c r="Q679" s="18" t="str">
        <f>IF(Deal_Master_Wide!$DK$99="","",Deal_Master_Wide!$DK$99)</f>
        <v/>
      </c>
      <c r="R679" s="18" t="str">
        <f>IF(Deal_Master_Wide!$DR$99="","",Deal_Master_Wide!$DR$99)</f>
        <v/>
      </c>
      <c r="S679" s="18" t="str">
        <f>IF(Deal_Master_Wide!$DY$99="","",Deal_Master_Wide!$DY$99)</f>
        <v/>
      </c>
      <c r="T679" s="34" t="str">
        <f>IF(Deal_Master_Wide!$EF$99="","",Deal_Master_Wide!$EF$99)</f>
        <v/>
      </c>
      <c r="U679" s="34" t="str">
        <f>IF(Deal_Master_Wide!$EM$99="","",Deal_Master_Wide!$EM$99)</f>
        <v/>
      </c>
    </row>
    <row r="680" spans="1:21" ht="13.4" customHeight="1">
      <c r="A680" s="15" t="s">
        <v>1163</v>
      </c>
      <c r="B680" s="15" t="s">
        <v>178</v>
      </c>
      <c r="C680" s="16"/>
      <c r="D680" s="15" t="s">
        <v>795</v>
      </c>
      <c r="E680" s="15" t="s">
        <v>1166</v>
      </c>
      <c r="F680" s="15">
        <v>2018</v>
      </c>
      <c r="G680" s="15">
        <v>3</v>
      </c>
      <c r="H680" s="15">
        <v>2021</v>
      </c>
      <c r="I680" s="15">
        <v>1</v>
      </c>
      <c r="J680" s="15">
        <v>1</v>
      </c>
      <c r="K680" s="17" t="str">
        <f>IF(Deal_Master_Wide!$BV$99="","",Deal_Master_Wide!$BV$99)</f>
        <v/>
      </c>
      <c r="L680" s="17" t="str">
        <f>IF(Deal_Master_Wide!$CC$99="","",Deal_Master_Wide!$CC$99)</f>
        <v/>
      </c>
      <c r="M680" s="17" t="str">
        <f>IF(Deal_Master_Wide!$CJ$99="","",Deal_Master_Wide!$CJ$99)</f>
        <v/>
      </c>
      <c r="N680" s="17" t="str">
        <f>IF(Deal_Master_Wide!$CQ$99="","",Deal_Master_Wide!$CQ$99)</f>
        <v/>
      </c>
      <c r="O680" s="17" t="str">
        <f>IF(Deal_Master_Wide!$CX$99="","",Deal_Master_Wide!$CX$99)</f>
        <v/>
      </c>
      <c r="P680" s="17" t="str">
        <f>IF(Deal_Master_Wide!$DE$99="","",Deal_Master_Wide!$DE$99)</f>
        <v/>
      </c>
      <c r="Q680" s="18" t="str">
        <f>IF(Deal_Master_Wide!$DL$99="","",Deal_Master_Wide!$DL$99)</f>
        <v/>
      </c>
      <c r="R680" s="18" t="str">
        <f>IF(Deal_Master_Wide!$DS$99="","",Deal_Master_Wide!$DS$99)</f>
        <v/>
      </c>
      <c r="S680" s="18" t="str">
        <f>IF(Deal_Master_Wide!$DZ$99="","",Deal_Master_Wide!$DZ$99)</f>
        <v/>
      </c>
      <c r="T680" s="34" t="str">
        <f>IF(Deal_Master_Wide!$EG$99="","",Deal_Master_Wide!$EG$99)</f>
        <v/>
      </c>
      <c r="U680" s="34" t="str">
        <f>IF(Deal_Master_Wide!$EN$99="","",Deal_Master_Wide!$EN$99)</f>
        <v/>
      </c>
    </row>
    <row r="681" spans="1:21" ht="13.4" customHeight="1">
      <c r="A681" s="15" t="s">
        <v>1170</v>
      </c>
      <c r="B681" s="15" t="s">
        <v>178</v>
      </c>
      <c r="C681" s="16"/>
      <c r="D681" s="15" t="s">
        <v>1065</v>
      </c>
      <c r="E681" s="15" t="s">
        <v>1175</v>
      </c>
      <c r="F681" s="15">
        <v>2018</v>
      </c>
      <c r="G681" s="15">
        <v>-3</v>
      </c>
      <c r="H681" s="15">
        <v>2015</v>
      </c>
      <c r="I681" s="15">
        <v>0</v>
      </c>
      <c r="J681" s="15">
        <v>0</v>
      </c>
      <c r="K681" s="17" t="str">
        <f>IF(Deal_Master_Wide!$BP$100="","",Deal_Master_Wide!$BP$100)</f>
        <v/>
      </c>
      <c r="L681" s="17" t="str">
        <f>IF(Deal_Master_Wide!$BW$100="","",Deal_Master_Wide!$BW$100)</f>
        <v/>
      </c>
      <c r="M681" s="17" t="str">
        <f>IF(Deal_Master_Wide!$CD$100="","",Deal_Master_Wide!$CD$100)</f>
        <v/>
      </c>
      <c r="N681" s="17" t="str">
        <f>IF(Deal_Master_Wide!$CK$100="","",Deal_Master_Wide!$CK$100)</f>
        <v/>
      </c>
      <c r="O681" s="17" t="str">
        <f>IF(Deal_Master_Wide!$CR$100="","",Deal_Master_Wide!$CR$100)</f>
        <v/>
      </c>
      <c r="P681" s="17" t="str">
        <f>IF(Deal_Master_Wide!$CY$100="","",Deal_Master_Wide!$CY$100)</f>
        <v/>
      </c>
      <c r="Q681" s="18" t="str">
        <f>IF(Deal_Master_Wide!$DF$100="","",Deal_Master_Wide!$DF$100)</f>
        <v/>
      </c>
      <c r="R681" s="18" t="str">
        <f>IF(Deal_Master_Wide!$DM$100="","",Deal_Master_Wide!$DM$100)</f>
        <v/>
      </c>
      <c r="S681" s="18" t="str">
        <f>IF(Deal_Master_Wide!$DT$100="","",Deal_Master_Wide!$DT$100)</f>
        <v/>
      </c>
      <c r="T681" s="34" t="str">
        <f>IF(Deal_Master_Wide!$EA$100="","",Deal_Master_Wide!$EA$100)</f>
        <v/>
      </c>
      <c r="U681" s="34" t="str">
        <f>IF(Deal_Master_Wide!$EH$100="","",Deal_Master_Wide!$EH$100)</f>
        <v/>
      </c>
    </row>
    <row r="682" spans="1:21" ht="13.4" customHeight="1">
      <c r="A682" s="15" t="s">
        <v>1170</v>
      </c>
      <c r="B682" s="15" t="s">
        <v>178</v>
      </c>
      <c r="C682" s="16"/>
      <c r="D682" s="15" t="s">
        <v>1065</v>
      </c>
      <c r="E682" s="15" t="s">
        <v>1175</v>
      </c>
      <c r="F682" s="15">
        <v>2018</v>
      </c>
      <c r="G682" s="15">
        <v>-2</v>
      </c>
      <c r="H682" s="15">
        <v>2016</v>
      </c>
      <c r="I682" s="15">
        <v>0</v>
      </c>
      <c r="J682" s="15">
        <v>0</v>
      </c>
      <c r="K682" s="17" t="str">
        <f>IF(Deal_Master_Wide!$BQ$100="","",Deal_Master_Wide!$BQ$100)</f>
        <v/>
      </c>
      <c r="L682" s="17" t="str">
        <f>IF(Deal_Master_Wide!$BX$100="","",Deal_Master_Wide!$BX$100)</f>
        <v/>
      </c>
      <c r="M682" s="17" t="str">
        <f>IF(Deal_Master_Wide!$CE$100="","",Deal_Master_Wide!$CE$100)</f>
        <v/>
      </c>
      <c r="N682" s="17" t="str">
        <f>IF(Deal_Master_Wide!$CL$100="","",Deal_Master_Wide!$CL$100)</f>
        <v/>
      </c>
      <c r="O682" s="17" t="str">
        <f>IF(Deal_Master_Wide!$CS$100="","",Deal_Master_Wide!$CS$100)</f>
        <v/>
      </c>
      <c r="P682" s="17" t="str">
        <f>IF(Deal_Master_Wide!$CZ$100="","",Deal_Master_Wide!$CZ$100)</f>
        <v/>
      </c>
      <c r="Q682" s="18" t="str">
        <f>IF(Deal_Master_Wide!$DG$100="","",Deal_Master_Wide!$DG$100)</f>
        <v/>
      </c>
      <c r="R682" s="18" t="str">
        <f>IF(Deal_Master_Wide!$DN$100="","",Deal_Master_Wide!$DN$100)</f>
        <v/>
      </c>
      <c r="S682" s="18" t="str">
        <f>IF(Deal_Master_Wide!$DU$100="","",Deal_Master_Wide!$DU$100)</f>
        <v/>
      </c>
      <c r="T682" s="34" t="str">
        <f>IF(Deal_Master_Wide!$EB$100="","",Deal_Master_Wide!$EB$100)</f>
        <v/>
      </c>
      <c r="U682" s="34" t="str">
        <f>IF(Deal_Master_Wide!$EI$100="","",Deal_Master_Wide!$EI$100)</f>
        <v/>
      </c>
    </row>
    <row r="683" spans="1:21" ht="13.4" customHeight="1">
      <c r="A683" s="15" t="s">
        <v>1170</v>
      </c>
      <c r="B683" s="15" t="s">
        <v>178</v>
      </c>
      <c r="C683" s="16"/>
      <c r="D683" s="15" t="s">
        <v>1065</v>
      </c>
      <c r="E683" s="15" t="s">
        <v>1175</v>
      </c>
      <c r="F683" s="15">
        <v>2018</v>
      </c>
      <c r="G683" s="15">
        <v>-1</v>
      </c>
      <c r="H683" s="15">
        <v>2017</v>
      </c>
      <c r="I683" s="15">
        <v>0</v>
      </c>
      <c r="J683" s="15">
        <v>0</v>
      </c>
      <c r="K683" s="17" t="str">
        <f>IF(Deal_Master_Wide!$BR$100="","",Deal_Master_Wide!$BR$100)</f>
        <v/>
      </c>
      <c r="L683" s="17" t="str">
        <f>IF(Deal_Master_Wide!$BY$100="","",Deal_Master_Wide!$BY$100)</f>
        <v/>
      </c>
      <c r="M683" s="17" t="str">
        <f>IF(Deal_Master_Wide!$CF$100="","",Deal_Master_Wide!$CF$100)</f>
        <v/>
      </c>
      <c r="N683" s="17" t="str">
        <f>IF(Deal_Master_Wide!$CM$100="","",Deal_Master_Wide!$CM$100)</f>
        <v/>
      </c>
      <c r="O683" s="17" t="str">
        <f>IF(Deal_Master_Wide!$CT$100="","",Deal_Master_Wide!$CT$100)</f>
        <v/>
      </c>
      <c r="P683" s="17" t="str">
        <f>IF(Deal_Master_Wide!$DA$100="","",Deal_Master_Wide!$DA$100)</f>
        <v/>
      </c>
      <c r="Q683" s="18" t="str">
        <f>IF(Deal_Master_Wide!$DH$100="","",Deal_Master_Wide!$DH$100)</f>
        <v/>
      </c>
      <c r="R683" s="18" t="str">
        <f>IF(Deal_Master_Wide!$DO$100="","",Deal_Master_Wide!$DO$100)</f>
        <v/>
      </c>
      <c r="S683" s="18" t="str">
        <f>IF(Deal_Master_Wide!$DV$100="","",Deal_Master_Wide!$DV$100)</f>
        <v/>
      </c>
      <c r="T683" s="34" t="str">
        <f>IF(Deal_Master_Wide!$EC$100="","",Deal_Master_Wide!$EC$100)</f>
        <v/>
      </c>
      <c r="U683" s="34" t="str">
        <f>IF(Deal_Master_Wide!$EJ$100="","",Deal_Master_Wide!$EJ$100)</f>
        <v/>
      </c>
    </row>
    <row r="684" spans="1:21" ht="13.4" customHeight="1">
      <c r="A684" s="15" t="s">
        <v>1170</v>
      </c>
      <c r="B684" s="15" t="s">
        <v>178</v>
      </c>
      <c r="C684" s="16"/>
      <c r="D684" s="15" t="s">
        <v>1065</v>
      </c>
      <c r="E684" s="15" t="s">
        <v>1175</v>
      </c>
      <c r="F684" s="15">
        <v>2018</v>
      </c>
      <c r="G684" s="15">
        <v>0</v>
      </c>
      <c r="H684" s="15">
        <v>2018</v>
      </c>
      <c r="I684" s="15">
        <v>0</v>
      </c>
      <c r="J684" s="15">
        <v>1</v>
      </c>
      <c r="K684" s="17" t="str">
        <f>IF(Deal_Master_Wide!$BS$100="","",Deal_Master_Wide!$BS$100)</f>
        <v/>
      </c>
      <c r="L684" s="17" t="str">
        <f>IF(Deal_Master_Wide!$BZ$100="","",Deal_Master_Wide!$BZ$100)</f>
        <v/>
      </c>
      <c r="M684" s="17" t="str">
        <f>IF(Deal_Master_Wide!$CG$100="","",Deal_Master_Wide!$CG$100)</f>
        <v/>
      </c>
      <c r="N684" s="17" t="str">
        <f>IF(Deal_Master_Wide!$CN$100="","",Deal_Master_Wide!$CN$100)</f>
        <v/>
      </c>
      <c r="O684" s="17" t="str">
        <f>IF(Deal_Master_Wide!$CU$100="","",Deal_Master_Wide!$CU$100)</f>
        <v/>
      </c>
      <c r="P684" s="17" t="str">
        <f>IF(Deal_Master_Wide!$DB$100="","",Deal_Master_Wide!$DB$100)</f>
        <v/>
      </c>
      <c r="Q684" s="18" t="str">
        <f>IF(Deal_Master_Wide!$DI$100="","",Deal_Master_Wide!$DI$100)</f>
        <v/>
      </c>
      <c r="R684" s="18" t="str">
        <f>IF(Deal_Master_Wide!$DP$100="","",Deal_Master_Wide!$DP$100)</f>
        <v/>
      </c>
      <c r="S684" s="18" t="str">
        <f>IF(Deal_Master_Wide!$DW$100="","",Deal_Master_Wide!$DW$100)</f>
        <v/>
      </c>
      <c r="T684" s="34" t="str">
        <f>IF(Deal_Master_Wide!$ED$100="","",Deal_Master_Wide!$ED$100)</f>
        <v/>
      </c>
      <c r="U684" s="34" t="str">
        <f>IF(Deal_Master_Wide!$EK$100="","",Deal_Master_Wide!$EK$100)</f>
        <v/>
      </c>
    </row>
    <row r="685" spans="1:21" ht="13.4" customHeight="1">
      <c r="A685" s="15" t="s">
        <v>1170</v>
      </c>
      <c r="B685" s="15" t="s">
        <v>178</v>
      </c>
      <c r="C685" s="16"/>
      <c r="D685" s="15" t="s">
        <v>1065</v>
      </c>
      <c r="E685" s="15" t="s">
        <v>1175</v>
      </c>
      <c r="F685" s="15">
        <v>2018</v>
      </c>
      <c r="G685" s="15">
        <v>1</v>
      </c>
      <c r="H685" s="15">
        <v>2019</v>
      </c>
      <c r="I685" s="15">
        <v>1</v>
      </c>
      <c r="J685" s="15">
        <v>1</v>
      </c>
      <c r="K685" s="17" t="str">
        <f>IF(Deal_Master_Wide!$BT$100="","",Deal_Master_Wide!$BT$100)</f>
        <v/>
      </c>
      <c r="L685" s="17" t="str">
        <f>IF(Deal_Master_Wide!$CA$100="","",Deal_Master_Wide!$CA$100)</f>
        <v/>
      </c>
      <c r="M685" s="17" t="str">
        <f>IF(Deal_Master_Wide!$CH$100="","",Deal_Master_Wide!$CH$100)</f>
        <v/>
      </c>
      <c r="N685" s="17" t="str">
        <f>IF(Deal_Master_Wide!$CO$100="","",Deal_Master_Wide!$CO$100)</f>
        <v/>
      </c>
      <c r="O685" s="17" t="str">
        <f>IF(Deal_Master_Wide!$CV$100="","",Deal_Master_Wide!$CV$100)</f>
        <v/>
      </c>
      <c r="P685" s="17" t="str">
        <f>IF(Deal_Master_Wide!$DC$100="","",Deal_Master_Wide!$DC$100)</f>
        <v/>
      </c>
      <c r="Q685" s="18" t="str">
        <f>IF(Deal_Master_Wide!$DJ$100="","",Deal_Master_Wide!$DJ$100)</f>
        <v/>
      </c>
      <c r="R685" s="18" t="str">
        <f>IF(Deal_Master_Wide!$DQ$100="","",Deal_Master_Wide!$DQ$100)</f>
        <v/>
      </c>
      <c r="S685" s="18" t="str">
        <f>IF(Deal_Master_Wide!$DX$100="","",Deal_Master_Wide!$DX$100)</f>
        <v/>
      </c>
      <c r="T685" s="34" t="str">
        <f>IF(Deal_Master_Wide!$EE$100="","",Deal_Master_Wide!$EE$100)</f>
        <v/>
      </c>
      <c r="U685" s="34" t="str">
        <f>IF(Deal_Master_Wide!$EL$100="","",Deal_Master_Wide!$EL$100)</f>
        <v/>
      </c>
    </row>
    <row r="686" spans="1:21" ht="13.4" customHeight="1">
      <c r="A686" s="15" t="s">
        <v>1170</v>
      </c>
      <c r="B686" s="15" t="s">
        <v>178</v>
      </c>
      <c r="C686" s="16"/>
      <c r="D686" s="15" t="s">
        <v>1065</v>
      </c>
      <c r="E686" s="15" t="s">
        <v>1175</v>
      </c>
      <c r="F686" s="15">
        <v>2018</v>
      </c>
      <c r="G686" s="15">
        <v>2</v>
      </c>
      <c r="H686" s="15">
        <v>2020</v>
      </c>
      <c r="I686" s="15">
        <v>1</v>
      </c>
      <c r="J686" s="15">
        <v>1</v>
      </c>
      <c r="K686" s="17" t="str">
        <f>IF(Deal_Master_Wide!$BU$100="","",Deal_Master_Wide!$BU$100)</f>
        <v/>
      </c>
      <c r="L686" s="17" t="str">
        <f>IF(Deal_Master_Wide!$CB$100="","",Deal_Master_Wide!$CB$100)</f>
        <v/>
      </c>
      <c r="M686" s="17" t="str">
        <f>IF(Deal_Master_Wide!$CI$100="","",Deal_Master_Wide!$CI$100)</f>
        <v/>
      </c>
      <c r="N686" s="17" t="str">
        <f>IF(Deal_Master_Wide!$CP$100="","",Deal_Master_Wide!$CP$100)</f>
        <v/>
      </c>
      <c r="O686" s="17" t="str">
        <f>IF(Deal_Master_Wide!$CW$100="","",Deal_Master_Wide!$CW$100)</f>
        <v/>
      </c>
      <c r="P686" s="17" t="str">
        <f>IF(Deal_Master_Wide!$DD$100="","",Deal_Master_Wide!$DD$100)</f>
        <v/>
      </c>
      <c r="Q686" s="18" t="str">
        <f>IF(Deal_Master_Wide!$DK$100="","",Deal_Master_Wide!$DK$100)</f>
        <v/>
      </c>
      <c r="R686" s="18" t="str">
        <f>IF(Deal_Master_Wide!$DR$100="","",Deal_Master_Wide!$DR$100)</f>
        <v/>
      </c>
      <c r="S686" s="18" t="str">
        <f>IF(Deal_Master_Wide!$DY$100="","",Deal_Master_Wide!$DY$100)</f>
        <v/>
      </c>
      <c r="T686" s="34" t="str">
        <f>IF(Deal_Master_Wide!$EF$100="","",Deal_Master_Wide!$EF$100)</f>
        <v/>
      </c>
      <c r="U686" s="34" t="str">
        <f>IF(Deal_Master_Wide!$EM$100="","",Deal_Master_Wide!$EM$100)</f>
        <v/>
      </c>
    </row>
    <row r="687" spans="1:21" ht="13.4" customHeight="1">
      <c r="A687" s="15" t="s">
        <v>1170</v>
      </c>
      <c r="B687" s="15" t="s">
        <v>178</v>
      </c>
      <c r="C687" s="16"/>
      <c r="D687" s="15" t="s">
        <v>1065</v>
      </c>
      <c r="E687" s="15" t="s">
        <v>1175</v>
      </c>
      <c r="F687" s="15">
        <v>2018</v>
      </c>
      <c r="G687" s="15">
        <v>3</v>
      </c>
      <c r="H687" s="15">
        <v>2021</v>
      </c>
      <c r="I687" s="15">
        <v>1</v>
      </c>
      <c r="J687" s="15">
        <v>1</v>
      </c>
      <c r="K687" s="17" t="str">
        <f>IF(Deal_Master_Wide!$BV$100="","",Deal_Master_Wide!$BV$100)</f>
        <v/>
      </c>
      <c r="L687" s="17" t="str">
        <f>IF(Deal_Master_Wide!$CC$100="","",Deal_Master_Wide!$CC$100)</f>
        <v/>
      </c>
      <c r="M687" s="17" t="str">
        <f>IF(Deal_Master_Wide!$CJ$100="","",Deal_Master_Wide!$CJ$100)</f>
        <v/>
      </c>
      <c r="N687" s="17" t="str">
        <f>IF(Deal_Master_Wide!$CQ$100="","",Deal_Master_Wide!$CQ$100)</f>
        <v/>
      </c>
      <c r="O687" s="17" t="str">
        <f>IF(Deal_Master_Wide!$CX$100="","",Deal_Master_Wide!$CX$100)</f>
        <v/>
      </c>
      <c r="P687" s="17" t="str">
        <f>IF(Deal_Master_Wide!$DE$100="","",Deal_Master_Wide!$DE$100)</f>
        <v/>
      </c>
      <c r="Q687" s="18" t="str">
        <f>IF(Deal_Master_Wide!$DL$100="","",Deal_Master_Wide!$DL$100)</f>
        <v/>
      </c>
      <c r="R687" s="18" t="str">
        <f>IF(Deal_Master_Wide!$DS$100="","",Deal_Master_Wide!$DS$100)</f>
        <v/>
      </c>
      <c r="S687" s="18" t="str">
        <f>IF(Deal_Master_Wide!$DZ$100="","",Deal_Master_Wide!$DZ$100)</f>
        <v/>
      </c>
      <c r="T687" s="34" t="str">
        <f>IF(Deal_Master_Wide!$EG$100="","",Deal_Master_Wide!$EG$100)</f>
        <v/>
      </c>
      <c r="U687" s="34" t="str">
        <f>IF(Deal_Master_Wide!$EN$100="","",Deal_Master_Wide!$EN$100)</f>
        <v/>
      </c>
    </row>
    <row r="688" spans="1:21" ht="13.4" customHeight="1">
      <c r="A688" s="15" t="s">
        <v>1179</v>
      </c>
      <c r="B688" s="15" t="s">
        <v>178</v>
      </c>
      <c r="C688" s="16"/>
      <c r="D688" s="15" t="s">
        <v>1182</v>
      </c>
      <c r="E688" s="15" t="s">
        <v>1183</v>
      </c>
      <c r="F688" s="15">
        <v>2018</v>
      </c>
      <c r="G688" s="15">
        <v>-3</v>
      </c>
      <c r="H688" s="15">
        <v>2015</v>
      </c>
      <c r="I688" s="15">
        <v>0</v>
      </c>
      <c r="J688" s="15">
        <v>0</v>
      </c>
      <c r="K688" s="17" t="str">
        <f>IF(Deal_Master_Wide!$BP$101="","",Deal_Master_Wide!$BP$101)</f>
        <v/>
      </c>
      <c r="L688" s="17" t="str">
        <f>IF(Deal_Master_Wide!$BW$101="","",Deal_Master_Wide!$BW$101)</f>
        <v/>
      </c>
      <c r="M688" s="17" t="str">
        <f>IF(Deal_Master_Wide!$CD$101="","",Deal_Master_Wide!$CD$101)</f>
        <v/>
      </c>
      <c r="N688" s="17" t="str">
        <f>IF(Deal_Master_Wide!$CK$101="","",Deal_Master_Wide!$CK$101)</f>
        <v/>
      </c>
      <c r="O688" s="17" t="str">
        <f>IF(Deal_Master_Wide!$CR$101="","",Deal_Master_Wide!$CR$101)</f>
        <v/>
      </c>
      <c r="P688" s="17" t="str">
        <f>IF(Deal_Master_Wide!$CY$101="","",Deal_Master_Wide!$CY$101)</f>
        <v/>
      </c>
      <c r="Q688" s="18" t="str">
        <f>IF(Deal_Master_Wide!$DF$101="","",Deal_Master_Wide!$DF$101)</f>
        <v/>
      </c>
      <c r="R688" s="18" t="str">
        <f>IF(Deal_Master_Wide!$DM$101="","",Deal_Master_Wide!$DM$101)</f>
        <v/>
      </c>
      <c r="S688" s="18" t="str">
        <f>IF(Deal_Master_Wide!$DT$101="","",Deal_Master_Wide!$DT$101)</f>
        <v/>
      </c>
      <c r="T688" s="34" t="str">
        <f>IF(Deal_Master_Wide!$EA$101="","",Deal_Master_Wide!$EA$101)</f>
        <v/>
      </c>
      <c r="U688" s="34" t="str">
        <f>IF(Deal_Master_Wide!$EH$101="","",Deal_Master_Wide!$EH$101)</f>
        <v/>
      </c>
    </row>
    <row r="689" spans="1:21" ht="13.4" customHeight="1">
      <c r="A689" s="15" t="s">
        <v>1179</v>
      </c>
      <c r="B689" s="15" t="s">
        <v>178</v>
      </c>
      <c r="C689" s="16"/>
      <c r="D689" s="15" t="s">
        <v>1182</v>
      </c>
      <c r="E689" s="15" t="s">
        <v>1183</v>
      </c>
      <c r="F689" s="15">
        <v>2018</v>
      </c>
      <c r="G689" s="15">
        <v>-2</v>
      </c>
      <c r="H689" s="15">
        <v>2016</v>
      </c>
      <c r="I689" s="15">
        <v>0</v>
      </c>
      <c r="J689" s="15">
        <v>0</v>
      </c>
      <c r="K689" s="17" t="str">
        <f>IF(Deal_Master_Wide!$BQ$101="","",Deal_Master_Wide!$BQ$101)</f>
        <v/>
      </c>
      <c r="L689" s="17" t="str">
        <f>IF(Deal_Master_Wide!$BX$101="","",Deal_Master_Wide!$BX$101)</f>
        <v/>
      </c>
      <c r="M689" s="17" t="str">
        <f>IF(Deal_Master_Wide!$CE$101="","",Deal_Master_Wide!$CE$101)</f>
        <v/>
      </c>
      <c r="N689" s="17" t="str">
        <f>IF(Deal_Master_Wide!$CL$101="","",Deal_Master_Wide!$CL$101)</f>
        <v/>
      </c>
      <c r="O689" s="17" t="str">
        <f>IF(Deal_Master_Wide!$CS$101="","",Deal_Master_Wide!$CS$101)</f>
        <v/>
      </c>
      <c r="P689" s="17" t="str">
        <f>IF(Deal_Master_Wide!$CZ$101="","",Deal_Master_Wide!$CZ$101)</f>
        <v/>
      </c>
      <c r="Q689" s="18" t="str">
        <f>IF(Deal_Master_Wide!$DG$101="","",Deal_Master_Wide!$DG$101)</f>
        <v/>
      </c>
      <c r="R689" s="18" t="str">
        <f>IF(Deal_Master_Wide!$DN$101="","",Deal_Master_Wide!$DN$101)</f>
        <v/>
      </c>
      <c r="S689" s="18" t="str">
        <f>IF(Deal_Master_Wide!$DU$101="","",Deal_Master_Wide!$DU$101)</f>
        <v/>
      </c>
      <c r="T689" s="34" t="str">
        <f>IF(Deal_Master_Wide!$EB$101="","",Deal_Master_Wide!$EB$101)</f>
        <v/>
      </c>
      <c r="U689" s="34" t="str">
        <f>IF(Deal_Master_Wide!$EI$101="","",Deal_Master_Wide!$EI$101)</f>
        <v/>
      </c>
    </row>
    <row r="690" spans="1:21" ht="13.4" customHeight="1">
      <c r="A690" s="15" t="s">
        <v>1179</v>
      </c>
      <c r="B690" s="15" t="s">
        <v>178</v>
      </c>
      <c r="C690" s="16"/>
      <c r="D690" s="15" t="s">
        <v>1182</v>
      </c>
      <c r="E690" s="15" t="s">
        <v>1183</v>
      </c>
      <c r="F690" s="15">
        <v>2018</v>
      </c>
      <c r="G690" s="15">
        <v>-1</v>
      </c>
      <c r="H690" s="15">
        <v>2017</v>
      </c>
      <c r="I690" s="15">
        <v>0</v>
      </c>
      <c r="J690" s="15">
        <v>0</v>
      </c>
      <c r="K690" s="17" t="str">
        <f>IF(Deal_Master_Wide!$BR$101="","",Deal_Master_Wide!$BR$101)</f>
        <v/>
      </c>
      <c r="L690" s="17" t="str">
        <f>IF(Deal_Master_Wide!$BY$101="","",Deal_Master_Wide!$BY$101)</f>
        <v/>
      </c>
      <c r="M690" s="17" t="str">
        <f>IF(Deal_Master_Wide!$CF$101="","",Deal_Master_Wide!$CF$101)</f>
        <v/>
      </c>
      <c r="N690" s="17" t="str">
        <f>IF(Deal_Master_Wide!$CM$101="","",Deal_Master_Wide!$CM$101)</f>
        <v/>
      </c>
      <c r="O690" s="17" t="str">
        <f>IF(Deal_Master_Wide!$CT$101="","",Deal_Master_Wide!$CT$101)</f>
        <v/>
      </c>
      <c r="P690" s="17" t="str">
        <f>IF(Deal_Master_Wide!$DA$101="","",Deal_Master_Wide!$DA$101)</f>
        <v/>
      </c>
      <c r="Q690" s="18" t="str">
        <f>IF(Deal_Master_Wide!$DH$101="","",Deal_Master_Wide!$DH$101)</f>
        <v/>
      </c>
      <c r="R690" s="18" t="str">
        <f>IF(Deal_Master_Wide!$DO$101="","",Deal_Master_Wide!$DO$101)</f>
        <v/>
      </c>
      <c r="S690" s="18" t="str">
        <f>IF(Deal_Master_Wide!$DV$101="","",Deal_Master_Wide!$DV$101)</f>
        <v/>
      </c>
      <c r="T690" s="34" t="str">
        <f>IF(Deal_Master_Wide!$EC$101="","",Deal_Master_Wide!$EC$101)</f>
        <v/>
      </c>
      <c r="U690" s="34" t="str">
        <f>IF(Deal_Master_Wide!$EJ$101="","",Deal_Master_Wide!$EJ$101)</f>
        <v/>
      </c>
    </row>
    <row r="691" spans="1:21" ht="13.4" customHeight="1">
      <c r="A691" s="15" t="s">
        <v>1179</v>
      </c>
      <c r="B691" s="15" t="s">
        <v>178</v>
      </c>
      <c r="C691" s="16"/>
      <c r="D691" s="15" t="s">
        <v>1182</v>
      </c>
      <c r="E691" s="15" t="s">
        <v>1183</v>
      </c>
      <c r="F691" s="15">
        <v>2018</v>
      </c>
      <c r="G691" s="15">
        <v>0</v>
      </c>
      <c r="H691" s="15">
        <v>2018</v>
      </c>
      <c r="I691" s="15">
        <v>0</v>
      </c>
      <c r="J691" s="15">
        <v>1</v>
      </c>
      <c r="K691" s="17" t="str">
        <f>IF(Deal_Master_Wide!$BS$101="","",Deal_Master_Wide!$BS$101)</f>
        <v/>
      </c>
      <c r="L691" s="17" t="str">
        <f>IF(Deal_Master_Wide!$BZ$101="","",Deal_Master_Wide!$BZ$101)</f>
        <v/>
      </c>
      <c r="M691" s="17" t="str">
        <f>IF(Deal_Master_Wide!$CG$101="","",Deal_Master_Wide!$CG$101)</f>
        <v/>
      </c>
      <c r="N691" s="17" t="str">
        <f>IF(Deal_Master_Wide!$CN$101="","",Deal_Master_Wide!$CN$101)</f>
        <v/>
      </c>
      <c r="O691" s="17" t="str">
        <f>IF(Deal_Master_Wide!$CU$101="","",Deal_Master_Wide!$CU$101)</f>
        <v/>
      </c>
      <c r="P691" s="17" t="str">
        <f>IF(Deal_Master_Wide!$DB$101="","",Deal_Master_Wide!$DB$101)</f>
        <v/>
      </c>
      <c r="Q691" s="18" t="str">
        <f>IF(Deal_Master_Wide!$DI$101="","",Deal_Master_Wide!$DI$101)</f>
        <v/>
      </c>
      <c r="R691" s="18" t="str">
        <f>IF(Deal_Master_Wide!$DP$101="","",Deal_Master_Wide!$DP$101)</f>
        <v/>
      </c>
      <c r="S691" s="18" t="str">
        <f>IF(Deal_Master_Wide!$DW$101="","",Deal_Master_Wide!$DW$101)</f>
        <v/>
      </c>
      <c r="T691" s="34" t="str">
        <f>IF(Deal_Master_Wide!$ED$101="","",Deal_Master_Wide!$ED$101)</f>
        <v/>
      </c>
      <c r="U691" s="34" t="str">
        <f>IF(Deal_Master_Wide!$EK$101="","",Deal_Master_Wide!$EK$101)</f>
        <v/>
      </c>
    </row>
    <row r="692" spans="1:21" ht="13.4" customHeight="1">
      <c r="A692" s="15" t="s">
        <v>1179</v>
      </c>
      <c r="B692" s="15" t="s">
        <v>178</v>
      </c>
      <c r="C692" s="16"/>
      <c r="D692" s="15" t="s">
        <v>1182</v>
      </c>
      <c r="E692" s="15" t="s">
        <v>1183</v>
      </c>
      <c r="F692" s="15">
        <v>2018</v>
      </c>
      <c r="G692" s="15">
        <v>1</v>
      </c>
      <c r="H692" s="15">
        <v>2019</v>
      </c>
      <c r="I692" s="15">
        <v>1</v>
      </c>
      <c r="J692" s="15">
        <v>1</v>
      </c>
      <c r="K692" s="17" t="str">
        <f>IF(Deal_Master_Wide!$BT$101="","",Deal_Master_Wide!$BT$101)</f>
        <v/>
      </c>
      <c r="L692" s="17" t="str">
        <f>IF(Deal_Master_Wide!$CA$101="","",Deal_Master_Wide!$CA$101)</f>
        <v/>
      </c>
      <c r="M692" s="17" t="str">
        <f>IF(Deal_Master_Wide!$CH$101="","",Deal_Master_Wide!$CH$101)</f>
        <v/>
      </c>
      <c r="N692" s="17" t="str">
        <f>IF(Deal_Master_Wide!$CO$101="","",Deal_Master_Wide!$CO$101)</f>
        <v/>
      </c>
      <c r="O692" s="17" t="str">
        <f>IF(Deal_Master_Wide!$CV$101="","",Deal_Master_Wide!$CV$101)</f>
        <v/>
      </c>
      <c r="P692" s="17" t="str">
        <f>IF(Deal_Master_Wide!$DC$101="","",Deal_Master_Wide!$DC$101)</f>
        <v/>
      </c>
      <c r="Q692" s="18" t="str">
        <f>IF(Deal_Master_Wide!$DJ$101="","",Deal_Master_Wide!$DJ$101)</f>
        <v/>
      </c>
      <c r="R692" s="18" t="str">
        <f>IF(Deal_Master_Wide!$DQ$101="","",Deal_Master_Wide!$DQ$101)</f>
        <v/>
      </c>
      <c r="S692" s="18" t="str">
        <f>IF(Deal_Master_Wide!$DX$101="","",Deal_Master_Wide!$DX$101)</f>
        <v/>
      </c>
      <c r="T692" s="34" t="str">
        <f>IF(Deal_Master_Wide!$EE$101="","",Deal_Master_Wide!$EE$101)</f>
        <v/>
      </c>
      <c r="U692" s="34" t="str">
        <f>IF(Deal_Master_Wide!$EL$101="","",Deal_Master_Wide!$EL$101)</f>
        <v/>
      </c>
    </row>
    <row r="693" spans="1:21" ht="13.4" customHeight="1">
      <c r="A693" s="15" t="s">
        <v>1179</v>
      </c>
      <c r="B693" s="15" t="s">
        <v>178</v>
      </c>
      <c r="C693" s="16"/>
      <c r="D693" s="15" t="s">
        <v>1182</v>
      </c>
      <c r="E693" s="15" t="s">
        <v>1183</v>
      </c>
      <c r="F693" s="15">
        <v>2018</v>
      </c>
      <c r="G693" s="15">
        <v>2</v>
      </c>
      <c r="H693" s="15">
        <v>2020</v>
      </c>
      <c r="I693" s="15">
        <v>1</v>
      </c>
      <c r="J693" s="15">
        <v>1</v>
      </c>
      <c r="K693" s="17" t="str">
        <f>IF(Deal_Master_Wide!$BU$101="","",Deal_Master_Wide!$BU$101)</f>
        <v/>
      </c>
      <c r="L693" s="17" t="str">
        <f>IF(Deal_Master_Wide!$CB$101="","",Deal_Master_Wide!$CB$101)</f>
        <v/>
      </c>
      <c r="M693" s="17" t="str">
        <f>IF(Deal_Master_Wide!$CI$101="","",Deal_Master_Wide!$CI$101)</f>
        <v/>
      </c>
      <c r="N693" s="17" t="str">
        <f>IF(Deal_Master_Wide!$CP$101="","",Deal_Master_Wide!$CP$101)</f>
        <v/>
      </c>
      <c r="O693" s="17" t="str">
        <f>IF(Deal_Master_Wide!$CW$101="","",Deal_Master_Wide!$CW$101)</f>
        <v/>
      </c>
      <c r="P693" s="17" t="str">
        <f>IF(Deal_Master_Wide!$DD$101="","",Deal_Master_Wide!$DD$101)</f>
        <v/>
      </c>
      <c r="Q693" s="18" t="str">
        <f>IF(Deal_Master_Wide!$DK$101="","",Deal_Master_Wide!$DK$101)</f>
        <v/>
      </c>
      <c r="R693" s="18" t="str">
        <f>IF(Deal_Master_Wide!$DR$101="","",Deal_Master_Wide!$DR$101)</f>
        <v/>
      </c>
      <c r="S693" s="18" t="str">
        <f>IF(Deal_Master_Wide!$DY$101="","",Deal_Master_Wide!$DY$101)</f>
        <v/>
      </c>
      <c r="T693" s="34" t="str">
        <f>IF(Deal_Master_Wide!$EF$101="","",Deal_Master_Wide!$EF$101)</f>
        <v/>
      </c>
      <c r="U693" s="34" t="str">
        <f>IF(Deal_Master_Wide!$EM$101="","",Deal_Master_Wide!$EM$101)</f>
        <v/>
      </c>
    </row>
    <row r="694" spans="1:21" ht="13.4" customHeight="1">
      <c r="A694" s="15" t="s">
        <v>1179</v>
      </c>
      <c r="B694" s="15" t="s">
        <v>178</v>
      </c>
      <c r="C694" s="16"/>
      <c r="D694" s="15" t="s">
        <v>1182</v>
      </c>
      <c r="E694" s="15" t="s">
        <v>1183</v>
      </c>
      <c r="F694" s="15">
        <v>2018</v>
      </c>
      <c r="G694" s="15">
        <v>3</v>
      </c>
      <c r="H694" s="15">
        <v>2021</v>
      </c>
      <c r="I694" s="15">
        <v>1</v>
      </c>
      <c r="J694" s="15">
        <v>1</v>
      </c>
      <c r="K694" s="17" t="str">
        <f>IF(Deal_Master_Wide!$BV$101="","",Deal_Master_Wide!$BV$101)</f>
        <v/>
      </c>
      <c r="L694" s="17" t="str">
        <f>IF(Deal_Master_Wide!$CC$101="","",Deal_Master_Wide!$CC$101)</f>
        <v/>
      </c>
      <c r="M694" s="17" t="str">
        <f>IF(Deal_Master_Wide!$CJ$101="","",Deal_Master_Wide!$CJ$101)</f>
        <v/>
      </c>
      <c r="N694" s="17" t="str">
        <f>IF(Deal_Master_Wide!$CQ$101="","",Deal_Master_Wide!$CQ$101)</f>
        <v/>
      </c>
      <c r="O694" s="17" t="str">
        <f>IF(Deal_Master_Wide!$CX$101="","",Deal_Master_Wide!$CX$101)</f>
        <v/>
      </c>
      <c r="P694" s="17" t="str">
        <f>IF(Deal_Master_Wide!$DE$101="","",Deal_Master_Wide!$DE$101)</f>
        <v/>
      </c>
      <c r="Q694" s="18" t="str">
        <f>IF(Deal_Master_Wide!$DL$101="","",Deal_Master_Wide!$DL$101)</f>
        <v/>
      </c>
      <c r="R694" s="18" t="str">
        <f>IF(Deal_Master_Wide!$DS$101="","",Deal_Master_Wide!$DS$101)</f>
        <v/>
      </c>
      <c r="S694" s="18" t="str">
        <f>IF(Deal_Master_Wide!$DZ$101="","",Deal_Master_Wide!$DZ$101)</f>
        <v/>
      </c>
      <c r="T694" s="34" t="str">
        <f>IF(Deal_Master_Wide!$EG$101="","",Deal_Master_Wide!$EG$101)</f>
        <v/>
      </c>
      <c r="U694" s="34" t="str">
        <f>IF(Deal_Master_Wide!$EN$101="","",Deal_Master_Wide!$EN$101)</f>
        <v/>
      </c>
    </row>
    <row r="695" spans="1:21" ht="13.4" customHeight="1">
      <c r="A695" s="15" t="s">
        <v>1187</v>
      </c>
      <c r="B695" s="15" t="s">
        <v>178</v>
      </c>
      <c r="C695" s="16"/>
      <c r="D695" s="15" t="s">
        <v>1190</v>
      </c>
      <c r="E695" s="15" t="s">
        <v>1192</v>
      </c>
      <c r="F695" s="15">
        <v>2018</v>
      </c>
      <c r="G695" s="15">
        <v>-3</v>
      </c>
      <c r="H695" s="15">
        <v>2015</v>
      </c>
      <c r="I695" s="15">
        <v>0</v>
      </c>
      <c r="J695" s="15">
        <v>0</v>
      </c>
      <c r="K695" s="17" t="str">
        <f>IF(Deal_Master_Wide!$BP$102="","",Deal_Master_Wide!$BP$102)</f>
        <v/>
      </c>
      <c r="L695" s="17" t="str">
        <f>IF(Deal_Master_Wide!$BW$102="","",Deal_Master_Wide!$BW$102)</f>
        <v/>
      </c>
      <c r="M695" s="17" t="str">
        <f>IF(Deal_Master_Wide!$CD$102="","",Deal_Master_Wide!$CD$102)</f>
        <v/>
      </c>
      <c r="N695" s="17" t="str">
        <f>IF(Deal_Master_Wide!$CK$102="","",Deal_Master_Wide!$CK$102)</f>
        <v/>
      </c>
      <c r="O695" s="17" t="str">
        <f>IF(Deal_Master_Wide!$CR$102="","",Deal_Master_Wide!$CR$102)</f>
        <v/>
      </c>
      <c r="P695" s="17" t="str">
        <f>IF(Deal_Master_Wide!$CY$102="","",Deal_Master_Wide!$CY$102)</f>
        <v/>
      </c>
      <c r="Q695" s="18" t="str">
        <f>IF(Deal_Master_Wide!$DF$102="","",Deal_Master_Wide!$DF$102)</f>
        <v/>
      </c>
      <c r="R695" s="18" t="str">
        <f>IF(Deal_Master_Wide!$DM$102="","",Deal_Master_Wide!$DM$102)</f>
        <v/>
      </c>
      <c r="S695" s="18" t="str">
        <f>IF(Deal_Master_Wide!$DT$102="","",Deal_Master_Wide!$DT$102)</f>
        <v/>
      </c>
      <c r="T695" s="34" t="str">
        <f>IF(Deal_Master_Wide!$EA$102="","",Deal_Master_Wide!$EA$102)</f>
        <v/>
      </c>
      <c r="U695" s="34" t="str">
        <f>IF(Deal_Master_Wide!$EH$102="","",Deal_Master_Wide!$EH$102)</f>
        <v/>
      </c>
    </row>
    <row r="696" spans="1:21" ht="13.4" customHeight="1">
      <c r="A696" s="15" t="s">
        <v>1187</v>
      </c>
      <c r="B696" s="15" t="s">
        <v>178</v>
      </c>
      <c r="C696" s="16"/>
      <c r="D696" s="15" t="s">
        <v>1190</v>
      </c>
      <c r="E696" s="15" t="s">
        <v>1192</v>
      </c>
      <c r="F696" s="15">
        <v>2018</v>
      </c>
      <c r="G696" s="15">
        <v>-2</v>
      </c>
      <c r="H696" s="15">
        <v>2016</v>
      </c>
      <c r="I696" s="15">
        <v>0</v>
      </c>
      <c r="J696" s="15">
        <v>0</v>
      </c>
      <c r="K696" s="17" t="str">
        <f>IF(Deal_Master_Wide!$BQ$102="","",Deal_Master_Wide!$BQ$102)</f>
        <v/>
      </c>
      <c r="L696" s="17" t="str">
        <f>IF(Deal_Master_Wide!$BX$102="","",Deal_Master_Wide!$BX$102)</f>
        <v/>
      </c>
      <c r="M696" s="17" t="str">
        <f>IF(Deal_Master_Wide!$CE$102="","",Deal_Master_Wide!$CE$102)</f>
        <v/>
      </c>
      <c r="N696" s="17" t="str">
        <f>IF(Deal_Master_Wide!$CL$102="","",Deal_Master_Wide!$CL$102)</f>
        <v/>
      </c>
      <c r="O696" s="17" t="str">
        <f>IF(Deal_Master_Wide!$CS$102="","",Deal_Master_Wide!$CS$102)</f>
        <v/>
      </c>
      <c r="P696" s="17" t="str">
        <f>IF(Deal_Master_Wide!$CZ$102="","",Deal_Master_Wide!$CZ$102)</f>
        <v/>
      </c>
      <c r="Q696" s="18" t="str">
        <f>IF(Deal_Master_Wide!$DG$102="","",Deal_Master_Wide!$DG$102)</f>
        <v/>
      </c>
      <c r="R696" s="18" t="str">
        <f>IF(Deal_Master_Wide!$DN$102="","",Deal_Master_Wide!$DN$102)</f>
        <v/>
      </c>
      <c r="S696" s="18" t="str">
        <f>IF(Deal_Master_Wide!$DU$102="","",Deal_Master_Wide!$DU$102)</f>
        <v/>
      </c>
      <c r="T696" s="34" t="str">
        <f>IF(Deal_Master_Wide!$EB$102="","",Deal_Master_Wide!$EB$102)</f>
        <v/>
      </c>
      <c r="U696" s="34" t="str">
        <f>IF(Deal_Master_Wide!$EI$102="","",Deal_Master_Wide!$EI$102)</f>
        <v/>
      </c>
    </row>
    <row r="697" spans="1:21" ht="13.4" customHeight="1">
      <c r="A697" s="15" t="s">
        <v>1187</v>
      </c>
      <c r="B697" s="15" t="s">
        <v>178</v>
      </c>
      <c r="C697" s="16"/>
      <c r="D697" s="15" t="s">
        <v>1190</v>
      </c>
      <c r="E697" s="15" t="s">
        <v>1192</v>
      </c>
      <c r="F697" s="15">
        <v>2018</v>
      </c>
      <c r="G697" s="15">
        <v>-1</v>
      </c>
      <c r="H697" s="15">
        <v>2017</v>
      </c>
      <c r="I697" s="15">
        <v>0</v>
      </c>
      <c r="J697" s="15">
        <v>0</v>
      </c>
      <c r="K697" s="17" t="str">
        <f>IF(Deal_Master_Wide!$BR$102="","",Deal_Master_Wide!$BR$102)</f>
        <v/>
      </c>
      <c r="L697" s="17" t="str">
        <f>IF(Deal_Master_Wide!$BY$102="","",Deal_Master_Wide!$BY$102)</f>
        <v/>
      </c>
      <c r="M697" s="17" t="str">
        <f>IF(Deal_Master_Wide!$CF$102="","",Deal_Master_Wide!$CF$102)</f>
        <v/>
      </c>
      <c r="N697" s="17" t="str">
        <f>IF(Deal_Master_Wide!$CM$102="","",Deal_Master_Wide!$CM$102)</f>
        <v/>
      </c>
      <c r="O697" s="17" t="str">
        <f>IF(Deal_Master_Wide!$CT$102="","",Deal_Master_Wide!$CT$102)</f>
        <v/>
      </c>
      <c r="P697" s="17" t="str">
        <f>IF(Deal_Master_Wide!$DA$102="","",Deal_Master_Wide!$DA$102)</f>
        <v/>
      </c>
      <c r="Q697" s="18" t="str">
        <f>IF(Deal_Master_Wide!$DH$102="","",Deal_Master_Wide!$DH$102)</f>
        <v/>
      </c>
      <c r="R697" s="18" t="str">
        <f>IF(Deal_Master_Wide!$DO$102="","",Deal_Master_Wide!$DO$102)</f>
        <v/>
      </c>
      <c r="S697" s="18" t="str">
        <f>IF(Deal_Master_Wide!$DV$102="","",Deal_Master_Wide!$DV$102)</f>
        <v/>
      </c>
      <c r="T697" s="34" t="str">
        <f>IF(Deal_Master_Wide!$EC$102="","",Deal_Master_Wide!$EC$102)</f>
        <v/>
      </c>
      <c r="U697" s="34" t="str">
        <f>IF(Deal_Master_Wide!$EJ$102="","",Deal_Master_Wide!$EJ$102)</f>
        <v/>
      </c>
    </row>
    <row r="698" spans="1:21" ht="13.4" customHeight="1">
      <c r="A698" s="15" t="s">
        <v>1187</v>
      </c>
      <c r="B698" s="15" t="s">
        <v>178</v>
      </c>
      <c r="C698" s="16"/>
      <c r="D698" s="15" t="s">
        <v>1190</v>
      </c>
      <c r="E698" s="15" t="s">
        <v>1192</v>
      </c>
      <c r="F698" s="15">
        <v>2018</v>
      </c>
      <c r="G698" s="15">
        <v>0</v>
      </c>
      <c r="H698" s="15">
        <v>2018</v>
      </c>
      <c r="I698" s="15">
        <v>0</v>
      </c>
      <c r="J698" s="15">
        <v>1</v>
      </c>
      <c r="K698" s="17" t="str">
        <f>IF(Deal_Master_Wide!$BS$102="","",Deal_Master_Wide!$BS$102)</f>
        <v/>
      </c>
      <c r="L698" s="17" t="str">
        <f>IF(Deal_Master_Wide!$BZ$102="","",Deal_Master_Wide!$BZ$102)</f>
        <v/>
      </c>
      <c r="M698" s="17" t="str">
        <f>IF(Deal_Master_Wide!$CG$102="","",Deal_Master_Wide!$CG$102)</f>
        <v/>
      </c>
      <c r="N698" s="17" t="str">
        <f>IF(Deal_Master_Wide!$CN$102="","",Deal_Master_Wide!$CN$102)</f>
        <v/>
      </c>
      <c r="O698" s="17" t="str">
        <f>IF(Deal_Master_Wide!$CU$102="","",Deal_Master_Wide!$CU$102)</f>
        <v/>
      </c>
      <c r="P698" s="17" t="str">
        <f>IF(Deal_Master_Wide!$DB$102="","",Deal_Master_Wide!$DB$102)</f>
        <v/>
      </c>
      <c r="Q698" s="18" t="str">
        <f>IF(Deal_Master_Wide!$DI$102="","",Deal_Master_Wide!$DI$102)</f>
        <v/>
      </c>
      <c r="R698" s="18" t="str">
        <f>IF(Deal_Master_Wide!$DP$102="","",Deal_Master_Wide!$DP$102)</f>
        <v/>
      </c>
      <c r="S698" s="18" t="str">
        <f>IF(Deal_Master_Wide!$DW$102="","",Deal_Master_Wide!$DW$102)</f>
        <v/>
      </c>
      <c r="T698" s="34" t="str">
        <f>IF(Deal_Master_Wide!$ED$102="","",Deal_Master_Wide!$ED$102)</f>
        <v/>
      </c>
      <c r="U698" s="34" t="str">
        <f>IF(Deal_Master_Wide!$EK$102="","",Deal_Master_Wide!$EK$102)</f>
        <v/>
      </c>
    </row>
    <row r="699" spans="1:21" ht="13.4" customHeight="1">
      <c r="A699" s="15" t="s">
        <v>1187</v>
      </c>
      <c r="B699" s="15" t="s">
        <v>178</v>
      </c>
      <c r="C699" s="16"/>
      <c r="D699" s="15" t="s">
        <v>1190</v>
      </c>
      <c r="E699" s="15" t="s">
        <v>1192</v>
      </c>
      <c r="F699" s="15">
        <v>2018</v>
      </c>
      <c r="G699" s="15">
        <v>1</v>
      </c>
      <c r="H699" s="15">
        <v>2019</v>
      </c>
      <c r="I699" s="15">
        <v>1</v>
      </c>
      <c r="J699" s="15">
        <v>1</v>
      </c>
      <c r="K699" s="17" t="str">
        <f>IF(Deal_Master_Wide!$BT$102="","",Deal_Master_Wide!$BT$102)</f>
        <v/>
      </c>
      <c r="L699" s="17" t="str">
        <f>IF(Deal_Master_Wide!$CA$102="","",Deal_Master_Wide!$CA$102)</f>
        <v/>
      </c>
      <c r="M699" s="17" t="str">
        <f>IF(Deal_Master_Wide!$CH$102="","",Deal_Master_Wide!$CH$102)</f>
        <v/>
      </c>
      <c r="N699" s="17" t="str">
        <f>IF(Deal_Master_Wide!$CO$102="","",Deal_Master_Wide!$CO$102)</f>
        <v/>
      </c>
      <c r="O699" s="17" t="str">
        <f>IF(Deal_Master_Wide!$CV$102="","",Deal_Master_Wide!$CV$102)</f>
        <v/>
      </c>
      <c r="P699" s="17" t="str">
        <f>IF(Deal_Master_Wide!$DC$102="","",Deal_Master_Wide!$DC$102)</f>
        <v/>
      </c>
      <c r="Q699" s="18" t="str">
        <f>IF(Deal_Master_Wide!$DJ$102="","",Deal_Master_Wide!$DJ$102)</f>
        <v/>
      </c>
      <c r="R699" s="18" t="str">
        <f>IF(Deal_Master_Wide!$DQ$102="","",Deal_Master_Wide!$DQ$102)</f>
        <v/>
      </c>
      <c r="S699" s="18" t="str">
        <f>IF(Deal_Master_Wide!$DX$102="","",Deal_Master_Wide!$DX$102)</f>
        <v/>
      </c>
      <c r="T699" s="34" t="str">
        <f>IF(Deal_Master_Wide!$EE$102="","",Deal_Master_Wide!$EE$102)</f>
        <v/>
      </c>
      <c r="U699" s="34" t="str">
        <f>IF(Deal_Master_Wide!$EL$102="","",Deal_Master_Wide!$EL$102)</f>
        <v/>
      </c>
    </row>
    <row r="700" spans="1:21" ht="13.4" customHeight="1">
      <c r="A700" s="15" t="s">
        <v>1187</v>
      </c>
      <c r="B700" s="15" t="s">
        <v>178</v>
      </c>
      <c r="C700" s="16"/>
      <c r="D700" s="15" t="s">
        <v>1190</v>
      </c>
      <c r="E700" s="15" t="s">
        <v>1192</v>
      </c>
      <c r="F700" s="15">
        <v>2018</v>
      </c>
      <c r="G700" s="15">
        <v>2</v>
      </c>
      <c r="H700" s="15">
        <v>2020</v>
      </c>
      <c r="I700" s="15">
        <v>1</v>
      </c>
      <c r="J700" s="15">
        <v>1</v>
      </c>
      <c r="K700" s="17" t="str">
        <f>IF(Deal_Master_Wide!$BU$102="","",Deal_Master_Wide!$BU$102)</f>
        <v/>
      </c>
      <c r="L700" s="17" t="str">
        <f>IF(Deal_Master_Wide!$CB$102="","",Deal_Master_Wide!$CB$102)</f>
        <v/>
      </c>
      <c r="M700" s="17" t="str">
        <f>IF(Deal_Master_Wide!$CI$102="","",Deal_Master_Wide!$CI$102)</f>
        <v/>
      </c>
      <c r="N700" s="17" t="str">
        <f>IF(Deal_Master_Wide!$CP$102="","",Deal_Master_Wide!$CP$102)</f>
        <v/>
      </c>
      <c r="O700" s="17" t="str">
        <f>IF(Deal_Master_Wide!$CW$102="","",Deal_Master_Wide!$CW$102)</f>
        <v/>
      </c>
      <c r="P700" s="17" t="str">
        <f>IF(Deal_Master_Wide!$DD$102="","",Deal_Master_Wide!$DD$102)</f>
        <v/>
      </c>
      <c r="Q700" s="18" t="str">
        <f>IF(Deal_Master_Wide!$DK$102="","",Deal_Master_Wide!$DK$102)</f>
        <v/>
      </c>
      <c r="R700" s="18" t="str">
        <f>IF(Deal_Master_Wide!$DR$102="","",Deal_Master_Wide!$DR$102)</f>
        <v/>
      </c>
      <c r="S700" s="18" t="str">
        <f>IF(Deal_Master_Wide!$DY$102="","",Deal_Master_Wide!$DY$102)</f>
        <v/>
      </c>
      <c r="T700" s="34" t="str">
        <f>IF(Deal_Master_Wide!$EF$102="","",Deal_Master_Wide!$EF$102)</f>
        <v/>
      </c>
      <c r="U700" s="34" t="str">
        <f>IF(Deal_Master_Wide!$EM$102="","",Deal_Master_Wide!$EM$102)</f>
        <v/>
      </c>
    </row>
    <row r="701" spans="1:21" ht="13.4" customHeight="1">
      <c r="A701" s="15" t="s">
        <v>1187</v>
      </c>
      <c r="B701" s="15" t="s">
        <v>178</v>
      </c>
      <c r="C701" s="16"/>
      <c r="D701" s="15" t="s">
        <v>1190</v>
      </c>
      <c r="E701" s="15" t="s">
        <v>1192</v>
      </c>
      <c r="F701" s="15">
        <v>2018</v>
      </c>
      <c r="G701" s="15">
        <v>3</v>
      </c>
      <c r="H701" s="15">
        <v>2021</v>
      </c>
      <c r="I701" s="15">
        <v>1</v>
      </c>
      <c r="J701" s="15">
        <v>1</v>
      </c>
      <c r="K701" s="17" t="str">
        <f>IF(Deal_Master_Wide!$BV$102="","",Deal_Master_Wide!$BV$102)</f>
        <v/>
      </c>
      <c r="L701" s="17" t="str">
        <f>IF(Deal_Master_Wide!$CC$102="","",Deal_Master_Wide!$CC$102)</f>
        <v/>
      </c>
      <c r="M701" s="17" t="str">
        <f>IF(Deal_Master_Wide!$CJ$102="","",Deal_Master_Wide!$CJ$102)</f>
        <v/>
      </c>
      <c r="N701" s="17" t="str">
        <f>IF(Deal_Master_Wide!$CQ$102="","",Deal_Master_Wide!$CQ$102)</f>
        <v/>
      </c>
      <c r="O701" s="17" t="str">
        <f>IF(Deal_Master_Wide!$CX$102="","",Deal_Master_Wide!$CX$102)</f>
        <v/>
      </c>
      <c r="P701" s="17" t="str">
        <f>IF(Deal_Master_Wide!$DE$102="","",Deal_Master_Wide!$DE$102)</f>
        <v/>
      </c>
      <c r="Q701" s="18" t="str">
        <f>IF(Deal_Master_Wide!$DL$102="","",Deal_Master_Wide!$DL$102)</f>
        <v/>
      </c>
      <c r="R701" s="18" t="str">
        <f>IF(Deal_Master_Wide!$DS$102="","",Deal_Master_Wide!$DS$102)</f>
        <v/>
      </c>
      <c r="S701" s="18" t="str">
        <f>IF(Deal_Master_Wide!$DZ$102="","",Deal_Master_Wide!$DZ$102)</f>
        <v/>
      </c>
      <c r="T701" s="34" t="str">
        <f>IF(Deal_Master_Wide!$EG$102="","",Deal_Master_Wide!$EG$102)</f>
        <v/>
      </c>
      <c r="U701" s="34" t="str">
        <f>IF(Deal_Master_Wide!$EN$102="","",Deal_Master_Wide!$EN$102)</f>
        <v/>
      </c>
    </row>
    <row r="702" spans="1:21" ht="13.4" customHeight="1">
      <c r="A702" s="15" t="s">
        <v>1196</v>
      </c>
      <c r="B702" s="15" t="s">
        <v>178</v>
      </c>
      <c r="C702" s="16"/>
      <c r="D702" s="15" t="s">
        <v>1201</v>
      </c>
      <c r="E702" s="15" t="s">
        <v>1203</v>
      </c>
      <c r="F702" s="15">
        <v>2017</v>
      </c>
      <c r="G702" s="15">
        <v>-3</v>
      </c>
      <c r="H702" s="15">
        <v>2014</v>
      </c>
      <c r="I702" s="15">
        <v>0</v>
      </c>
      <c r="J702" s="15">
        <v>0</v>
      </c>
      <c r="K702" s="17" t="str">
        <f>IF(Deal_Master_Wide!$BP$103="","",Deal_Master_Wide!$BP$103)</f>
        <v/>
      </c>
      <c r="L702" s="17" t="str">
        <f>IF(Deal_Master_Wide!$BW$103="","",Deal_Master_Wide!$BW$103)</f>
        <v/>
      </c>
      <c r="M702" s="17" t="str">
        <f>IF(Deal_Master_Wide!$CD$103="","",Deal_Master_Wide!$CD$103)</f>
        <v/>
      </c>
      <c r="N702" s="17" t="str">
        <f>IF(Deal_Master_Wide!$CK$103="","",Deal_Master_Wide!$CK$103)</f>
        <v/>
      </c>
      <c r="O702" s="17" t="str">
        <f>IF(Deal_Master_Wide!$CR$103="","",Deal_Master_Wide!$CR$103)</f>
        <v/>
      </c>
      <c r="P702" s="17" t="str">
        <f>IF(Deal_Master_Wide!$CY$103="","",Deal_Master_Wide!$CY$103)</f>
        <v/>
      </c>
      <c r="Q702" s="18" t="str">
        <f>IF(Deal_Master_Wide!$DF$103="","",Deal_Master_Wide!$DF$103)</f>
        <v/>
      </c>
      <c r="R702" s="18" t="str">
        <f>IF(Deal_Master_Wide!$DM$103="","",Deal_Master_Wide!$DM$103)</f>
        <v/>
      </c>
      <c r="S702" s="18" t="str">
        <f>IF(Deal_Master_Wide!$DT$103="","",Deal_Master_Wide!$DT$103)</f>
        <v/>
      </c>
      <c r="T702" s="34" t="str">
        <f>IF(Deal_Master_Wide!$EA$103="","",Deal_Master_Wide!$EA$103)</f>
        <v/>
      </c>
      <c r="U702" s="34" t="str">
        <f>IF(Deal_Master_Wide!$EH$103="","",Deal_Master_Wide!$EH$103)</f>
        <v/>
      </c>
    </row>
    <row r="703" spans="1:21" ht="13.4" customHeight="1">
      <c r="A703" s="15" t="s">
        <v>1196</v>
      </c>
      <c r="B703" s="15" t="s">
        <v>178</v>
      </c>
      <c r="C703" s="16"/>
      <c r="D703" s="15" t="s">
        <v>1201</v>
      </c>
      <c r="E703" s="15" t="s">
        <v>1203</v>
      </c>
      <c r="F703" s="15">
        <v>2017</v>
      </c>
      <c r="G703" s="15">
        <v>-2</v>
      </c>
      <c r="H703" s="15">
        <v>2015</v>
      </c>
      <c r="I703" s="15">
        <v>0</v>
      </c>
      <c r="J703" s="15">
        <v>0</v>
      </c>
      <c r="K703" s="17" t="str">
        <f>IF(Deal_Master_Wide!$BQ$103="","",Deal_Master_Wide!$BQ$103)</f>
        <v/>
      </c>
      <c r="L703" s="17" t="str">
        <f>IF(Deal_Master_Wide!$BX$103="","",Deal_Master_Wide!$BX$103)</f>
        <v/>
      </c>
      <c r="M703" s="17" t="str">
        <f>IF(Deal_Master_Wide!$CE$103="","",Deal_Master_Wide!$CE$103)</f>
        <v/>
      </c>
      <c r="N703" s="17" t="str">
        <f>IF(Deal_Master_Wide!$CL$103="","",Deal_Master_Wide!$CL$103)</f>
        <v/>
      </c>
      <c r="O703" s="17" t="str">
        <f>IF(Deal_Master_Wide!$CS$103="","",Deal_Master_Wide!$CS$103)</f>
        <v/>
      </c>
      <c r="P703" s="17" t="str">
        <f>IF(Deal_Master_Wide!$CZ$103="","",Deal_Master_Wide!$CZ$103)</f>
        <v/>
      </c>
      <c r="Q703" s="18" t="str">
        <f>IF(Deal_Master_Wide!$DG$103="","",Deal_Master_Wide!$DG$103)</f>
        <v/>
      </c>
      <c r="R703" s="18" t="str">
        <f>IF(Deal_Master_Wide!$DN$103="","",Deal_Master_Wide!$DN$103)</f>
        <v/>
      </c>
      <c r="S703" s="18" t="str">
        <f>IF(Deal_Master_Wide!$DU$103="","",Deal_Master_Wide!$DU$103)</f>
        <v/>
      </c>
      <c r="T703" s="34" t="str">
        <f>IF(Deal_Master_Wide!$EB$103="","",Deal_Master_Wide!$EB$103)</f>
        <v/>
      </c>
      <c r="U703" s="34" t="str">
        <f>IF(Deal_Master_Wide!$EI$103="","",Deal_Master_Wide!$EI$103)</f>
        <v/>
      </c>
    </row>
    <row r="704" spans="1:21" ht="13.4" customHeight="1">
      <c r="A704" s="15" t="s">
        <v>1196</v>
      </c>
      <c r="B704" s="15" t="s">
        <v>178</v>
      </c>
      <c r="C704" s="16"/>
      <c r="D704" s="15" t="s">
        <v>1201</v>
      </c>
      <c r="E704" s="15" t="s">
        <v>1203</v>
      </c>
      <c r="F704" s="15">
        <v>2017</v>
      </c>
      <c r="G704" s="15">
        <v>-1</v>
      </c>
      <c r="H704" s="15">
        <v>2016</v>
      </c>
      <c r="I704" s="15">
        <v>0</v>
      </c>
      <c r="J704" s="15">
        <v>0</v>
      </c>
      <c r="K704" s="17" t="str">
        <f>IF(Deal_Master_Wide!$BR$103="","",Deal_Master_Wide!$BR$103)</f>
        <v/>
      </c>
      <c r="L704" s="17" t="str">
        <f>IF(Deal_Master_Wide!$BY$103="","",Deal_Master_Wide!$BY$103)</f>
        <v/>
      </c>
      <c r="M704" s="17" t="str">
        <f>IF(Deal_Master_Wide!$CF$103="","",Deal_Master_Wide!$CF$103)</f>
        <v/>
      </c>
      <c r="N704" s="17" t="str">
        <f>IF(Deal_Master_Wide!$CM$103="","",Deal_Master_Wide!$CM$103)</f>
        <v/>
      </c>
      <c r="O704" s="17" t="str">
        <f>IF(Deal_Master_Wide!$CT$103="","",Deal_Master_Wide!$CT$103)</f>
        <v/>
      </c>
      <c r="P704" s="17" t="str">
        <f>IF(Deal_Master_Wide!$DA$103="","",Deal_Master_Wide!$DA$103)</f>
        <v/>
      </c>
      <c r="Q704" s="18" t="str">
        <f>IF(Deal_Master_Wide!$DH$103="","",Deal_Master_Wide!$DH$103)</f>
        <v/>
      </c>
      <c r="R704" s="18" t="str">
        <f>IF(Deal_Master_Wide!$DO$103="","",Deal_Master_Wide!$DO$103)</f>
        <v/>
      </c>
      <c r="S704" s="18" t="str">
        <f>IF(Deal_Master_Wide!$DV$103="","",Deal_Master_Wide!$DV$103)</f>
        <v/>
      </c>
      <c r="T704" s="34" t="str">
        <f>IF(Deal_Master_Wide!$EC$103="","",Deal_Master_Wide!$EC$103)</f>
        <v/>
      </c>
      <c r="U704" s="34" t="str">
        <f>IF(Deal_Master_Wide!$EJ$103="","",Deal_Master_Wide!$EJ$103)</f>
        <v/>
      </c>
    </row>
    <row r="705" spans="1:21" ht="13.4" customHeight="1">
      <c r="A705" s="15" t="s">
        <v>1196</v>
      </c>
      <c r="B705" s="15" t="s">
        <v>178</v>
      </c>
      <c r="C705" s="16"/>
      <c r="D705" s="15" t="s">
        <v>1201</v>
      </c>
      <c r="E705" s="15" t="s">
        <v>1203</v>
      </c>
      <c r="F705" s="15">
        <v>2017</v>
      </c>
      <c r="G705" s="15">
        <v>0</v>
      </c>
      <c r="H705" s="15">
        <v>2017</v>
      </c>
      <c r="I705" s="15">
        <v>0</v>
      </c>
      <c r="J705" s="15">
        <v>1</v>
      </c>
      <c r="K705" s="17" t="str">
        <f>IF(Deal_Master_Wide!$BS$103="","",Deal_Master_Wide!$BS$103)</f>
        <v/>
      </c>
      <c r="L705" s="17" t="str">
        <f>IF(Deal_Master_Wide!$BZ$103="","",Deal_Master_Wide!$BZ$103)</f>
        <v/>
      </c>
      <c r="M705" s="17" t="str">
        <f>IF(Deal_Master_Wide!$CG$103="","",Deal_Master_Wide!$CG$103)</f>
        <v/>
      </c>
      <c r="N705" s="17" t="str">
        <f>IF(Deal_Master_Wide!$CN$103="","",Deal_Master_Wide!$CN$103)</f>
        <v/>
      </c>
      <c r="O705" s="17" t="str">
        <f>IF(Deal_Master_Wide!$CU$103="","",Deal_Master_Wide!$CU$103)</f>
        <v/>
      </c>
      <c r="P705" s="17" t="str">
        <f>IF(Deal_Master_Wide!$DB$103="","",Deal_Master_Wide!$DB$103)</f>
        <v/>
      </c>
      <c r="Q705" s="18" t="str">
        <f>IF(Deal_Master_Wide!$DI$103="","",Deal_Master_Wide!$DI$103)</f>
        <v/>
      </c>
      <c r="R705" s="18" t="str">
        <f>IF(Deal_Master_Wide!$DP$103="","",Deal_Master_Wide!$DP$103)</f>
        <v/>
      </c>
      <c r="S705" s="18" t="str">
        <f>IF(Deal_Master_Wide!$DW$103="","",Deal_Master_Wide!$DW$103)</f>
        <v/>
      </c>
      <c r="T705" s="34" t="str">
        <f>IF(Deal_Master_Wide!$ED$103="","",Deal_Master_Wide!$ED$103)</f>
        <v/>
      </c>
      <c r="U705" s="34" t="str">
        <f>IF(Deal_Master_Wide!$EK$103="","",Deal_Master_Wide!$EK$103)</f>
        <v/>
      </c>
    </row>
    <row r="706" spans="1:21" ht="13.4" customHeight="1">
      <c r="A706" s="15" t="s">
        <v>1196</v>
      </c>
      <c r="B706" s="15" t="s">
        <v>178</v>
      </c>
      <c r="C706" s="16"/>
      <c r="D706" s="15" t="s">
        <v>1201</v>
      </c>
      <c r="E706" s="15" t="s">
        <v>1203</v>
      </c>
      <c r="F706" s="15">
        <v>2017</v>
      </c>
      <c r="G706" s="15">
        <v>1</v>
      </c>
      <c r="H706" s="15">
        <v>2018</v>
      </c>
      <c r="I706" s="15">
        <v>1</v>
      </c>
      <c r="J706" s="15">
        <v>1</v>
      </c>
      <c r="K706" s="17" t="str">
        <f>IF(Deal_Master_Wide!$BT$103="","",Deal_Master_Wide!$BT$103)</f>
        <v/>
      </c>
      <c r="L706" s="17" t="str">
        <f>IF(Deal_Master_Wide!$CA$103="","",Deal_Master_Wide!$CA$103)</f>
        <v/>
      </c>
      <c r="M706" s="17" t="str">
        <f>IF(Deal_Master_Wide!$CH$103="","",Deal_Master_Wide!$CH$103)</f>
        <v/>
      </c>
      <c r="N706" s="17" t="str">
        <f>IF(Deal_Master_Wide!$CO$103="","",Deal_Master_Wide!$CO$103)</f>
        <v/>
      </c>
      <c r="O706" s="17" t="str">
        <f>IF(Deal_Master_Wide!$CV$103="","",Deal_Master_Wide!$CV$103)</f>
        <v/>
      </c>
      <c r="P706" s="17" t="str">
        <f>IF(Deal_Master_Wide!$DC$103="","",Deal_Master_Wide!$DC$103)</f>
        <v/>
      </c>
      <c r="Q706" s="18" t="str">
        <f>IF(Deal_Master_Wide!$DJ$103="","",Deal_Master_Wide!$DJ$103)</f>
        <v/>
      </c>
      <c r="R706" s="18" t="str">
        <f>IF(Deal_Master_Wide!$DQ$103="","",Deal_Master_Wide!$DQ$103)</f>
        <v/>
      </c>
      <c r="S706" s="18" t="str">
        <f>IF(Deal_Master_Wide!$DX$103="","",Deal_Master_Wide!$DX$103)</f>
        <v/>
      </c>
      <c r="T706" s="34" t="str">
        <f>IF(Deal_Master_Wide!$EE$103="","",Deal_Master_Wide!$EE$103)</f>
        <v/>
      </c>
      <c r="U706" s="34" t="str">
        <f>IF(Deal_Master_Wide!$EL$103="","",Deal_Master_Wide!$EL$103)</f>
        <v/>
      </c>
    </row>
    <row r="707" spans="1:21" ht="13.4" customHeight="1">
      <c r="A707" s="15" t="s">
        <v>1196</v>
      </c>
      <c r="B707" s="15" t="s">
        <v>178</v>
      </c>
      <c r="C707" s="16"/>
      <c r="D707" s="15" t="s">
        <v>1201</v>
      </c>
      <c r="E707" s="15" t="s">
        <v>1203</v>
      </c>
      <c r="F707" s="15">
        <v>2017</v>
      </c>
      <c r="G707" s="15">
        <v>2</v>
      </c>
      <c r="H707" s="15">
        <v>2019</v>
      </c>
      <c r="I707" s="15">
        <v>1</v>
      </c>
      <c r="J707" s="15">
        <v>1</v>
      </c>
      <c r="K707" s="17" t="str">
        <f>IF(Deal_Master_Wide!$BU$103="","",Deal_Master_Wide!$BU$103)</f>
        <v/>
      </c>
      <c r="L707" s="17" t="str">
        <f>IF(Deal_Master_Wide!$CB$103="","",Deal_Master_Wide!$CB$103)</f>
        <v/>
      </c>
      <c r="M707" s="17" t="str">
        <f>IF(Deal_Master_Wide!$CI$103="","",Deal_Master_Wide!$CI$103)</f>
        <v/>
      </c>
      <c r="N707" s="17" t="str">
        <f>IF(Deal_Master_Wide!$CP$103="","",Deal_Master_Wide!$CP$103)</f>
        <v/>
      </c>
      <c r="O707" s="17" t="str">
        <f>IF(Deal_Master_Wide!$CW$103="","",Deal_Master_Wide!$CW$103)</f>
        <v/>
      </c>
      <c r="P707" s="17" t="str">
        <f>IF(Deal_Master_Wide!$DD$103="","",Deal_Master_Wide!$DD$103)</f>
        <v/>
      </c>
      <c r="Q707" s="18" t="str">
        <f>IF(Deal_Master_Wide!$DK$103="","",Deal_Master_Wide!$DK$103)</f>
        <v/>
      </c>
      <c r="R707" s="18" t="str">
        <f>IF(Deal_Master_Wide!$DR$103="","",Deal_Master_Wide!$DR$103)</f>
        <v/>
      </c>
      <c r="S707" s="18" t="str">
        <f>IF(Deal_Master_Wide!$DY$103="","",Deal_Master_Wide!$DY$103)</f>
        <v/>
      </c>
      <c r="T707" s="34" t="str">
        <f>IF(Deal_Master_Wide!$EF$103="","",Deal_Master_Wide!$EF$103)</f>
        <v/>
      </c>
      <c r="U707" s="34" t="str">
        <f>IF(Deal_Master_Wide!$EM$103="","",Deal_Master_Wide!$EM$103)</f>
        <v/>
      </c>
    </row>
    <row r="708" spans="1:21" ht="13.4" customHeight="1">
      <c r="A708" s="15" t="s">
        <v>1196</v>
      </c>
      <c r="B708" s="15" t="s">
        <v>178</v>
      </c>
      <c r="C708" s="16"/>
      <c r="D708" s="15" t="s">
        <v>1201</v>
      </c>
      <c r="E708" s="15" t="s">
        <v>1203</v>
      </c>
      <c r="F708" s="15">
        <v>2017</v>
      </c>
      <c r="G708" s="15">
        <v>3</v>
      </c>
      <c r="H708" s="15">
        <v>2020</v>
      </c>
      <c r="I708" s="15">
        <v>1</v>
      </c>
      <c r="J708" s="15">
        <v>1</v>
      </c>
      <c r="K708" s="17" t="str">
        <f>IF(Deal_Master_Wide!$BV$103="","",Deal_Master_Wide!$BV$103)</f>
        <v/>
      </c>
      <c r="L708" s="17" t="str">
        <f>IF(Deal_Master_Wide!$CC$103="","",Deal_Master_Wide!$CC$103)</f>
        <v/>
      </c>
      <c r="M708" s="17" t="str">
        <f>IF(Deal_Master_Wide!$CJ$103="","",Deal_Master_Wide!$CJ$103)</f>
        <v/>
      </c>
      <c r="N708" s="17" t="str">
        <f>IF(Deal_Master_Wide!$CQ$103="","",Deal_Master_Wide!$CQ$103)</f>
        <v/>
      </c>
      <c r="O708" s="17" t="str">
        <f>IF(Deal_Master_Wide!$CX$103="","",Deal_Master_Wide!$CX$103)</f>
        <v/>
      </c>
      <c r="P708" s="17" t="str">
        <f>IF(Deal_Master_Wide!$DE$103="","",Deal_Master_Wide!$DE$103)</f>
        <v/>
      </c>
      <c r="Q708" s="18" t="str">
        <f>IF(Deal_Master_Wide!$DL$103="","",Deal_Master_Wide!$DL$103)</f>
        <v/>
      </c>
      <c r="R708" s="18" t="str">
        <f>IF(Deal_Master_Wide!$DS$103="","",Deal_Master_Wide!$DS$103)</f>
        <v/>
      </c>
      <c r="S708" s="18" t="str">
        <f>IF(Deal_Master_Wide!$DZ$103="","",Deal_Master_Wide!$DZ$103)</f>
        <v/>
      </c>
      <c r="T708" s="34" t="str">
        <f>IF(Deal_Master_Wide!$EG$103="","",Deal_Master_Wide!$EG$103)</f>
        <v/>
      </c>
      <c r="U708" s="34" t="str">
        <f>IF(Deal_Master_Wide!$EN$103="","",Deal_Master_Wide!$EN$103)</f>
        <v/>
      </c>
    </row>
    <row r="709" spans="1:21" ht="13.4" customHeight="1">
      <c r="A709" s="15" t="s">
        <v>1207</v>
      </c>
      <c r="B709" s="15" t="s">
        <v>178</v>
      </c>
      <c r="C709" s="16"/>
      <c r="D709" s="15" t="s">
        <v>1210</v>
      </c>
      <c r="E709" s="15" t="s">
        <v>1212</v>
      </c>
      <c r="F709" s="15">
        <v>2017</v>
      </c>
      <c r="G709" s="15">
        <v>-3</v>
      </c>
      <c r="H709" s="15">
        <v>2014</v>
      </c>
      <c r="I709" s="15">
        <v>0</v>
      </c>
      <c r="J709" s="15">
        <v>0</v>
      </c>
      <c r="K709" s="17" t="str">
        <f>IF(Deal_Master_Wide!$BP$104="","",Deal_Master_Wide!$BP$104)</f>
        <v/>
      </c>
      <c r="L709" s="17" t="str">
        <f>IF(Deal_Master_Wide!$BW$104="","",Deal_Master_Wide!$BW$104)</f>
        <v/>
      </c>
      <c r="M709" s="17" t="str">
        <f>IF(Deal_Master_Wide!$CD$104="","",Deal_Master_Wide!$CD$104)</f>
        <v/>
      </c>
      <c r="N709" s="17" t="str">
        <f>IF(Deal_Master_Wide!$CK$104="","",Deal_Master_Wide!$CK$104)</f>
        <v/>
      </c>
      <c r="O709" s="17" t="str">
        <f>IF(Deal_Master_Wide!$CR$104="","",Deal_Master_Wide!$CR$104)</f>
        <v/>
      </c>
      <c r="P709" s="17" t="str">
        <f>IF(Deal_Master_Wide!$CY$104="","",Deal_Master_Wide!$CY$104)</f>
        <v/>
      </c>
      <c r="Q709" s="18" t="str">
        <f>IF(Deal_Master_Wide!$DF$104="","",Deal_Master_Wide!$DF$104)</f>
        <v/>
      </c>
      <c r="R709" s="18" t="str">
        <f>IF(Deal_Master_Wide!$DM$104="","",Deal_Master_Wide!$DM$104)</f>
        <v/>
      </c>
      <c r="S709" s="18" t="str">
        <f>IF(Deal_Master_Wide!$DT$104="","",Deal_Master_Wide!$DT$104)</f>
        <v/>
      </c>
      <c r="T709" s="34" t="str">
        <f>IF(Deal_Master_Wide!$EA$104="","",Deal_Master_Wide!$EA$104)</f>
        <v/>
      </c>
      <c r="U709" s="34" t="str">
        <f>IF(Deal_Master_Wide!$EH$104="","",Deal_Master_Wide!$EH$104)</f>
        <v/>
      </c>
    </row>
    <row r="710" spans="1:21" ht="13.4" customHeight="1">
      <c r="A710" s="15" t="s">
        <v>1207</v>
      </c>
      <c r="B710" s="15" t="s">
        <v>178</v>
      </c>
      <c r="C710" s="16"/>
      <c r="D710" s="15" t="s">
        <v>1210</v>
      </c>
      <c r="E710" s="15" t="s">
        <v>1212</v>
      </c>
      <c r="F710" s="15">
        <v>2017</v>
      </c>
      <c r="G710" s="15">
        <v>-2</v>
      </c>
      <c r="H710" s="15">
        <v>2015</v>
      </c>
      <c r="I710" s="15">
        <v>0</v>
      </c>
      <c r="J710" s="15">
        <v>0</v>
      </c>
      <c r="K710" s="17" t="str">
        <f>IF(Deal_Master_Wide!$BQ$104="","",Deal_Master_Wide!$BQ$104)</f>
        <v/>
      </c>
      <c r="L710" s="17" t="str">
        <f>IF(Deal_Master_Wide!$BX$104="","",Deal_Master_Wide!$BX$104)</f>
        <v/>
      </c>
      <c r="M710" s="17" t="str">
        <f>IF(Deal_Master_Wide!$CE$104="","",Deal_Master_Wide!$CE$104)</f>
        <v/>
      </c>
      <c r="N710" s="17" t="str">
        <f>IF(Deal_Master_Wide!$CL$104="","",Deal_Master_Wide!$CL$104)</f>
        <v/>
      </c>
      <c r="O710" s="17" t="str">
        <f>IF(Deal_Master_Wide!$CS$104="","",Deal_Master_Wide!$CS$104)</f>
        <v/>
      </c>
      <c r="P710" s="17" t="str">
        <f>IF(Deal_Master_Wide!$CZ$104="","",Deal_Master_Wide!$CZ$104)</f>
        <v/>
      </c>
      <c r="Q710" s="18" t="str">
        <f>IF(Deal_Master_Wide!$DG$104="","",Deal_Master_Wide!$DG$104)</f>
        <v/>
      </c>
      <c r="R710" s="18" t="str">
        <f>IF(Deal_Master_Wide!$DN$104="","",Deal_Master_Wide!$DN$104)</f>
        <v/>
      </c>
      <c r="S710" s="18" t="str">
        <f>IF(Deal_Master_Wide!$DU$104="","",Deal_Master_Wide!$DU$104)</f>
        <v/>
      </c>
      <c r="T710" s="34" t="str">
        <f>IF(Deal_Master_Wide!$EB$104="","",Deal_Master_Wide!$EB$104)</f>
        <v/>
      </c>
      <c r="U710" s="34" t="str">
        <f>IF(Deal_Master_Wide!$EI$104="","",Deal_Master_Wide!$EI$104)</f>
        <v/>
      </c>
    </row>
    <row r="711" spans="1:21" ht="13.4" customHeight="1">
      <c r="A711" s="15" t="s">
        <v>1207</v>
      </c>
      <c r="B711" s="15" t="s">
        <v>178</v>
      </c>
      <c r="C711" s="16"/>
      <c r="D711" s="15" t="s">
        <v>1210</v>
      </c>
      <c r="E711" s="15" t="s">
        <v>1212</v>
      </c>
      <c r="F711" s="15">
        <v>2017</v>
      </c>
      <c r="G711" s="15">
        <v>-1</v>
      </c>
      <c r="H711" s="15">
        <v>2016</v>
      </c>
      <c r="I711" s="15">
        <v>0</v>
      </c>
      <c r="J711" s="15">
        <v>0</v>
      </c>
      <c r="K711" s="17" t="str">
        <f>IF(Deal_Master_Wide!$BR$104="","",Deal_Master_Wide!$BR$104)</f>
        <v/>
      </c>
      <c r="L711" s="17" t="str">
        <f>IF(Deal_Master_Wide!$BY$104="","",Deal_Master_Wide!$BY$104)</f>
        <v/>
      </c>
      <c r="M711" s="17" t="str">
        <f>IF(Deal_Master_Wide!$CF$104="","",Deal_Master_Wide!$CF$104)</f>
        <v/>
      </c>
      <c r="N711" s="17" t="str">
        <f>IF(Deal_Master_Wide!$CM$104="","",Deal_Master_Wide!$CM$104)</f>
        <v/>
      </c>
      <c r="O711" s="17" t="str">
        <f>IF(Deal_Master_Wide!$CT$104="","",Deal_Master_Wide!$CT$104)</f>
        <v/>
      </c>
      <c r="P711" s="17" t="str">
        <f>IF(Deal_Master_Wide!$DA$104="","",Deal_Master_Wide!$DA$104)</f>
        <v/>
      </c>
      <c r="Q711" s="18" t="str">
        <f>IF(Deal_Master_Wide!$DH$104="","",Deal_Master_Wide!$DH$104)</f>
        <v/>
      </c>
      <c r="R711" s="18" t="str">
        <f>IF(Deal_Master_Wide!$DO$104="","",Deal_Master_Wide!$DO$104)</f>
        <v/>
      </c>
      <c r="S711" s="18" t="str">
        <f>IF(Deal_Master_Wide!$DV$104="","",Deal_Master_Wide!$DV$104)</f>
        <v/>
      </c>
      <c r="T711" s="34" t="str">
        <f>IF(Deal_Master_Wide!$EC$104="","",Deal_Master_Wide!$EC$104)</f>
        <v/>
      </c>
      <c r="U711" s="34" t="str">
        <f>IF(Deal_Master_Wide!$EJ$104="","",Deal_Master_Wide!$EJ$104)</f>
        <v/>
      </c>
    </row>
    <row r="712" spans="1:21" ht="13.4" customHeight="1">
      <c r="A712" s="15" t="s">
        <v>1207</v>
      </c>
      <c r="B712" s="15" t="s">
        <v>178</v>
      </c>
      <c r="C712" s="16"/>
      <c r="D712" s="15" t="s">
        <v>1210</v>
      </c>
      <c r="E712" s="15" t="s">
        <v>1212</v>
      </c>
      <c r="F712" s="15">
        <v>2017</v>
      </c>
      <c r="G712" s="15">
        <v>0</v>
      </c>
      <c r="H712" s="15">
        <v>2017</v>
      </c>
      <c r="I712" s="15">
        <v>0</v>
      </c>
      <c r="J712" s="15">
        <v>1</v>
      </c>
      <c r="K712" s="17" t="str">
        <f>IF(Deal_Master_Wide!$BS$104="","",Deal_Master_Wide!$BS$104)</f>
        <v/>
      </c>
      <c r="L712" s="17" t="str">
        <f>IF(Deal_Master_Wide!$BZ$104="","",Deal_Master_Wide!$BZ$104)</f>
        <v/>
      </c>
      <c r="M712" s="17" t="str">
        <f>IF(Deal_Master_Wide!$CG$104="","",Deal_Master_Wide!$CG$104)</f>
        <v/>
      </c>
      <c r="N712" s="17" t="str">
        <f>IF(Deal_Master_Wide!$CN$104="","",Deal_Master_Wide!$CN$104)</f>
        <v/>
      </c>
      <c r="O712" s="17" t="str">
        <f>IF(Deal_Master_Wide!$CU$104="","",Deal_Master_Wide!$CU$104)</f>
        <v/>
      </c>
      <c r="P712" s="17" t="str">
        <f>IF(Deal_Master_Wide!$DB$104="","",Deal_Master_Wide!$DB$104)</f>
        <v/>
      </c>
      <c r="Q712" s="18" t="str">
        <f>IF(Deal_Master_Wide!$DI$104="","",Deal_Master_Wide!$DI$104)</f>
        <v/>
      </c>
      <c r="R712" s="18" t="str">
        <f>IF(Deal_Master_Wide!$DP$104="","",Deal_Master_Wide!$DP$104)</f>
        <v/>
      </c>
      <c r="S712" s="18" t="str">
        <f>IF(Deal_Master_Wide!$DW$104="","",Deal_Master_Wide!$DW$104)</f>
        <v/>
      </c>
      <c r="T712" s="34" t="str">
        <f>IF(Deal_Master_Wide!$ED$104="","",Deal_Master_Wide!$ED$104)</f>
        <v/>
      </c>
      <c r="U712" s="34" t="str">
        <f>IF(Deal_Master_Wide!$EK$104="","",Deal_Master_Wide!$EK$104)</f>
        <v/>
      </c>
    </row>
    <row r="713" spans="1:21" ht="13.4" customHeight="1">
      <c r="A713" s="15" t="s">
        <v>1207</v>
      </c>
      <c r="B713" s="15" t="s">
        <v>178</v>
      </c>
      <c r="C713" s="16"/>
      <c r="D713" s="15" t="s">
        <v>1210</v>
      </c>
      <c r="E713" s="15" t="s">
        <v>1212</v>
      </c>
      <c r="F713" s="15">
        <v>2017</v>
      </c>
      <c r="G713" s="15">
        <v>1</v>
      </c>
      <c r="H713" s="15">
        <v>2018</v>
      </c>
      <c r="I713" s="15">
        <v>1</v>
      </c>
      <c r="J713" s="15">
        <v>1</v>
      </c>
      <c r="K713" s="17" t="str">
        <f>IF(Deal_Master_Wide!$BT$104="","",Deal_Master_Wide!$BT$104)</f>
        <v/>
      </c>
      <c r="L713" s="17" t="str">
        <f>IF(Deal_Master_Wide!$CA$104="","",Deal_Master_Wide!$CA$104)</f>
        <v/>
      </c>
      <c r="M713" s="17" t="str">
        <f>IF(Deal_Master_Wide!$CH$104="","",Deal_Master_Wide!$CH$104)</f>
        <v/>
      </c>
      <c r="N713" s="17" t="str">
        <f>IF(Deal_Master_Wide!$CO$104="","",Deal_Master_Wide!$CO$104)</f>
        <v/>
      </c>
      <c r="O713" s="17" t="str">
        <f>IF(Deal_Master_Wide!$CV$104="","",Deal_Master_Wide!$CV$104)</f>
        <v/>
      </c>
      <c r="P713" s="17" t="str">
        <f>IF(Deal_Master_Wide!$DC$104="","",Deal_Master_Wide!$DC$104)</f>
        <v/>
      </c>
      <c r="Q713" s="18" t="str">
        <f>IF(Deal_Master_Wide!$DJ$104="","",Deal_Master_Wide!$DJ$104)</f>
        <v/>
      </c>
      <c r="R713" s="18" t="str">
        <f>IF(Deal_Master_Wide!$DQ$104="","",Deal_Master_Wide!$DQ$104)</f>
        <v/>
      </c>
      <c r="S713" s="18" t="str">
        <f>IF(Deal_Master_Wide!$DX$104="","",Deal_Master_Wide!$DX$104)</f>
        <v/>
      </c>
      <c r="T713" s="34" t="str">
        <f>IF(Deal_Master_Wide!$EE$104="","",Deal_Master_Wide!$EE$104)</f>
        <v/>
      </c>
      <c r="U713" s="34" t="str">
        <f>IF(Deal_Master_Wide!$EL$104="","",Deal_Master_Wide!$EL$104)</f>
        <v/>
      </c>
    </row>
    <row r="714" spans="1:21" ht="13.4" customHeight="1">
      <c r="A714" s="15" t="s">
        <v>1207</v>
      </c>
      <c r="B714" s="15" t="s">
        <v>178</v>
      </c>
      <c r="C714" s="16"/>
      <c r="D714" s="15" t="s">
        <v>1210</v>
      </c>
      <c r="E714" s="15" t="s">
        <v>1212</v>
      </c>
      <c r="F714" s="15">
        <v>2017</v>
      </c>
      <c r="G714" s="15">
        <v>2</v>
      </c>
      <c r="H714" s="15">
        <v>2019</v>
      </c>
      <c r="I714" s="15">
        <v>1</v>
      </c>
      <c r="J714" s="15">
        <v>1</v>
      </c>
      <c r="K714" s="17" t="str">
        <f>IF(Deal_Master_Wide!$BU$104="","",Deal_Master_Wide!$BU$104)</f>
        <v/>
      </c>
      <c r="L714" s="17" t="str">
        <f>IF(Deal_Master_Wide!$CB$104="","",Deal_Master_Wide!$CB$104)</f>
        <v/>
      </c>
      <c r="M714" s="17" t="str">
        <f>IF(Deal_Master_Wide!$CI$104="","",Deal_Master_Wide!$CI$104)</f>
        <v/>
      </c>
      <c r="N714" s="17" t="str">
        <f>IF(Deal_Master_Wide!$CP$104="","",Deal_Master_Wide!$CP$104)</f>
        <v/>
      </c>
      <c r="O714" s="17" t="str">
        <f>IF(Deal_Master_Wide!$CW$104="","",Deal_Master_Wide!$CW$104)</f>
        <v/>
      </c>
      <c r="P714" s="17" t="str">
        <f>IF(Deal_Master_Wide!$DD$104="","",Deal_Master_Wide!$DD$104)</f>
        <v/>
      </c>
      <c r="Q714" s="18" t="str">
        <f>IF(Deal_Master_Wide!$DK$104="","",Deal_Master_Wide!$DK$104)</f>
        <v/>
      </c>
      <c r="R714" s="18" t="str">
        <f>IF(Deal_Master_Wide!$DR$104="","",Deal_Master_Wide!$DR$104)</f>
        <v/>
      </c>
      <c r="S714" s="18" t="str">
        <f>IF(Deal_Master_Wide!$DY$104="","",Deal_Master_Wide!$DY$104)</f>
        <v/>
      </c>
      <c r="T714" s="34" t="str">
        <f>IF(Deal_Master_Wide!$EF$104="","",Deal_Master_Wide!$EF$104)</f>
        <v/>
      </c>
      <c r="U714" s="34" t="str">
        <f>IF(Deal_Master_Wide!$EM$104="","",Deal_Master_Wide!$EM$104)</f>
        <v/>
      </c>
    </row>
    <row r="715" spans="1:21" ht="13.4" customHeight="1">
      <c r="A715" s="15" t="s">
        <v>1207</v>
      </c>
      <c r="B715" s="15" t="s">
        <v>178</v>
      </c>
      <c r="C715" s="16"/>
      <c r="D715" s="15" t="s">
        <v>1210</v>
      </c>
      <c r="E715" s="15" t="s">
        <v>1212</v>
      </c>
      <c r="F715" s="15">
        <v>2017</v>
      </c>
      <c r="G715" s="15">
        <v>3</v>
      </c>
      <c r="H715" s="15">
        <v>2020</v>
      </c>
      <c r="I715" s="15">
        <v>1</v>
      </c>
      <c r="J715" s="15">
        <v>1</v>
      </c>
      <c r="K715" s="17" t="str">
        <f>IF(Deal_Master_Wide!$BV$104="","",Deal_Master_Wide!$BV$104)</f>
        <v/>
      </c>
      <c r="L715" s="17" t="str">
        <f>IF(Deal_Master_Wide!$CC$104="","",Deal_Master_Wide!$CC$104)</f>
        <v/>
      </c>
      <c r="M715" s="17" t="str">
        <f>IF(Deal_Master_Wide!$CJ$104="","",Deal_Master_Wide!$CJ$104)</f>
        <v/>
      </c>
      <c r="N715" s="17" t="str">
        <f>IF(Deal_Master_Wide!$CQ$104="","",Deal_Master_Wide!$CQ$104)</f>
        <v/>
      </c>
      <c r="O715" s="17" t="str">
        <f>IF(Deal_Master_Wide!$CX$104="","",Deal_Master_Wide!$CX$104)</f>
        <v/>
      </c>
      <c r="P715" s="17" t="str">
        <f>IF(Deal_Master_Wide!$DE$104="","",Deal_Master_Wide!$DE$104)</f>
        <v/>
      </c>
      <c r="Q715" s="18" t="str">
        <f>IF(Deal_Master_Wide!$DL$104="","",Deal_Master_Wide!$DL$104)</f>
        <v/>
      </c>
      <c r="R715" s="18" t="str">
        <f>IF(Deal_Master_Wide!$DS$104="","",Deal_Master_Wide!$DS$104)</f>
        <v/>
      </c>
      <c r="S715" s="18" t="str">
        <f>IF(Deal_Master_Wide!$DZ$104="","",Deal_Master_Wide!$DZ$104)</f>
        <v/>
      </c>
      <c r="T715" s="34" t="str">
        <f>IF(Deal_Master_Wide!$EG$104="","",Deal_Master_Wide!$EG$104)</f>
        <v/>
      </c>
      <c r="U715" s="34" t="str">
        <f>IF(Deal_Master_Wide!$EN$104="","",Deal_Master_Wide!$EN$104)</f>
        <v/>
      </c>
    </row>
    <row r="716" spans="1:21" ht="13.4" customHeight="1">
      <c r="A716" s="15" t="s">
        <v>1216</v>
      </c>
      <c r="B716" s="15" t="s">
        <v>178</v>
      </c>
      <c r="C716" s="16"/>
      <c r="D716" s="15" t="s">
        <v>1220</v>
      </c>
      <c r="E716" s="15" t="s">
        <v>1222</v>
      </c>
      <c r="F716" s="15">
        <v>2017</v>
      </c>
      <c r="G716" s="15">
        <v>-3</v>
      </c>
      <c r="H716" s="15">
        <v>2014</v>
      </c>
      <c r="I716" s="15">
        <v>0</v>
      </c>
      <c r="J716" s="15">
        <v>0</v>
      </c>
      <c r="K716" s="17" t="str">
        <f>IF(Deal_Master_Wide!$BP$105="","",Deal_Master_Wide!$BP$105)</f>
        <v/>
      </c>
      <c r="L716" s="17" t="str">
        <f>IF(Deal_Master_Wide!$BW$105="","",Deal_Master_Wide!$BW$105)</f>
        <v/>
      </c>
      <c r="M716" s="17" t="str">
        <f>IF(Deal_Master_Wide!$CD$105="","",Deal_Master_Wide!$CD$105)</f>
        <v/>
      </c>
      <c r="N716" s="17" t="str">
        <f>IF(Deal_Master_Wide!$CK$105="","",Deal_Master_Wide!$CK$105)</f>
        <v/>
      </c>
      <c r="O716" s="17" t="str">
        <f>IF(Deal_Master_Wide!$CR$105="","",Deal_Master_Wide!$CR$105)</f>
        <v/>
      </c>
      <c r="P716" s="17" t="str">
        <f>IF(Deal_Master_Wide!$CY$105="","",Deal_Master_Wide!$CY$105)</f>
        <v/>
      </c>
      <c r="Q716" s="18" t="str">
        <f>IF(Deal_Master_Wide!$DF$105="","",Deal_Master_Wide!$DF$105)</f>
        <v/>
      </c>
      <c r="R716" s="18" t="str">
        <f>IF(Deal_Master_Wide!$DM$105="","",Deal_Master_Wide!$DM$105)</f>
        <v/>
      </c>
      <c r="S716" s="18" t="str">
        <f>IF(Deal_Master_Wide!$DT$105="","",Deal_Master_Wide!$DT$105)</f>
        <v/>
      </c>
      <c r="T716" s="34" t="str">
        <f>IF(Deal_Master_Wide!$EA$105="","",Deal_Master_Wide!$EA$105)</f>
        <v/>
      </c>
      <c r="U716" s="34" t="str">
        <f>IF(Deal_Master_Wide!$EH$105="","",Deal_Master_Wide!$EH$105)</f>
        <v/>
      </c>
    </row>
    <row r="717" spans="1:21" ht="13.4" customHeight="1">
      <c r="A717" s="15" t="s">
        <v>1216</v>
      </c>
      <c r="B717" s="15" t="s">
        <v>178</v>
      </c>
      <c r="C717" s="16"/>
      <c r="D717" s="15" t="s">
        <v>1220</v>
      </c>
      <c r="E717" s="15" t="s">
        <v>1222</v>
      </c>
      <c r="F717" s="15">
        <v>2017</v>
      </c>
      <c r="G717" s="15">
        <v>-2</v>
      </c>
      <c r="H717" s="15">
        <v>2015</v>
      </c>
      <c r="I717" s="15">
        <v>0</v>
      </c>
      <c r="J717" s="15">
        <v>0</v>
      </c>
      <c r="K717" s="17" t="str">
        <f>IF(Deal_Master_Wide!$BQ$105="","",Deal_Master_Wide!$BQ$105)</f>
        <v/>
      </c>
      <c r="L717" s="17" t="str">
        <f>IF(Deal_Master_Wide!$BX$105="","",Deal_Master_Wide!$BX$105)</f>
        <v/>
      </c>
      <c r="M717" s="17" t="str">
        <f>IF(Deal_Master_Wide!$CE$105="","",Deal_Master_Wide!$CE$105)</f>
        <v/>
      </c>
      <c r="N717" s="17" t="str">
        <f>IF(Deal_Master_Wide!$CL$105="","",Deal_Master_Wide!$CL$105)</f>
        <v/>
      </c>
      <c r="O717" s="17" t="str">
        <f>IF(Deal_Master_Wide!$CS$105="","",Deal_Master_Wide!$CS$105)</f>
        <v/>
      </c>
      <c r="P717" s="17" t="str">
        <f>IF(Deal_Master_Wide!$CZ$105="","",Deal_Master_Wide!$CZ$105)</f>
        <v/>
      </c>
      <c r="Q717" s="18" t="str">
        <f>IF(Deal_Master_Wide!$DG$105="","",Deal_Master_Wide!$DG$105)</f>
        <v/>
      </c>
      <c r="R717" s="18" t="str">
        <f>IF(Deal_Master_Wide!$DN$105="","",Deal_Master_Wide!$DN$105)</f>
        <v/>
      </c>
      <c r="S717" s="18" t="str">
        <f>IF(Deal_Master_Wide!$DU$105="","",Deal_Master_Wide!$DU$105)</f>
        <v/>
      </c>
      <c r="T717" s="34" t="str">
        <f>IF(Deal_Master_Wide!$EB$105="","",Deal_Master_Wide!$EB$105)</f>
        <v/>
      </c>
      <c r="U717" s="34" t="str">
        <f>IF(Deal_Master_Wide!$EI$105="","",Deal_Master_Wide!$EI$105)</f>
        <v/>
      </c>
    </row>
    <row r="718" spans="1:21" ht="13.4" customHeight="1">
      <c r="A718" s="15" t="s">
        <v>1216</v>
      </c>
      <c r="B718" s="15" t="s">
        <v>178</v>
      </c>
      <c r="C718" s="16"/>
      <c r="D718" s="15" t="s">
        <v>1220</v>
      </c>
      <c r="E718" s="15" t="s">
        <v>1222</v>
      </c>
      <c r="F718" s="15">
        <v>2017</v>
      </c>
      <c r="G718" s="15">
        <v>-1</v>
      </c>
      <c r="H718" s="15">
        <v>2016</v>
      </c>
      <c r="I718" s="15">
        <v>0</v>
      </c>
      <c r="J718" s="15">
        <v>0</v>
      </c>
      <c r="K718" s="17" t="str">
        <f>IF(Deal_Master_Wide!$BR$105="","",Deal_Master_Wide!$BR$105)</f>
        <v/>
      </c>
      <c r="L718" s="17" t="str">
        <f>IF(Deal_Master_Wide!$BY$105="","",Deal_Master_Wide!$BY$105)</f>
        <v/>
      </c>
      <c r="M718" s="17" t="str">
        <f>IF(Deal_Master_Wide!$CF$105="","",Deal_Master_Wide!$CF$105)</f>
        <v/>
      </c>
      <c r="N718" s="17" t="str">
        <f>IF(Deal_Master_Wide!$CM$105="","",Deal_Master_Wide!$CM$105)</f>
        <v/>
      </c>
      <c r="O718" s="17" t="str">
        <f>IF(Deal_Master_Wide!$CT$105="","",Deal_Master_Wide!$CT$105)</f>
        <v/>
      </c>
      <c r="P718" s="17" t="str">
        <f>IF(Deal_Master_Wide!$DA$105="","",Deal_Master_Wide!$DA$105)</f>
        <v/>
      </c>
      <c r="Q718" s="18" t="str">
        <f>IF(Deal_Master_Wide!$DH$105="","",Deal_Master_Wide!$DH$105)</f>
        <v/>
      </c>
      <c r="R718" s="18" t="str">
        <f>IF(Deal_Master_Wide!$DO$105="","",Deal_Master_Wide!$DO$105)</f>
        <v/>
      </c>
      <c r="S718" s="18" t="str">
        <f>IF(Deal_Master_Wide!$DV$105="","",Deal_Master_Wide!$DV$105)</f>
        <v/>
      </c>
      <c r="T718" s="34" t="str">
        <f>IF(Deal_Master_Wide!$EC$105="","",Deal_Master_Wide!$EC$105)</f>
        <v/>
      </c>
      <c r="U718" s="34" t="str">
        <f>IF(Deal_Master_Wide!$EJ$105="","",Deal_Master_Wide!$EJ$105)</f>
        <v/>
      </c>
    </row>
    <row r="719" spans="1:21" ht="13.4" customHeight="1">
      <c r="A719" s="15" t="s">
        <v>1216</v>
      </c>
      <c r="B719" s="15" t="s">
        <v>178</v>
      </c>
      <c r="C719" s="16"/>
      <c r="D719" s="15" t="s">
        <v>1220</v>
      </c>
      <c r="E719" s="15" t="s">
        <v>1222</v>
      </c>
      <c r="F719" s="15">
        <v>2017</v>
      </c>
      <c r="G719" s="15">
        <v>0</v>
      </c>
      <c r="H719" s="15">
        <v>2017</v>
      </c>
      <c r="I719" s="15">
        <v>0</v>
      </c>
      <c r="J719" s="15">
        <v>1</v>
      </c>
      <c r="K719" s="17" t="str">
        <f>IF(Deal_Master_Wide!$BS$105="","",Deal_Master_Wide!$BS$105)</f>
        <v/>
      </c>
      <c r="L719" s="17" t="str">
        <f>IF(Deal_Master_Wide!$BZ$105="","",Deal_Master_Wide!$BZ$105)</f>
        <v/>
      </c>
      <c r="M719" s="17" t="str">
        <f>IF(Deal_Master_Wide!$CG$105="","",Deal_Master_Wide!$CG$105)</f>
        <v/>
      </c>
      <c r="N719" s="17" t="str">
        <f>IF(Deal_Master_Wide!$CN$105="","",Deal_Master_Wide!$CN$105)</f>
        <v/>
      </c>
      <c r="O719" s="17" t="str">
        <f>IF(Deal_Master_Wide!$CU$105="","",Deal_Master_Wide!$CU$105)</f>
        <v/>
      </c>
      <c r="P719" s="17" t="str">
        <f>IF(Deal_Master_Wide!$DB$105="","",Deal_Master_Wide!$DB$105)</f>
        <v/>
      </c>
      <c r="Q719" s="18" t="str">
        <f>IF(Deal_Master_Wide!$DI$105="","",Deal_Master_Wide!$DI$105)</f>
        <v/>
      </c>
      <c r="R719" s="18" t="str">
        <f>IF(Deal_Master_Wide!$DP$105="","",Deal_Master_Wide!$DP$105)</f>
        <v/>
      </c>
      <c r="S719" s="18" t="str">
        <f>IF(Deal_Master_Wide!$DW$105="","",Deal_Master_Wide!$DW$105)</f>
        <v/>
      </c>
      <c r="T719" s="34" t="str">
        <f>IF(Deal_Master_Wide!$ED$105="","",Deal_Master_Wide!$ED$105)</f>
        <v/>
      </c>
      <c r="U719" s="34" t="str">
        <f>IF(Deal_Master_Wide!$EK$105="","",Deal_Master_Wide!$EK$105)</f>
        <v/>
      </c>
    </row>
    <row r="720" spans="1:21" ht="13.4" customHeight="1">
      <c r="A720" s="15" t="s">
        <v>1216</v>
      </c>
      <c r="B720" s="15" t="s">
        <v>178</v>
      </c>
      <c r="C720" s="16"/>
      <c r="D720" s="15" t="s">
        <v>1220</v>
      </c>
      <c r="E720" s="15" t="s">
        <v>1222</v>
      </c>
      <c r="F720" s="15">
        <v>2017</v>
      </c>
      <c r="G720" s="15">
        <v>1</v>
      </c>
      <c r="H720" s="15">
        <v>2018</v>
      </c>
      <c r="I720" s="15">
        <v>1</v>
      </c>
      <c r="J720" s="15">
        <v>1</v>
      </c>
      <c r="K720" s="17" t="str">
        <f>IF(Deal_Master_Wide!$BT$105="","",Deal_Master_Wide!$BT$105)</f>
        <v/>
      </c>
      <c r="L720" s="17" t="str">
        <f>IF(Deal_Master_Wide!$CA$105="","",Deal_Master_Wide!$CA$105)</f>
        <v/>
      </c>
      <c r="M720" s="17" t="str">
        <f>IF(Deal_Master_Wide!$CH$105="","",Deal_Master_Wide!$CH$105)</f>
        <v/>
      </c>
      <c r="N720" s="17" t="str">
        <f>IF(Deal_Master_Wide!$CO$105="","",Deal_Master_Wide!$CO$105)</f>
        <v/>
      </c>
      <c r="O720" s="17" t="str">
        <f>IF(Deal_Master_Wide!$CV$105="","",Deal_Master_Wide!$CV$105)</f>
        <v/>
      </c>
      <c r="P720" s="17" t="str">
        <f>IF(Deal_Master_Wide!$DC$105="","",Deal_Master_Wide!$DC$105)</f>
        <v/>
      </c>
      <c r="Q720" s="18" t="str">
        <f>IF(Deal_Master_Wide!$DJ$105="","",Deal_Master_Wide!$DJ$105)</f>
        <v/>
      </c>
      <c r="R720" s="18" t="str">
        <f>IF(Deal_Master_Wide!$DQ$105="","",Deal_Master_Wide!$DQ$105)</f>
        <v/>
      </c>
      <c r="S720" s="18" t="str">
        <f>IF(Deal_Master_Wide!$DX$105="","",Deal_Master_Wide!$DX$105)</f>
        <v/>
      </c>
      <c r="T720" s="34" t="str">
        <f>IF(Deal_Master_Wide!$EE$105="","",Deal_Master_Wide!$EE$105)</f>
        <v/>
      </c>
      <c r="U720" s="34" t="str">
        <f>IF(Deal_Master_Wide!$EL$105="","",Deal_Master_Wide!$EL$105)</f>
        <v/>
      </c>
    </row>
    <row r="721" spans="1:21" ht="13.4" customHeight="1">
      <c r="A721" s="15" t="s">
        <v>1216</v>
      </c>
      <c r="B721" s="15" t="s">
        <v>178</v>
      </c>
      <c r="C721" s="16"/>
      <c r="D721" s="15" t="s">
        <v>1220</v>
      </c>
      <c r="E721" s="15" t="s">
        <v>1222</v>
      </c>
      <c r="F721" s="15">
        <v>2017</v>
      </c>
      <c r="G721" s="15">
        <v>2</v>
      </c>
      <c r="H721" s="15">
        <v>2019</v>
      </c>
      <c r="I721" s="15">
        <v>1</v>
      </c>
      <c r="J721" s="15">
        <v>1</v>
      </c>
      <c r="K721" s="17" t="str">
        <f>IF(Deal_Master_Wide!$BU$105="","",Deal_Master_Wide!$BU$105)</f>
        <v/>
      </c>
      <c r="L721" s="17" t="str">
        <f>IF(Deal_Master_Wide!$CB$105="","",Deal_Master_Wide!$CB$105)</f>
        <v/>
      </c>
      <c r="M721" s="17" t="str">
        <f>IF(Deal_Master_Wide!$CI$105="","",Deal_Master_Wide!$CI$105)</f>
        <v/>
      </c>
      <c r="N721" s="17" t="str">
        <f>IF(Deal_Master_Wide!$CP$105="","",Deal_Master_Wide!$CP$105)</f>
        <v/>
      </c>
      <c r="O721" s="17" t="str">
        <f>IF(Deal_Master_Wide!$CW$105="","",Deal_Master_Wide!$CW$105)</f>
        <v/>
      </c>
      <c r="P721" s="17" t="str">
        <f>IF(Deal_Master_Wide!$DD$105="","",Deal_Master_Wide!$DD$105)</f>
        <v/>
      </c>
      <c r="Q721" s="18" t="str">
        <f>IF(Deal_Master_Wide!$DK$105="","",Deal_Master_Wide!$DK$105)</f>
        <v/>
      </c>
      <c r="R721" s="18" t="str">
        <f>IF(Deal_Master_Wide!$DR$105="","",Deal_Master_Wide!$DR$105)</f>
        <v/>
      </c>
      <c r="S721" s="18" t="str">
        <f>IF(Deal_Master_Wide!$DY$105="","",Deal_Master_Wide!$DY$105)</f>
        <v/>
      </c>
      <c r="T721" s="34" t="str">
        <f>IF(Deal_Master_Wide!$EF$105="","",Deal_Master_Wide!$EF$105)</f>
        <v/>
      </c>
      <c r="U721" s="34" t="str">
        <f>IF(Deal_Master_Wide!$EM$105="","",Deal_Master_Wide!$EM$105)</f>
        <v/>
      </c>
    </row>
    <row r="722" spans="1:21" ht="13.4" customHeight="1">
      <c r="A722" s="15" t="s">
        <v>1216</v>
      </c>
      <c r="B722" s="15" t="s">
        <v>178</v>
      </c>
      <c r="C722" s="16"/>
      <c r="D722" s="15" t="s">
        <v>1220</v>
      </c>
      <c r="E722" s="15" t="s">
        <v>1222</v>
      </c>
      <c r="F722" s="15">
        <v>2017</v>
      </c>
      <c r="G722" s="15">
        <v>3</v>
      </c>
      <c r="H722" s="15">
        <v>2020</v>
      </c>
      <c r="I722" s="15">
        <v>1</v>
      </c>
      <c r="J722" s="15">
        <v>1</v>
      </c>
      <c r="K722" s="17" t="str">
        <f>IF(Deal_Master_Wide!$BV$105="","",Deal_Master_Wide!$BV$105)</f>
        <v/>
      </c>
      <c r="L722" s="17" t="str">
        <f>IF(Deal_Master_Wide!$CC$105="","",Deal_Master_Wide!$CC$105)</f>
        <v/>
      </c>
      <c r="M722" s="17" t="str">
        <f>IF(Deal_Master_Wide!$CJ$105="","",Deal_Master_Wide!$CJ$105)</f>
        <v/>
      </c>
      <c r="N722" s="17" t="str">
        <f>IF(Deal_Master_Wide!$CQ$105="","",Deal_Master_Wide!$CQ$105)</f>
        <v/>
      </c>
      <c r="O722" s="17" t="str">
        <f>IF(Deal_Master_Wide!$CX$105="","",Deal_Master_Wide!$CX$105)</f>
        <v/>
      </c>
      <c r="P722" s="17" t="str">
        <f>IF(Deal_Master_Wide!$DE$105="","",Deal_Master_Wide!$DE$105)</f>
        <v/>
      </c>
      <c r="Q722" s="18" t="str">
        <f>IF(Deal_Master_Wide!$DL$105="","",Deal_Master_Wide!$DL$105)</f>
        <v/>
      </c>
      <c r="R722" s="18" t="str">
        <f>IF(Deal_Master_Wide!$DS$105="","",Deal_Master_Wide!$DS$105)</f>
        <v/>
      </c>
      <c r="S722" s="18" t="str">
        <f>IF(Deal_Master_Wide!$DZ$105="","",Deal_Master_Wide!$DZ$105)</f>
        <v/>
      </c>
      <c r="T722" s="34" t="str">
        <f>IF(Deal_Master_Wide!$EG$105="","",Deal_Master_Wide!$EG$105)</f>
        <v/>
      </c>
      <c r="U722" s="34" t="str">
        <f>IF(Deal_Master_Wide!$EN$105="","",Deal_Master_Wide!$EN$105)</f>
        <v/>
      </c>
    </row>
    <row r="723" spans="1:21" ht="13.4" customHeight="1">
      <c r="A723" s="15" t="s">
        <v>1226</v>
      </c>
      <c r="B723" s="15" t="s">
        <v>178</v>
      </c>
      <c r="C723" s="16"/>
      <c r="D723" s="15" t="s">
        <v>1229</v>
      </c>
      <c r="E723" s="15" t="s">
        <v>1231</v>
      </c>
      <c r="F723" s="15">
        <v>2018</v>
      </c>
      <c r="G723" s="15">
        <v>-3</v>
      </c>
      <c r="H723" s="15">
        <v>2015</v>
      </c>
      <c r="I723" s="15">
        <v>0</v>
      </c>
      <c r="J723" s="15">
        <v>0</v>
      </c>
      <c r="K723" s="17" t="str">
        <f>IF(Deal_Master_Wide!$BP$106="","",Deal_Master_Wide!$BP$106)</f>
        <v/>
      </c>
      <c r="L723" s="17" t="str">
        <f>IF(Deal_Master_Wide!$BW$106="","",Deal_Master_Wide!$BW$106)</f>
        <v/>
      </c>
      <c r="M723" s="17" t="str">
        <f>IF(Deal_Master_Wide!$CD$106="","",Deal_Master_Wide!$CD$106)</f>
        <v/>
      </c>
      <c r="N723" s="17" t="str">
        <f>IF(Deal_Master_Wide!$CK$106="","",Deal_Master_Wide!$CK$106)</f>
        <v/>
      </c>
      <c r="O723" s="17" t="str">
        <f>IF(Deal_Master_Wide!$CR$106="","",Deal_Master_Wide!$CR$106)</f>
        <v/>
      </c>
      <c r="P723" s="17" t="str">
        <f>IF(Deal_Master_Wide!$CY$106="","",Deal_Master_Wide!$CY$106)</f>
        <v/>
      </c>
      <c r="Q723" s="18" t="str">
        <f>IF(Deal_Master_Wide!$DF$106="","",Deal_Master_Wide!$DF$106)</f>
        <v/>
      </c>
      <c r="R723" s="18" t="str">
        <f>IF(Deal_Master_Wide!$DM$106="","",Deal_Master_Wide!$DM$106)</f>
        <v/>
      </c>
      <c r="S723" s="18" t="str">
        <f>IF(Deal_Master_Wide!$DT$106="","",Deal_Master_Wide!$DT$106)</f>
        <v/>
      </c>
      <c r="T723" s="34" t="str">
        <f>IF(Deal_Master_Wide!$EA$106="","",Deal_Master_Wide!$EA$106)</f>
        <v/>
      </c>
      <c r="U723" s="34" t="str">
        <f>IF(Deal_Master_Wide!$EH$106="","",Deal_Master_Wide!$EH$106)</f>
        <v/>
      </c>
    </row>
    <row r="724" spans="1:21" ht="13.4" customHeight="1">
      <c r="A724" s="15" t="s">
        <v>1226</v>
      </c>
      <c r="B724" s="15" t="s">
        <v>178</v>
      </c>
      <c r="C724" s="16"/>
      <c r="D724" s="15" t="s">
        <v>1229</v>
      </c>
      <c r="E724" s="15" t="s">
        <v>1231</v>
      </c>
      <c r="F724" s="15">
        <v>2018</v>
      </c>
      <c r="G724" s="15">
        <v>-2</v>
      </c>
      <c r="H724" s="15">
        <v>2016</v>
      </c>
      <c r="I724" s="15">
        <v>0</v>
      </c>
      <c r="J724" s="15">
        <v>0</v>
      </c>
      <c r="K724" s="17" t="str">
        <f>IF(Deal_Master_Wide!$BQ$106="","",Deal_Master_Wide!$BQ$106)</f>
        <v/>
      </c>
      <c r="L724" s="17" t="str">
        <f>IF(Deal_Master_Wide!$BX$106="","",Deal_Master_Wide!$BX$106)</f>
        <v/>
      </c>
      <c r="M724" s="17" t="str">
        <f>IF(Deal_Master_Wide!$CE$106="","",Deal_Master_Wide!$CE$106)</f>
        <v/>
      </c>
      <c r="N724" s="17" t="str">
        <f>IF(Deal_Master_Wide!$CL$106="","",Deal_Master_Wide!$CL$106)</f>
        <v/>
      </c>
      <c r="O724" s="17" t="str">
        <f>IF(Deal_Master_Wide!$CS$106="","",Deal_Master_Wide!$CS$106)</f>
        <v/>
      </c>
      <c r="P724" s="17" t="str">
        <f>IF(Deal_Master_Wide!$CZ$106="","",Deal_Master_Wide!$CZ$106)</f>
        <v/>
      </c>
      <c r="Q724" s="18" t="str">
        <f>IF(Deal_Master_Wide!$DG$106="","",Deal_Master_Wide!$DG$106)</f>
        <v/>
      </c>
      <c r="R724" s="18" t="str">
        <f>IF(Deal_Master_Wide!$DN$106="","",Deal_Master_Wide!$DN$106)</f>
        <v/>
      </c>
      <c r="S724" s="18" t="str">
        <f>IF(Deal_Master_Wide!$DU$106="","",Deal_Master_Wide!$DU$106)</f>
        <v/>
      </c>
      <c r="T724" s="34" t="str">
        <f>IF(Deal_Master_Wide!$EB$106="","",Deal_Master_Wide!$EB$106)</f>
        <v/>
      </c>
      <c r="U724" s="34" t="str">
        <f>IF(Deal_Master_Wide!$EI$106="","",Deal_Master_Wide!$EI$106)</f>
        <v/>
      </c>
    </row>
    <row r="725" spans="1:21" ht="13.4" customHeight="1">
      <c r="A725" s="15" t="s">
        <v>1226</v>
      </c>
      <c r="B725" s="15" t="s">
        <v>178</v>
      </c>
      <c r="C725" s="16"/>
      <c r="D725" s="15" t="s">
        <v>1229</v>
      </c>
      <c r="E725" s="15" t="s">
        <v>1231</v>
      </c>
      <c r="F725" s="15">
        <v>2018</v>
      </c>
      <c r="G725" s="15">
        <v>-1</v>
      </c>
      <c r="H725" s="15">
        <v>2017</v>
      </c>
      <c r="I725" s="15">
        <v>0</v>
      </c>
      <c r="J725" s="15">
        <v>0</v>
      </c>
      <c r="K725" s="17" t="str">
        <f>IF(Deal_Master_Wide!$BR$106="","",Deal_Master_Wide!$BR$106)</f>
        <v/>
      </c>
      <c r="L725" s="17" t="str">
        <f>IF(Deal_Master_Wide!$BY$106="","",Deal_Master_Wide!$BY$106)</f>
        <v/>
      </c>
      <c r="M725" s="17" t="str">
        <f>IF(Deal_Master_Wide!$CF$106="","",Deal_Master_Wide!$CF$106)</f>
        <v/>
      </c>
      <c r="N725" s="17" t="str">
        <f>IF(Deal_Master_Wide!$CM$106="","",Deal_Master_Wide!$CM$106)</f>
        <v/>
      </c>
      <c r="O725" s="17" t="str">
        <f>IF(Deal_Master_Wide!$CT$106="","",Deal_Master_Wide!$CT$106)</f>
        <v/>
      </c>
      <c r="P725" s="17" t="str">
        <f>IF(Deal_Master_Wide!$DA$106="","",Deal_Master_Wide!$DA$106)</f>
        <v/>
      </c>
      <c r="Q725" s="18" t="str">
        <f>IF(Deal_Master_Wide!$DH$106="","",Deal_Master_Wide!$DH$106)</f>
        <v/>
      </c>
      <c r="R725" s="18" t="str">
        <f>IF(Deal_Master_Wide!$DO$106="","",Deal_Master_Wide!$DO$106)</f>
        <v/>
      </c>
      <c r="S725" s="18" t="str">
        <f>IF(Deal_Master_Wide!$DV$106="","",Deal_Master_Wide!$DV$106)</f>
        <v/>
      </c>
      <c r="T725" s="34" t="str">
        <f>IF(Deal_Master_Wide!$EC$106="","",Deal_Master_Wide!$EC$106)</f>
        <v/>
      </c>
      <c r="U725" s="34" t="str">
        <f>IF(Deal_Master_Wide!$EJ$106="","",Deal_Master_Wide!$EJ$106)</f>
        <v/>
      </c>
    </row>
    <row r="726" spans="1:21" ht="13.4" customHeight="1">
      <c r="A726" s="15" t="s">
        <v>1226</v>
      </c>
      <c r="B726" s="15" t="s">
        <v>178</v>
      </c>
      <c r="C726" s="16"/>
      <c r="D726" s="15" t="s">
        <v>1229</v>
      </c>
      <c r="E726" s="15" t="s">
        <v>1231</v>
      </c>
      <c r="F726" s="15">
        <v>2018</v>
      </c>
      <c r="G726" s="15">
        <v>0</v>
      </c>
      <c r="H726" s="15">
        <v>2018</v>
      </c>
      <c r="I726" s="15">
        <v>0</v>
      </c>
      <c r="J726" s="15">
        <v>1</v>
      </c>
      <c r="K726" s="17" t="str">
        <f>IF(Deal_Master_Wide!$BS$106="","",Deal_Master_Wide!$BS$106)</f>
        <v/>
      </c>
      <c r="L726" s="17" t="str">
        <f>IF(Deal_Master_Wide!$BZ$106="","",Deal_Master_Wide!$BZ$106)</f>
        <v/>
      </c>
      <c r="M726" s="17" t="str">
        <f>IF(Deal_Master_Wide!$CG$106="","",Deal_Master_Wide!$CG$106)</f>
        <v/>
      </c>
      <c r="N726" s="17" t="str">
        <f>IF(Deal_Master_Wide!$CN$106="","",Deal_Master_Wide!$CN$106)</f>
        <v/>
      </c>
      <c r="O726" s="17" t="str">
        <f>IF(Deal_Master_Wide!$CU$106="","",Deal_Master_Wide!$CU$106)</f>
        <v/>
      </c>
      <c r="P726" s="17" t="str">
        <f>IF(Deal_Master_Wide!$DB$106="","",Deal_Master_Wide!$DB$106)</f>
        <v/>
      </c>
      <c r="Q726" s="18" t="str">
        <f>IF(Deal_Master_Wide!$DI$106="","",Deal_Master_Wide!$DI$106)</f>
        <v/>
      </c>
      <c r="R726" s="18" t="str">
        <f>IF(Deal_Master_Wide!$DP$106="","",Deal_Master_Wide!$DP$106)</f>
        <v/>
      </c>
      <c r="S726" s="18" t="str">
        <f>IF(Deal_Master_Wide!$DW$106="","",Deal_Master_Wide!$DW$106)</f>
        <v/>
      </c>
      <c r="T726" s="34" t="str">
        <f>IF(Deal_Master_Wide!$ED$106="","",Deal_Master_Wide!$ED$106)</f>
        <v/>
      </c>
      <c r="U726" s="34" t="str">
        <f>IF(Deal_Master_Wide!$EK$106="","",Deal_Master_Wide!$EK$106)</f>
        <v/>
      </c>
    </row>
    <row r="727" spans="1:21" ht="13.4" customHeight="1">
      <c r="A727" s="15" t="s">
        <v>1226</v>
      </c>
      <c r="B727" s="15" t="s">
        <v>178</v>
      </c>
      <c r="C727" s="16"/>
      <c r="D727" s="15" t="s">
        <v>1229</v>
      </c>
      <c r="E727" s="15" t="s">
        <v>1231</v>
      </c>
      <c r="F727" s="15">
        <v>2018</v>
      </c>
      <c r="G727" s="15">
        <v>1</v>
      </c>
      <c r="H727" s="15">
        <v>2019</v>
      </c>
      <c r="I727" s="15">
        <v>1</v>
      </c>
      <c r="J727" s="15">
        <v>1</v>
      </c>
      <c r="K727" s="17" t="str">
        <f>IF(Deal_Master_Wide!$BT$106="","",Deal_Master_Wide!$BT$106)</f>
        <v/>
      </c>
      <c r="L727" s="17" t="str">
        <f>IF(Deal_Master_Wide!$CA$106="","",Deal_Master_Wide!$CA$106)</f>
        <v/>
      </c>
      <c r="M727" s="17" t="str">
        <f>IF(Deal_Master_Wide!$CH$106="","",Deal_Master_Wide!$CH$106)</f>
        <v/>
      </c>
      <c r="N727" s="17" t="str">
        <f>IF(Deal_Master_Wide!$CO$106="","",Deal_Master_Wide!$CO$106)</f>
        <v/>
      </c>
      <c r="O727" s="17" t="str">
        <f>IF(Deal_Master_Wide!$CV$106="","",Deal_Master_Wide!$CV$106)</f>
        <v/>
      </c>
      <c r="P727" s="17" t="str">
        <f>IF(Deal_Master_Wide!$DC$106="","",Deal_Master_Wide!$DC$106)</f>
        <v/>
      </c>
      <c r="Q727" s="18" t="str">
        <f>IF(Deal_Master_Wide!$DJ$106="","",Deal_Master_Wide!$DJ$106)</f>
        <v/>
      </c>
      <c r="R727" s="18" t="str">
        <f>IF(Deal_Master_Wide!$DQ$106="","",Deal_Master_Wide!$DQ$106)</f>
        <v/>
      </c>
      <c r="S727" s="18" t="str">
        <f>IF(Deal_Master_Wide!$DX$106="","",Deal_Master_Wide!$DX$106)</f>
        <v/>
      </c>
      <c r="T727" s="34" t="str">
        <f>IF(Deal_Master_Wide!$EE$106="","",Deal_Master_Wide!$EE$106)</f>
        <v/>
      </c>
      <c r="U727" s="34" t="str">
        <f>IF(Deal_Master_Wide!$EL$106="","",Deal_Master_Wide!$EL$106)</f>
        <v/>
      </c>
    </row>
    <row r="728" spans="1:21" ht="13.4" customHeight="1">
      <c r="A728" s="15" t="s">
        <v>1226</v>
      </c>
      <c r="B728" s="15" t="s">
        <v>178</v>
      </c>
      <c r="C728" s="16"/>
      <c r="D728" s="15" t="s">
        <v>1229</v>
      </c>
      <c r="E728" s="15" t="s">
        <v>1231</v>
      </c>
      <c r="F728" s="15">
        <v>2018</v>
      </c>
      <c r="G728" s="15">
        <v>2</v>
      </c>
      <c r="H728" s="15">
        <v>2020</v>
      </c>
      <c r="I728" s="15">
        <v>1</v>
      </c>
      <c r="J728" s="15">
        <v>1</v>
      </c>
      <c r="K728" s="17" t="str">
        <f>IF(Deal_Master_Wide!$BU$106="","",Deal_Master_Wide!$BU$106)</f>
        <v/>
      </c>
      <c r="L728" s="17" t="str">
        <f>IF(Deal_Master_Wide!$CB$106="","",Deal_Master_Wide!$CB$106)</f>
        <v/>
      </c>
      <c r="M728" s="17" t="str">
        <f>IF(Deal_Master_Wide!$CI$106="","",Deal_Master_Wide!$CI$106)</f>
        <v/>
      </c>
      <c r="N728" s="17" t="str">
        <f>IF(Deal_Master_Wide!$CP$106="","",Deal_Master_Wide!$CP$106)</f>
        <v/>
      </c>
      <c r="O728" s="17" t="str">
        <f>IF(Deal_Master_Wide!$CW$106="","",Deal_Master_Wide!$CW$106)</f>
        <v/>
      </c>
      <c r="P728" s="17" t="str">
        <f>IF(Deal_Master_Wide!$DD$106="","",Deal_Master_Wide!$DD$106)</f>
        <v/>
      </c>
      <c r="Q728" s="18" t="str">
        <f>IF(Deal_Master_Wide!$DK$106="","",Deal_Master_Wide!$DK$106)</f>
        <v/>
      </c>
      <c r="R728" s="18" t="str">
        <f>IF(Deal_Master_Wide!$DR$106="","",Deal_Master_Wide!$DR$106)</f>
        <v/>
      </c>
      <c r="S728" s="18" t="str">
        <f>IF(Deal_Master_Wide!$DY$106="","",Deal_Master_Wide!$DY$106)</f>
        <v/>
      </c>
      <c r="T728" s="34" t="str">
        <f>IF(Deal_Master_Wide!$EF$106="","",Deal_Master_Wide!$EF$106)</f>
        <v/>
      </c>
      <c r="U728" s="34" t="str">
        <f>IF(Deal_Master_Wide!$EM$106="","",Deal_Master_Wide!$EM$106)</f>
        <v/>
      </c>
    </row>
    <row r="729" spans="1:21" ht="13.4" customHeight="1">
      <c r="A729" s="15" t="s">
        <v>1226</v>
      </c>
      <c r="B729" s="15" t="s">
        <v>178</v>
      </c>
      <c r="C729" s="16"/>
      <c r="D729" s="15" t="s">
        <v>1229</v>
      </c>
      <c r="E729" s="15" t="s">
        <v>1231</v>
      </c>
      <c r="F729" s="15">
        <v>2018</v>
      </c>
      <c r="G729" s="15">
        <v>3</v>
      </c>
      <c r="H729" s="15">
        <v>2021</v>
      </c>
      <c r="I729" s="15">
        <v>1</v>
      </c>
      <c r="J729" s="15">
        <v>1</v>
      </c>
      <c r="K729" s="17" t="str">
        <f>IF(Deal_Master_Wide!$BV$106="","",Deal_Master_Wide!$BV$106)</f>
        <v/>
      </c>
      <c r="L729" s="17" t="str">
        <f>IF(Deal_Master_Wide!$CC$106="","",Deal_Master_Wide!$CC$106)</f>
        <v/>
      </c>
      <c r="M729" s="17" t="str">
        <f>IF(Deal_Master_Wide!$CJ$106="","",Deal_Master_Wide!$CJ$106)</f>
        <v/>
      </c>
      <c r="N729" s="17" t="str">
        <f>IF(Deal_Master_Wide!$CQ$106="","",Deal_Master_Wide!$CQ$106)</f>
        <v/>
      </c>
      <c r="O729" s="17" t="str">
        <f>IF(Deal_Master_Wide!$CX$106="","",Deal_Master_Wide!$CX$106)</f>
        <v/>
      </c>
      <c r="P729" s="17" t="str">
        <f>IF(Deal_Master_Wide!$DE$106="","",Deal_Master_Wide!$DE$106)</f>
        <v/>
      </c>
      <c r="Q729" s="18" t="str">
        <f>IF(Deal_Master_Wide!$DL$106="","",Deal_Master_Wide!$DL$106)</f>
        <v/>
      </c>
      <c r="R729" s="18" t="str">
        <f>IF(Deal_Master_Wide!$DS$106="","",Deal_Master_Wide!$DS$106)</f>
        <v/>
      </c>
      <c r="S729" s="18" t="str">
        <f>IF(Deal_Master_Wide!$DZ$106="","",Deal_Master_Wide!$DZ$106)</f>
        <v/>
      </c>
      <c r="T729" s="34" t="str">
        <f>IF(Deal_Master_Wide!$EG$106="","",Deal_Master_Wide!$EG$106)</f>
        <v/>
      </c>
      <c r="U729" s="34" t="str">
        <f>IF(Deal_Master_Wide!$EN$106="","",Deal_Master_Wide!$EN$106)</f>
        <v/>
      </c>
    </row>
    <row r="730" spans="1:21" ht="13.4" customHeight="1">
      <c r="A730" s="15" t="s">
        <v>1235</v>
      </c>
      <c r="B730" s="15" t="s">
        <v>178</v>
      </c>
      <c r="C730" s="16"/>
      <c r="D730" s="15" t="s">
        <v>730</v>
      </c>
      <c r="E730" s="15" t="s">
        <v>1238</v>
      </c>
      <c r="F730" s="15">
        <v>2017</v>
      </c>
      <c r="G730" s="15">
        <v>-3</v>
      </c>
      <c r="H730" s="15">
        <v>2014</v>
      </c>
      <c r="I730" s="15">
        <v>0</v>
      </c>
      <c r="J730" s="15">
        <v>0</v>
      </c>
      <c r="K730" s="17" t="str">
        <f>IF(Deal_Master_Wide!$BP$107="","",Deal_Master_Wide!$BP$107)</f>
        <v/>
      </c>
      <c r="L730" s="17" t="str">
        <f>IF(Deal_Master_Wide!$BW$107="","",Deal_Master_Wide!$BW$107)</f>
        <v/>
      </c>
      <c r="M730" s="17" t="str">
        <f>IF(Deal_Master_Wide!$CD$107="","",Deal_Master_Wide!$CD$107)</f>
        <v/>
      </c>
      <c r="N730" s="17" t="str">
        <f>IF(Deal_Master_Wide!$CK$107="","",Deal_Master_Wide!$CK$107)</f>
        <v/>
      </c>
      <c r="O730" s="17" t="str">
        <f>IF(Deal_Master_Wide!$CR$107="","",Deal_Master_Wide!$CR$107)</f>
        <v/>
      </c>
      <c r="P730" s="17" t="str">
        <f>IF(Deal_Master_Wide!$CY$107="","",Deal_Master_Wide!$CY$107)</f>
        <v/>
      </c>
      <c r="Q730" s="18" t="str">
        <f>IF(Deal_Master_Wide!$DF$107="","",Deal_Master_Wide!$DF$107)</f>
        <v/>
      </c>
      <c r="R730" s="18" t="str">
        <f>IF(Deal_Master_Wide!$DM$107="","",Deal_Master_Wide!$DM$107)</f>
        <v/>
      </c>
      <c r="S730" s="18" t="str">
        <f>IF(Deal_Master_Wide!$DT$107="","",Deal_Master_Wide!$DT$107)</f>
        <v/>
      </c>
      <c r="T730" s="34" t="str">
        <f>IF(Deal_Master_Wide!$EA$107="","",Deal_Master_Wide!$EA$107)</f>
        <v/>
      </c>
      <c r="U730" s="34" t="str">
        <f>IF(Deal_Master_Wide!$EH$107="","",Deal_Master_Wide!$EH$107)</f>
        <v/>
      </c>
    </row>
    <row r="731" spans="1:21" ht="13.4" customHeight="1">
      <c r="A731" s="15" t="s">
        <v>1235</v>
      </c>
      <c r="B731" s="15" t="s">
        <v>178</v>
      </c>
      <c r="C731" s="16"/>
      <c r="D731" s="15" t="s">
        <v>730</v>
      </c>
      <c r="E731" s="15" t="s">
        <v>1238</v>
      </c>
      <c r="F731" s="15">
        <v>2017</v>
      </c>
      <c r="G731" s="15">
        <v>-2</v>
      </c>
      <c r="H731" s="15">
        <v>2015</v>
      </c>
      <c r="I731" s="15">
        <v>0</v>
      </c>
      <c r="J731" s="15">
        <v>0</v>
      </c>
      <c r="K731" s="17" t="str">
        <f>IF(Deal_Master_Wide!$BQ$107="","",Deal_Master_Wide!$BQ$107)</f>
        <v/>
      </c>
      <c r="L731" s="17" t="str">
        <f>IF(Deal_Master_Wide!$BX$107="","",Deal_Master_Wide!$BX$107)</f>
        <v/>
      </c>
      <c r="M731" s="17" t="str">
        <f>IF(Deal_Master_Wide!$CE$107="","",Deal_Master_Wide!$CE$107)</f>
        <v/>
      </c>
      <c r="N731" s="17" t="str">
        <f>IF(Deal_Master_Wide!$CL$107="","",Deal_Master_Wide!$CL$107)</f>
        <v/>
      </c>
      <c r="O731" s="17" t="str">
        <f>IF(Deal_Master_Wide!$CS$107="","",Deal_Master_Wide!$CS$107)</f>
        <v/>
      </c>
      <c r="P731" s="17" t="str">
        <f>IF(Deal_Master_Wide!$CZ$107="","",Deal_Master_Wide!$CZ$107)</f>
        <v/>
      </c>
      <c r="Q731" s="18" t="str">
        <f>IF(Deal_Master_Wide!$DG$107="","",Deal_Master_Wide!$DG$107)</f>
        <v/>
      </c>
      <c r="R731" s="18" t="str">
        <f>IF(Deal_Master_Wide!$DN$107="","",Deal_Master_Wide!$DN$107)</f>
        <v/>
      </c>
      <c r="S731" s="18" t="str">
        <f>IF(Deal_Master_Wide!$DU$107="","",Deal_Master_Wide!$DU$107)</f>
        <v/>
      </c>
      <c r="T731" s="34" t="str">
        <f>IF(Deal_Master_Wide!$EB$107="","",Deal_Master_Wide!$EB$107)</f>
        <v/>
      </c>
      <c r="U731" s="34" t="str">
        <f>IF(Deal_Master_Wide!$EI$107="","",Deal_Master_Wide!$EI$107)</f>
        <v/>
      </c>
    </row>
    <row r="732" spans="1:21" ht="13.4" customHeight="1">
      <c r="A732" s="15" t="s">
        <v>1235</v>
      </c>
      <c r="B732" s="15" t="s">
        <v>178</v>
      </c>
      <c r="C732" s="16"/>
      <c r="D732" s="15" t="s">
        <v>730</v>
      </c>
      <c r="E732" s="15" t="s">
        <v>1238</v>
      </c>
      <c r="F732" s="15">
        <v>2017</v>
      </c>
      <c r="G732" s="15">
        <v>-1</v>
      </c>
      <c r="H732" s="15">
        <v>2016</v>
      </c>
      <c r="I732" s="15">
        <v>0</v>
      </c>
      <c r="J732" s="15">
        <v>0</v>
      </c>
      <c r="K732" s="17" t="str">
        <f>IF(Deal_Master_Wide!$BR$107="","",Deal_Master_Wide!$BR$107)</f>
        <v/>
      </c>
      <c r="L732" s="17" t="str">
        <f>IF(Deal_Master_Wide!$BY$107="","",Deal_Master_Wide!$BY$107)</f>
        <v/>
      </c>
      <c r="M732" s="17" t="str">
        <f>IF(Deal_Master_Wide!$CF$107="","",Deal_Master_Wide!$CF$107)</f>
        <v/>
      </c>
      <c r="N732" s="17" t="str">
        <f>IF(Deal_Master_Wide!$CM$107="","",Deal_Master_Wide!$CM$107)</f>
        <v/>
      </c>
      <c r="O732" s="17" t="str">
        <f>IF(Deal_Master_Wide!$CT$107="","",Deal_Master_Wide!$CT$107)</f>
        <v/>
      </c>
      <c r="P732" s="17" t="str">
        <f>IF(Deal_Master_Wide!$DA$107="","",Deal_Master_Wide!$DA$107)</f>
        <v/>
      </c>
      <c r="Q732" s="18" t="str">
        <f>IF(Deal_Master_Wide!$DH$107="","",Deal_Master_Wide!$DH$107)</f>
        <v/>
      </c>
      <c r="R732" s="18" t="str">
        <f>IF(Deal_Master_Wide!$DO$107="","",Deal_Master_Wide!$DO$107)</f>
        <v/>
      </c>
      <c r="S732" s="18" t="str">
        <f>IF(Deal_Master_Wide!$DV$107="","",Deal_Master_Wide!$DV$107)</f>
        <v/>
      </c>
      <c r="T732" s="34" t="str">
        <f>IF(Deal_Master_Wide!$EC$107="","",Deal_Master_Wide!$EC$107)</f>
        <v/>
      </c>
      <c r="U732" s="34" t="str">
        <f>IF(Deal_Master_Wide!$EJ$107="","",Deal_Master_Wide!$EJ$107)</f>
        <v/>
      </c>
    </row>
    <row r="733" spans="1:21" ht="13.4" customHeight="1">
      <c r="A733" s="15" t="s">
        <v>1235</v>
      </c>
      <c r="B733" s="15" t="s">
        <v>178</v>
      </c>
      <c r="C733" s="16"/>
      <c r="D733" s="15" t="s">
        <v>730</v>
      </c>
      <c r="E733" s="15" t="s">
        <v>1238</v>
      </c>
      <c r="F733" s="15">
        <v>2017</v>
      </c>
      <c r="G733" s="15">
        <v>0</v>
      </c>
      <c r="H733" s="15">
        <v>2017</v>
      </c>
      <c r="I733" s="15">
        <v>0</v>
      </c>
      <c r="J733" s="15">
        <v>1</v>
      </c>
      <c r="K733" s="17" t="str">
        <f>IF(Deal_Master_Wide!$BS$107="","",Deal_Master_Wide!$BS$107)</f>
        <v/>
      </c>
      <c r="L733" s="17" t="str">
        <f>IF(Deal_Master_Wide!$BZ$107="","",Deal_Master_Wide!$BZ$107)</f>
        <v/>
      </c>
      <c r="M733" s="17" t="str">
        <f>IF(Deal_Master_Wide!$CG$107="","",Deal_Master_Wide!$CG$107)</f>
        <v/>
      </c>
      <c r="N733" s="17" t="str">
        <f>IF(Deal_Master_Wide!$CN$107="","",Deal_Master_Wide!$CN$107)</f>
        <v/>
      </c>
      <c r="O733" s="17" t="str">
        <f>IF(Deal_Master_Wide!$CU$107="","",Deal_Master_Wide!$CU$107)</f>
        <v/>
      </c>
      <c r="P733" s="17" t="str">
        <f>IF(Deal_Master_Wide!$DB$107="","",Deal_Master_Wide!$DB$107)</f>
        <v/>
      </c>
      <c r="Q733" s="18" t="str">
        <f>IF(Deal_Master_Wide!$DI$107="","",Deal_Master_Wide!$DI$107)</f>
        <v/>
      </c>
      <c r="R733" s="18" t="str">
        <f>IF(Deal_Master_Wide!$DP$107="","",Deal_Master_Wide!$DP$107)</f>
        <v/>
      </c>
      <c r="S733" s="18" t="str">
        <f>IF(Deal_Master_Wide!$DW$107="","",Deal_Master_Wide!$DW$107)</f>
        <v/>
      </c>
      <c r="T733" s="34" t="str">
        <f>IF(Deal_Master_Wide!$ED$107="","",Deal_Master_Wide!$ED$107)</f>
        <v/>
      </c>
      <c r="U733" s="34" t="str">
        <f>IF(Deal_Master_Wide!$EK$107="","",Deal_Master_Wide!$EK$107)</f>
        <v/>
      </c>
    </row>
    <row r="734" spans="1:21" ht="13.4" customHeight="1">
      <c r="A734" s="15" t="s">
        <v>1235</v>
      </c>
      <c r="B734" s="15" t="s">
        <v>178</v>
      </c>
      <c r="C734" s="16"/>
      <c r="D734" s="15" t="s">
        <v>730</v>
      </c>
      <c r="E734" s="15" t="s">
        <v>1238</v>
      </c>
      <c r="F734" s="15">
        <v>2017</v>
      </c>
      <c r="G734" s="15">
        <v>1</v>
      </c>
      <c r="H734" s="15">
        <v>2018</v>
      </c>
      <c r="I734" s="15">
        <v>1</v>
      </c>
      <c r="J734" s="15">
        <v>1</v>
      </c>
      <c r="K734" s="17" t="str">
        <f>IF(Deal_Master_Wide!$BT$107="","",Deal_Master_Wide!$BT$107)</f>
        <v/>
      </c>
      <c r="L734" s="17" t="str">
        <f>IF(Deal_Master_Wide!$CA$107="","",Deal_Master_Wide!$CA$107)</f>
        <v/>
      </c>
      <c r="M734" s="17" t="str">
        <f>IF(Deal_Master_Wide!$CH$107="","",Deal_Master_Wide!$CH$107)</f>
        <v/>
      </c>
      <c r="N734" s="17" t="str">
        <f>IF(Deal_Master_Wide!$CO$107="","",Deal_Master_Wide!$CO$107)</f>
        <v/>
      </c>
      <c r="O734" s="17" t="str">
        <f>IF(Deal_Master_Wide!$CV$107="","",Deal_Master_Wide!$CV$107)</f>
        <v/>
      </c>
      <c r="P734" s="17" t="str">
        <f>IF(Deal_Master_Wide!$DC$107="","",Deal_Master_Wide!$DC$107)</f>
        <v/>
      </c>
      <c r="Q734" s="18" t="str">
        <f>IF(Deal_Master_Wide!$DJ$107="","",Deal_Master_Wide!$DJ$107)</f>
        <v/>
      </c>
      <c r="R734" s="18" t="str">
        <f>IF(Deal_Master_Wide!$DQ$107="","",Deal_Master_Wide!$DQ$107)</f>
        <v/>
      </c>
      <c r="S734" s="18" t="str">
        <f>IF(Deal_Master_Wide!$DX$107="","",Deal_Master_Wide!$DX$107)</f>
        <v/>
      </c>
      <c r="T734" s="34" t="str">
        <f>IF(Deal_Master_Wide!$EE$107="","",Deal_Master_Wide!$EE$107)</f>
        <v/>
      </c>
      <c r="U734" s="34" t="str">
        <f>IF(Deal_Master_Wide!$EL$107="","",Deal_Master_Wide!$EL$107)</f>
        <v/>
      </c>
    </row>
    <row r="735" spans="1:21" ht="13.4" customHeight="1">
      <c r="A735" s="15" t="s">
        <v>1235</v>
      </c>
      <c r="B735" s="15" t="s">
        <v>178</v>
      </c>
      <c r="C735" s="16"/>
      <c r="D735" s="15" t="s">
        <v>730</v>
      </c>
      <c r="E735" s="15" t="s">
        <v>1238</v>
      </c>
      <c r="F735" s="15">
        <v>2017</v>
      </c>
      <c r="G735" s="15">
        <v>2</v>
      </c>
      <c r="H735" s="15">
        <v>2019</v>
      </c>
      <c r="I735" s="15">
        <v>1</v>
      </c>
      <c r="J735" s="15">
        <v>1</v>
      </c>
      <c r="K735" s="17" t="str">
        <f>IF(Deal_Master_Wide!$BU$107="","",Deal_Master_Wide!$BU$107)</f>
        <v/>
      </c>
      <c r="L735" s="17" t="str">
        <f>IF(Deal_Master_Wide!$CB$107="","",Deal_Master_Wide!$CB$107)</f>
        <v/>
      </c>
      <c r="M735" s="17" t="str">
        <f>IF(Deal_Master_Wide!$CI$107="","",Deal_Master_Wide!$CI$107)</f>
        <v/>
      </c>
      <c r="N735" s="17" t="str">
        <f>IF(Deal_Master_Wide!$CP$107="","",Deal_Master_Wide!$CP$107)</f>
        <v/>
      </c>
      <c r="O735" s="17" t="str">
        <f>IF(Deal_Master_Wide!$CW$107="","",Deal_Master_Wide!$CW$107)</f>
        <v/>
      </c>
      <c r="P735" s="17" t="str">
        <f>IF(Deal_Master_Wide!$DD$107="","",Deal_Master_Wide!$DD$107)</f>
        <v/>
      </c>
      <c r="Q735" s="18" t="str">
        <f>IF(Deal_Master_Wide!$DK$107="","",Deal_Master_Wide!$DK$107)</f>
        <v/>
      </c>
      <c r="R735" s="18" t="str">
        <f>IF(Deal_Master_Wide!$DR$107="","",Deal_Master_Wide!$DR$107)</f>
        <v/>
      </c>
      <c r="S735" s="18" t="str">
        <f>IF(Deal_Master_Wide!$DY$107="","",Deal_Master_Wide!$DY$107)</f>
        <v/>
      </c>
      <c r="T735" s="34" t="str">
        <f>IF(Deal_Master_Wide!$EF$107="","",Deal_Master_Wide!$EF$107)</f>
        <v/>
      </c>
      <c r="U735" s="34" t="str">
        <f>IF(Deal_Master_Wide!$EM$107="","",Deal_Master_Wide!$EM$107)</f>
        <v/>
      </c>
    </row>
    <row r="736" spans="1:21" ht="13.4" customHeight="1">
      <c r="A736" s="15" t="s">
        <v>1235</v>
      </c>
      <c r="B736" s="15" t="s">
        <v>178</v>
      </c>
      <c r="C736" s="16"/>
      <c r="D736" s="15" t="s">
        <v>730</v>
      </c>
      <c r="E736" s="15" t="s">
        <v>1238</v>
      </c>
      <c r="F736" s="15">
        <v>2017</v>
      </c>
      <c r="G736" s="15">
        <v>3</v>
      </c>
      <c r="H736" s="15">
        <v>2020</v>
      </c>
      <c r="I736" s="15">
        <v>1</v>
      </c>
      <c r="J736" s="15">
        <v>1</v>
      </c>
      <c r="K736" s="17" t="str">
        <f>IF(Deal_Master_Wide!$BV$107="","",Deal_Master_Wide!$BV$107)</f>
        <v/>
      </c>
      <c r="L736" s="17" t="str">
        <f>IF(Deal_Master_Wide!$CC$107="","",Deal_Master_Wide!$CC$107)</f>
        <v/>
      </c>
      <c r="M736" s="17" t="str">
        <f>IF(Deal_Master_Wide!$CJ$107="","",Deal_Master_Wide!$CJ$107)</f>
        <v/>
      </c>
      <c r="N736" s="17" t="str">
        <f>IF(Deal_Master_Wide!$CQ$107="","",Deal_Master_Wide!$CQ$107)</f>
        <v/>
      </c>
      <c r="O736" s="17" t="str">
        <f>IF(Deal_Master_Wide!$CX$107="","",Deal_Master_Wide!$CX$107)</f>
        <v/>
      </c>
      <c r="P736" s="17" t="str">
        <f>IF(Deal_Master_Wide!$DE$107="","",Deal_Master_Wide!$DE$107)</f>
        <v/>
      </c>
      <c r="Q736" s="18" t="str">
        <f>IF(Deal_Master_Wide!$DL$107="","",Deal_Master_Wide!$DL$107)</f>
        <v/>
      </c>
      <c r="R736" s="18" t="str">
        <f>IF(Deal_Master_Wide!$DS$107="","",Deal_Master_Wide!$DS$107)</f>
        <v/>
      </c>
      <c r="S736" s="18" t="str">
        <f>IF(Deal_Master_Wide!$DZ$107="","",Deal_Master_Wide!$DZ$107)</f>
        <v/>
      </c>
      <c r="T736" s="34" t="str">
        <f>IF(Deal_Master_Wide!$EG$107="","",Deal_Master_Wide!$EG$107)</f>
        <v/>
      </c>
      <c r="U736" s="34" t="str">
        <f>IF(Deal_Master_Wide!$EN$107="","",Deal_Master_Wide!$EN$107)</f>
        <v/>
      </c>
    </row>
    <row r="737" spans="1:21" ht="13.4" customHeight="1">
      <c r="A737" s="15" t="s">
        <v>1241</v>
      </c>
      <c r="B737" s="15" t="s">
        <v>178</v>
      </c>
      <c r="C737" s="16"/>
      <c r="D737" s="15" t="s">
        <v>1244</v>
      </c>
      <c r="E737" s="15" t="s">
        <v>1246</v>
      </c>
      <c r="F737" s="15">
        <v>2017</v>
      </c>
      <c r="G737" s="15">
        <v>-3</v>
      </c>
      <c r="H737" s="15">
        <v>2014</v>
      </c>
      <c r="I737" s="15">
        <v>0</v>
      </c>
      <c r="J737" s="15">
        <v>0</v>
      </c>
      <c r="K737" s="17" t="str">
        <f>IF(Deal_Master_Wide!$BP$108="","",Deal_Master_Wide!$BP$108)</f>
        <v/>
      </c>
      <c r="L737" s="17" t="str">
        <f>IF(Deal_Master_Wide!$BW$108="","",Deal_Master_Wide!$BW$108)</f>
        <v/>
      </c>
      <c r="M737" s="17" t="str">
        <f>IF(Deal_Master_Wide!$CD$108="","",Deal_Master_Wide!$CD$108)</f>
        <v/>
      </c>
      <c r="N737" s="17" t="str">
        <f>IF(Deal_Master_Wide!$CK$108="","",Deal_Master_Wide!$CK$108)</f>
        <v/>
      </c>
      <c r="O737" s="17" t="str">
        <f>IF(Deal_Master_Wide!$CR$108="","",Deal_Master_Wide!$CR$108)</f>
        <v/>
      </c>
      <c r="P737" s="17" t="str">
        <f>IF(Deal_Master_Wide!$CY$108="","",Deal_Master_Wide!$CY$108)</f>
        <v/>
      </c>
      <c r="Q737" s="18" t="str">
        <f>IF(Deal_Master_Wide!$DF$108="","",Deal_Master_Wide!$DF$108)</f>
        <v/>
      </c>
      <c r="R737" s="18" t="str">
        <f>IF(Deal_Master_Wide!$DM$108="","",Deal_Master_Wide!$DM$108)</f>
        <v/>
      </c>
      <c r="S737" s="18" t="str">
        <f>IF(Deal_Master_Wide!$DT$108="","",Deal_Master_Wide!$DT$108)</f>
        <v/>
      </c>
      <c r="T737" s="34" t="str">
        <f>IF(Deal_Master_Wide!$EA$108="","",Deal_Master_Wide!$EA$108)</f>
        <v/>
      </c>
      <c r="U737" s="34" t="str">
        <f>IF(Deal_Master_Wide!$EH$108="","",Deal_Master_Wide!$EH$108)</f>
        <v/>
      </c>
    </row>
    <row r="738" spans="1:21" ht="13.4" customHeight="1">
      <c r="A738" s="15" t="s">
        <v>1241</v>
      </c>
      <c r="B738" s="15" t="s">
        <v>178</v>
      </c>
      <c r="C738" s="16"/>
      <c r="D738" s="15" t="s">
        <v>1244</v>
      </c>
      <c r="E738" s="15" t="s">
        <v>1246</v>
      </c>
      <c r="F738" s="15">
        <v>2017</v>
      </c>
      <c r="G738" s="15">
        <v>-2</v>
      </c>
      <c r="H738" s="15">
        <v>2015</v>
      </c>
      <c r="I738" s="15">
        <v>0</v>
      </c>
      <c r="J738" s="15">
        <v>0</v>
      </c>
      <c r="K738" s="17" t="str">
        <f>IF(Deal_Master_Wide!$BQ$108="","",Deal_Master_Wide!$BQ$108)</f>
        <v/>
      </c>
      <c r="L738" s="17" t="str">
        <f>IF(Deal_Master_Wide!$BX$108="","",Deal_Master_Wide!$BX$108)</f>
        <v/>
      </c>
      <c r="M738" s="17" t="str">
        <f>IF(Deal_Master_Wide!$CE$108="","",Deal_Master_Wide!$CE$108)</f>
        <v/>
      </c>
      <c r="N738" s="17" t="str">
        <f>IF(Deal_Master_Wide!$CL$108="","",Deal_Master_Wide!$CL$108)</f>
        <v/>
      </c>
      <c r="O738" s="17" t="str">
        <f>IF(Deal_Master_Wide!$CS$108="","",Deal_Master_Wide!$CS$108)</f>
        <v/>
      </c>
      <c r="P738" s="17" t="str">
        <f>IF(Deal_Master_Wide!$CZ$108="","",Deal_Master_Wide!$CZ$108)</f>
        <v/>
      </c>
      <c r="Q738" s="18" t="str">
        <f>IF(Deal_Master_Wide!$DG$108="","",Deal_Master_Wide!$DG$108)</f>
        <v/>
      </c>
      <c r="R738" s="18" t="str">
        <f>IF(Deal_Master_Wide!$DN$108="","",Deal_Master_Wide!$DN$108)</f>
        <v/>
      </c>
      <c r="S738" s="18" t="str">
        <f>IF(Deal_Master_Wide!$DU$108="","",Deal_Master_Wide!$DU$108)</f>
        <v/>
      </c>
      <c r="T738" s="34" t="str">
        <f>IF(Deal_Master_Wide!$EB$108="","",Deal_Master_Wide!$EB$108)</f>
        <v/>
      </c>
      <c r="U738" s="34" t="str">
        <f>IF(Deal_Master_Wide!$EI$108="","",Deal_Master_Wide!$EI$108)</f>
        <v/>
      </c>
    </row>
    <row r="739" spans="1:21" ht="13.4" customHeight="1">
      <c r="A739" s="15" t="s">
        <v>1241</v>
      </c>
      <c r="B739" s="15" t="s">
        <v>178</v>
      </c>
      <c r="C739" s="16"/>
      <c r="D739" s="15" t="s">
        <v>1244</v>
      </c>
      <c r="E739" s="15" t="s">
        <v>1246</v>
      </c>
      <c r="F739" s="15">
        <v>2017</v>
      </c>
      <c r="G739" s="15">
        <v>-1</v>
      </c>
      <c r="H739" s="15">
        <v>2016</v>
      </c>
      <c r="I739" s="15">
        <v>0</v>
      </c>
      <c r="J739" s="15">
        <v>0</v>
      </c>
      <c r="K739" s="17" t="str">
        <f>IF(Deal_Master_Wide!$BR$108="","",Deal_Master_Wide!$BR$108)</f>
        <v/>
      </c>
      <c r="L739" s="17" t="str">
        <f>IF(Deal_Master_Wide!$BY$108="","",Deal_Master_Wide!$BY$108)</f>
        <v/>
      </c>
      <c r="M739" s="17" t="str">
        <f>IF(Deal_Master_Wide!$CF$108="","",Deal_Master_Wide!$CF$108)</f>
        <v/>
      </c>
      <c r="N739" s="17" t="str">
        <f>IF(Deal_Master_Wide!$CM$108="","",Deal_Master_Wide!$CM$108)</f>
        <v/>
      </c>
      <c r="O739" s="17" t="str">
        <f>IF(Deal_Master_Wide!$CT$108="","",Deal_Master_Wide!$CT$108)</f>
        <v/>
      </c>
      <c r="P739" s="17" t="str">
        <f>IF(Deal_Master_Wide!$DA$108="","",Deal_Master_Wide!$DA$108)</f>
        <v/>
      </c>
      <c r="Q739" s="18" t="str">
        <f>IF(Deal_Master_Wide!$DH$108="","",Deal_Master_Wide!$DH$108)</f>
        <v/>
      </c>
      <c r="R739" s="18" t="str">
        <f>IF(Deal_Master_Wide!$DO$108="","",Deal_Master_Wide!$DO$108)</f>
        <v/>
      </c>
      <c r="S739" s="18" t="str">
        <f>IF(Deal_Master_Wide!$DV$108="","",Deal_Master_Wide!$DV$108)</f>
        <v/>
      </c>
      <c r="T739" s="34" t="str">
        <f>IF(Deal_Master_Wide!$EC$108="","",Deal_Master_Wide!$EC$108)</f>
        <v/>
      </c>
      <c r="U739" s="34" t="str">
        <f>IF(Deal_Master_Wide!$EJ$108="","",Deal_Master_Wide!$EJ$108)</f>
        <v/>
      </c>
    </row>
    <row r="740" spans="1:21" ht="13.4" customHeight="1">
      <c r="A740" s="15" t="s">
        <v>1241</v>
      </c>
      <c r="B740" s="15" t="s">
        <v>178</v>
      </c>
      <c r="C740" s="16"/>
      <c r="D740" s="15" t="s">
        <v>1244</v>
      </c>
      <c r="E740" s="15" t="s">
        <v>1246</v>
      </c>
      <c r="F740" s="15">
        <v>2017</v>
      </c>
      <c r="G740" s="15">
        <v>0</v>
      </c>
      <c r="H740" s="15">
        <v>2017</v>
      </c>
      <c r="I740" s="15">
        <v>0</v>
      </c>
      <c r="J740" s="15">
        <v>1</v>
      </c>
      <c r="K740" s="17" t="str">
        <f>IF(Deal_Master_Wide!$BS$108="","",Deal_Master_Wide!$BS$108)</f>
        <v/>
      </c>
      <c r="L740" s="17" t="str">
        <f>IF(Deal_Master_Wide!$BZ$108="","",Deal_Master_Wide!$BZ$108)</f>
        <v/>
      </c>
      <c r="M740" s="17" t="str">
        <f>IF(Deal_Master_Wide!$CG$108="","",Deal_Master_Wide!$CG$108)</f>
        <v/>
      </c>
      <c r="N740" s="17" t="str">
        <f>IF(Deal_Master_Wide!$CN$108="","",Deal_Master_Wide!$CN$108)</f>
        <v/>
      </c>
      <c r="O740" s="17" t="str">
        <f>IF(Deal_Master_Wide!$CU$108="","",Deal_Master_Wide!$CU$108)</f>
        <v/>
      </c>
      <c r="P740" s="17" t="str">
        <f>IF(Deal_Master_Wide!$DB$108="","",Deal_Master_Wide!$DB$108)</f>
        <v/>
      </c>
      <c r="Q740" s="18" t="str">
        <f>IF(Deal_Master_Wide!$DI$108="","",Deal_Master_Wide!$DI$108)</f>
        <v/>
      </c>
      <c r="R740" s="18" t="str">
        <f>IF(Deal_Master_Wide!$DP$108="","",Deal_Master_Wide!$DP$108)</f>
        <v/>
      </c>
      <c r="S740" s="18" t="str">
        <f>IF(Deal_Master_Wide!$DW$108="","",Deal_Master_Wide!$DW$108)</f>
        <v/>
      </c>
      <c r="T740" s="34" t="str">
        <f>IF(Deal_Master_Wide!$ED$108="","",Deal_Master_Wide!$ED$108)</f>
        <v/>
      </c>
      <c r="U740" s="34" t="str">
        <f>IF(Deal_Master_Wide!$EK$108="","",Deal_Master_Wide!$EK$108)</f>
        <v/>
      </c>
    </row>
    <row r="741" spans="1:21" ht="13.4" customHeight="1">
      <c r="A741" s="15" t="s">
        <v>1241</v>
      </c>
      <c r="B741" s="15" t="s">
        <v>178</v>
      </c>
      <c r="C741" s="16"/>
      <c r="D741" s="15" t="s">
        <v>1244</v>
      </c>
      <c r="E741" s="15" t="s">
        <v>1246</v>
      </c>
      <c r="F741" s="15">
        <v>2017</v>
      </c>
      <c r="G741" s="15">
        <v>1</v>
      </c>
      <c r="H741" s="15">
        <v>2018</v>
      </c>
      <c r="I741" s="15">
        <v>1</v>
      </c>
      <c r="J741" s="15">
        <v>1</v>
      </c>
      <c r="K741" s="17" t="str">
        <f>IF(Deal_Master_Wide!$BT$108="","",Deal_Master_Wide!$BT$108)</f>
        <v/>
      </c>
      <c r="L741" s="17" t="str">
        <f>IF(Deal_Master_Wide!$CA$108="","",Deal_Master_Wide!$CA$108)</f>
        <v/>
      </c>
      <c r="M741" s="17" t="str">
        <f>IF(Deal_Master_Wide!$CH$108="","",Deal_Master_Wide!$CH$108)</f>
        <v/>
      </c>
      <c r="N741" s="17" t="str">
        <f>IF(Deal_Master_Wide!$CO$108="","",Deal_Master_Wide!$CO$108)</f>
        <v/>
      </c>
      <c r="O741" s="17" t="str">
        <f>IF(Deal_Master_Wide!$CV$108="","",Deal_Master_Wide!$CV$108)</f>
        <v/>
      </c>
      <c r="P741" s="17" t="str">
        <f>IF(Deal_Master_Wide!$DC$108="","",Deal_Master_Wide!$DC$108)</f>
        <v/>
      </c>
      <c r="Q741" s="18" t="str">
        <f>IF(Deal_Master_Wide!$DJ$108="","",Deal_Master_Wide!$DJ$108)</f>
        <v/>
      </c>
      <c r="R741" s="18" t="str">
        <f>IF(Deal_Master_Wide!$DQ$108="","",Deal_Master_Wide!$DQ$108)</f>
        <v/>
      </c>
      <c r="S741" s="18" t="str">
        <f>IF(Deal_Master_Wide!$DX$108="","",Deal_Master_Wide!$DX$108)</f>
        <v/>
      </c>
      <c r="T741" s="34" t="str">
        <f>IF(Deal_Master_Wide!$EE$108="","",Deal_Master_Wide!$EE$108)</f>
        <v/>
      </c>
      <c r="U741" s="34" t="str">
        <f>IF(Deal_Master_Wide!$EL$108="","",Deal_Master_Wide!$EL$108)</f>
        <v/>
      </c>
    </row>
    <row r="742" spans="1:21" ht="13.4" customHeight="1">
      <c r="A742" s="15" t="s">
        <v>1241</v>
      </c>
      <c r="B742" s="15" t="s">
        <v>178</v>
      </c>
      <c r="C742" s="16"/>
      <c r="D742" s="15" t="s">
        <v>1244</v>
      </c>
      <c r="E742" s="15" t="s">
        <v>1246</v>
      </c>
      <c r="F742" s="15">
        <v>2017</v>
      </c>
      <c r="G742" s="15">
        <v>2</v>
      </c>
      <c r="H742" s="15">
        <v>2019</v>
      </c>
      <c r="I742" s="15">
        <v>1</v>
      </c>
      <c r="J742" s="15">
        <v>1</v>
      </c>
      <c r="K742" s="17" t="str">
        <f>IF(Deal_Master_Wide!$BU$108="","",Deal_Master_Wide!$BU$108)</f>
        <v/>
      </c>
      <c r="L742" s="17" t="str">
        <f>IF(Deal_Master_Wide!$CB$108="","",Deal_Master_Wide!$CB$108)</f>
        <v/>
      </c>
      <c r="M742" s="17" t="str">
        <f>IF(Deal_Master_Wide!$CI$108="","",Deal_Master_Wide!$CI$108)</f>
        <v/>
      </c>
      <c r="N742" s="17" t="str">
        <f>IF(Deal_Master_Wide!$CP$108="","",Deal_Master_Wide!$CP$108)</f>
        <v/>
      </c>
      <c r="O742" s="17" t="str">
        <f>IF(Deal_Master_Wide!$CW$108="","",Deal_Master_Wide!$CW$108)</f>
        <v/>
      </c>
      <c r="P742" s="17" t="str">
        <f>IF(Deal_Master_Wide!$DD$108="","",Deal_Master_Wide!$DD$108)</f>
        <v/>
      </c>
      <c r="Q742" s="18" t="str">
        <f>IF(Deal_Master_Wide!$DK$108="","",Deal_Master_Wide!$DK$108)</f>
        <v/>
      </c>
      <c r="R742" s="18" t="str">
        <f>IF(Deal_Master_Wide!$DR$108="","",Deal_Master_Wide!$DR$108)</f>
        <v/>
      </c>
      <c r="S742" s="18" t="str">
        <f>IF(Deal_Master_Wide!$DY$108="","",Deal_Master_Wide!$DY$108)</f>
        <v/>
      </c>
      <c r="T742" s="34" t="str">
        <f>IF(Deal_Master_Wide!$EF$108="","",Deal_Master_Wide!$EF$108)</f>
        <v/>
      </c>
      <c r="U742" s="34" t="str">
        <f>IF(Deal_Master_Wide!$EM$108="","",Deal_Master_Wide!$EM$108)</f>
        <v/>
      </c>
    </row>
    <row r="743" spans="1:21" ht="13.4" customHeight="1">
      <c r="A743" s="15" t="s">
        <v>1241</v>
      </c>
      <c r="B743" s="15" t="s">
        <v>178</v>
      </c>
      <c r="C743" s="16"/>
      <c r="D743" s="15" t="s">
        <v>1244</v>
      </c>
      <c r="E743" s="15" t="s">
        <v>1246</v>
      </c>
      <c r="F743" s="15">
        <v>2017</v>
      </c>
      <c r="G743" s="15">
        <v>3</v>
      </c>
      <c r="H743" s="15">
        <v>2020</v>
      </c>
      <c r="I743" s="15">
        <v>1</v>
      </c>
      <c r="J743" s="15">
        <v>1</v>
      </c>
      <c r="K743" s="17" t="str">
        <f>IF(Deal_Master_Wide!$BV$108="","",Deal_Master_Wide!$BV$108)</f>
        <v/>
      </c>
      <c r="L743" s="17" t="str">
        <f>IF(Deal_Master_Wide!$CC$108="","",Deal_Master_Wide!$CC$108)</f>
        <v/>
      </c>
      <c r="M743" s="17" t="str">
        <f>IF(Deal_Master_Wide!$CJ$108="","",Deal_Master_Wide!$CJ$108)</f>
        <v/>
      </c>
      <c r="N743" s="17" t="str">
        <f>IF(Deal_Master_Wide!$CQ$108="","",Deal_Master_Wide!$CQ$108)</f>
        <v/>
      </c>
      <c r="O743" s="17" t="str">
        <f>IF(Deal_Master_Wide!$CX$108="","",Deal_Master_Wide!$CX$108)</f>
        <v/>
      </c>
      <c r="P743" s="17" t="str">
        <f>IF(Deal_Master_Wide!$DE$108="","",Deal_Master_Wide!$DE$108)</f>
        <v/>
      </c>
      <c r="Q743" s="18" t="str">
        <f>IF(Deal_Master_Wide!$DL$108="","",Deal_Master_Wide!$DL$108)</f>
        <v/>
      </c>
      <c r="R743" s="18" t="str">
        <f>IF(Deal_Master_Wide!$DS$108="","",Deal_Master_Wide!$DS$108)</f>
        <v/>
      </c>
      <c r="S743" s="18" t="str">
        <f>IF(Deal_Master_Wide!$DZ$108="","",Deal_Master_Wide!$DZ$108)</f>
        <v/>
      </c>
      <c r="T743" s="34" t="str">
        <f>IF(Deal_Master_Wide!$EG$108="","",Deal_Master_Wide!$EG$108)</f>
        <v/>
      </c>
      <c r="U743" s="34" t="str">
        <f>IF(Deal_Master_Wide!$EN$108="","",Deal_Master_Wide!$EN$108)</f>
        <v/>
      </c>
    </row>
    <row r="744" spans="1:21" ht="13.4" customHeight="1">
      <c r="A744" s="15" t="s">
        <v>1250</v>
      </c>
      <c r="B744" s="15" t="s">
        <v>178</v>
      </c>
      <c r="C744" s="16"/>
      <c r="D744" s="15" t="s">
        <v>1256</v>
      </c>
      <c r="E744" s="15" t="s">
        <v>1258</v>
      </c>
      <c r="F744" s="15">
        <v>2018</v>
      </c>
      <c r="G744" s="15">
        <v>-3</v>
      </c>
      <c r="H744" s="15">
        <v>2015</v>
      </c>
      <c r="I744" s="15">
        <v>0</v>
      </c>
      <c r="J744" s="15">
        <v>0</v>
      </c>
      <c r="K744" s="17">
        <f>IF(Deal_Master_Wide!$BP$109="","",Deal_Master_Wide!$BP$109)</f>
        <v>20.577500000000001</v>
      </c>
      <c r="L744" s="17">
        <f>IF(Deal_Master_Wide!$BW$109="","",Deal_Master_Wide!$BW$109)</f>
        <v>-1.4219999999999999</v>
      </c>
      <c r="M744" s="17">
        <f>IF(Deal_Master_Wide!$CD$109="","",Deal_Master_Wide!$CD$109)</f>
        <v>-15.976900000000001</v>
      </c>
      <c r="N744" s="17">
        <f>IF(Deal_Master_Wide!$CK$109="","",Deal_Master_Wide!$CK$109)</f>
        <v>71.191599999999994</v>
      </c>
      <c r="O744" s="17">
        <f>IF(Deal_Master_Wide!$CR$109="","",Deal_Master_Wide!$CR$109)</f>
        <v>0.89659999999999995</v>
      </c>
      <c r="P744" s="17">
        <f>IF(Deal_Master_Wide!$CY$109="","",Deal_Master_Wide!$CY$109)</f>
        <v>16.5624</v>
      </c>
      <c r="Q744" s="18">
        <f>IF(Deal_Master_Wide!$DF$109="","",Deal_Master_Wide!$DF$109)</f>
        <v>-19.751799999999999</v>
      </c>
      <c r="R744" s="18">
        <f>IF(Deal_Master_Wide!$DM$109="","",Deal_Master_Wide!$DM$109)</f>
        <v>-6.9105999999999996</v>
      </c>
      <c r="S744" s="18">
        <f>IF(Deal_Master_Wide!$DT$109="","",Deal_Master_Wide!$DT$109)</f>
        <v>1.2594000000000001</v>
      </c>
      <c r="T744" s="34">
        <f>IF(Deal_Master_Wide!$EA$109="","",Deal_Master_Wide!$EA$109)</f>
        <v>1</v>
      </c>
      <c r="U744" s="34">
        <f>IF(Deal_Master_Wide!$EH$109="","",Deal_Master_Wide!$EH$109)</f>
        <v>0</v>
      </c>
    </row>
    <row r="745" spans="1:21" ht="13.4" customHeight="1">
      <c r="A745" s="15" t="s">
        <v>1250</v>
      </c>
      <c r="B745" s="15" t="s">
        <v>178</v>
      </c>
      <c r="C745" s="16"/>
      <c r="D745" s="15" t="s">
        <v>1256</v>
      </c>
      <c r="E745" s="15" t="s">
        <v>1258</v>
      </c>
      <c r="F745" s="15">
        <v>2018</v>
      </c>
      <c r="G745" s="15">
        <v>-2</v>
      </c>
      <c r="H745" s="15">
        <v>2016</v>
      </c>
      <c r="I745" s="15">
        <v>0</v>
      </c>
      <c r="J745" s="15">
        <v>0</v>
      </c>
      <c r="K745" s="17">
        <f>IF(Deal_Master_Wide!$BQ$109="","",Deal_Master_Wide!$BQ$109)</f>
        <v>8.3817000000000004</v>
      </c>
      <c r="L745" s="17">
        <f>IF(Deal_Master_Wide!$BX$109="","",Deal_Master_Wide!$BX$109)</f>
        <v>-22.531500000000001</v>
      </c>
      <c r="M745" s="17">
        <f>IF(Deal_Master_Wide!$CE$109="","",Deal_Master_Wide!$CE$109)</f>
        <v>-22.891999999999999</v>
      </c>
      <c r="N745" s="17">
        <f>IF(Deal_Master_Wide!$CL$109="","",Deal_Master_Wide!$CL$109)</f>
        <v>65.655199999999994</v>
      </c>
      <c r="O745" s="17">
        <f>IF(Deal_Master_Wide!$CS$109="","",Deal_Master_Wide!$CS$109)</f>
        <v>0.63219999999999998</v>
      </c>
      <c r="P745" s="17">
        <f>IF(Deal_Master_Wide!$CZ$109="","",Deal_Master_Wide!$CZ$109)</f>
        <v>23.703099999999999</v>
      </c>
      <c r="Q745" s="18">
        <f>IF(Deal_Master_Wide!$DG$109="","",Deal_Master_Wide!$DG$109)</f>
        <v>-33.399099999999997</v>
      </c>
      <c r="R745" s="18">
        <f>IF(Deal_Master_Wide!$DN$109="","",Deal_Master_Wide!$DN$109)</f>
        <v>-268.81720000000001</v>
      </c>
      <c r="S745" s="18">
        <f>IF(Deal_Master_Wide!$DU$109="","",Deal_Master_Wide!$DU$109)</f>
        <v>0.96289999999999998</v>
      </c>
      <c r="T745" s="34">
        <f>IF(Deal_Master_Wide!$EB$109="","",Deal_Master_Wide!$EB$109)</f>
        <v>0</v>
      </c>
      <c r="U745" s="34">
        <f>IF(Deal_Master_Wide!$EI$109="","",Deal_Master_Wide!$EI$109)</f>
        <v>0</v>
      </c>
    </row>
    <row r="746" spans="1:21" ht="13.4" customHeight="1">
      <c r="A746" s="15" t="s">
        <v>1250</v>
      </c>
      <c r="B746" s="15" t="s">
        <v>178</v>
      </c>
      <c r="C746" s="16"/>
      <c r="D746" s="15" t="s">
        <v>1256</v>
      </c>
      <c r="E746" s="15" t="s">
        <v>1258</v>
      </c>
      <c r="F746" s="15">
        <v>2018</v>
      </c>
      <c r="G746" s="15">
        <v>-1</v>
      </c>
      <c r="H746" s="15">
        <v>2017</v>
      </c>
      <c r="I746" s="15">
        <v>0</v>
      </c>
      <c r="J746" s="15">
        <v>0</v>
      </c>
      <c r="K746" s="17">
        <f>IF(Deal_Master_Wide!$BR$109="","",Deal_Master_Wide!$BR$109)</f>
        <v>8.1686999999999994</v>
      </c>
      <c r="L746" s="17">
        <f>IF(Deal_Master_Wide!$BY$109="","",Deal_Master_Wide!$BY$109)</f>
        <v>-25.240400000000001</v>
      </c>
      <c r="M746" s="17">
        <f>IF(Deal_Master_Wide!$CF$109="","",Deal_Master_Wide!$CF$109)</f>
        <v>-26.984300000000001</v>
      </c>
      <c r="N746" s="17">
        <f>IF(Deal_Master_Wide!$CM$109="","",Deal_Master_Wide!$CM$109)</f>
        <v>35.135399999999997</v>
      </c>
      <c r="O746" s="17">
        <f>IF(Deal_Master_Wide!$CT$109="","",Deal_Master_Wide!$CT$109)</f>
        <v>0.26290000000000002</v>
      </c>
      <c r="P746" s="17">
        <f>IF(Deal_Master_Wide!$DA$109="","",Deal_Master_Wide!$DA$109)</f>
        <v>25.974699999999999</v>
      </c>
      <c r="Q746" s="18">
        <f>IF(Deal_Master_Wide!$DH$109="","",Deal_Master_Wide!$DH$109)</f>
        <v>-52.127699999999997</v>
      </c>
      <c r="R746" s="18">
        <f>IF(Deal_Master_Wide!$DO$109="","",Deal_Master_Wide!$DO$109)</f>
        <v>-308.98880000000003</v>
      </c>
      <c r="S746" s="18">
        <f>IF(Deal_Master_Wide!$DV$109="","",Deal_Master_Wide!$DV$109)</f>
        <v>0.74809999999999999</v>
      </c>
      <c r="T746" s="34">
        <f>IF(Deal_Master_Wide!$EC$109="","",Deal_Master_Wide!$EC$109)</f>
        <v>0</v>
      </c>
      <c r="U746" s="34">
        <f>IF(Deal_Master_Wide!$EJ$109="","",Deal_Master_Wide!$EJ$109)</f>
        <v>0</v>
      </c>
    </row>
    <row r="747" spans="1:21" ht="13.4" customHeight="1">
      <c r="A747" s="15" t="s">
        <v>1250</v>
      </c>
      <c r="B747" s="15" t="s">
        <v>178</v>
      </c>
      <c r="C747" s="16"/>
      <c r="D747" s="15" t="s">
        <v>1256</v>
      </c>
      <c r="E747" s="15" t="s">
        <v>1258</v>
      </c>
      <c r="F747" s="15">
        <v>2018</v>
      </c>
      <c r="G747" s="15">
        <v>0</v>
      </c>
      <c r="H747" s="15">
        <v>2018</v>
      </c>
      <c r="I747" s="15">
        <v>0</v>
      </c>
      <c r="J747" s="15">
        <v>1</v>
      </c>
      <c r="K747" s="17">
        <f>IF(Deal_Master_Wide!$BS$109="","",Deal_Master_Wide!$BS$109)</f>
        <v>3.5246</v>
      </c>
      <c r="L747" s="17">
        <f>IF(Deal_Master_Wide!$BZ$109="","",Deal_Master_Wide!$BZ$109)</f>
        <v>-16.7773</v>
      </c>
      <c r="M747" s="17">
        <f>IF(Deal_Master_Wide!$CG$109="","",Deal_Master_Wide!$CG$109)</f>
        <v>-15.260400000000001</v>
      </c>
      <c r="N747" s="17">
        <f>IF(Deal_Master_Wide!$CN$109="","",Deal_Master_Wide!$CN$109)</f>
        <v>30.7606</v>
      </c>
      <c r="O747" s="17">
        <f>IF(Deal_Master_Wide!$CU$109="","",Deal_Master_Wide!$CU$109)</f>
        <v>3.1532</v>
      </c>
      <c r="P747" s="17">
        <f>IF(Deal_Master_Wide!$DB$109="","",Deal_Master_Wide!$DB$109)</f>
        <v>14.64</v>
      </c>
      <c r="Q747" s="18">
        <f>IF(Deal_Master_Wide!$DI$109="","",Deal_Master_Wide!$DI$109)</f>
        <v>-47.810200000000002</v>
      </c>
      <c r="R747" s="18">
        <f>IF(Deal_Master_Wide!$DP$109="","",Deal_Master_Wide!$DP$109)</f>
        <v>-476.00380000000001</v>
      </c>
      <c r="S747" s="18">
        <f>IF(Deal_Master_Wide!$DW$109="","",Deal_Master_Wide!$DW$109)</f>
        <v>10.2507</v>
      </c>
      <c r="T747" s="34">
        <f>IF(Deal_Master_Wide!$ED$109="","",Deal_Master_Wide!$ED$109)</f>
        <v>0</v>
      </c>
      <c r="U747" s="34">
        <f>IF(Deal_Master_Wide!$EK$109="","",Deal_Master_Wide!$EK$109)</f>
        <v>0</v>
      </c>
    </row>
    <row r="748" spans="1:21" ht="13.4" customHeight="1">
      <c r="A748" s="15" t="s">
        <v>1250</v>
      </c>
      <c r="B748" s="15" t="s">
        <v>178</v>
      </c>
      <c r="C748" s="16"/>
      <c r="D748" s="15" t="s">
        <v>1256</v>
      </c>
      <c r="E748" s="15" t="s">
        <v>1258</v>
      </c>
      <c r="F748" s="15">
        <v>2018</v>
      </c>
      <c r="G748" s="15">
        <v>1</v>
      </c>
      <c r="H748" s="15">
        <v>2019</v>
      </c>
      <c r="I748" s="15">
        <v>1</v>
      </c>
      <c r="J748" s="15">
        <v>1</v>
      </c>
      <c r="K748" s="17">
        <f>IF(Deal_Master_Wide!$BT$109="","",Deal_Master_Wide!$BT$109)</f>
        <v>8.8106000000000009</v>
      </c>
      <c r="L748" s="17">
        <f>IF(Deal_Master_Wide!$CA$109="","",Deal_Master_Wide!$CA$109)</f>
        <v>-8.5702999999999996</v>
      </c>
      <c r="M748" s="17">
        <f>IF(Deal_Master_Wide!$CH$109="","",Deal_Master_Wide!$CH$109)</f>
        <v>-16.657299999999999</v>
      </c>
      <c r="N748" s="17">
        <f>IF(Deal_Master_Wide!$CO$109="","",Deal_Master_Wide!$CO$109)</f>
        <v>32.978900000000003</v>
      </c>
      <c r="O748" s="17">
        <f>IF(Deal_Master_Wide!$CV$109="","",Deal_Master_Wide!$CV$109)</f>
        <v>2.0598000000000001</v>
      </c>
      <c r="P748" s="17">
        <f>IF(Deal_Master_Wide!$DC$109="","",Deal_Master_Wide!$DC$109)</f>
        <v>12.9899</v>
      </c>
      <c r="Q748" s="18">
        <f>IF(Deal_Master_Wide!$DJ$109="","",Deal_Master_Wide!$DJ$109)</f>
        <v>-51.606000000000002</v>
      </c>
      <c r="R748" s="18">
        <f>IF(Deal_Master_Wide!$DQ$109="","",Deal_Master_Wide!$DQ$109)</f>
        <v>-97.272400000000005</v>
      </c>
      <c r="S748" s="18">
        <f>IF(Deal_Master_Wide!$DX$109="","",Deal_Master_Wide!$DX$109)</f>
        <v>6.2458999999999998</v>
      </c>
      <c r="T748" s="34">
        <f>IF(Deal_Master_Wide!$EE$109="","",Deal_Master_Wide!$EE$109)</f>
        <v>0</v>
      </c>
      <c r="U748" s="34">
        <f>IF(Deal_Master_Wide!$EL$109="","",Deal_Master_Wide!$EL$109)</f>
        <v>0</v>
      </c>
    </row>
    <row r="749" spans="1:21" ht="13.4" customHeight="1">
      <c r="A749" s="15" t="s">
        <v>1250</v>
      </c>
      <c r="B749" s="15" t="s">
        <v>178</v>
      </c>
      <c r="C749" s="16"/>
      <c r="D749" s="15" t="s">
        <v>1256</v>
      </c>
      <c r="E749" s="15" t="s">
        <v>1258</v>
      </c>
      <c r="F749" s="15">
        <v>2018</v>
      </c>
      <c r="G749" s="15">
        <v>2</v>
      </c>
      <c r="H749" s="15">
        <v>2020</v>
      </c>
      <c r="I749" s="15">
        <v>1</v>
      </c>
      <c r="J749" s="15">
        <v>1</v>
      </c>
      <c r="K749" s="17">
        <f>IF(Deal_Master_Wide!$BU$109="","",Deal_Master_Wide!$BU$109)</f>
        <v>3.5491000000000001</v>
      </c>
      <c r="L749" s="17">
        <f>IF(Deal_Master_Wide!$CB$109="","",Deal_Master_Wide!$CB$109)</f>
        <v>-27.209700000000002</v>
      </c>
      <c r="M749" s="17">
        <f>IF(Deal_Master_Wide!$CI$109="","",Deal_Master_Wide!$CI$109)</f>
        <v>-28.263300000000001</v>
      </c>
      <c r="N749" s="17">
        <f>IF(Deal_Master_Wide!$CP$109="","",Deal_Master_Wide!$CP$109)</f>
        <v>124.8115</v>
      </c>
      <c r="O749" s="17">
        <f>IF(Deal_Master_Wide!$CW$109="","",Deal_Master_Wide!$CW$109)</f>
        <v>5.8960999999999997</v>
      </c>
      <c r="P749" s="17">
        <f>IF(Deal_Master_Wide!$DD$109="","",Deal_Master_Wide!$DD$109)</f>
        <v>17.4237</v>
      </c>
      <c r="Q749" s="18">
        <f>IF(Deal_Master_Wide!$DK$109="","",Deal_Master_Wide!$DK$109)</f>
        <v>-33.9848</v>
      </c>
      <c r="R749" s="18">
        <f>IF(Deal_Master_Wide!$DR$109="","",Deal_Master_Wide!$DR$109)</f>
        <v>-766.65840000000003</v>
      </c>
      <c r="S749" s="18">
        <f>IF(Deal_Master_Wide!$DY$109="","",Deal_Master_Wide!$DY$109)</f>
        <v>4.7240000000000002</v>
      </c>
      <c r="T749" s="34">
        <f>IF(Deal_Master_Wide!$EF$109="","",Deal_Master_Wide!$EF$109)</f>
        <v>1</v>
      </c>
      <c r="U749" s="34">
        <f>IF(Deal_Master_Wide!$EM$109="","",Deal_Master_Wide!$EM$109)</f>
        <v>1</v>
      </c>
    </row>
    <row r="750" spans="1:21" ht="13.4" customHeight="1">
      <c r="A750" s="15" t="s">
        <v>1250</v>
      </c>
      <c r="B750" s="15" t="s">
        <v>178</v>
      </c>
      <c r="C750" s="16"/>
      <c r="D750" s="15" t="s">
        <v>1256</v>
      </c>
      <c r="E750" s="15" t="s">
        <v>1258</v>
      </c>
      <c r="F750" s="15">
        <v>2018</v>
      </c>
      <c r="G750" s="15">
        <v>3</v>
      </c>
      <c r="H750" s="15">
        <v>2021</v>
      </c>
      <c r="I750" s="15">
        <v>1</v>
      </c>
      <c r="J750" s="15">
        <v>1</v>
      </c>
      <c r="K750" s="17">
        <f>IF(Deal_Master_Wide!$BV$109="","",Deal_Master_Wide!$BV$109)</f>
        <v>0.75460000000000005</v>
      </c>
      <c r="L750" s="17">
        <f>IF(Deal_Master_Wide!$CC$109="","",Deal_Master_Wide!$CC$109)</f>
        <v>-59.003500000000003</v>
      </c>
      <c r="M750" s="17">
        <f>IF(Deal_Master_Wide!$CJ$109="","",Deal_Master_Wide!$CJ$109)</f>
        <v>-59.615200000000002</v>
      </c>
      <c r="N750" s="17">
        <f>IF(Deal_Master_Wide!$CQ$109="","",Deal_Master_Wide!$CQ$109)</f>
        <v>194.2456</v>
      </c>
      <c r="O750" s="17">
        <f>IF(Deal_Master_Wide!$CX$109="","",Deal_Master_Wide!$CX$109)</f>
        <v>11.4246</v>
      </c>
      <c r="P750" s="17">
        <f>IF(Deal_Master_Wide!$DE$109="","",Deal_Master_Wide!$DE$109)</f>
        <v>41.24</v>
      </c>
      <c r="Q750" s="18">
        <f>IF(Deal_Master_Wide!$DL$109="","",Deal_Master_Wide!$DL$109)</f>
        <v>-37.709699999999998</v>
      </c>
      <c r="R750" s="18">
        <f>IF(Deal_Master_Wide!$DS$109="","",Deal_Master_Wide!$DS$109)</f>
        <v>-7819.1704</v>
      </c>
      <c r="S750" s="18">
        <f>IF(Deal_Master_Wide!$DZ$109="","",Deal_Master_Wide!$DZ$109)</f>
        <v>5.8815</v>
      </c>
      <c r="T750" s="34">
        <f>IF(Deal_Master_Wide!$EG$109="","",Deal_Master_Wide!$EG$109)</f>
        <v>1</v>
      </c>
      <c r="U750" s="34">
        <f>IF(Deal_Master_Wide!$EN$109="","",Deal_Master_Wide!$EN$109)</f>
        <v>1</v>
      </c>
    </row>
    <row r="751" spans="1:21" ht="13.4" customHeight="1">
      <c r="A751" s="15" t="s">
        <v>1264</v>
      </c>
      <c r="B751" s="15" t="s">
        <v>178</v>
      </c>
      <c r="C751" s="16"/>
      <c r="D751" s="15" t="s">
        <v>1137</v>
      </c>
      <c r="E751" s="15" t="s">
        <v>1267</v>
      </c>
      <c r="F751" s="15">
        <v>2017</v>
      </c>
      <c r="G751" s="15">
        <v>-3</v>
      </c>
      <c r="H751" s="15">
        <v>2014</v>
      </c>
      <c r="I751" s="15">
        <v>0</v>
      </c>
      <c r="J751" s="15">
        <v>0</v>
      </c>
      <c r="K751" s="17" t="str">
        <f>IF(Deal_Master_Wide!$BP$110="","",Deal_Master_Wide!$BP$110)</f>
        <v/>
      </c>
      <c r="L751" s="17" t="str">
        <f>IF(Deal_Master_Wide!$BW$110="","",Deal_Master_Wide!$BW$110)</f>
        <v/>
      </c>
      <c r="M751" s="17" t="str">
        <f>IF(Deal_Master_Wide!$CD$110="","",Deal_Master_Wide!$CD$110)</f>
        <v/>
      </c>
      <c r="N751" s="17" t="str">
        <f>IF(Deal_Master_Wide!$CK$110="","",Deal_Master_Wide!$CK$110)</f>
        <v/>
      </c>
      <c r="O751" s="17" t="str">
        <f>IF(Deal_Master_Wide!$CR$110="","",Deal_Master_Wide!$CR$110)</f>
        <v/>
      </c>
      <c r="P751" s="17" t="str">
        <f>IF(Deal_Master_Wide!$CY$110="","",Deal_Master_Wide!$CY$110)</f>
        <v/>
      </c>
      <c r="Q751" s="18" t="str">
        <f>IF(Deal_Master_Wide!$DF$110="","",Deal_Master_Wide!$DF$110)</f>
        <v/>
      </c>
      <c r="R751" s="18" t="str">
        <f>IF(Deal_Master_Wide!$DM$110="","",Deal_Master_Wide!$DM$110)</f>
        <v/>
      </c>
      <c r="S751" s="18" t="str">
        <f>IF(Deal_Master_Wide!$DT$110="","",Deal_Master_Wide!$DT$110)</f>
        <v/>
      </c>
      <c r="T751" s="34" t="str">
        <f>IF(Deal_Master_Wide!$EA$110="","",Deal_Master_Wide!$EA$110)</f>
        <v/>
      </c>
      <c r="U751" s="34" t="str">
        <f>IF(Deal_Master_Wide!$EH$110="","",Deal_Master_Wide!$EH$110)</f>
        <v/>
      </c>
    </row>
    <row r="752" spans="1:21" ht="13.4" customHeight="1">
      <c r="A752" s="15" t="s">
        <v>1264</v>
      </c>
      <c r="B752" s="15" t="s">
        <v>178</v>
      </c>
      <c r="C752" s="16"/>
      <c r="D752" s="15" t="s">
        <v>1137</v>
      </c>
      <c r="E752" s="15" t="s">
        <v>1267</v>
      </c>
      <c r="F752" s="15">
        <v>2017</v>
      </c>
      <c r="G752" s="15">
        <v>-2</v>
      </c>
      <c r="H752" s="15">
        <v>2015</v>
      </c>
      <c r="I752" s="15">
        <v>0</v>
      </c>
      <c r="J752" s="15">
        <v>0</v>
      </c>
      <c r="K752" s="17" t="str">
        <f>IF(Deal_Master_Wide!$BQ$110="","",Deal_Master_Wide!$BQ$110)</f>
        <v/>
      </c>
      <c r="L752" s="17" t="str">
        <f>IF(Deal_Master_Wide!$BX$110="","",Deal_Master_Wide!$BX$110)</f>
        <v/>
      </c>
      <c r="M752" s="17" t="str">
        <f>IF(Deal_Master_Wide!$CE$110="","",Deal_Master_Wide!$CE$110)</f>
        <v/>
      </c>
      <c r="N752" s="17" t="str">
        <f>IF(Deal_Master_Wide!$CL$110="","",Deal_Master_Wide!$CL$110)</f>
        <v/>
      </c>
      <c r="O752" s="17" t="str">
        <f>IF(Deal_Master_Wide!$CS$110="","",Deal_Master_Wide!$CS$110)</f>
        <v/>
      </c>
      <c r="P752" s="17" t="str">
        <f>IF(Deal_Master_Wide!$CZ$110="","",Deal_Master_Wide!$CZ$110)</f>
        <v/>
      </c>
      <c r="Q752" s="18" t="str">
        <f>IF(Deal_Master_Wide!$DG$110="","",Deal_Master_Wide!$DG$110)</f>
        <v/>
      </c>
      <c r="R752" s="18" t="str">
        <f>IF(Deal_Master_Wide!$DN$110="","",Deal_Master_Wide!$DN$110)</f>
        <v/>
      </c>
      <c r="S752" s="18" t="str">
        <f>IF(Deal_Master_Wide!$DU$110="","",Deal_Master_Wide!$DU$110)</f>
        <v/>
      </c>
      <c r="T752" s="34" t="str">
        <f>IF(Deal_Master_Wide!$EB$110="","",Deal_Master_Wide!$EB$110)</f>
        <v/>
      </c>
      <c r="U752" s="34" t="str">
        <f>IF(Deal_Master_Wide!$EI$110="","",Deal_Master_Wide!$EI$110)</f>
        <v/>
      </c>
    </row>
    <row r="753" spans="1:21" ht="13.4" customHeight="1">
      <c r="A753" s="15" t="s">
        <v>1264</v>
      </c>
      <c r="B753" s="15" t="s">
        <v>178</v>
      </c>
      <c r="C753" s="16"/>
      <c r="D753" s="15" t="s">
        <v>1137</v>
      </c>
      <c r="E753" s="15" t="s">
        <v>1267</v>
      </c>
      <c r="F753" s="15">
        <v>2017</v>
      </c>
      <c r="G753" s="15">
        <v>-1</v>
      </c>
      <c r="H753" s="15">
        <v>2016</v>
      </c>
      <c r="I753" s="15">
        <v>0</v>
      </c>
      <c r="J753" s="15">
        <v>0</v>
      </c>
      <c r="K753" s="17" t="str">
        <f>IF(Deal_Master_Wide!$BR$110="","",Deal_Master_Wide!$BR$110)</f>
        <v/>
      </c>
      <c r="L753" s="17" t="str">
        <f>IF(Deal_Master_Wide!$BY$110="","",Deal_Master_Wide!$BY$110)</f>
        <v/>
      </c>
      <c r="M753" s="17" t="str">
        <f>IF(Deal_Master_Wide!$CF$110="","",Deal_Master_Wide!$CF$110)</f>
        <v/>
      </c>
      <c r="N753" s="17" t="str">
        <f>IF(Deal_Master_Wide!$CM$110="","",Deal_Master_Wide!$CM$110)</f>
        <v/>
      </c>
      <c r="O753" s="17" t="str">
        <f>IF(Deal_Master_Wide!$CT$110="","",Deal_Master_Wide!$CT$110)</f>
        <v/>
      </c>
      <c r="P753" s="17" t="str">
        <f>IF(Deal_Master_Wide!$DA$110="","",Deal_Master_Wide!$DA$110)</f>
        <v/>
      </c>
      <c r="Q753" s="18" t="str">
        <f>IF(Deal_Master_Wide!$DH$110="","",Deal_Master_Wide!$DH$110)</f>
        <v/>
      </c>
      <c r="R753" s="18" t="str">
        <f>IF(Deal_Master_Wide!$DO$110="","",Deal_Master_Wide!$DO$110)</f>
        <v/>
      </c>
      <c r="S753" s="18" t="str">
        <f>IF(Deal_Master_Wide!$DV$110="","",Deal_Master_Wide!$DV$110)</f>
        <v/>
      </c>
      <c r="T753" s="34" t="str">
        <f>IF(Deal_Master_Wide!$EC$110="","",Deal_Master_Wide!$EC$110)</f>
        <v/>
      </c>
      <c r="U753" s="34" t="str">
        <f>IF(Deal_Master_Wide!$EJ$110="","",Deal_Master_Wide!$EJ$110)</f>
        <v/>
      </c>
    </row>
    <row r="754" spans="1:21" ht="13.4" customHeight="1">
      <c r="A754" s="15" t="s">
        <v>1264</v>
      </c>
      <c r="B754" s="15" t="s">
        <v>178</v>
      </c>
      <c r="C754" s="16"/>
      <c r="D754" s="15" t="s">
        <v>1137</v>
      </c>
      <c r="E754" s="15" t="s">
        <v>1267</v>
      </c>
      <c r="F754" s="15">
        <v>2017</v>
      </c>
      <c r="G754" s="15">
        <v>0</v>
      </c>
      <c r="H754" s="15">
        <v>2017</v>
      </c>
      <c r="I754" s="15">
        <v>0</v>
      </c>
      <c r="J754" s="15">
        <v>1</v>
      </c>
      <c r="K754" s="17" t="str">
        <f>IF(Deal_Master_Wide!$BS$110="","",Deal_Master_Wide!$BS$110)</f>
        <v/>
      </c>
      <c r="L754" s="17" t="str">
        <f>IF(Deal_Master_Wide!$BZ$110="","",Deal_Master_Wide!$BZ$110)</f>
        <v/>
      </c>
      <c r="M754" s="17" t="str">
        <f>IF(Deal_Master_Wide!$CG$110="","",Deal_Master_Wide!$CG$110)</f>
        <v/>
      </c>
      <c r="N754" s="17" t="str">
        <f>IF(Deal_Master_Wide!$CN$110="","",Deal_Master_Wide!$CN$110)</f>
        <v/>
      </c>
      <c r="O754" s="17" t="str">
        <f>IF(Deal_Master_Wide!$CU$110="","",Deal_Master_Wide!$CU$110)</f>
        <v/>
      </c>
      <c r="P754" s="17" t="str">
        <f>IF(Deal_Master_Wide!$DB$110="","",Deal_Master_Wide!$DB$110)</f>
        <v/>
      </c>
      <c r="Q754" s="18" t="str">
        <f>IF(Deal_Master_Wide!$DI$110="","",Deal_Master_Wide!$DI$110)</f>
        <v/>
      </c>
      <c r="R754" s="18" t="str">
        <f>IF(Deal_Master_Wide!$DP$110="","",Deal_Master_Wide!$DP$110)</f>
        <v/>
      </c>
      <c r="S754" s="18" t="str">
        <f>IF(Deal_Master_Wide!$DW$110="","",Deal_Master_Wide!$DW$110)</f>
        <v/>
      </c>
      <c r="T754" s="34" t="str">
        <f>IF(Deal_Master_Wide!$ED$110="","",Deal_Master_Wide!$ED$110)</f>
        <v/>
      </c>
      <c r="U754" s="34" t="str">
        <f>IF(Deal_Master_Wide!$EK$110="","",Deal_Master_Wide!$EK$110)</f>
        <v/>
      </c>
    </row>
    <row r="755" spans="1:21" ht="13.4" customHeight="1">
      <c r="A755" s="15" t="s">
        <v>1264</v>
      </c>
      <c r="B755" s="15" t="s">
        <v>178</v>
      </c>
      <c r="C755" s="16"/>
      <c r="D755" s="15" t="s">
        <v>1137</v>
      </c>
      <c r="E755" s="15" t="s">
        <v>1267</v>
      </c>
      <c r="F755" s="15">
        <v>2017</v>
      </c>
      <c r="G755" s="15">
        <v>1</v>
      </c>
      <c r="H755" s="15">
        <v>2018</v>
      </c>
      <c r="I755" s="15">
        <v>1</v>
      </c>
      <c r="J755" s="15">
        <v>1</v>
      </c>
      <c r="K755" s="17" t="str">
        <f>IF(Deal_Master_Wide!$BT$110="","",Deal_Master_Wide!$BT$110)</f>
        <v/>
      </c>
      <c r="L755" s="17" t="str">
        <f>IF(Deal_Master_Wide!$CA$110="","",Deal_Master_Wide!$CA$110)</f>
        <v/>
      </c>
      <c r="M755" s="17" t="str">
        <f>IF(Deal_Master_Wide!$CH$110="","",Deal_Master_Wide!$CH$110)</f>
        <v/>
      </c>
      <c r="N755" s="17" t="str">
        <f>IF(Deal_Master_Wide!$CO$110="","",Deal_Master_Wide!$CO$110)</f>
        <v/>
      </c>
      <c r="O755" s="17" t="str">
        <f>IF(Deal_Master_Wide!$CV$110="","",Deal_Master_Wide!$CV$110)</f>
        <v/>
      </c>
      <c r="P755" s="17" t="str">
        <f>IF(Deal_Master_Wide!$DC$110="","",Deal_Master_Wide!$DC$110)</f>
        <v/>
      </c>
      <c r="Q755" s="18" t="str">
        <f>IF(Deal_Master_Wide!$DJ$110="","",Deal_Master_Wide!$DJ$110)</f>
        <v/>
      </c>
      <c r="R755" s="18" t="str">
        <f>IF(Deal_Master_Wide!$DQ$110="","",Deal_Master_Wide!$DQ$110)</f>
        <v/>
      </c>
      <c r="S755" s="18" t="str">
        <f>IF(Deal_Master_Wide!$DX$110="","",Deal_Master_Wide!$DX$110)</f>
        <v/>
      </c>
      <c r="T755" s="34" t="str">
        <f>IF(Deal_Master_Wide!$EE$110="","",Deal_Master_Wide!$EE$110)</f>
        <v/>
      </c>
      <c r="U755" s="34" t="str">
        <f>IF(Deal_Master_Wide!$EL$110="","",Deal_Master_Wide!$EL$110)</f>
        <v/>
      </c>
    </row>
    <row r="756" spans="1:21" ht="13.4" customHeight="1">
      <c r="A756" s="15" t="s">
        <v>1264</v>
      </c>
      <c r="B756" s="15" t="s">
        <v>178</v>
      </c>
      <c r="C756" s="16"/>
      <c r="D756" s="15" t="s">
        <v>1137</v>
      </c>
      <c r="E756" s="15" t="s">
        <v>1267</v>
      </c>
      <c r="F756" s="15">
        <v>2017</v>
      </c>
      <c r="G756" s="15">
        <v>2</v>
      </c>
      <c r="H756" s="15">
        <v>2019</v>
      </c>
      <c r="I756" s="15">
        <v>1</v>
      </c>
      <c r="J756" s="15">
        <v>1</v>
      </c>
      <c r="K756" s="17" t="str">
        <f>IF(Deal_Master_Wide!$BU$110="","",Deal_Master_Wide!$BU$110)</f>
        <v/>
      </c>
      <c r="L756" s="17" t="str">
        <f>IF(Deal_Master_Wide!$CB$110="","",Deal_Master_Wide!$CB$110)</f>
        <v/>
      </c>
      <c r="M756" s="17" t="str">
        <f>IF(Deal_Master_Wide!$CI$110="","",Deal_Master_Wide!$CI$110)</f>
        <v/>
      </c>
      <c r="N756" s="17" t="str">
        <f>IF(Deal_Master_Wide!$CP$110="","",Deal_Master_Wide!$CP$110)</f>
        <v/>
      </c>
      <c r="O756" s="17" t="str">
        <f>IF(Deal_Master_Wide!$CW$110="","",Deal_Master_Wide!$CW$110)</f>
        <v/>
      </c>
      <c r="P756" s="17" t="str">
        <f>IF(Deal_Master_Wide!$DD$110="","",Deal_Master_Wide!$DD$110)</f>
        <v/>
      </c>
      <c r="Q756" s="18" t="str">
        <f>IF(Deal_Master_Wide!$DK$110="","",Deal_Master_Wide!$DK$110)</f>
        <v/>
      </c>
      <c r="R756" s="18" t="str">
        <f>IF(Deal_Master_Wide!$DR$110="","",Deal_Master_Wide!$DR$110)</f>
        <v/>
      </c>
      <c r="S756" s="18" t="str">
        <f>IF(Deal_Master_Wide!$DY$110="","",Deal_Master_Wide!$DY$110)</f>
        <v/>
      </c>
      <c r="T756" s="34" t="str">
        <f>IF(Deal_Master_Wide!$EF$110="","",Deal_Master_Wide!$EF$110)</f>
        <v/>
      </c>
      <c r="U756" s="34" t="str">
        <f>IF(Deal_Master_Wide!$EM$110="","",Deal_Master_Wide!$EM$110)</f>
        <v/>
      </c>
    </row>
    <row r="757" spans="1:21" ht="13.4" customHeight="1">
      <c r="A757" s="15" t="s">
        <v>1264</v>
      </c>
      <c r="B757" s="15" t="s">
        <v>178</v>
      </c>
      <c r="C757" s="16"/>
      <c r="D757" s="15" t="s">
        <v>1137</v>
      </c>
      <c r="E757" s="15" t="s">
        <v>1267</v>
      </c>
      <c r="F757" s="15">
        <v>2017</v>
      </c>
      <c r="G757" s="15">
        <v>3</v>
      </c>
      <c r="H757" s="15">
        <v>2020</v>
      </c>
      <c r="I757" s="15">
        <v>1</v>
      </c>
      <c r="J757" s="15">
        <v>1</v>
      </c>
      <c r="K757" s="17" t="str">
        <f>IF(Deal_Master_Wide!$BV$110="","",Deal_Master_Wide!$BV$110)</f>
        <v/>
      </c>
      <c r="L757" s="17" t="str">
        <f>IF(Deal_Master_Wide!$CC$110="","",Deal_Master_Wide!$CC$110)</f>
        <v/>
      </c>
      <c r="M757" s="17" t="str">
        <f>IF(Deal_Master_Wide!$CJ$110="","",Deal_Master_Wide!$CJ$110)</f>
        <v/>
      </c>
      <c r="N757" s="17" t="str">
        <f>IF(Deal_Master_Wide!$CQ$110="","",Deal_Master_Wide!$CQ$110)</f>
        <v/>
      </c>
      <c r="O757" s="17" t="str">
        <f>IF(Deal_Master_Wide!$CX$110="","",Deal_Master_Wide!$CX$110)</f>
        <v/>
      </c>
      <c r="P757" s="17" t="str">
        <f>IF(Deal_Master_Wide!$DE$110="","",Deal_Master_Wide!$DE$110)</f>
        <v/>
      </c>
      <c r="Q757" s="18" t="str">
        <f>IF(Deal_Master_Wide!$DL$110="","",Deal_Master_Wide!$DL$110)</f>
        <v/>
      </c>
      <c r="R757" s="18" t="str">
        <f>IF(Deal_Master_Wide!$DS$110="","",Deal_Master_Wide!$DS$110)</f>
        <v/>
      </c>
      <c r="S757" s="18" t="str">
        <f>IF(Deal_Master_Wide!$DZ$110="","",Deal_Master_Wide!$DZ$110)</f>
        <v/>
      </c>
      <c r="T757" s="34" t="str">
        <f>IF(Deal_Master_Wide!$EG$110="","",Deal_Master_Wide!$EG$110)</f>
        <v/>
      </c>
      <c r="U757" s="34" t="str">
        <f>IF(Deal_Master_Wide!$EN$110="","",Deal_Master_Wide!$EN$110)</f>
        <v/>
      </c>
    </row>
    <row r="758" spans="1:21" ht="13.4" customHeight="1">
      <c r="A758" s="15" t="s">
        <v>1271</v>
      </c>
      <c r="B758" s="15" t="s">
        <v>178</v>
      </c>
      <c r="C758" s="16"/>
      <c r="D758" s="15" t="s">
        <v>1276</v>
      </c>
      <c r="E758" s="15" t="s">
        <v>1278</v>
      </c>
      <c r="F758" s="15">
        <v>2018</v>
      </c>
      <c r="G758" s="15">
        <v>-3</v>
      </c>
      <c r="H758" s="15">
        <v>2015</v>
      </c>
      <c r="I758" s="15">
        <v>0</v>
      </c>
      <c r="J758" s="15">
        <v>0</v>
      </c>
      <c r="K758" s="17" t="str">
        <f>IF(Deal_Master_Wide!$BP$111="","",Deal_Master_Wide!$BP$111)</f>
        <v/>
      </c>
      <c r="L758" s="17" t="str">
        <f>IF(Deal_Master_Wide!$BW$111="","",Deal_Master_Wide!$BW$111)</f>
        <v/>
      </c>
      <c r="M758" s="17" t="str">
        <f>IF(Deal_Master_Wide!$CD$111="","",Deal_Master_Wide!$CD$111)</f>
        <v/>
      </c>
      <c r="N758" s="17" t="str">
        <f>IF(Deal_Master_Wide!$CK$111="","",Deal_Master_Wide!$CK$111)</f>
        <v/>
      </c>
      <c r="O758" s="17" t="str">
        <f>IF(Deal_Master_Wide!$CR$111="","",Deal_Master_Wide!$CR$111)</f>
        <v/>
      </c>
      <c r="P758" s="17" t="str">
        <f>IF(Deal_Master_Wide!$CY$111="","",Deal_Master_Wide!$CY$111)</f>
        <v/>
      </c>
      <c r="Q758" s="18" t="str">
        <f>IF(Deal_Master_Wide!$DF$111="","",Deal_Master_Wide!$DF$111)</f>
        <v/>
      </c>
      <c r="R758" s="18" t="str">
        <f>IF(Deal_Master_Wide!$DM$111="","",Deal_Master_Wide!$DM$111)</f>
        <v/>
      </c>
      <c r="S758" s="18" t="str">
        <f>IF(Deal_Master_Wide!$DT$111="","",Deal_Master_Wide!$DT$111)</f>
        <v/>
      </c>
      <c r="T758" s="34" t="str">
        <f>IF(Deal_Master_Wide!$EA$111="","",Deal_Master_Wide!$EA$111)</f>
        <v/>
      </c>
      <c r="U758" s="34" t="str">
        <f>IF(Deal_Master_Wide!$EH$111="","",Deal_Master_Wide!$EH$111)</f>
        <v/>
      </c>
    </row>
    <row r="759" spans="1:21" ht="13.4" customHeight="1">
      <c r="A759" s="15" t="s">
        <v>1271</v>
      </c>
      <c r="B759" s="15" t="s">
        <v>178</v>
      </c>
      <c r="C759" s="16"/>
      <c r="D759" s="15" t="s">
        <v>1276</v>
      </c>
      <c r="E759" s="15" t="s">
        <v>1278</v>
      </c>
      <c r="F759" s="15">
        <v>2018</v>
      </c>
      <c r="G759" s="15">
        <v>-2</v>
      </c>
      <c r="H759" s="15">
        <v>2016</v>
      </c>
      <c r="I759" s="15">
        <v>0</v>
      </c>
      <c r="J759" s="15">
        <v>0</v>
      </c>
      <c r="K759" s="17" t="str">
        <f>IF(Deal_Master_Wide!$BQ$111="","",Deal_Master_Wide!$BQ$111)</f>
        <v/>
      </c>
      <c r="L759" s="17" t="str">
        <f>IF(Deal_Master_Wide!$BX$111="","",Deal_Master_Wide!$BX$111)</f>
        <v/>
      </c>
      <c r="M759" s="17" t="str">
        <f>IF(Deal_Master_Wide!$CE$111="","",Deal_Master_Wide!$CE$111)</f>
        <v/>
      </c>
      <c r="N759" s="17" t="str">
        <f>IF(Deal_Master_Wide!$CL$111="","",Deal_Master_Wide!$CL$111)</f>
        <v/>
      </c>
      <c r="O759" s="17" t="str">
        <f>IF(Deal_Master_Wide!$CS$111="","",Deal_Master_Wide!$CS$111)</f>
        <v/>
      </c>
      <c r="P759" s="17" t="str">
        <f>IF(Deal_Master_Wide!$CZ$111="","",Deal_Master_Wide!$CZ$111)</f>
        <v/>
      </c>
      <c r="Q759" s="18" t="str">
        <f>IF(Deal_Master_Wide!$DG$111="","",Deal_Master_Wide!$DG$111)</f>
        <v/>
      </c>
      <c r="R759" s="18" t="str">
        <f>IF(Deal_Master_Wide!$DN$111="","",Deal_Master_Wide!$DN$111)</f>
        <v/>
      </c>
      <c r="S759" s="18" t="str">
        <f>IF(Deal_Master_Wide!$DU$111="","",Deal_Master_Wide!$DU$111)</f>
        <v/>
      </c>
      <c r="T759" s="34" t="str">
        <f>IF(Deal_Master_Wide!$EB$111="","",Deal_Master_Wide!$EB$111)</f>
        <v/>
      </c>
      <c r="U759" s="34" t="str">
        <f>IF(Deal_Master_Wide!$EI$111="","",Deal_Master_Wide!$EI$111)</f>
        <v/>
      </c>
    </row>
    <row r="760" spans="1:21" ht="13.4" customHeight="1">
      <c r="A760" s="15" t="s">
        <v>1271</v>
      </c>
      <c r="B760" s="15" t="s">
        <v>178</v>
      </c>
      <c r="C760" s="16"/>
      <c r="D760" s="15" t="s">
        <v>1276</v>
      </c>
      <c r="E760" s="15" t="s">
        <v>1278</v>
      </c>
      <c r="F760" s="15">
        <v>2018</v>
      </c>
      <c r="G760" s="15">
        <v>-1</v>
      </c>
      <c r="H760" s="15">
        <v>2017</v>
      </c>
      <c r="I760" s="15">
        <v>0</v>
      </c>
      <c r="J760" s="15">
        <v>0</v>
      </c>
      <c r="K760" s="17" t="str">
        <f>IF(Deal_Master_Wide!$BR$111="","",Deal_Master_Wide!$BR$111)</f>
        <v/>
      </c>
      <c r="L760" s="17" t="str">
        <f>IF(Deal_Master_Wide!$BY$111="","",Deal_Master_Wide!$BY$111)</f>
        <v/>
      </c>
      <c r="M760" s="17" t="str">
        <f>IF(Deal_Master_Wide!$CF$111="","",Deal_Master_Wide!$CF$111)</f>
        <v/>
      </c>
      <c r="N760" s="17" t="str">
        <f>IF(Deal_Master_Wide!$CM$111="","",Deal_Master_Wide!$CM$111)</f>
        <v/>
      </c>
      <c r="O760" s="17" t="str">
        <f>IF(Deal_Master_Wide!$CT$111="","",Deal_Master_Wide!$CT$111)</f>
        <v/>
      </c>
      <c r="P760" s="17" t="str">
        <f>IF(Deal_Master_Wide!$DA$111="","",Deal_Master_Wide!$DA$111)</f>
        <v/>
      </c>
      <c r="Q760" s="18" t="str">
        <f>IF(Deal_Master_Wide!$DH$111="","",Deal_Master_Wide!$DH$111)</f>
        <v/>
      </c>
      <c r="R760" s="18" t="str">
        <f>IF(Deal_Master_Wide!$DO$111="","",Deal_Master_Wide!$DO$111)</f>
        <v/>
      </c>
      <c r="S760" s="18" t="str">
        <f>IF(Deal_Master_Wide!$DV$111="","",Deal_Master_Wide!$DV$111)</f>
        <v/>
      </c>
      <c r="T760" s="34" t="str">
        <f>IF(Deal_Master_Wide!$EC$111="","",Deal_Master_Wide!$EC$111)</f>
        <v/>
      </c>
      <c r="U760" s="34" t="str">
        <f>IF(Deal_Master_Wide!$EJ$111="","",Deal_Master_Wide!$EJ$111)</f>
        <v/>
      </c>
    </row>
    <row r="761" spans="1:21" ht="13.4" customHeight="1">
      <c r="A761" s="15" t="s">
        <v>1271</v>
      </c>
      <c r="B761" s="15" t="s">
        <v>178</v>
      </c>
      <c r="C761" s="16"/>
      <c r="D761" s="15" t="s">
        <v>1276</v>
      </c>
      <c r="E761" s="15" t="s">
        <v>1278</v>
      </c>
      <c r="F761" s="15">
        <v>2018</v>
      </c>
      <c r="G761" s="15">
        <v>0</v>
      </c>
      <c r="H761" s="15">
        <v>2018</v>
      </c>
      <c r="I761" s="15">
        <v>0</v>
      </c>
      <c r="J761" s="15">
        <v>1</v>
      </c>
      <c r="K761" s="17" t="str">
        <f>IF(Deal_Master_Wide!$BS$111="","",Deal_Master_Wide!$BS$111)</f>
        <v/>
      </c>
      <c r="L761" s="17" t="str">
        <f>IF(Deal_Master_Wide!$BZ$111="","",Deal_Master_Wide!$BZ$111)</f>
        <v/>
      </c>
      <c r="M761" s="17" t="str">
        <f>IF(Deal_Master_Wide!$CG$111="","",Deal_Master_Wide!$CG$111)</f>
        <v/>
      </c>
      <c r="N761" s="17" t="str">
        <f>IF(Deal_Master_Wide!$CN$111="","",Deal_Master_Wide!$CN$111)</f>
        <v/>
      </c>
      <c r="O761" s="17" t="str">
        <f>IF(Deal_Master_Wide!$CU$111="","",Deal_Master_Wide!$CU$111)</f>
        <v/>
      </c>
      <c r="P761" s="17" t="str">
        <f>IF(Deal_Master_Wide!$DB$111="","",Deal_Master_Wide!$DB$111)</f>
        <v/>
      </c>
      <c r="Q761" s="18" t="str">
        <f>IF(Deal_Master_Wide!$DI$111="","",Deal_Master_Wide!$DI$111)</f>
        <v/>
      </c>
      <c r="R761" s="18" t="str">
        <f>IF(Deal_Master_Wide!$DP$111="","",Deal_Master_Wide!$DP$111)</f>
        <v/>
      </c>
      <c r="S761" s="18" t="str">
        <f>IF(Deal_Master_Wide!$DW$111="","",Deal_Master_Wide!$DW$111)</f>
        <v/>
      </c>
      <c r="T761" s="34" t="str">
        <f>IF(Deal_Master_Wide!$ED$111="","",Deal_Master_Wide!$ED$111)</f>
        <v/>
      </c>
      <c r="U761" s="34" t="str">
        <f>IF(Deal_Master_Wide!$EK$111="","",Deal_Master_Wide!$EK$111)</f>
        <v/>
      </c>
    </row>
    <row r="762" spans="1:21" ht="13.4" customHeight="1">
      <c r="A762" s="15" t="s">
        <v>1271</v>
      </c>
      <c r="B762" s="15" t="s">
        <v>178</v>
      </c>
      <c r="C762" s="16"/>
      <c r="D762" s="15" t="s">
        <v>1276</v>
      </c>
      <c r="E762" s="15" t="s">
        <v>1278</v>
      </c>
      <c r="F762" s="15">
        <v>2018</v>
      </c>
      <c r="G762" s="15">
        <v>1</v>
      </c>
      <c r="H762" s="15">
        <v>2019</v>
      </c>
      <c r="I762" s="15">
        <v>1</v>
      </c>
      <c r="J762" s="15">
        <v>1</v>
      </c>
      <c r="K762" s="17" t="str">
        <f>IF(Deal_Master_Wide!$BT$111="","",Deal_Master_Wide!$BT$111)</f>
        <v/>
      </c>
      <c r="L762" s="17" t="str">
        <f>IF(Deal_Master_Wide!$CA$111="","",Deal_Master_Wide!$CA$111)</f>
        <v/>
      </c>
      <c r="M762" s="17" t="str">
        <f>IF(Deal_Master_Wide!$CH$111="","",Deal_Master_Wide!$CH$111)</f>
        <v/>
      </c>
      <c r="N762" s="17" t="str">
        <f>IF(Deal_Master_Wide!$CO$111="","",Deal_Master_Wide!$CO$111)</f>
        <v/>
      </c>
      <c r="O762" s="17" t="str">
        <f>IF(Deal_Master_Wide!$CV$111="","",Deal_Master_Wide!$CV$111)</f>
        <v/>
      </c>
      <c r="P762" s="17" t="str">
        <f>IF(Deal_Master_Wide!$DC$111="","",Deal_Master_Wide!$DC$111)</f>
        <v/>
      </c>
      <c r="Q762" s="18" t="str">
        <f>IF(Deal_Master_Wide!$DJ$111="","",Deal_Master_Wide!$DJ$111)</f>
        <v/>
      </c>
      <c r="R762" s="18" t="str">
        <f>IF(Deal_Master_Wide!$DQ$111="","",Deal_Master_Wide!$DQ$111)</f>
        <v/>
      </c>
      <c r="S762" s="18" t="str">
        <f>IF(Deal_Master_Wide!$DX$111="","",Deal_Master_Wide!$DX$111)</f>
        <v/>
      </c>
      <c r="T762" s="34" t="str">
        <f>IF(Deal_Master_Wide!$EE$111="","",Deal_Master_Wide!$EE$111)</f>
        <v/>
      </c>
      <c r="U762" s="34" t="str">
        <f>IF(Deal_Master_Wide!$EL$111="","",Deal_Master_Wide!$EL$111)</f>
        <v/>
      </c>
    </row>
    <row r="763" spans="1:21" ht="13.4" customHeight="1">
      <c r="A763" s="15" t="s">
        <v>1271</v>
      </c>
      <c r="B763" s="15" t="s">
        <v>178</v>
      </c>
      <c r="C763" s="16"/>
      <c r="D763" s="15" t="s">
        <v>1276</v>
      </c>
      <c r="E763" s="15" t="s">
        <v>1278</v>
      </c>
      <c r="F763" s="15">
        <v>2018</v>
      </c>
      <c r="G763" s="15">
        <v>2</v>
      </c>
      <c r="H763" s="15">
        <v>2020</v>
      </c>
      <c r="I763" s="15">
        <v>1</v>
      </c>
      <c r="J763" s="15">
        <v>1</v>
      </c>
      <c r="K763" s="17" t="str">
        <f>IF(Deal_Master_Wide!$BU$111="","",Deal_Master_Wide!$BU$111)</f>
        <v/>
      </c>
      <c r="L763" s="17" t="str">
        <f>IF(Deal_Master_Wide!$CB$111="","",Deal_Master_Wide!$CB$111)</f>
        <v/>
      </c>
      <c r="M763" s="17" t="str">
        <f>IF(Deal_Master_Wide!$CI$111="","",Deal_Master_Wide!$CI$111)</f>
        <v/>
      </c>
      <c r="N763" s="17" t="str">
        <f>IF(Deal_Master_Wide!$CP$111="","",Deal_Master_Wide!$CP$111)</f>
        <v/>
      </c>
      <c r="O763" s="17" t="str">
        <f>IF(Deal_Master_Wide!$CW$111="","",Deal_Master_Wide!$CW$111)</f>
        <v/>
      </c>
      <c r="P763" s="17" t="str">
        <f>IF(Deal_Master_Wide!$DD$111="","",Deal_Master_Wide!$DD$111)</f>
        <v/>
      </c>
      <c r="Q763" s="18" t="str">
        <f>IF(Deal_Master_Wide!$DK$111="","",Deal_Master_Wide!$DK$111)</f>
        <v/>
      </c>
      <c r="R763" s="18" t="str">
        <f>IF(Deal_Master_Wide!$DR$111="","",Deal_Master_Wide!$DR$111)</f>
        <v/>
      </c>
      <c r="S763" s="18" t="str">
        <f>IF(Deal_Master_Wide!$DY$111="","",Deal_Master_Wide!$DY$111)</f>
        <v/>
      </c>
      <c r="T763" s="34" t="str">
        <f>IF(Deal_Master_Wide!$EF$111="","",Deal_Master_Wide!$EF$111)</f>
        <v/>
      </c>
      <c r="U763" s="34" t="str">
        <f>IF(Deal_Master_Wide!$EM$111="","",Deal_Master_Wide!$EM$111)</f>
        <v/>
      </c>
    </row>
    <row r="764" spans="1:21" ht="13.4" customHeight="1">
      <c r="A764" s="15" t="s">
        <v>1271</v>
      </c>
      <c r="B764" s="15" t="s">
        <v>178</v>
      </c>
      <c r="C764" s="16"/>
      <c r="D764" s="15" t="s">
        <v>1276</v>
      </c>
      <c r="E764" s="15" t="s">
        <v>1278</v>
      </c>
      <c r="F764" s="15">
        <v>2018</v>
      </c>
      <c r="G764" s="15">
        <v>3</v>
      </c>
      <c r="H764" s="15">
        <v>2021</v>
      </c>
      <c r="I764" s="15">
        <v>1</v>
      </c>
      <c r="J764" s="15">
        <v>1</v>
      </c>
      <c r="K764" s="17" t="str">
        <f>IF(Deal_Master_Wide!$BV$111="","",Deal_Master_Wide!$BV$111)</f>
        <v/>
      </c>
      <c r="L764" s="17" t="str">
        <f>IF(Deal_Master_Wide!$CC$111="","",Deal_Master_Wide!$CC$111)</f>
        <v/>
      </c>
      <c r="M764" s="17" t="str">
        <f>IF(Deal_Master_Wide!$CJ$111="","",Deal_Master_Wide!$CJ$111)</f>
        <v/>
      </c>
      <c r="N764" s="17" t="str">
        <f>IF(Deal_Master_Wide!$CQ$111="","",Deal_Master_Wide!$CQ$111)</f>
        <v/>
      </c>
      <c r="O764" s="17" t="str">
        <f>IF(Deal_Master_Wide!$CX$111="","",Deal_Master_Wide!$CX$111)</f>
        <v/>
      </c>
      <c r="P764" s="17" t="str">
        <f>IF(Deal_Master_Wide!$DE$111="","",Deal_Master_Wide!$DE$111)</f>
        <v/>
      </c>
      <c r="Q764" s="18" t="str">
        <f>IF(Deal_Master_Wide!$DL$111="","",Deal_Master_Wide!$DL$111)</f>
        <v/>
      </c>
      <c r="R764" s="18" t="str">
        <f>IF(Deal_Master_Wide!$DS$111="","",Deal_Master_Wide!$DS$111)</f>
        <v/>
      </c>
      <c r="S764" s="18" t="str">
        <f>IF(Deal_Master_Wide!$DZ$111="","",Deal_Master_Wide!$DZ$111)</f>
        <v/>
      </c>
      <c r="T764" s="34" t="str">
        <f>IF(Deal_Master_Wide!$EG$111="","",Deal_Master_Wide!$EG$111)</f>
        <v/>
      </c>
      <c r="U764" s="34" t="str">
        <f>IF(Deal_Master_Wide!$EN$111="","",Deal_Master_Wide!$EN$111)</f>
        <v/>
      </c>
    </row>
    <row r="765" spans="1:21" ht="13.4" customHeight="1">
      <c r="A765" s="15" t="s">
        <v>1282</v>
      </c>
      <c r="B765" s="15" t="s">
        <v>178</v>
      </c>
      <c r="C765" s="16"/>
      <c r="D765" s="15" t="s">
        <v>1285</v>
      </c>
      <c r="E765" s="15" t="s">
        <v>1287</v>
      </c>
      <c r="F765" s="15">
        <v>2017</v>
      </c>
      <c r="G765" s="15">
        <v>-3</v>
      </c>
      <c r="H765" s="15">
        <v>2014</v>
      </c>
      <c r="I765" s="15">
        <v>0</v>
      </c>
      <c r="J765" s="15">
        <v>0</v>
      </c>
      <c r="K765" s="17" t="str">
        <f>IF(Deal_Master_Wide!$BP$112="","",Deal_Master_Wide!$BP$112)</f>
        <v/>
      </c>
      <c r="L765" s="17" t="str">
        <f>IF(Deal_Master_Wide!$BW$112="","",Deal_Master_Wide!$BW$112)</f>
        <v/>
      </c>
      <c r="M765" s="17" t="str">
        <f>IF(Deal_Master_Wide!$CD$112="","",Deal_Master_Wide!$CD$112)</f>
        <v/>
      </c>
      <c r="N765" s="17" t="str">
        <f>IF(Deal_Master_Wide!$CK$112="","",Deal_Master_Wide!$CK$112)</f>
        <v/>
      </c>
      <c r="O765" s="17" t="str">
        <f>IF(Deal_Master_Wide!$CR$112="","",Deal_Master_Wide!$CR$112)</f>
        <v/>
      </c>
      <c r="P765" s="17" t="str">
        <f>IF(Deal_Master_Wide!$CY$112="","",Deal_Master_Wide!$CY$112)</f>
        <v/>
      </c>
      <c r="Q765" s="18" t="str">
        <f>IF(Deal_Master_Wide!$DF$112="","",Deal_Master_Wide!$DF$112)</f>
        <v/>
      </c>
      <c r="R765" s="18" t="str">
        <f>IF(Deal_Master_Wide!$DM$112="","",Deal_Master_Wide!$DM$112)</f>
        <v/>
      </c>
      <c r="S765" s="18" t="str">
        <f>IF(Deal_Master_Wide!$DT$112="","",Deal_Master_Wide!$DT$112)</f>
        <v/>
      </c>
      <c r="T765" s="34" t="str">
        <f>IF(Deal_Master_Wide!$EA$112="","",Deal_Master_Wide!$EA$112)</f>
        <v/>
      </c>
      <c r="U765" s="34" t="str">
        <f>IF(Deal_Master_Wide!$EH$112="","",Deal_Master_Wide!$EH$112)</f>
        <v/>
      </c>
    </row>
    <row r="766" spans="1:21" ht="13.4" customHeight="1">
      <c r="A766" s="15" t="s">
        <v>1282</v>
      </c>
      <c r="B766" s="15" t="s">
        <v>178</v>
      </c>
      <c r="C766" s="16"/>
      <c r="D766" s="15" t="s">
        <v>1285</v>
      </c>
      <c r="E766" s="15" t="s">
        <v>1287</v>
      </c>
      <c r="F766" s="15">
        <v>2017</v>
      </c>
      <c r="G766" s="15">
        <v>-2</v>
      </c>
      <c r="H766" s="15">
        <v>2015</v>
      </c>
      <c r="I766" s="15">
        <v>0</v>
      </c>
      <c r="J766" s="15">
        <v>0</v>
      </c>
      <c r="K766" s="17" t="str">
        <f>IF(Deal_Master_Wide!$BQ$112="","",Deal_Master_Wide!$BQ$112)</f>
        <v/>
      </c>
      <c r="L766" s="17" t="str">
        <f>IF(Deal_Master_Wide!$BX$112="","",Deal_Master_Wide!$BX$112)</f>
        <v/>
      </c>
      <c r="M766" s="17" t="str">
        <f>IF(Deal_Master_Wide!$CE$112="","",Deal_Master_Wide!$CE$112)</f>
        <v/>
      </c>
      <c r="N766" s="17" t="str">
        <f>IF(Deal_Master_Wide!$CL$112="","",Deal_Master_Wide!$CL$112)</f>
        <v/>
      </c>
      <c r="O766" s="17" t="str">
        <f>IF(Deal_Master_Wide!$CS$112="","",Deal_Master_Wide!$CS$112)</f>
        <v/>
      </c>
      <c r="P766" s="17" t="str">
        <f>IF(Deal_Master_Wide!$CZ$112="","",Deal_Master_Wide!$CZ$112)</f>
        <v/>
      </c>
      <c r="Q766" s="18" t="str">
        <f>IF(Deal_Master_Wide!$DG$112="","",Deal_Master_Wide!$DG$112)</f>
        <v/>
      </c>
      <c r="R766" s="18" t="str">
        <f>IF(Deal_Master_Wide!$DN$112="","",Deal_Master_Wide!$DN$112)</f>
        <v/>
      </c>
      <c r="S766" s="18" t="str">
        <f>IF(Deal_Master_Wide!$DU$112="","",Deal_Master_Wide!$DU$112)</f>
        <v/>
      </c>
      <c r="T766" s="34" t="str">
        <f>IF(Deal_Master_Wide!$EB$112="","",Deal_Master_Wide!$EB$112)</f>
        <v/>
      </c>
      <c r="U766" s="34" t="str">
        <f>IF(Deal_Master_Wide!$EI$112="","",Deal_Master_Wide!$EI$112)</f>
        <v/>
      </c>
    </row>
    <row r="767" spans="1:21" ht="13.4" customHeight="1">
      <c r="A767" s="15" t="s">
        <v>1282</v>
      </c>
      <c r="B767" s="15" t="s">
        <v>178</v>
      </c>
      <c r="C767" s="16"/>
      <c r="D767" s="15" t="s">
        <v>1285</v>
      </c>
      <c r="E767" s="15" t="s">
        <v>1287</v>
      </c>
      <c r="F767" s="15">
        <v>2017</v>
      </c>
      <c r="G767" s="15">
        <v>-1</v>
      </c>
      <c r="H767" s="15">
        <v>2016</v>
      </c>
      <c r="I767" s="15">
        <v>0</v>
      </c>
      <c r="J767" s="15">
        <v>0</v>
      </c>
      <c r="K767" s="17" t="str">
        <f>IF(Deal_Master_Wide!$BR$112="","",Deal_Master_Wide!$BR$112)</f>
        <v/>
      </c>
      <c r="L767" s="17" t="str">
        <f>IF(Deal_Master_Wide!$BY$112="","",Deal_Master_Wide!$BY$112)</f>
        <v/>
      </c>
      <c r="M767" s="17" t="str">
        <f>IF(Deal_Master_Wide!$CF$112="","",Deal_Master_Wide!$CF$112)</f>
        <v/>
      </c>
      <c r="N767" s="17" t="str">
        <f>IF(Deal_Master_Wide!$CM$112="","",Deal_Master_Wide!$CM$112)</f>
        <v/>
      </c>
      <c r="O767" s="17" t="str">
        <f>IF(Deal_Master_Wide!$CT$112="","",Deal_Master_Wide!$CT$112)</f>
        <v/>
      </c>
      <c r="P767" s="17" t="str">
        <f>IF(Deal_Master_Wide!$DA$112="","",Deal_Master_Wide!$DA$112)</f>
        <v/>
      </c>
      <c r="Q767" s="18" t="str">
        <f>IF(Deal_Master_Wide!$DH$112="","",Deal_Master_Wide!$DH$112)</f>
        <v/>
      </c>
      <c r="R767" s="18" t="str">
        <f>IF(Deal_Master_Wide!$DO$112="","",Deal_Master_Wide!$DO$112)</f>
        <v/>
      </c>
      <c r="S767" s="18" t="str">
        <f>IF(Deal_Master_Wide!$DV$112="","",Deal_Master_Wide!$DV$112)</f>
        <v/>
      </c>
      <c r="T767" s="34" t="str">
        <f>IF(Deal_Master_Wide!$EC$112="","",Deal_Master_Wide!$EC$112)</f>
        <v/>
      </c>
      <c r="U767" s="34" t="str">
        <f>IF(Deal_Master_Wide!$EJ$112="","",Deal_Master_Wide!$EJ$112)</f>
        <v/>
      </c>
    </row>
    <row r="768" spans="1:21" ht="13.4" customHeight="1">
      <c r="A768" s="15" t="s">
        <v>1282</v>
      </c>
      <c r="B768" s="15" t="s">
        <v>178</v>
      </c>
      <c r="C768" s="16"/>
      <c r="D768" s="15" t="s">
        <v>1285</v>
      </c>
      <c r="E768" s="15" t="s">
        <v>1287</v>
      </c>
      <c r="F768" s="15">
        <v>2017</v>
      </c>
      <c r="G768" s="15">
        <v>0</v>
      </c>
      <c r="H768" s="15">
        <v>2017</v>
      </c>
      <c r="I768" s="15">
        <v>0</v>
      </c>
      <c r="J768" s="15">
        <v>1</v>
      </c>
      <c r="K768" s="17" t="str">
        <f>IF(Deal_Master_Wide!$BS$112="","",Deal_Master_Wide!$BS$112)</f>
        <v/>
      </c>
      <c r="L768" s="17" t="str">
        <f>IF(Deal_Master_Wide!$BZ$112="","",Deal_Master_Wide!$BZ$112)</f>
        <v/>
      </c>
      <c r="M768" s="17" t="str">
        <f>IF(Deal_Master_Wide!$CG$112="","",Deal_Master_Wide!$CG$112)</f>
        <v/>
      </c>
      <c r="N768" s="17" t="str">
        <f>IF(Deal_Master_Wide!$CN$112="","",Deal_Master_Wide!$CN$112)</f>
        <v/>
      </c>
      <c r="O768" s="17" t="str">
        <f>IF(Deal_Master_Wide!$CU$112="","",Deal_Master_Wide!$CU$112)</f>
        <v/>
      </c>
      <c r="P768" s="17" t="str">
        <f>IF(Deal_Master_Wide!$DB$112="","",Deal_Master_Wide!$DB$112)</f>
        <v/>
      </c>
      <c r="Q768" s="18" t="str">
        <f>IF(Deal_Master_Wide!$DI$112="","",Deal_Master_Wide!$DI$112)</f>
        <v/>
      </c>
      <c r="R768" s="18" t="str">
        <f>IF(Deal_Master_Wide!$DP$112="","",Deal_Master_Wide!$DP$112)</f>
        <v/>
      </c>
      <c r="S768" s="18" t="str">
        <f>IF(Deal_Master_Wide!$DW$112="","",Deal_Master_Wide!$DW$112)</f>
        <v/>
      </c>
      <c r="T768" s="34" t="str">
        <f>IF(Deal_Master_Wide!$ED$112="","",Deal_Master_Wide!$ED$112)</f>
        <v/>
      </c>
      <c r="U768" s="34" t="str">
        <f>IF(Deal_Master_Wide!$EK$112="","",Deal_Master_Wide!$EK$112)</f>
        <v/>
      </c>
    </row>
    <row r="769" spans="1:21" ht="13.4" customHeight="1">
      <c r="A769" s="15" t="s">
        <v>1282</v>
      </c>
      <c r="B769" s="15" t="s">
        <v>178</v>
      </c>
      <c r="C769" s="16"/>
      <c r="D769" s="15" t="s">
        <v>1285</v>
      </c>
      <c r="E769" s="15" t="s">
        <v>1287</v>
      </c>
      <c r="F769" s="15">
        <v>2017</v>
      </c>
      <c r="G769" s="15">
        <v>1</v>
      </c>
      <c r="H769" s="15">
        <v>2018</v>
      </c>
      <c r="I769" s="15">
        <v>1</v>
      </c>
      <c r="J769" s="15">
        <v>1</v>
      </c>
      <c r="K769" s="17" t="str">
        <f>IF(Deal_Master_Wide!$BT$112="","",Deal_Master_Wide!$BT$112)</f>
        <v/>
      </c>
      <c r="L769" s="17" t="str">
        <f>IF(Deal_Master_Wide!$CA$112="","",Deal_Master_Wide!$CA$112)</f>
        <v/>
      </c>
      <c r="M769" s="17" t="str">
        <f>IF(Deal_Master_Wide!$CH$112="","",Deal_Master_Wide!$CH$112)</f>
        <v/>
      </c>
      <c r="N769" s="17" t="str">
        <f>IF(Deal_Master_Wide!$CO$112="","",Deal_Master_Wide!$CO$112)</f>
        <v/>
      </c>
      <c r="O769" s="17" t="str">
        <f>IF(Deal_Master_Wide!$CV$112="","",Deal_Master_Wide!$CV$112)</f>
        <v/>
      </c>
      <c r="P769" s="17" t="str">
        <f>IF(Deal_Master_Wide!$DC$112="","",Deal_Master_Wide!$DC$112)</f>
        <v/>
      </c>
      <c r="Q769" s="18" t="str">
        <f>IF(Deal_Master_Wide!$DJ$112="","",Deal_Master_Wide!$DJ$112)</f>
        <v/>
      </c>
      <c r="R769" s="18" t="str">
        <f>IF(Deal_Master_Wide!$DQ$112="","",Deal_Master_Wide!$DQ$112)</f>
        <v/>
      </c>
      <c r="S769" s="18" t="str">
        <f>IF(Deal_Master_Wide!$DX$112="","",Deal_Master_Wide!$DX$112)</f>
        <v/>
      </c>
      <c r="T769" s="34" t="str">
        <f>IF(Deal_Master_Wide!$EE$112="","",Deal_Master_Wide!$EE$112)</f>
        <v/>
      </c>
      <c r="U769" s="34" t="str">
        <f>IF(Deal_Master_Wide!$EL$112="","",Deal_Master_Wide!$EL$112)</f>
        <v/>
      </c>
    </row>
    <row r="770" spans="1:21" ht="13.4" customHeight="1">
      <c r="A770" s="15" t="s">
        <v>1282</v>
      </c>
      <c r="B770" s="15" t="s">
        <v>178</v>
      </c>
      <c r="C770" s="16"/>
      <c r="D770" s="15" t="s">
        <v>1285</v>
      </c>
      <c r="E770" s="15" t="s">
        <v>1287</v>
      </c>
      <c r="F770" s="15">
        <v>2017</v>
      </c>
      <c r="G770" s="15">
        <v>2</v>
      </c>
      <c r="H770" s="15">
        <v>2019</v>
      </c>
      <c r="I770" s="15">
        <v>1</v>
      </c>
      <c r="J770" s="15">
        <v>1</v>
      </c>
      <c r="K770" s="17" t="str">
        <f>IF(Deal_Master_Wide!$BU$112="","",Deal_Master_Wide!$BU$112)</f>
        <v/>
      </c>
      <c r="L770" s="17" t="str">
        <f>IF(Deal_Master_Wide!$CB$112="","",Deal_Master_Wide!$CB$112)</f>
        <v/>
      </c>
      <c r="M770" s="17" t="str">
        <f>IF(Deal_Master_Wide!$CI$112="","",Deal_Master_Wide!$CI$112)</f>
        <v/>
      </c>
      <c r="N770" s="17" t="str">
        <f>IF(Deal_Master_Wide!$CP$112="","",Deal_Master_Wide!$CP$112)</f>
        <v/>
      </c>
      <c r="O770" s="17" t="str">
        <f>IF(Deal_Master_Wide!$CW$112="","",Deal_Master_Wide!$CW$112)</f>
        <v/>
      </c>
      <c r="P770" s="17" t="str">
        <f>IF(Deal_Master_Wide!$DD$112="","",Deal_Master_Wide!$DD$112)</f>
        <v/>
      </c>
      <c r="Q770" s="18" t="str">
        <f>IF(Deal_Master_Wide!$DK$112="","",Deal_Master_Wide!$DK$112)</f>
        <v/>
      </c>
      <c r="R770" s="18" t="str">
        <f>IF(Deal_Master_Wide!$DR$112="","",Deal_Master_Wide!$DR$112)</f>
        <v/>
      </c>
      <c r="S770" s="18" t="str">
        <f>IF(Deal_Master_Wide!$DY$112="","",Deal_Master_Wide!$DY$112)</f>
        <v/>
      </c>
      <c r="T770" s="34" t="str">
        <f>IF(Deal_Master_Wide!$EF$112="","",Deal_Master_Wide!$EF$112)</f>
        <v/>
      </c>
      <c r="U770" s="34" t="str">
        <f>IF(Deal_Master_Wide!$EM$112="","",Deal_Master_Wide!$EM$112)</f>
        <v/>
      </c>
    </row>
    <row r="771" spans="1:21" ht="13.4" customHeight="1">
      <c r="A771" s="15" t="s">
        <v>1282</v>
      </c>
      <c r="B771" s="15" t="s">
        <v>178</v>
      </c>
      <c r="C771" s="16"/>
      <c r="D771" s="15" t="s">
        <v>1285</v>
      </c>
      <c r="E771" s="15" t="s">
        <v>1287</v>
      </c>
      <c r="F771" s="15">
        <v>2017</v>
      </c>
      <c r="G771" s="15">
        <v>3</v>
      </c>
      <c r="H771" s="15">
        <v>2020</v>
      </c>
      <c r="I771" s="15">
        <v>1</v>
      </c>
      <c r="J771" s="15">
        <v>1</v>
      </c>
      <c r="K771" s="17" t="str">
        <f>IF(Deal_Master_Wide!$BV$112="","",Deal_Master_Wide!$BV$112)</f>
        <v/>
      </c>
      <c r="L771" s="17" t="str">
        <f>IF(Deal_Master_Wide!$CC$112="","",Deal_Master_Wide!$CC$112)</f>
        <v/>
      </c>
      <c r="M771" s="17" t="str">
        <f>IF(Deal_Master_Wide!$CJ$112="","",Deal_Master_Wide!$CJ$112)</f>
        <v/>
      </c>
      <c r="N771" s="17" t="str">
        <f>IF(Deal_Master_Wide!$CQ$112="","",Deal_Master_Wide!$CQ$112)</f>
        <v/>
      </c>
      <c r="O771" s="17" t="str">
        <f>IF(Deal_Master_Wide!$CX$112="","",Deal_Master_Wide!$CX$112)</f>
        <v/>
      </c>
      <c r="P771" s="17" t="str">
        <f>IF(Deal_Master_Wide!$DE$112="","",Deal_Master_Wide!$DE$112)</f>
        <v/>
      </c>
      <c r="Q771" s="18" t="str">
        <f>IF(Deal_Master_Wide!$DL$112="","",Deal_Master_Wide!$DL$112)</f>
        <v/>
      </c>
      <c r="R771" s="18" t="str">
        <f>IF(Deal_Master_Wide!$DS$112="","",Deal_Master_Wide!$DS$112)</f>
        <v/>
      </c>
      <c r="S771" s="18" t="str">
        <f>IF(Deal_Master_Wide!$DZ$112="","",Deal_Master_Wide!$DZ$112)</f>
        <v/>
      </c>
      <c r="T771" s="34" t="str">
        <f>IF(Deal_Master_Wide!$EG$112="","",Deal_Master_Wide!$EG$112)</f>
        <v/>
      </c>
      <c r="U771" s="34" t="str">
        <f>IF(Deal_Master_Wide!$EN$112="","",Deal_Master_Wide!$EN$112)</f>
        <v/>
      </c>
    </row>
    <row r="772" spans="1:21" ht="13.4" customHeight="1">
      <c r="A772" s="15" t="s">
        <v>1291</v>
      </c>
      <c r="B772" s="15" t="s">
        <v>178</v>
      </c>
      <c r="C772" s="16"/>
      <c r="D772" s="15" t="s">
        <v>730</v>
      </c>
      <c r="E772" s="15" t="s">
        <v>1294</v>
      </c>
      <c r="F772" s="15">
        <v>2017</v>
      </c>
      <c r="G772" s="15">
        <v>-3</v>
      </c>
      <c r="H772" s="15">
        <v>2014</v>
      </c>
      <c r="I772" s="15">
        <v>0</v>
      </c>
      <c r="J772" s="15">
        <v>0</v>
      </c>
      <c r="K772" s="17" t="str">
        <f>IF(Deal_Master_Wide!$BP$113="","",Deal_Master_Wide!$BP$113)</f>
        <v/>
      </c>
      <c r="L772" s="17" t="str">
        <f>IF(Deal_Master_Wide!$BW$113="","",Deal_Master_Wide!$BW$113)</f>
        <v/>
      </c>
      <c r="M772" s="17" t="str">
        <f>IF(Deal_Master_Wide!$CD$113="","",Deal_Master_Wide!$CD$113)</f>
        <v/>
      </c>
      <c r="N772" s="17" t="str">
        <f>IF(Deal_Master_Wide!$CK$113="","",Deal_Master_Wide!$CK$113)</f>
        <v/>
      </c>
      <c r="O772" s="17" t="str">
        <f>IF(Deal_Master_Wide!$CR$113="","",Deal_Master_Wide!$CR$113)</f>
        <v/>
      </c>
      <c r="P772" s="17" t="str">
        <f>IF(Deal_Master_Wide!$CY$113="","",Deal_Master_Wide!$CY$113)</f>
        <v/>
      </c>
      <c r="Q772" s="18" t="str">
        <f>IF(Deal_Master_Wide!$DF$113="","",Deal_Master_Wide!$DF$113)</f>
        <v/>
      </c>
      <c r="R772" s="18" t="str">
        <f>IF(Deal_Master_Wide!$DM$113="","",Deal_Master_Wide!$DM$113)</f>
        <v/>
      </c>
      <c r="S772" s="18" t="str">
        <f>IF(Deal_Master_Wide!$DT$113="","",Deal_Master_Wide!$DT$113)</f>
        <v/>
      </c>
      <c r="T772" s="34" t="str">
        <f>IF(Deal_Master_Wide!$EA$113="","",Deal_Master_Wide!$EA$113)</f>
        <v/>
      </c>
      <c r="U772" s="34" t="str">
        <f>IF(Deal_Master_Wide!$EH$113="","",Deal_Master_Wide!$EH$113)</f>
        <v/>
      </c>
    </row>
    <row r="773" spans="1:21" ht="13.4" customHeight="1">
      <c r="A773" s="15" t="s">
        <v>1291</v>
      </c>
      <c r="B773" s="15" t="s">
        <v>178</v>
      </c>
      <c r="C773" s="16"/>
      <c r="D773" s="15" t="s">
        <v>730</v>
      </c>
      <c r="E773" s="15" t="s">
        <v>1294</v>
      </c>
      <c r="F773" s="15">
        <v>2017</v>
      </c>
      <c r="G773" s="15">
        <v>-2</v>
      </c>
      <c r="H773" s="15">
        <v>2015</v>
      </c>
      <c r="I773" s="15">
        <v>0</v>
      </c>
      <c r="J773" s="15">
        <v>0</v>
      </c>
      <c r="K773" s="17" t="str">
        <f>IF(Deal_Master_Wide!$BQ$113="","",Deal_Master_Wide!$BQ$113)</f>
        <v/>
      </c>
      <c r="L773" s="17" t="str">
        <f>IF(Deal_Master_Wide!$BX$113="","",Deal_Master_Wide!$BX$113)</f>
        <v/>
      </c>
      <c r="M773" s="17" t="str">
        <f>IF(Deal_Master_Wide!$CE$113="","",Deal_Master_Wide!$CE$113)</f>
        <v/>
      </c>
      <c r="N773" s="17" t="str">
        <f>IF(Deal_Master_Wide!$CL$113="","",Deal_Master_Wide!$CL$113)</f>
        <v/>
      </c>
      <c r="O773" s="17" t="str">
        <f>IF(Deal_Master_Wide!$CS$113="","",Deal_Master_Wide!$CS$113)</f>
        <v/>
      </c>
      <c r="P773" s="17" t="str">
        <f>IF(Deal_Master_Wide!$CZ$113="","",Deal_Master_Wide!$CZ$113)</f>
        <v/>
      </c>
      <c r="Q773" s="18" t="str">
        <f>IF(Deal_Master_Wide!$DG$113="","",Deal_Master_Wide!$DG$113)</f>
        <v/>
      </c>
      <c r="R773" s="18" t="str">
        <f>IF(Deal_Master_Wide!$DN$113="","",Deal_Master_Wide!$DN$113)</f>
        <v/>
      </c>
      <c r="S773" s="18" t="str">
        <f>IF(Deal_Master_Wide!$DU$113="","",Deal_Master_Wide!$DU$113)</f>
        <v/>
      </c>
      <c r="T773" s="34" t="str">
        <f>IF(Deal_Master_Wide!$EB$113="","",Deal_Master_Wide!$EB$113)</f>
        <v/>
      </c>
      <c r="U773" s="34" t="str">
        <f>IF(Deal_Master_Wide!$EI$113="","",Deal_Master_Wide!$EI$113)</f>
        <v/>
      </c>
    </row>
    <row r="774" spans="1:21" ht="13.4" customHeight="1">
      <c r="A774" s="15" t="s">
        <v>1291</v>
      </c>
      <c r="B774" s="15" t="s">
        <v>178</v>
      </c>
      <c r="C774" s="16"/>
      <c r="D774" s="15" t="s">
        <v>730</v>
      </c>
      <c r="E774" s="15" t="s">
        <v>1294</v>
      </c>
      <c r="F774" s="15">
        <v>2017</v>
      </c>
      <c r="G774" s="15">
        <v>-1</v>
      </c>
      <c r="H774" s="15">
        <v>2016</v>
      </c>
      <c r="I774" s="15">
        <v>0</v>
      </c>
      <c r="J774" s="15">
        <v>0</v>
      </c>
      <c r="K774" s="17" t="str">
        <f>IF(Deal_Master_Wide!$BR$113="","",Deal_Master_Wide!$BR$113)</f>
        <v/>
      </c>
      <c r="L774" s="17" t="str">
        <f>IF(Deal_Master_Wide!$BY$113="","",Deal_Master_Wide!$BY$113)</f>
        <v/>
      </c>
      <c r="M774" s="17" t="str">
        <f>IF(Deal_Master_Wide!$CF$113="","",Deal_Master_Wide!$CF$113)</f>
        <v/>
      </c>
      <c r="N774" s="17" t="str">
        <f>IF(Deal_Master_Wide!$CM$113="","",Deal_Master_Wide!$CM$113)</f>
        <v/>
      </c>
      <c r="O774" s="17" t="str">
        <f>IF(Deal_Master_Wide!$CT$113="","",Deal_Master_Wide!$CT$113)</f>
        <v/>
      </c>
      <c r="P774" s="17" t="str">
        <f>IF(Deal_Master_Wide!$DA$113="","",Deal_Master_Wide!$DA$113)</f>
        <v/>
      </c>
      <c r="Q774" s="18" t="str">
        <f>IF(Deal_Master_Wide!$DH$113="","",Deal_Master_Wide!$DH$113)</f>
        <v/>
      </c>
      <c r="R774" s="18" t="str">
        <f>IF(Deal_Master_Wide!$DO$113="","",Deal_Master_Wide!$DO$113)</f>
        <v/>
      </c>
      <c r="S774" s="18" t="str">
        <f>IF(Deal_Master_Wide!$DV$113="","",Deal_Master_Wide!$DV$113)</f>
        <v/>
      </c>
      <c r="T774" s="34" t="str">
        <f>IF(Deal_Master_Wide!$EC$113="","",Deal_Master_Wide!$EC$113)</f>
        <v/>
      </c>
      <c r="U774" s="34" t="str">
        <f>IF(Deal_Master_Wide!$EJ$113="","",Deal_Master_Wide!$EJ$113)</f>
        <v/>
      </c>
    </row>
    <row r="775" spans="1:21" ht="13.4" customHeight="1">
      <c r="A775" s="15" t="s">
        <v>1291</v>
      </c>
      <c r="B775" s="15" t="s">
        <v>178</v>
      </c>
      <c r="C775" s="16"/>
      <c r="D775" s="15" t="s">
        <v>730</v>
      </c>
      <c r="E775" s="15" t="s">
        <v>1294</v>
      </c>
      <c r="F775" s="15">
        <v>2017</v>
      </c>
      <c r="G775" s="15">
        <v>0</v>
      </c>
      <c r="H775" s="15">
        <v>2017</v>
      </c>
      <c r="I775" s="15">
        <v>0</v>
      </c>
      <c r="J775" s="15">
        <v>1</v>
      </c>
      <c r="K775" s="17" t="str">
        <f>IF(Deal_Master_Wide!$BS$113="","",Deal_Master_Wide!$BS$113)</f>
        <v/>
      </c>
      <c r="L775" s="17" t="str">
        <f>IF(Deal_Master_Wide!$BZ$113="","",Deal_Master_Wide!$BZ$113)</f>
        <v/>
      </c>
      <c r="M775" s="17" t="str">
        <f>IF(Deal_Master_Wide!$CG$113="","",Deal_Master_Wide!$CG$113)</f>
        <v/>
      </c>
      <c r="N775" s="17" t="str">
        <f>IF(Deal_Master_Wide!$CN$113="","",Deal_Master_Wide!$CN$113)</f>
        <v/>
      </c>
      <c r="O775" s="17" t="str">
        <f>IF(Deal_Master_Wide!$CU$113="","",Deal_Master_Wide!$CU$113)</f>
        <v/>
      </c>
      <c r="P775" s="17" t="str">
        <f>IF(Deal_Master_Wide!$DB$113="","",Deal_Master_Wide!$DB$113)</f>
        <v/>
      </c>
      <c r="Q775" s="18" t="str">
        <f>IF(Deal_Master_Wide!$DI$113="","",Deal_Master_Wide!$DI$113)</f>
        <v/>
      </c>
      <c r="R775" s="18" t="str">
        <f>IF(Deal_Master_Wide!$DP$113="","",Deal_Master_Wide!$DP$113)</f>
        <v/>
      </c>
      <c r="S775" s="18" t="str">
        <f>IF(Deal_Master_Wide!$DW$113="","",Deal_Master_Wide!$DW$113)</f>
        <v/>
      </c>
      <c r="T775" s="34" t="str">
        <f>IF(Deal_Master_Wide!$ED$113="","",Deal_Master_Wide!$ED$113)</f>
        <v/>
      </c>
      <c r="U775" s="34" t="str">
        <f>IF(Deal_Master_Wide!$EK$113="","",Deal_Master_Wide!$EK$113)</f>
        <v/>
      </c>
    </row>
    <row r="776" spans="1:21" ht="13.4" customHeight="1">
      <c r="A776" s="15" t="s">
        <v>1291</v>
      </c>
      <c r="B776" s="15" t="s">
        <v>178</v>
      </c>
      <c r="C776" s="16"/>
      <c r="D776" s="15" t="s">
        <v>730</v>
      </c>
      <c r="E776" s="15" t="s">
        <v>1294</v>
      </c>
      <c r="F776" s="15">
        <v>2017</v>
      </c>
      <c r="G776" s="15">
        <v>1</v>
      </c>
      <c r="H776" s="15">
        <v>2018</v>
      </c>
      <c r="I776" s="15">
        <v>1</v>
      </c>
      <c r="J776" s="15">
        <v>1</v>
      </c>
      <c r="K776" s="17" t="str">
        <f>IF(Deal_Master_Wide!$BT$113="","",Deal_Master_Wide!$BT$113)</f>
        <v/>
      </c>
      <c r="L776" s="17" t="str">
        <f>IF(Deal_Master_Wide!$CA$113="","",Deal_Master_Wide!$CA$113)</f>
        <v/>
      </c>
      <c r="M776" s="17" t="str">
        <f>IF(Deal_Master_Wide!$CH$113="","",Deal_Master_Wide!$CH$113)</f>
        <v/>
      </c>
      <c r="N776" s="17" t="str">
        <f>IF(Deal_Master_Wide!$CO$113="","",Deal_Master_Wide!$CO$113)</f>
        <v/>
      </c>
      <c r="O776" s="17" t="str">
        <f>IF(Deal_Master_Wide!$CV$113="","",Deal_Master_Wide!$CV$113)</f>
        <v/>
      </c>
      <c r="P776" s="17" t="str">
        <f>IF(Deal_Master_Wide!$DC$113="","",Deal_Master_Wide!$DC$113)</f>
        <v/>
      </c>
      <c r="Q776" s="18" t="str">
        <f>IF(Deal_Master_Wide!$DJ$113="","",Deal_Master_Wide!$DJ$113)</f>
        <v/>
      </c>
      <c r="R776" s="18" t="str">
        <f>IF(Deal_Master_Wide!$DQ$113="","",Deal_Master_Wide!$DQ$113)</f>
        <v/>
      </c>
      <c r="S776" s="18" t="str">
        <f>IF(Deal_Master_Wide!$DX$113="","",Deal_Master_Wide!$DX$113)</f>
        <v/>
      </c>
      <c r="T776" s="34" t="str">
        <f>IF(Deal_Master_Wide!$EE$113="","",Deal_Master_Wide!$EE$113)</f>
        <v/>
      </c>
      <c r="U776" s="34" t="str">
        <f>IF(Deal_Master_Wide!$EL$113="","",Deal_Master_Wide!$EL$113)</f>
        <v/>
      </c>
    </row>
    <row r="777" spans="1:21" ht="13.4" customHeight="1">
      <c r="A777" s="15" t="s">
        <v>1291</v>
      </c>
      <c r="B777" s="15" t="s">
        <v>178</v>
      </c>
      <c r="C777" s="16"/>
      <c r="D777" s="15" t="s">
        <v>730</v>
      </c>
      <c r="E777" s="15" t="s">
        <v>1294</v>
      </c>
      <c r="F777" s="15">
        <v>2017</v>
      </c>
      <c r="G777" s="15">
        <v>2</v>
      </c>
      <c r="H777" s="15">
        <v>2019</v>
      </c>
      <c r="I777" s="15">
        <v>1</v>
      </c>
      <c r="J777" s="15">
        <v>1</v>
      </c>
      <c r="K777" s="17" t="str">
        <f>IF(Deal_Master_Wide!$BU$113="","",Deal_Master_Wide!$BU$113)</f>
        <v/>
      </c>
      <c r="L777" s="17" t="str">
        <f>IF(Deal_Master_Wide!$CB$113="","",Deal_Master_Wide!$CB$113)</f>
        <v/>
      </c>
      <c r="M777" s="17" t="str">
        <f>IF(Deal_Master_Wide!$CI$113="","",Deal_Master_Wide!$CI$113)</f>
        <v/>
      </c>
      <c r="N777" s="17" t="str">
        <f>IF(Deal_Master_Wide!$CP$113="","",Deal_Master_Wide!$CP$113)</f>
        <v/>
      </c>
      <c r="O777" s="17" t="str">
        <f>IF(Deal_Master_Wide!$CW$113="","",Deal_Master_Wide!$CW$113)</f>
        <v/>
      </c>
      <c r="P777" s="17" t="str">
        <f>IF(Deal_Master_Wide!$DD$113="","",Deal_Master_Wide!$DD$113)</f>
        <v/>
      </c>
      <c r="Q777" s="18" t="str">
        <f>IF(Deal_Master_Wide!$DK$113="","",Deal_Master_Wide!$DK$113)</f>
        <v/>
      </c>
      <c r="R777" s="18" t="str">
        <f>IF(Deal_Master_Wide!$DR$113="","",Deal_Master_Wide!$DR$113)</f>
        <v/>
      </c>
      <c r="S777" s="18" t="str">
        <f>IF(Deal_Master_Wide!$DY$113="","",Deal_Master_Wide!$DY$113)</f>
        <v/>
      </c>
      <c r="T777" s="34" t="str">
        <f>IF(Deal_Master_Wide!$EF$113="","",Deal_Master_Wide!$EF$113)</f>
        <v/>
      </c>
      <c r="U777" s="34" t="str">
        <f>IF(Deal_Master_Wide!$EM$113="","",Deal_Master_Wide!$EM$113)</f>
        <v/>
      </c>
    </row>
    <row r="778" spans="1:21" ht="13.4" customHeight="1">
      <c r="A778" s="15" t="s">
        <v>1291</v>
      </c>
      <c r="B778" s="15" t="s">
        <v>178</v>
      </c>
      <c r="C778" s="16"/>
      <c r="D778" s="15" t="s">
        <v>730</v>
      </c>
      <c r="E778" s="15" t="s">
        <v>1294</v>
      </c>
      <c r="F778" s="15">
        <v>2017</v>
      </c>
      <c r="G778" s="15">
        <v>3</v>
      </c>
      <c r="H778" s="15">
        <v>2020</v>
      </c>
      <c r="I778" s="15">
        <v>1</v>
      </c>
      <c r="J778" s="15">
        <v>1</v>
      </c>
      <c r="K778" s="17" t="str">
        <f>IF(Deal_Master_Wide!$BV$113="","",Deal_Master_Wide!$BV$113)</f>
        <v/>
      </c>
      <c r="L778" s="17" t="str">
        <f>IF(Deal_Master_Wide!$CC$113="","",Deal_Master_Wide!$CC$113)</f>
        <v/>
      </c>
      <c r="M778" s="17" t="str">
        <f>IF(Deal_Master_Wide!$CJ$113="","",Deal_Master_Wide!$CJ$113)</f>
        <v/>
      </c>
      <c r="N778" s="17" t="str">
        <f>IF(Deal_Master_Wide!$CQ$113="","",Deal_Master_Wide!$CQ$113)</f>
        <v/>
      </c>
      <c r="O778" s="17" t="str">
        <f>IF(Deal_Master_Wide!$CX$113="","",Deal_Master_Wide!$CX$113)</f>
        <v/>
      </c>
      <c r="P778" s="17" t="str">
        <f>IF(Deal_Master_Wide!$DE$113="","",Deal_Master_Wide!$DE$113)</f>
        <v/>
      </c>
      <c r="Q778" s="18" t="str">
        <f>IF(Deal_Master_Wide!$DL$113="","",Deal_Master_Wide!$DL$113)</f>
        <v/>
      </c>
      <c r="R778" s="18" t="str">
        <f>IF(Deal_Master_Wide!$DS$113="","",Deal_Master_Wide!$DS$113)</f>
        <v/>
      </c>
      <c r="S778" s="18" t="str">
        <f>IF(Deal_Master_Wide!$DZ$113="","",Deal_Master_Wide!$DZ$113)</f>
        <v/>
      </c>
      <c r="T778" s="34" t="str">
        <f>IF(Deal_Master_Wide!$EG$113="","",Deal_Master_Wide!$EG$113)</f>
        <v/>
      </c>
      <c r="U778" s="34" t="str">
        <f>IF(Deal_Master_Wide!$EN$113="","",Deal_Master_Wide!$EN$113)</f>
        <v/>
      </c>
    </row>
    <row r="779" spans="1:21" ht="13.4" customHeight="1">
      <c r="A779" s="15" t="s">
        <v>1298</v>
      </c>
      <c r="B779" s="15" t="s">
        <v>178</v>
      </c>
      <c r="C779" s="16"/>
      <c r="D779" s="15" t="s">
        <v>712</v>
      </c>
      <c r="E779" s="15" t="s">
        <v>1301</v>
      </c>
      <c r="F779" s="15">
        <v>2017</v>
      </c>
      <c r="G779" s="15">
        <v>-3</v>
      </c>
      <c r="H779" s="15">
        <v>2014</v>
      </c>
      <c r="I779" s="15">
        <v>0</v>
      </c>
      <c r="J779" s="15">
        <v>0</v>
      </c>
      <c r="K779" s="17" t="str">
        <f>IF(Deal_Master_Wide!$BP$114="","",Deal_Master_Wide!$BP$114)</f>
        <v/>
      </c>
      <c r="L779" s="17" t="str">
        <f>IF(Deal_Master_Wide!$BW$114="","",Deal_Master_Wide!$BW$114)</f>
        <v/>
      </c>
      <c r="M779" s="17" t="str">
        <f>IF(Deal_Master_Wide!$CD$114="","",Deal_Master_Wide!$CD$114)</f>
        <v/>
      </c>
      <c r="N779" s="17" t="str">
        <f>IF(Deal_Master_Wide!$CK$114="","",Deal_Master_Wide!$CK$114)</f>
        <v/>
      </c>
      <c r="O779" s="17" t="str">
        <f>IF(Deal_Master_Wide!$CR$114="","",Deal_Master_Wide!$CR$114)</f>
        <v/>
      </c>
      <c r="P779" s="17" t="str">
        <f>IF(Deal_Master_Wide!$CY$114="","",Deal_Master_Wide!$CY$114)</f>
        <v/>
      </c>
      <c r="Q779" s="18" t="str">
        <f>IF(Deal_Master_Wide!$DF$114="","",Deal_Master_Wide!$DF$114)</f>
        <v/>
      </c>
      <c r="R779" s="18" t="str">
        <f>IF(Deal_Master_Wide!$DM$114="","",Deal_Master_Wide!$DM$114)</f>
        <v/>
      </c>
      <c r="S779" s="18" t="str">
        <f>IF(Deal_Master_Wide!$DT$114="","",Deal_Master_Wide!$DT$114)</f>
        <v/>
      </c>
      <c r="T779" s="34" t="str">
        <f>IF(Deal_Master_Wide!$EA$114="","",Deal_Master_Wide!$EA$114)</f>
        <v/>
      </c>
      <c r="U779" s="34" t="str">
        <f>IF(Deal_Master_Wide!$EH$114="","",Deal_Master_Wide!$EH$114)</f>
        <v/>
      </c>
    </row>
    <row r="780" spans="1:21" ht="13.4" customHeight="1">
      <c r="A780" s="15" t="s">
        <v>1298</v>
      </c>
      <c r="B780" s="15" t="s">
        <v>178</v>
      </c>
      <c r="C780" s="16"/>
      <c r="D780" s="15" t="s">
        <v>712</v>
      </c>
      <c r="E780" s="15" t="s">
        <v>1301</v>
      </c>
      <c r="F780" s="15">
        <v>2017</v>
      </c>
      <c r="G780" s="15">
        <v>-2</v>
      </c>
      <c r="H780" s="15">
        <v>2015</v>
      </c>
      <c r="I780" s="15">
        <v>0</v>
      </c>
      <c r="J780" s="15">
        <v>0</v>
      </c>
      <c r="K780" s="17" t="str">
        <f>IF(Deal_Master_Wide!$BQ$114="","",Deal_Master_Wide!$BQ$114)</f>
        <v/>
      </c>
      <c r="L780" s="17" t="str">
        <f>IF(Deal_Master_Wide!$BX$114="","",Deal_Master_Wide!$BX$114)</f>
        <v/>
      </c>
      <c r="M780" s="17" t="str">
        <f>IF(Deal_Master_Wide!$CE$114="","",Deal_Master_Wide!$CE$114)</f>
        <v/>
      </c>
      <c r="N780" s="17" t="str">
        <f>IF(Deal_Master_Wide!$CL$114="","",Deal_Master_Wide!$CL$114)</f>
        <v/>
      </c>
      <c r="O780" s="17" t="str">
        <f>IF(Deal_Master_Wide!$CS$114="","",Deal_Master_Wide!$CS$114)</f>
        <v/>
      </c>
      <c r="P780" s="17" t="str">
        <f>IF(Deal_Master_Wide!$CZ$114="","",Deal_Master_Wide!$CZ$114)</f>
        <v/>
      </c>
      <c r="Q780" s="18" t="str">
        <f>IF(Deal_Master_Wide!$DG$114="","",Deal_Master_Wide!$DG$114)</f>
        <v/>
      </c>
      <c r="R780" s="18" t="str">
        <f>IF(Deal_Master_Wide!$DN$114="","",Deal_Master_Wide!$DN$114)</f>
        <v/>
      </c>
      <c r="S780" s="18" t="str">
        <f>IF(Deal_Master_Wide!$DU$114="","",Deal_Master_Wide!$DU$114)</f>
        <v/>
      </c>
      <c r="T780" s="34" t="str">
        <f>IF(Deal_Master_Wide!$EB$114="","",Deal_Master_Wide!$EB$114)</f>
        <v/>
      </c>
      <c r="U780" s="34" t="str">
        <f>IF(Deal_Master_Wide!$EI$114="","",Deal_Master_Wide!$EI$114)</f>
        <v/>
      </c>
    </row>
    <row r="781" spans="1:21" ht="13.4" customHeight="1">
      <c r="A781" s="15" t="s">
        <v>1298</v>
      </c>
      <c r="B781" s="15" t="s">
        <v>178</v>
      </c>
      <c r="C781" s="16"/>
      <c r="D781" s="15" t="s">
        <v>712</v>
      </c>
      <c r="E781" s="15" t="s">
        <v>1301</v>
      </c>
      <c r="F781" s="15">
        <v>2017</v>
      </c>
      <c r="G781" s="15">
        <v>-1</v>
      </c>
      <c r="H781" s="15">
        <v>2016</v>
      </c>
      <c r="I781" s="15">
        <v>0</v>
      </c>
      <c r="J781" s="15">
        <v>0</v>
      </c>
      <c r="K781" s="17" t="str">
        <f>IF(Deal_Master_Wide!$BR$114="","",Deal_Master_Wide!$BR$114)</f>
        <v/>
      </c>
      <c r="L781" s="17" t="str">
        <f>IF(Deal_Master_Wide!$BY$114="","",Deal_Master_Wide!$BY$114)</f>
        <v/>
      </c>
      <c r="M781" s="17" t="str">
        <f>IF(Deal_Master_Wide!$CF$114="","",Deal_Master_Wide!$CF$114)</f>
        <v/>
      </c>
      <c r="N781" s="17" t="str">
        <f>IF(Deal_Master_Wide!$CM$114="","",Deal_Master_Wide!$CM$114)</f>
        <v/>
      </c>
      <c r="O781" s="17" t="str">
        <f>IF(Deal_Master_Wide!$CT$114="","",Deal_Master_Wide!$CT$114)</f>
        <v/>
      </c>
      <c r="P781" s="17" t="str">
        <f>IF(Deal_Master_Wide!$DA$114="","",Deal_Master_Wide!$DA$114)</f>
        <v/>
      </c>
      <c r="Q781" s="18" t="str">
        <f>IF(Deal_Master_Wide!$DH$114="","",Deal_Master_Wide!$DH$114)</f>
        <v/>
      </c>
      <c r="R781" s="18" t="str">
        <f>IF(Deal_Master_Wide!$DO$114="","",Deal_Master_Wide!$DO$114)</f>
        <v/>
      </c>
      <c r="S781" s="18" t="str">
        <f>IF(Deal_Master_Wide!$DV$114="","",Deal_Master_Wide!$DV$114)</f>
        <v/>
      </c>
      <c r="T781" s="34" t="str">
        <f>IF(Deal_Master_Wide!$EC$114="","",Deal_Master_Wide!$EC$114)</f>
        <v/>
      </c>
      <c r="U781" s="34" t="str">
        <f>IF(Deal_Master_Wide!$EJ$114="","",Deal_Master_Wide!$EJ$114)</f>
        <v/>
      </c>
    </row>
    <row r="782" spans="1:21" ht="13.4" customHeight="1">
      <c r="A782" s="15" t="s">
        <v>1298</v>
      </c>
      <c r="B782" s="15" t="s">
        <v>178</v>
      </c>
      <c r="C782" s="16"/>
      <c r="D782" s="15" t="s">
        <v>712</v>
      </c>
      <c r="E782" s="15" t="s">
        <v>1301</v>
      </c>
      <c r="F782" s="15">
        <v>2017</v>
      </c>
      <c r="G782" s="15">
        <v>0</v>
      </c>
      <c r="H782" s="15">
        <v>2017</v>
      </c>
      <c r="I782" s="15">
        <v>0</v>
      </c>
      <c r="J782" s="15">
        <v>1</v>
      </c>
      <c r="K782" s="17" t="str">
        <f>IF(Deal_Master_Wide!$BS$114="","",Deal_Master_Wide!$BS$114)</f>
        <v/>
      </c>
      <c r="L782" s="17" t="str">
        <f>IF(Deal_Master_Wide!$BZ$114="","",Deal_Master_Wide!$BZ$114)</f>
        <v/>
      </c>
      <c r="M782" s="17" t="str">
        <f>IF(Deal_Master_Wide!$CG$114="","",Deal_Master_Wide!$CG$114)</f>
        <v/>
      </c>
      <c r="N782" s="17" t="str">
        <f>IF(Deal_Master_Wide!$CN$114="","",Deal_Master_Wide!$CN$114)</f>
        <v/>
      </c>
      <c r="O782" s="17" t="str">
        <f>IF(Deal_Master_Wide!$CU$114="","",Deal_Master_Wide!$CU$114)</f>
        <v/>
      </c>
      <c r="P782" s="17" t="str">
        <f>IF(Deal_Master_Wide!$DB$114="","",Deal_Master_Wide!$DB$114)</f>
        <v/>
      </c>
      <c r="Q782" s="18" t="str">
        <f>IF(Deal_Master_Wide!$DI$114="","",Deal_Master_Wide!$DI$114)</f>
        <v/>
      </c>
      <c r="R782" s="18" t="str">
        <f>IF(Deal_Master_Wide!$DP$114="","",Deal_Master_Wide!$DP$114)</f>
        <v/>
      </c>
      <c r="S782" s="18" t="str">
        <f>IF(Deal_Master_Wide!$DW$114="","",Deal_Master_Wide!$DW$114)</f>
        <v/>
      </c>
      <c r="T782" s="34" t="str">
        <f>IF(Deal_Master_Wide!$ED$114="","",Deal_Master_Wide!$ED$114)</f>
        <v/>
      </c>
      <c r="U782" s="34" t="str">
        <f>IF(Deal_Master_Wide!$EK$114="","",Deal_Master_Wide!$EK$114)</f>
        <v/>
      </c>
    </row>
    <row r="783" spans="1:21" ht="13.4" customHeight="1">
      <c r="A783" s="15" t="s">
        <v>1298</v>
      </c>
      <c r="B783" s="15" t="s">
        <v>178</v>
      </c>
      <c r="C783" s="16"/>
      <c r="D783" s="15" t="s">
        <v>712</v>
      </c>
      <c r="E783" s="15" t="s">
        <v>1301</v>
      </c>
      <c r="F783" s="15">
        <v>2017</v>
      </c>
      <c r="G783" s="15">
        <v>1</v>
      </c>
      <c r="H783" s="15">
        <v>2018</v>
      </c>
      <c r="I783" s="15">
        <v>1</v>
      </c>
      <c r="J783" s="15">
        <v>1</v>
      </c>
      <c r="K783" s="17" t="str">
        <f>IF(Deal_Master_Wide!$BT$114="","",Deal_Master_Wide!$BT$114)</f>
        <v/>
      </c>
      <c r="L783" s="17" t="str">
        <f>IF(Deal_Master_Wide!$CA$114="","",Deal_Master_Wide!$CA$114)</f>
        <v/>
      </c>
      <c r="M783" s="17" t="str">
        <f>IF(Deal_Master_Wide!$CH$114="","",Deal_Master_Wide!$CH$114)</f>
        <v/>
      </c>
      <c r="N783" s="17" t="str">
        <f>IF(Deal_Master_Wide!$CO$114="","",Deal_Master_Wide!$CO$114)</f>
        <v/>
      </c>
      <c r="O783" s="17" t="str">
        <f>IF(Deal_Master_Wide!$CV$114="","",Deal_Master_Wide!$CV$114)</f>
        <v/>
      </c>
      <c r="P783" s="17" t="str">
        <f>IF(Deal_Master_Wide!$DC$114="","",Deal_Master_Wide!$DC$114)</f>
        <v/>
      </c>
      <c r="Q783" s="18" t="str">
        <f>IF(Deal_Master_Wide!$DJ$114="","",Deal_Master_Wide!$DJ$114)</f>
        <v/>
      </c>
      <c r="R783" s="18" t="str">
        <f>IF(Deal_Master_Wide!$DQ$114="","",Deal_Master_Wide!$DQ$114)</f>
        <v/>
      </c>
      <c r="S783" s="18" t="str">
        <f>IF(Deal_Master_Wide!$DX$114="","",Deal_Master_Wide!$DX$114)</f>
        <v/>
      </c>
      <c r="T783" s="34" t="str">
        <f>IF(Deal_Master_Wide!$EE$114="","",Deal_Master_Wide!$EE$114)</f>
        <v/>
      </c>
      <c r="U783" s="34" t="str">
        <f>IF(Deal_Master_Wide!$EL$114="","",Deal_Master_Wide!$EL$114)</f>
        <v/>
      </c>
    </row>
    <row r="784" spans="1:21" ht="13.4" customHeight="1">
      <c r="A784" s="15" t="s">
        <v>1298</v>
      </c>
      <c r="B784" s="15" t="s">
        <v>178</v>
      </c>
      <c r="C784" s="16"/>
      <c r="D784" s="15" t="s">
        <v>712</v>
      </c>
      <c r="E784" s="15" t="s">
        <v>1301</v>
      </c>
      <c r="F784" s="15">
        <v>2017</v>
      </c>
      <c r="G784" s="15">
        <v>2</v>
      </c>
      <c r="H784" s="15">
        <v>2019</v>
      </c>
      <c r="I784" s="15">
        <v>1</v>
      </c>
      <c r="J784" s="15">
        <v>1</v>
      </c>
      <c r="K784" s="17" t="str">
        <f>IF(Deal_Master_Wide!$BU$114="","",Deal_Master_Wide!$BU$114)</f>
        <v/>
      </c>
      <c r="L784" s="17" t="str">
        <f>IF(Deal_Master_Wide!$CB$114="","",Deal_Master_Wide!$CB$114)</f>
        <v/>
      </c>
      <c r="M784" s="17" t="str">
        <f>IF(Deal_Master_Wide!$CI$114="","",Deal_Master_Wide!$CI$114)</f>
        <v/>
      </c>
      <c r="N784" s="17" t="str">
        <f>IF(Deal_Master_Wide!$CP$114="","",Deal_Master_Wide!$CP$114)</f>
        <v/>
      </c>
      <c r="O784" s="17" t="str">
        <f>IF(Deal_Master_Wide!$CW$114="","",Deal_Master_Wide!$CW$114)</f>
        <v/>
      </c>
      <c r="P784" s="17" t="str">
        <f>IF(Deal_Master_Wide!$DD$114="","",Deal_Master_Wide!$DD$114)</f>
        <v/>
      </c>
      <c r="Q784" s="18" t="str">
        <f>IF(Deal_Master_Wide!$DK$114="","",Deal_Master_Wide!$DK$114)</f>
        <v/>
      </c>
      <c r="R784" s="18" t="str">
        <f>IF(Deal_Master_Wide!$DR$114="","",Deal_Master_Wide!$DR$114)</f>
        <v/>
      </c>
      <c r="S784" s="18" t="str">
        <f>IF(Deal_Master_Wide!$DY$114="","",Deal_Master_Wide!$DY$114)</f>
        <v/>
      </c>
      <c r="T784" s="34" t="str">
        <f>IF(Deal_Master_Wide!$EF$114="","",Deal_Master_Wide!$EF$114)</f>
        <v/>
      </c>
      <c r="U784" s="34" t="str">
        <f>IF(Deal_Master_Wide!$EM$114="","",Deal_Master_Wide!$EM$114)</f>
        <v/>
      </c>
    </row>
    <row r="785" spans="1:21" ht="13.4" customHeight="1">
      <c r="A785" s="15" t="s">
        <v>1298</v>
      </c>
      <c r="B785" s="15" t="s">
        <v>178</v>
      </c>
      <c r="C785" s="16"/>
      <c r="D785" s="15" t="s">
        <v>712</v>
      </c>
      <c r="E785" s="15" t="s">
        <v>1301</v>
      </c>
      <c r="F785" s="15">
        <v>2017</v>
      </c>
      <c r="G785" s="15">
        <v>3</v>
      </c>
      <c r="H785" s="15">
        <v>2020</v>
      </c>
      <c r="I785" s="15">
        <v>1</v>
      </c>
      <c r="J785" s="15">
        <v>1</v>
      </c>
      <c r="K785" s="17" t="str">
        <f>IF(Deal_Master_Wide!$BV$114="","",Deal_Master_Wide!$BV$114)</f>
        <v/>
      </c>
      <c r="L785" s="17" t="str">
        <f>IF(Deal_Master_Wide!$CC$114="","",Deal_Master_Wide!$CC$114)</f>
        <v/>
      </c>
      <c r="M785" s="17" t="str">
        <f>IF(Deal_Master_Wide!$CJ$114="","",Deal_Master_Wide!$CJ$114)</f>
        <v/>
      </c>
      <c r="N785" s="17" t="str">
        <f>IF(Deal_Master_Wide!$CQ$114="","",Deal_Master_Wide!$CQ$114)</f>
        <v/>
      </c>
      <c r="O785" s="17" t="str">
        <f>IF(Deal_Master_Wide!$CX$114="","",Deal_Master_Wide!$CX$114)</f>
        <v/>
      </c>
      <c r="P785" s="17" t="str">
        <f>IF(Deal_Master_Wide!$DE$114="","",Deal_Master_Wide!$DE$114)</f>
        <v/>
      </c>
      <c r="Q785" s="18" t="str">
        <f>IF(Deal_Master_Wide!$DL$114="","",Deal_Master_Wide!$DL$114)</f>
        <v/>
      </c>
      <c r="R785" s="18" t="str">
        <f>IF(Deal_Master_Wide!$DS$114="","",Deal_Master_Wide!$DS$114)</f>
        <v/>
      </c>
      <c r="S785" s="18" t="str">
        <f>IF(Deal_Master_Wide!$DZ$114="","",Deal_Master_Wide!$DZ$114)</f>
        <v/>
      </c>
      <c r="T785" s="34" t="str">
        <f>IF(Deal_Master_Wide!$EG$114="","",Deal_Master_Wide!$EG$114)</f>
        <v/>
      </c>
      <c r="U785" s="34" t="str">
        <f>IF(Deal_Master_Wide!$EN$114="","",Deal_Master_Wide!$EN$114)</f>
        <v/>
      </c>
    </row>
    <row r="786" spans="1:21" ht="13.4" customHeight="1">
      <c r="A786" s="15" t="s">
        <v>1305</v>
      </c>
      <c r="B786" s="15" t="s">
        <v>178</v>
      </c>
      <c r="C786" s="16"/>
      <c r="D786" s="15" t="s">
        <v>1308</v>
      </c>
      <c r="E786" s="15" t="s">
        <v>1310</v>
      </c>
      <c r="F786" s="15">
        <v>2017</v>
      </c>
      <c r="G786" s="15">
        <v>-3</v>
      </c>
      <c r="H786" s="15">
        <v>2014</v>
      </c>
      <c r="I786" s="15">
        <v>0</v>
      </c>
      <c r="J786" s="15">
        <v>0</v>
      </c>
      <c r="K786" s="17" t="str">
        <f>IF(Deal_Master_Wide!$BP$115="","",Deal_Master_Wide!$BP$115)</f>
        <v/>
      </c>
      <c r="L786" s="17" t="str">
        <f>IF(Deal_Master_Wide!$BW$115="","",Deal_Master_Wide!$BW$115)</f>
        <v/>
      </c>
      <c r="M786" s="17" t="str">
        <f>IF(Deal_Master_Wide!$CD$115="","",Deal_Master_Wide!$CD$115)</f>
        <v/>
      </c>
      <c r="N786" s="17" t="str">
        <f>IF(Deal_Master_Wide!$CK$115="","",Deal_Master_Wide!$CK$115)</f>
        <v/>
      </c>
      <c r="O786" s="17" t="str">
        <f>IF(Deal_Master_Wide!$CR$115="","",Deal_Master_Wide!$CR$115)</f>
        <v/>
      </c>
      <c r="P786" s="17" t="str">
        <f>IF(Deal_Master_Wide!$CY$115="","",Deal_Master_Wide!$CY$115)</f>
        <v/>
      </c>
      <c r="Q786" s="18" t="str">
        <f>IF(Deal_Master_Wide!$DF$115="","",Deal_Master_Wide!$DF$115)</f>
        <v/>
      </c>
      <c r="R786" s="18" t="str">
        <f>IF(Deal_Master_Wide!$DM$115="","",Deal_Master_Wide!$DM$115)</f>
        <v/>
      </c>
      <c r="S786" s="18" t="str">
        <f>IF(Deal_Master_Wide!$DT$115="","",Deal_Master_Wide!$DT$115)</f>
        <v/>
      </c>
      <c r="T786" s="34" t="str">
        <f>IF(Deal_Master_Wide!$EA$115="","",Deal_Master_Wide!$EA$115)</f>
        <v/>
      </c>
      <c r="U786" s="34" t="str">
        <f>IF(Deal_Master_Wide!$EH$115="","",Deal_Master_Wide!$EH$115)</f>
        <v/>
      </c>
    </row>
    <row r="787" spans="1:21" ht="13.4" customHeight="1">
      <c r="A787" s="15" t="s">
        <v>1305</v>
      </c>
      <c r="B787" s="15" t="s">
        <v>178</v>
      </c>
      <c r="C787" s="16"/>
      <c r="D787" s="15" t="s">
        <v>1308</v>
      </c>
      <c r="E787" s="15" t="s">
        <v>1310</v>
      </c>
      <c r="F787" s="15">
        <v>2017</v>
      </c>
      <c r="G787" s="15">
        <v>-2</v>
      </c>
      <c r="H787" s="15">
        <v>2015</v>
      </c>
      <c r="I787" s="15">
        <v>0</v>
      </c>
      <c r="J787" s="15">
        <v>0</v>
      </c>
      <c r="K787" s="17" t="str">
        <f>IF(Deal_Master_Wide!$BQ$115="","",Deal_Master_Wide!$BQ$115)</f>
        <v/>
      </c>
      <c r="L787" s="17" t="str">
        <f>IF(Deal_Master_Wide!$BX$115="","",Deal_Master_Wide!$BX$115)</f>
        <v/>
      </c>
      <c r="M787" s="17" t="str">
        <f>IF(Deal_Master_Wide!$CE$115="","",Deal_Master_Wide!$CE$115)</f>
        <v/>
      </c>
      <c r="N787" s="17" t="str">
        <f>IF(Deal_Master_Wide!$CL$115="","",Deal_Master_Wide!$CL$115)</f>
        <v/>
      </c>
      <c r="O787" s="17" t="str">
        <f>IF(Deal_Master_Wide!$CS$115="","",Deal_Master_Wide!$CS$115)</f>
        <v/>
      </c>
      <c r="P787" s="17" t="str">
        <f>IF(Deal_Master_Wide!$CZ$115="","",Deal_Master_Wide!$CZ$115)</f>
        <v/>
      </c>
      <c r="Q787" s="18" t="str">
        <f>IF(Deal_Master_Wide!$DG$115="","",Deal_Master_Wide!$DG$115)</f>
        <v/>
      </c>
      <c r="R787" s="18" t="str">
        <f>IF(Deal_Master_Wide!$DN$115="","",Deal_Master_Wide!$DN$115)</f>
        <v/>
      </c>
      <c r="S787" s="18" t="str">
        <f>IF(Deal_Master_Wide!$DU$115="","",Deal_Master_Wide!$DU$115)</f>
        <v/>
      </c>
      <c r="T787" s="34" t="str">
        <f>IF(Deal_Master_Wide!$EB$115="","",Deal_Master_Wide!$EB$115)</f>
        <v/>
      </c>
      <c r="U787" s="34" t="str">
        <f>IF(Deal_Master_Wide!$EI$115="","",Deal_Master_Wide!$EI$115)</f>
        <v/>
      </c>
    </row>
    <row r="788" spans="1:21" ht="13.4" customHeight="1">
      <c r="A788" s="15" t="s">
        <v>1305</v>
      </c>
      <c r="B788" s="15" t="s">
        <v>178</v>
      </c>
      <c r="C788" s="16"/>
      <c r="D788" s="15" t="s">
        <v>1308</v>
      </c>
      <c r="E788" s="15" t="s">
        <v>1310</v>
      </c>
      <c r="F788" s="15">
        <v>2017</v>
      </c>
      <c r="G788" s="15">
        <v>-1</v>
      </c>
      <c r="H788" s="15">
        <v>2016</v>
      </c>
      <c r="I788" s="15">
        <v>0</v>
      </c>
      <c r="J788" s="15">
        <v>0</v>
      </c>
      <c r="K788" s="17" t="str">
        <f>IF(Deal_Master_Wide!$BR$115="","",Deal_Master_Wide!$BR$115)</f>
        <v/>
      </c>
      <c r="L788" s="17" t="str">
        <f>IF(Deal_Master_Wide!$BY$115="","",Deal_Master_Wide!$BY$115)</f>
        <v/>
      </c>
      <c r="M788" s="17" t="str">
        <f>IF(Deal_Master_Wide!$CF$115="","",Deal_Master_Wide!$CF$115)</f>
        <v/>
      </c>
      <c r="N788" s="17" t="str">
        <f>IF(Deal_Master_Wide!$CM$115="","",Deal_Master_Wide!$CM$115)</f>
        <v/>
      </c>
      <c r="O788" s="17" t="str">
        <f>IF(Deal_Master_Wide!$CT$115="","",Deal_Master_Wide!$CT$115)</f>
        <v/>
      </c>
      <c r="P788" s="17" t="str">
        <f>IF(Deal_Master_Wide!$DA$115="","",Deal_Master_Wide!$DA$115)</f>
        <v/>
      </c>
      <c r="Q788" s="18" t="str">
        <f>IF(Deal_Master_Wide!$DH$115="","",Deal_Master_Wide!$DH$115)</f>
        <v/>
      </c>
      <c r="R788" s="18" t="str">
        <f>IF(Deal_Master_Wide!$DO$115="","",Deal_Master_Wide!$DO$115)</f>
        <v/>
      </c>
      <c r="S788" s="18" t="str">
        <f>IF(Deal_Master_Wide!$DV$115="","",Deal_Master_Wide!$DV$115)</f>
        <v/>
      </c>
      <c r="T788" s="34" t="str">
        <f>IF(Deal_Master_Wide!$EC$115="","",Deal_Master_Wide!$EC$115)</f>
        <v/>
      </c>
      <c r="U788" s="34" t="str">
        <f>IF(Deal_Master_Wide!$EJ$115="","",Deal_Master_Wide!$EJ$115)</f>
        <v/>
      </c>
    </row>
    <row r="789" spans="1:21" ht="13.4" customHeight="1">
      <c r="A789" s="15" t="s">
        <v>1305</v>
      </c>
      <c r="B789" s="15" t="s">
        <v>178</v>
      </c>
      <c r="C789" s="16"/>
      <c r="D789" s="15" t="s">
        <v>1308</v>
      </c>
      <c r="E789" s="15" t="s">
        <v>1310</v>
      </c>
      <c r="F789" s="15">
        <v>2017</v>
      </c>
      <c r="G789" s="15">
        <v>0</v>
      </c>
      <c r="H789" s="15">
        <v>2017</v>
      </c>
      <c r="I789" s="15">
        <v>0</v>
      </c>
      <c r="J789" s="15">
        <v>1</v>
      </c>
      <c r="K789" s="17" t="str">
        <f>IF(Deal_Master_Wide!$BS$115="","",Deal_Master_Wide!$BS$115)</f>
        <v/>
      </c>
      <c r="L789" s="17" t="str">
        <f>IF(Deal_Master_Wide!$BZ$115="","",Deal_Master_Wide!$BZ$115)</f>
        <v/>
      </c>
      <c r="M789" s="17" t="str">
        <f>IF(Deal_Master_Wide!$CG$115="","",Deal_Master_Wide!$CG$115)</f>
        <v/>
      </c>
      <c r="N789" s="17" t="str">
        <f>IF(Deal_Master_Wide!$CN$115="","",Deal_Master_Wide!$CN$115)</f>
        <v/>
      </c>
      <c r="O789" s="17" t="str">
        <f>IF(Deal_Master_Wide!$CU$115="","",Deal_Master_Wide!$CU$115)</f>
        <v/>
      </c>
      <c r="P789" s="17" t="str">
        <f>IF(Deal_Master_Wide!$DB$115="","",Deal_Master_Wide!$DB$115)</f>
        <v/>
      </c>
      <c r="Q789" s="18" t="str">
        <f>IF(Deal_Master_Wide!$DI$115="","",Deal_Master_Wide!$DI$115)</f>
        <v/>
      </c>
      <c r="R789" s="18" t="str">
        <f>IF(Deal_Master_Wide!$DP$115="","",Deal_Master_Wide!$DP$115)</f>
        <v/>
      </c>
      <c r="S789" s="18" t="str">
        <f>IF(Deal_Master_Wide!$DW$115="","",Deal_Master_Wide!$DW$115)</f>
        <v/>
      </c>
      <c r="T789" s="34" t="str">
        <f>IF(Deal_Master_Wide!$ED$115="","",Deal_Master_Wide!$ED$115)</f>
        <v/>
      </c>
      <c r="U789" s="34" t="str">
        <f>IF(Deal_Master_Wide!$EK$115="","",Deal_Master_Wide!$EK$115)</f>
        <v/>
      </c>
    </row>
    <row r="790" spans="1:21" ht="13.4" customHeight="1">
      <c r="A790" s="15" t="s">
        <v>1305</v>
      </c>
      <c r="B790" s="15" t="s">
        <v>178</v>
      </c>
      <c r="C790" s="16"/>
      <c r="D790" s="15" t="s">
        <v>1308</v>
      </c>
      <c r="E790" s="15" t="s">
        <v>1310</v>
      </c>
      <c r="F790" s="15">
        <v>2017</v>
      </c>
      <c r="G790" s="15">
        <v>1</v>
      </c>
      <c r="H790" s="15">
        <v>2018</v>
      </c>
      <c r="I790" s="15">
        <v>1</v>
      </c>
      <c r="J790" s="15">
        <v>1</v>
      </c>
      <c r="K790" s="17" t="str">
        <f>IF(Deal_Master_Wide!$BT$115="","",Deal_Master_Wide!$BT$115)</f>
        <v/>
      </c>
      <c r="L790" s="17" t="str">
        <f>IF(Deal_Master_Wide!$CA$115="","",Deal_Master_Wide!$CA$115)</f>
        <v/>
      </c>
      <c r="M790" s="17" t="str">
        <f>IF(Deal_Master_Wide!$CH$115="","",Deal_Master_Wide!$CH$115)</f>
        <v/>
      </c>
      <c r="N790" s="17" t="str">
        <f>IF(Deal_Master_Wide!$CO$115="","",Deal_Master_Wide!$CO$115)</f>
        <v/>
      </c>
      <c r="O790" s="17" t="str">
        <f>IF(Deal_Master_Wide!$CV$115="","",Deal_Master_Wide!$CV$115)</f>
        <v/>
      </c>
      <c r="P790" s="17" t="str">
        <f>IF(Deal_Master_Wide!$DC$115="","",Deal_Master_Wide!$DC$115)</f>
        <v/>
      </c>
      <c r="Q790" s="18" t="str">
        <f>IF(Deal_Master_Wide!$DJ$115="","",Deal_Master_Wide!$DJ$115)</f>
        <v/>
      </c>
      <c r="R790" s="18" t="str">
        <f>IF(Deal_Master_Wide!$DQ$115="","",Deal_Master_Wide!$DQ$115)</f>
        <v/>
      </c>
      <c r="S790" s="18" t="str">
        <f>IF(Deal_Master_Wide!$DX$115="","",Deal_Master_Wide!$DX$115)</f>
        <v/>
      </c>
      <c r="T790" s="34" t="str">
        <f>IF(Deal_Master_Wide!$EE$115="","",Deal_Master_Wide!$EE$115)</f>
        <v/>
      </c>
      <c r="U790" s="34" t="str">
        <f>IF(Deal_Master_Wide!$EL$115="","",Deal_Master_Wide!$EL$115)</f>
        <v/>
      </c>
    </row>
    <row r="791" spans="1:21" ht="13.4" customHeight="1">
      <c r="A791" s="15" t="s">
        <v>1305</v>
      </c>
      <c r="B791" s="15" t="s">
        <v>178</v>
      </c>
      <c r="C791" s="16"/>
      <c r="D791" s="15" t="s">
        <v>1308</v>
      </c>
      <c r="E791" s="15" t="s">
        <v>1310</v>
      </c>
      <c r="F791" s="15">
        <v>2017</v>
      </c>
      <c r="G791" s="15">
        <v>2</v>
      </c>
      <c r="H791" s="15">
        <v>2019</v>
      </c>
      <c r="I791" s="15">
        <v>1</v>
      </c>
      <c r="J791" s="15">
        <v>1</v>
      </c>
      <c r="K791" s="17" t="str">
        <f>IF(Deal_Master_Wide!$BU$115="","",Deal_Master_Wide!$BU$115)</f>
        <v/>
      </c>
      <c r="L791" s="17" t="str">
        <f>IF(Deal_Master_Wide!$CB$115="","",Deal_Master_Wide!$CB$115)</f>
        <v/>
      </c>
      <c r="M791" s="17" t="str">
        <f>IF(Deal_Master_Wide!$CI$115="","",Deal_Master_Wide!$CI$115)</f>
        <v/>
      </c>
      <c r="N791" s="17" t="str">
        <f>IF(Deal_Master_Wide!$CP$115="","",Deal_Master_Wide!$CP$115)</f>
        <v/>
      </c>
      <c r="O791" s="17" t="str">
        <f>IF(Deal_Master_Wide!$CW$115="","",Deal_Master_Wide!$CW$115)</f>
        <v/>
      </c>
      <c r="P791" s="17" t="str">
        <f>IF(Deal_Master_Wide!$DD$115="","",Deal_Master_Wide!$DD$115)</f>
        <v/>
      </c>
      <c r="Q791" s="18" t="str">
        <f>IF(Deal_Master_Wide!$DK$115="","",Deal_Master_Wide!$DK$115)</f>
        <v/>
      </c>
      <c r="R791" s="18" t="str">
        <f>IF(Deal_Master_Wide!$DR$115="","",Deal_Master_Wide!$DR$115)</f>
        <v/>
      </c>
      <c r="S791" s="18" t="str">
        <f>IF(Deal_Master_Wide!$DY$115="","",Deal_Master_Wide!$DY$115)</f>
        <v/>
      </c>
      <c r="T791" s="34" t="str">
        <f>IF(Deal_Master_Wide!$EF$115="","",Deal_Master_Wide!$EF$115)</f>
        <v/>
      </c>
      <c r="U791" s="34" t="str">
        <f>IF(Deal_Master_Wide!$EM$115="","",Deal_Master_Wide!$EM$115)</f>
        <v/>
      </c>
    </row>
    <row r="792" spans="1:21" ht="13.4" customHeight="1">
      <c r="A792" s="15" t="s">
        <v>1305</v>
      </c>
      <c r="B792" s="15" t="s">
        <v>178</v>
      </c>
      <c r="C792" s="16"/>
      <c r="D792" s="15" t="s">
        <v>1308</v>
      </c>
      <c r="E792" s="15" t="s">
        <v>1310</v>
      </c>
      <c r="F792" s="15">
        <v>2017</v>
      </c>
      <c r="G792" s="15">
        <v>3</v>
      </c>
      <c r="H792" s="15">
        <v>2020</v>
      </c>
      <c r="I792" s="15">
        <v>1</v>
      </c>
      <c r="J792" s="15">
        <v>1</v>
      </c>
      <c r="K792" s="17" t="str">
        <f>IF(Deal_Master_Wide!$BV$115="","",Deal_Master_Wide!$BV$115)</f>
        <v/>
      </c>
      <c r="L792" s="17" t="str">
        <f>IF(Deal_Master_Wide!$CC$115="","",Deal_Master_Wide!$CC$115)</f>
        <v/>
      </c>
      <c r="M792" s="17" t="str">
        <f>IF(Deal_Master_Wide!$CJ$115="","",Deal_Master_Wide!$CJ$115)</f>
        <v/>
      </c>
      <c r="N792" s="17" t="str">
        <f>IF(Deal_Master_Wide!$CQ$115="","",Deal_Master_Wide!$CQ$115)</f>
        <v/>
      </c>
      <c r="O792" s="17" t="str">
        <f>IF(Deal_Master_Wide!$CX$115="","",Deal_Master_Wide!$CX$115)</f>
        <v/>
      </c>
      <c r="P792" s="17" t="str">
        <f>IF(Deal_Master_Wide!$DE$115="","",Deal_Master_Wide!$DE$115)</f>
        <v/>
      </c>
      <c r="Q792" s="18" t="str">
        <f>IF(Deal_Master_Wide!$DL$115="","",Deal_Master_Wide!$DL$115)</f>
        <v/>
      </c>
      <c r="R792" s="18" t="str">
        <f>IF(Deal_Master_Wide!$DS$115="","",Deal_Master_Wide!$DS$115)</f>
        <v/>
      </c>
      <c r="S792" s="18" t="str">
        <f>IF(Deal_Master_Wide!$DZ$115="","",Deal_Master_Wide!$DZ$115)</f>
        <v/>
      </c>
      <c r="T792" s="34" t="str">
        <f>IF(Deal_Master_Wide!$EG$115="","",Deal_Master_Wide!$EG$115)</f>
        <v/>
      </c>
      <c r="U792" s="34" t="str">
        <f>IF(Deal_Master_Wide!$EN$115="","",Deal_Master_Wide!$EN$115)</f>
        <v/>
      </c>
    </row>
    <row r="793" spans="1:21" ht="13.4" customHeight="1">
      <c r="A793" s="15" t="s">
        <v>1314</v>
      </c>
      <c r="B793" s="15" t="s">
        <v>178</v>
      </c>
      <c r="C793" s="16"/>
      <c r="D793" s="15" t="s">
        <v>1317</v>
      </c>
      <c r="E793" s="15" t="s">
        <v>1319</v>
      </c>
      <c r="F793" s="15">
        <v>2017</v>
      </c>
      <c r="G793" s="15">
        <v>-3</v>
      </c>
      <c r="H793" s="15">
        <v>2014</v>
      </c>
      <c r="I793" s="15">
        <v>0</v>
      </c>
      <c r="J793" s="15">
        <v>0</v>
      </c>
      <c r="K793" s="17" t="str">
        <f>IF(Deal_Master_Wide!$BP$116="","",Deal_Master_Wide!$BP$116)</f>
        <v/>
      </c>
      <c r="L793" s="17" t="str">
        <f>IF(Deal_Master_Wide!$BW$116="","",Deal_Master_Wide!$BW$116)</f>
        <v/>
      </c>
      <c r="M793" s="17" t="str">
        <f>IF(Deal_Master_Wide!$CD$116="","",Deal_Master_Wide!$CD$116)</f>
        <v/>
      </c>
      <c r="N793" s="17" t="str">
        <f>IF(Deal_Master_Wide!$CK$116="","",Deal_Master_Wide!$CK$116)</f>
        <v/>
      </c>
      <c r="O793" s="17" t="str">
        <f>IF(Deal_Master_Wide!$CR$116="","",Deal_Master_Wide!$CR$116)</f>
        <v/>
      </c>
      <c r="P793" s="17" t="str">
        <f>IF(Deal_Master_Wide!$CY$116="","",Deal_Master_Wide!$CY$116)</f>
        <v/>
      </c>
      <c r="Q793" s="18" t="str">
        <f>IF(Deal_Master_Wide!$DF$116="","",Deal_Master_Wide!$DF$116)</f>
        <v/>
      </c>
      <c r="R793" s="18" t="str">
        <f>IF(Deal_Master_Wide!$DM$116="","",Deal_Master_Wide!$DM$116)</f>
        <v/>
      </c>
      <c r="S793" s="18" t="str">
        <f>IF(Deal_Master_Wide!$DT$116="","",Deal_Master_Wide!$DT$116)</f>
        <v/>
      </c>
      <c r="T793" s="34" t="str">
        <f>IF(Deal_Master_Wide!$EA$116="","",Deal_Master_Wide!$EA$116)</f>
        <v/>
      </c>
      <c r="U793" s="34" t="str">
        <f>IF(Deal_Master_Wide!$EH$116="","",Deal_Master_Wide!$EH$116)</f>
        <v/>
      </c>
    </row>
    <row r="794" spans="1:21" ht="13.4" customHeight="1">
      <c r="A794" s="15" t="s">
        <v>1314</v>
      </c>
      <c r="B794" s="15" t="s">
        <v>178</v>
      </c>
      <c r="C794" s="16"/>
      <c r="D794" s="15" t="s">
        <v>1317</v>
      </c>
      <c r="E794" s="15" t="s">
        <v>1319</v>
      </c>
      <c r="F794" s="15">
        <v>2017</v>
      </c>
      <c r="G794" s="15">
        <v>-2</v>
      </c>
      <c r="H794" s="15">
        <v>2015</v>
      </c>
      <c r="I794" s="15">
        <v>0</v>
      </c>
      <c r="J794" s="15">
        <v>0</v>
      </c>
      <c r="K794" s="17" t="str">
        <f>IF(Deal_Master_Wide!$BQ$116="","",Deal_Master_Wide!$BQ$116)</f>
        <v/>
      </c>
      <c r="L794" s="17" t="str">
        <f>IF(Deal_Master_Wide!$BX$116="","",Deal_Master_Wide!$BX$116)</f>
        <v/>
      </c>
      <c r="M794" s="17" t="str">
        <f>IF(Deal_Master_Wide!$CE$116="","",Deal_Master_Wide!$CE$116)</f>
        <v/>
      </c>
      <c r="N794" s="17" t="str">
        <f>IF(Deal_Master_Wide!$CL$116="","",Deal_Master_Wide!$CL$116)</f>
        <v/>
      </c>
      <c r="O794" s="17" t="str">
        <f>IF(Deal_Master_Wide!$CS$116="","",Deal_Master_Wide!$CS$116)</f>
        <v/>
      </c>
      <c r="P794" s="17" t="str">
        <f>IF(Deal_Master_Wide!$CZ$116="","",Deal_Master_Wide!$CZ$116)</f>
        <v/>
      </c>
      <c r="Q794" s="18" t="str">
        <f>IF(Deal_Master_Wide!$DG$116="","",Deal_Master_Wide!$DG$116)</f>
        <v/>
      </c>
      <c r="R794" s="18" t="str">
        <f>IF(Deal_Master_Wide!$DN$116="","",Deal_Master_Wide!$DN$116)</f>
        <v/>
      </c>
      <c r="S794" s="18" t="str">
        <f>IF(Deal_Master_Wide!$DU$116="","",Deal_Master_Wide!$DU$116)</f>
        <v/>
      </c>
      <c r="T794" s="34" t="str">
        <f>IF(Deal_Master_Wide!$EB$116="","",Deal_Master_Wide!$EB$116)</f>
        <v/>
      </c>
      <c r="U794" s="34" t="str">
        <f>IF(Deal_Master_Wide!$EI$116="","",Deal_Master_Wide!$EI$116)</f>
        <v/>
      </c>
    </row>
    <row r="795" spans="1:21" ht="13.4" customHeight="1">
      <c r="A795" s="15" t="s">
        <v>1314</v>
      </c>
      <c r="B795" s="15" t="s">
        <v>178</v>
      </c>
      <c r="C795" s="16"/>
      <c r="D795" s="15" t="s">
        <v>1317</v>
      </c>
      <c r="E795" s="15" t="s">
        <v>1319</v>
      </c>
      <c r="F795" s="15">
        <v>2017</v>
      </c>
      <c r="G795" s="15">
        <v>-1</v>
      </c>
      <c r="H795" s="15">
        <v>2016</v>
      </c>
      <c r="I795" s="15">
        <v>0</v>
      </c>
      <c r="J795" s="15">
        <v>0</v>
      </c>
      <c r="K795" s="17" t="str">
        <f>IF(Deal_Master_Wide!$BR$116="","",Deal_Master_Wide!$BR$116)</f>
        <v/>
      </c>
      <c r="L795" s="17" t="str">
        <f>IF(Deal_Master_Wide!$BY$116="","",Deal_Master_Wide!$BY$116)</f>
        <v/>
      </c>
      <c r="M795" s="17" t="str">
        <f>IF(Deal_Master_Wide!$CF$116="","",Deal_Master_Wide!$CF$116)</f>
        <v/>
      </c>
      <c r="N795" s="17" t="str">
        <f>IF(Deal_Master_Wide!$CM$116="","",Deal_Master_Wide!$CM$116)</f>
        <v/>
      </c>
      <c r="O795" s="17" t="str">
        <f>IF(Deal_Master_Wide!$CT$116="","",Deal_Master_Wide!$CT$116)</f>
        <v/>
      </c>
      <c r="P795" s="17" t="str">
        <f>IF(Deal_Master_Wide!$DA$116="","",Deal_Master_Wide!$DA$116)</f>
        <v/>
      </c>
      <c r="Q795" s="18" t="str">
        <f>IF(Deal_Master_Wide!$DH$116="","",Deal_Master_Wide!$DH$116)</f>
        <v/>
      </c>
      <c r="R795" s="18" t="str">
        <f>IF(Deal_Master_Wide!$DO$116="","",Deal_Master_Wide!$DO$116)</f>
        <v/>
      </c>
      <c r="S795" s="18" t="str">
        <f>IF(Deal_Master_Wide!$DV$116="","",Deal_Master_Wide!$DV$116)</f>
        <v/>
      </c>
      <c r="T795" s="34" t="str">
        <f>IF(Deal_Master_Wide!$EC$116="","",Deal_Master_Wide!$EC$116)</f>
        <v/>
      </c>
      <c r="U795" s="34" t="str">
        <f>IF(Deal_Master_Wide!$EJ$116="","",Deal_Master_Wide!$EJ$116)</f>
        <v/>
      </c>
    </row>
    <row r="796" spans="1:21" ht="13.4" customHeight="1">
      <c r="A796" s="15" t="s">
        <v>1314</v>
      </c>
      <c r="B796" s="15" t="s">
        <v>178</v>
      </c>
      <c r="C796" s="16"/>
      <c r="D796" s="15" t="s">
        <v>1317</v>
      </c>
      <c r="E796" s="15" t="s">
        <v>1319</v>
      </c>
      <c r="F796" s="15">
        <v>2017</v>
      </c>
      <c r="G796" s="15">
        <v>0</v>
      </c>
      <c r="H796" s="15">
        <v>2017</v>
      </c>
      <c r="I796" s="15">
        <v>0</v>
      </c>
      <c r="J796" s="15">
        <v>1</v>
      </c>
      <c r="K796" s="17" t="str">
        <f>IF(Deal_Master_Wide!$BS$116="","",Deal_Master_Wide!$BS$116)</f>
        <v/>
      </c>
      <c r="L796" s="17" t="str">
        <f>IF(Deal_Master_Wide!$BZ$116="","",Deal_Master_Wide!$BZ$116)</f>
        <v/>
      </c>
      <c r="M796" s="17" t="str">
        <f>IF(Deal_Master_Wide!$CG$116="","",Deal_Master_Wide!$CG$116)</f>
        <v/>
      </c>
      <c r="N796" s="17" t="str">
        <f>IF(Deal_Master_Wide!$CN$116="","",Deal_Master_Wide!$CN$116)</f>
        <v/>
      </c>
      <c r="O796" s="17" t="str">
        <f>IF(Deal_Master_Wide!$CU$116="","",Deal_Master_Wide!$CU$116)</f>
        <v/>
      </c>
      <c r="P796" s="17" t="str">
        <f>IF(Deal_Master_Wide!$DB$116="","",Deal_Master_Wide!$DB$116)</f>
        <v/>
      </c>
      <c r="Q796" s="18" t="str">
        <f>IF(Deal_Master_Wide!$DI$116="","",Deal_Master_Wide!$DI$116)</f>
        <v/>
      </c>
      <c r="R796" s="18" t="str">
        <f>IF(Deal_Master_Wide!$DP$116="","",Deal_Master_Wide!$DP$116)</f>
        <v/>
      </c>
      <c r="S796" s="18" t="str">
        <f>IF(Deal_Master_Wide!$DW$116="","",Deal_Master_Wide!$DW$116)</f>
        <v/>
      </c>
      <c r="T796" s="34" t="str">
        <f>IF(Deal_Master_Wide!$ED$116="","",Deal_Master_Wide!$ED$116)</f>
        <v/>
      </c>
      <c r="U796" s="34" t="str">
        <f>IF(Deal_Master_Wide!$EK$116="","",Deal_Master_Wide!$EK$116)</f>
        <v/>
      </c>
    </row>
    <row r="797" spans="1:21" ht="13.4" customHeight="1">
      <c r="A797" s="15" t="s">
        <v>1314</v>
      </c>
      <c r="B797" s="15" t="s">
        <v>178</v>
      </c>
      <c r="C797" s="16"/>
      <c r="D797" s="15" t="s">
        <v>1317</v>
      </c>
      <c r="E797" s="15" t="s">
        <v>1319</v>
      </c>
      <c r="F797" s="15">
        <v>2017</v>
      </c>
      <c r="G797" s="15">
        <v>1</v>
      </c>
      <c r="H797" s="15">
        <v>2018</v>
      </c>
      <c r="I797" s="15">
        <v>1</v>
      </c>
      <c r="J797" s="15">
        <v>1</v>
      </c>
      <c r="K797" s="17" t="str">
        <f>IF(Deal_Master_Wide!$BT$116="","",Deal_Master_Wide!$BT$116)</f>
        <v/>
      </c>
      <c r="L797" s="17" t="str">
        <f>IF(Deal_Master_Wide!$CA$116="","",Deal_Master_Wide!$CA$116)</f>
        <v/>
      </c>
      <c r="M797" s="17" t="str">
        <f>IF(Deal_Master_Wide!$CH$116="","",Deal_Master_Wide!$CH$116)</f>
        <v/>
      </c>
      <c r="N797" s="17" t="str">
        <f>IF(Deal_Master_Wide!$CO$116="","",Deal_Master_Wide!$CO$116)</f>
        <v/>
      </c>
      <c r="O797" s="17" t="str">
        <f>IF(Deal_Master_Wide!$CV$116="","",Deal_Master_Wide!$CV$116)</f>
        <v/>
      </c>
      <c r="P797" s="17" t="str">
        <f>IF(Deal_Master_Wide!$DC$116="","",Deal_Master_Wide!$DC$116)</f>
        <v/>
      </c>
      <c r="Q797" s="18" t="str">
        <f>IF(Deal_Master_Wide!$DJ$116="","",Deal_Master_Wide!$DJ$116)</f>
        <v/>
      </c>
      <c r="R797" s="18" t="str">
        <f>IF(Deal_Master_Wide!$DQ$116="","",Deal_Master_Wide!$DQ$116)</f>
        <v/>
      </c>
      <c r="S797" s="18" t="str">
        <f>IF(Deal_Master_Wide!$DX$116="","",Deal_Master_Wide!$DX$116)</f>
        <v/>
      </c>
      <c r="T797" s="34" t="str">
        <f>IF(Deal_Master_Wide!$EE$116="","",Deal_Master_Wide!$EE$116)</f>
        <v/>
      </c>
      <c r="U797" s="34" t="str">
        <f>IF(Deal_Master_Wide!$EL$116="","",Deal_Master_Wide!$EL$116)</f>
        <v/>
      </c>
    </row>
    <row r="798" spans="1:21" ht="13.4" customHeight="1">
      <c r="A798" s="15" t="s">
        <v>1314</v>
      </c>
      <c r="B798" s="15" t="s">
        <v>178</v>
      </c>
      <c r="C798" s="16"/>
      <c r="D798" s="15" t="s">
        <v>1317</v>
      </c>
      <c r="E798" s="15" t="s">
        <v>1319</v>
      </c>
      <c r="F798" s="15">
        <v>2017</v>
      </c>
      <c r="G798" s="15">
        <v>2</v>
      </c>
      <c r="H798" s="15">
        <v>2019</v>
      </c>
      <c r="I798" s="15">
        <v>1</v>
      </c>
      <c r="J798" s="15">
        <v>1</v>
      </c>
      <c r="K798" s="17" t="str">
        <f>IF(Deal_Master_Wide!$BU$116="","",Deal_Master_Wide!$BU$116)</f>
        <v/>
      </c>
      <c r="L798" s="17" t="str">
        <f>IF(Deal_Master_Wide!$CB$116="","",Deal_Master_Wide!$CB$116)</f>
        <v/>
      </c>
      <c r="M798" s="17" t="str">
        <f>IF(Deal_Master_Wide!$CI$116="","",Deal_Master_Wide!$CI$116)</f>
        <v/>
      </c>
      <c r="N798" s="17" t="str">
        <f>IF(Deal_Master_Wide!$CP$116="","",Deal_Master_Wide!$CP$116)</f>
        <v/>
      </c>
      <c r="O798" s="17" t="str">
        <f>IF(Deal_Master_Wide!$CW$116="","",Deal_Master_Wide!$CW$116)</f>
        <v/>
      </c>
      <c r="P798" s="17" t="str">
        <f>IF(Deal_Master_Wide!$DD$116="","",Deal_Master_Wide!$DD$116)</f>
        <v/>
      </c>
      <c r="Q798" s="18" t="str">
        <f>IF(Deal_Master_Wide!$DK$116="","",Deal_Master_Wide!$DK$116)</f>
        <v/>
      </c>
      <c r="R798" s="18" t="str">
        <f>IF(Deal_Master_Wide!$DR$116="","",Deal_Master_Wide!$DR$116)</f>
        <v/>
      </c>
      <c r="S798" s="18" t="str">
        <f>IF(Deal_Master_Wide!$DY$116="","",Deal_Master_Wide!$DY$116)</f>
        <v/>
      </c>
      <c r="T798" s="34" t="str">
        <f>IF(Deal_Master_Wide!$EF$116="","",Deal_Master_Wide!$EF$116)</f>
        <v/>
      </c>
      <c r="U798" s="34" t="str">
        <f>IF(Deal_Master_Wide!$EM$116="","",Deal_Master_Wide!$EM$116)</f>
        <v/>
      </c>
    </row>
    <row r="799" spans="1:21" ht="13.4" customHeight="1">
      <c r="A799" s="15" t="s">
        <v>1314</v>
      </c>
      <c r="B799" s="15" t="s">
        <v>178</v>
      </c>
      <c r="C799" s="16"/>
      <c r="D799" s="15" t="s">
        <v>1317</v>
      </c>
      <c r="E799" s="15" t="s">
        <v>1319</v>
      </c>
      <c r="F799" s="15">
        <v>2017</v>
      </c>
      <c r="G799" s="15">
        <v>3</v>
      </c>
      <c r="H799" s="15">
        <v>2020</v>
      </c>
      <c r="I799" s="15">
        <v>1</v>
      </c>
      <c r="J799" s="15">
        <v>1</v>
      </c>
      <c r="K799" s="17" t="str">
        <f>IF(Deal_Master_Wide!$BV$116="","",Deal_Master_Wide!$BV$116)</f>
        <v/>
      </c>
      <c r="L799" s="17" t="str">
        <f>IF(Deal_Master_Wide!$CC$116="","",Deal_Master_Wide!$CC$116)</f>
        <v/>
      </c>
      <c r="M799" s="17" t="str">
        <f>IF(Deal_Master_Wide!$CJ$116="","",Deal_Master_Wide!$CJ$116)</f>
        <v/>
      </c>
      <c r="N799" s="17" t="str">
        <f>IF(Deal_Master_Wide!$CQ$116="","",Deal_Master_Wide!$CQ$116)</f>
        <v/>
      </c>
      <c r="O799" s="17" t="str">
        <f>IF(Deal_Master_Wide!$CX$116="","",Deal_Master_Wide!$CX$116)</f>
        <v/>
      </c>
      <c r="P799" s="17" t="str">
        <f>IF(Deal_Master_Wide!$DE$116="","",Deal_Master_Wide!$DE$116)</f>
        <v/>
      </c>
      <c r="Q799" s="18" t="str">
        <f>IF(Deal_Master_Wide!$DL$116="","",Deal_Master_Wide!$DL$116)</f>
        <v/>
      </c>
      <c r="R799" s="18" t="str">
        <f>IF(Deal_Master_Wide!$DS$116="","",Deal_Master_Wide!$DS$116)</f>
        <v/>
      </c>
      <c r="S799" s="18" t="str">
        <f>IF(Deal_Master_Wide!$DZ$116="","",Deal_Master_Wide!$DZ$116)</f>
        <v/>
      </c>
      <c r="T799" s="34" t="str">
        <f>IF(Deal_Master_Wide!$EG$116="","",Deal_Master_Wide!$EG$116)</f>
        <v/>
      </c>
      <c r="U799" s="34" t="str">
        <f>IF(Deal_Master_Wide!$EN$116="","",Deal_Master_Wide!$EN$116)</f>
        <v/>
      </c>
    </row>
    <row r="800" spans="1:21" ht="13.4" customHeight="1">
      <c r="A800" s="15" t="s">
        <v>1323</v>
      </c>
      <c r="B800" s="15" t="s">
        <v>178</v>
      </c>
      <c r="C800" s="16"/>
      <c r="D800" s="15" t="s">
        <v>1327</v>
      </c>
      <c r="E800" s="15" t="s">
        <v>1329</v>
      </c>
      <c r="F800" s="15">
        <v>2017</v>
      </c>
      <c r="G800" s="15">
        <v>-3</v>
      </c>
      <c r="H800" s="15">
        <v>2014</v>
      </c>
      <c r="I800" s="15">
        <v>0</v>
      </c>
      <c r="J800" s="15">
        <v>0</v>
      </c>
      <c r="K800" s="17" t="str">
        <f>IF(Deal_Master_Wide!$BP$117="","",Deal_Master_Wide!$BP$117)</f>
        <v/>
      </c>
      <c r="L800" s="17" t="str">
        <f>IF(Deal_Master_Wide!$BW$117="","",Deal_Master_Wide!$BW$117)</f>
        <v/>
      </c>
      <c r="M800" s="17" t="str">
        <f>IF(Deal_Master_Wide!$CD$117="","",Deal_Master_Wide!$CD$117)</f>
        <v/>
      </c>
      <c r="N800" s="17" t="str">
        <f>IF(Deal_Master_Wide!$CK$117="","",Deal_Master_Wide!$CK$117)</f>
        <v/>
      </c>
      <c r="O800" s="17" t="str">
        <f>IF(Deal_Master_Wide!$CR$117="","",Deal_Master_Wide!$CR$117)</f>
        <v/>
      </c>
      <c r="P800" s="17" t="str">
        <f>IF(Deal_Master_Wide!$CY$117="","",Deal_Master_Wide!$CY$117)</f>
        <v/>
      </c>
      <c r="Q800" s="18" t="str">
        <f>IF(Deal_Master_Wide!$DF$117="","",Deal_Master_Wide!$DF$117)</f>
        <v/>
      </c>
      <c r="R800" s="18" t="str">
        <f>IF(Deal_Master_Wide!$DM$117="","",Deal_Master_Wide!$DM$117)</f>
        <v/>
      </c>
      <c r="S800" s="18" t="str">
        <f>IF(Deal_Master_Wide!$DT$117="","",Deal_Master_Wide!$DT$117)</f>
        <v/>
      </c>
      <c r="T800" s="34" t="str">
        <f>IF(Deal_Master_Wide!$EA$117="","",Deal_Master_Wide!$EA$117)</f>
        <v/>
      </c>
      <c r="U800" s="34" t="str">
        <f>IF(Deal_Master_Wide!$EH$117="","",Deal_Master_Wide!$EH$117)</f>
        <v/>
      </c>
    </row>
    <row r="801" spans="1:21" ht="13.4" customHeight="1">
      <c r="A801" s="15" t="s">
        <v>1323</v>
      </c>
      <c r="B801" s="15" t="s">
        <v>178</v>
      </c>
      <c r="C801" s="16"/>
      <c r="D801" s="15" t="s">
        <v>1327</v>
      </c>
      <c r="E801" s="15" t="s">
        <v>1329</v>
      </c>
      <c r="F801" s="15">
        <v>2017</v>
      </c>
      <c r="G801" s="15">
        <v>-2</v>
      </c>
      <c r="H801" s="15">
        <v>2015</v>
      </c>
      <c r="I801" s="15">
        <v>0</v>
      </c>
      <c r="J801" s="15">
        <v>0</v>
      </c>
      <c r="K801" s="17" t="str">
        <f>IF(Deal_Master_Wide!$BQ$117="","",Deal_Master_Wide!$BQ$117)</f>
        <v/>
      </c>
      <c r="L801" s="17" t="str">
        <f>IF(Deal_Master_Wide!$BX$117="","",Deal_Master_Wide!$BX$117)</f>
        <v/>
      </c>
      <c r="M801" s="17" t="str">
        <f>IF(Deal_Master_Wide!$CE$117="","",Deal_Master_Wide!$CE$117)</f>
        <v/>
      </c>
      <c r="N801" s="17" t="str">
        <f>IF(Deal_Master_Wide!$CL$117="","",Deal_Master_Wide!$CL$117)</f>
        <v/>
      </c>
      <c r="O801" s="17" t="str">
        <f>IF(Deal_Master_Wide!$CS$117="","",Deal_Master_Wide!$CS$117)</f>
        <v/>
      </c>
      <c r="P801" s="17" t="str">
        <f>IF(Deal_Master_Wide!$CZ$117="","",Deal_Master_Wide!$CZ$117)</f>
        <v/>
      </c>
      <c r="Q801" s="18" t="str">
        <f>IF(Deal_Master_Wide!$DG$117="","",Deal_Master_Wide!$DG$117)</f>
        <v/>
      </c>
      <c r="R801" s="18" t="str">
        <f>IF(Deal_Master_Wide!$DN$117="","",Deal_Master_Wide!$DN$117)</f>
        <v/>
      </c>
      <c r="S801" s="18" t="str">
        <f>IF(Deal_Master_Wide!$DU$117="","",Deal_Master_Wide!$DU$117)</f>
        <v/>
      </c>
      <c r="T801" s="34" t="str">
        <f>IF(Deal_Master_Wide!$EB$117="","",Deal_Master_Wide!$EB$117)</f>
        <v/>
      </c>
      <c r="U801" s="34" t="str">
        <f>IF(Deal_Master_Wide!$EI$117="","",Deal_Master_Wide!$EI$117)</f>
        <v/>
      </c>
    </row>
    <row r="802" spans="1:21" ht="13.4" customHeight="1">
      <c r="A802" s="15" t="s">
        <v>1323</v>
      </c>
      <c r="B802" s="15" t="s">
        <v>178</v>
      </c>
      <c r="C802" s="16"/>
      <c r="D802" s="15" t="s">
        <v>1327</v>
      </c>
      <c r="E802" s="15" t="s">
        <v>1329</v>
      </c>
      <c r="F802" s="15">
        <v>2017</v>
      </c>
      <c r="G802" s="15">
        <v>-1</v>
      </c>
      <c r="H802" s="15">
        <v>2016</v>
      </c>
      <c r="I802" s="15">
        <v>0</v>
      </c>
      <c r="J802" s="15">
        <v>0</v>
      </c>
      <c r="K802" s="17" t="str">
        <f>IF(Deal_Master_Wide!$BR$117="","",Deal_Master_Wide!$BR$117)</f>
        <v/>
      </c>
      <c r="L802" s="17" t="str">
        <f>IF(Deal_Master_Wide!$BY$117="","",Deal_Master_Wide!$BY$117)</f>
        <v/>
      </c>
      <c r="M802" s="17" t="str">
        <f>IF(Deal_Master_Wide!$CF$117="","",Deal_Master_Wide!$CF$117)</f>
        <v/>
      </c>
      <c r="N802" s="17" t="str">
        <f>IF(Deal_Master_Wide!$CM$117="","",Deal_Master_Wide!$CM$117)</f>
        <v/>
      </c>
      <c r="O802" s="17" t="str">
        <f>IF(Deal_Master_Wide!$CT$117="","",Deal_Master_Wide!$CT$117)</f>
        <v/>
      </c>
      <c r="P802" s="17" t="str">
        <f>IF(Deal_Master_Wide!$DA$117="","",Deal_Master_Wide!$DA$117)</f>
        <v/>
      </c>
      <c r="Q802" s="18" t="str">
        <f>IF(Deal_Master_Wide!$DH$117="","",Deal_Master_Wide!$DH$117)</f>
        <v/>
      </c>
      <c r="R802" s="18" t="str">
        <f>IF(Deal_Master_Wide!$DO$117="","",Deal_Master_Wide!$DO$117)</f>
        <v/>
      </c>
      <c r="S802" s="18" t="str">
        <f>IF(Deal_Master_Wide!$DV$117="","",Deal_Master_Wide!$DV$117)</f>
        <v/>
      </c>
      <c r="T802" s="34" t="str">
        <f>IF(Deal_Master_Wide!$EC$117="","",Deal_Master_Wide!$EC$117)</f>
        <v/>
      </c>
      <c r="U802" s="34" t="str">
        <f>IF(Deal_Master_Wide!$EJ$117="","",Deal_Master_Wide!$EJ$117)</f>
        <v/>
      </c>
    </row>
    <row r="803" spans="1:21" ht="13.4" customHeight="1">
      <c r="A803" s="15" t="s">
        <v>1323</v>
      </c>
      <c r="B803" s="15" t="s">
        <v>178</v>
      </c>
      <c r="C803" s="16"/>
      <c r="D803" s="15" t="s">
        <v>1327</v>
      </c>
      <c r="E803" s="15" t="s">
        <v>1329</v>
      </c>
      <c r="F803" s="15">
        <v>2017</v>
      </c>
      <c r="G803" s="15">
        <v>0</v>
      </c>
      <c r="H803" s="15">
        <v>2017</v>
      </c>
      <c r="I803" s="15">
        <v>0</v>
      </c>
      <c r="J803" s="15">
        <v>1</v>
      </c>
      <c r="K803" s="17" t="str">
        <f>IF(Deal_Master_Wide!$BS$117="","",Deal_Master_Wide!$BS$117)</f>
        <v/>
      </c>
      <c r="L803" s="17" t="str">
        <f>IF(Deal_Master_Wide!$BZ$117="","",Deal_Master_Wide!$BZ$117)</f>
        <v/>
      </c>
      <c r="M803" s="17" t="str">
        <f>IF(Deal_Master_Wide!$CG$117="","",Deal_Master_Wide!$CG$117)</f>
        <v/>
      </c>
      <c r="N803" s="17" t="str">
        <f>IF(Deal_Master_Wide!$CN$117="","",Deal_Master_Wide!$CN$117)</f>
        <v/>
      </c>
      <c r="O803" s="17" t="str">
        <f>IF(Deal_Master_Wide!$CU$117="","",Deal_Master_Wide!$CU$117)</f>
        <v/>
      </c>
      <c r="P803" s="17" t="str">
        <f>IF(Deal_Master_Wide!$DB$117="","",Deal_Master_Wide!$DB$117)</f>
        <v/>
      </c>
      <c r="Q803" s="18" t="str">
        <f>IF(Deal_Master_Wide!$DI$117="","",Deal_Master_Wide!$DI$117)</f>
        <v/>
      </c>
      <c r="R803" s="18" t="str">
        <f>IF(Deal_Master_Wide!$DP$117="","",Deal_Master_Wide!$DP$117)</f>
        <v/>
      </c>
      <c r="S803" s="18" t="str">
        <f>IF(Deal_Master_Wide!$DW$117="","",Deal_Master_Wide!$DW$117)</f>
        <v/>
      </c>
      <c r="T803" s="34" t="str">
        <f>IF(Deal_Master_Wide!$ED$117="","",Deal_Master_Wide!$ED$117)</f>
        <v/>
      </c>
      <c r="U803" s="34" t="str">
        <f>IF(Deal_Master_Wide!$EK$117="","",Deal_Master_Wide!$EK$117)</f>
        <v/>
      </c>
    </row>
    <row r="804" spans="1:21" ht="13.4" customHeight="1">
      <c r="A804" s="15" t="s">
        <v>1323</v>
      </c>
      <c r="B804" s="15" t="s">
        <v>178</v>
      </c>
      <c r="C804" s="16"/>
      <c r="D804" s="15" t="s">
        <v>1327</v>
      </c>
      <c r="E804" s="15" t="s">
        <v>1329</v>
      </c>
      <c r="F804" s="15">
        <v>2017</v>
      </c>
      <c r="G804" s="15">
        <v>1</v>
      </c>
      <c r="H804" s="15">
        <v>2018</v>
      </c>
      <c r="I804" s="15">
        <v>1</v>
      </c>
      <c r="J804" s="15">
        <v>1</v>
      </c>
      <c r="K804" s="17" t="str">
        <f>IF(Deal_Master_Wide!$BT$117="","",Deal_Master_Wide!$BT$117)</f>
        <v/>
      </c>
      <c r="L804" s="17" t="str">
        <f>IF(Deal_Master_Wide!$CA$117="","",Deal_Master_Wide!$CA$117)</f>
        <v/>
      </c>
      <c r="M804" s="17" t="str">
        <f>IF(Deal_Master_Wide!$CH$117="","",Deal_Master_Wide!$CH$117)</f>
        <v/>
      </c>
      <c r="N804" s="17" t="str">
        <f>IF(Deal_Master_Wide!$CO$117="","",Deal_Master_Wide!$CO$117)</f>
        <v/>
      </c>
      <c r="O804" s="17" t="str">
        <f>IF(Deal_Master_Wide!$CV$117="","",Deal_Master_Wide!$CV$117)</f>
        <v/>
      </c>
      <c r="P804" s="17" t="str">
        <f>IF(Deal_Master_Wide!$DC$117="","",Deal_Master_Wide!$DC$117)</f>
        <v/>
      </c>
      <c r="Q804" s="18" t="str">
        <f>IF(Deal_Master_Wide!$DJ$117="","",Deal_Master_Wide!$DJ$117)</f>
        <v/>
      </c>
      <c r="R804" s="18" t="str">
        <f>IF(Deal_Master_Wide!$DQ$117="","",Deal_Master_Wide!$DQ$117)</f>
        <v/>
      </c>
      <c r="S804" s="18" t="str">
        <f>IF(Deal_Master_Wide!$DX$117="","",Deal_Master_Wide!$DX$117)</f>
        <v/>
      </c>
      <c r="T804" s="34" t="str">
        <f>IF(Deal_Master_Wide!$EE$117="","",Deal_Master_Wide!$EE$117)</f>
        <v/>
      </c>
      <c r="U804" s="34" t="str">
        <f>IF(Deal_Master_Wide!$EL$117="","",Deal_Master_Wide!$EL$117)</f>
        <v/>
      </c>
    </row>
    <row r="805" spans="1:21" ht="13.4" customHeight="1">
      <c r="A805" s="15" t="s">
        <v>1323</v>
      </c>
      <c r="B805" s="15" t="s">
        <v>178</v>
      </c>
      <c r="C805" s="16"/>
      <c r="D805" s="15" t="s">
        <v>1327</v>
      </c>
      <c r="E805" s="15" t="s">
        <v>1329</v>
      </c>
      <c r="F805" s="15">
        <v>2017</v>
      </c>
      <c r="G805" s="15">
        <v>2</v>
      </c>
      <c r="H805" s="15">
        <v>2019</v>
      </c>
      <c r="I805" s="15">
        <v>1</v>
      </c>
      <c r="J805" s="15">
        <v>1</v>
      </c>
      <c r="K805" s="17" t="str">
        <f>IF(Deal_Master_Wide!$BU$117="","",Deal_Master_Wide!$BU$117)</f>
        <v/>
      </c>
      <c r="L805" s="17" t="str">
        <f>IF(Deal_Master_Wide!$CB$117="","",Deal_Master_Wide!$CB$117)</f>
        <v/>
      </c>
      <c r="M805" s="17" t="str">
        <f>IF(Deal_Master_Wide!$CI$117="","",Deal_Master_Wide!$CI$117)</f>
        <v/>
      </c>
      <c r="N805" s="17" t="str">
        <f>IF(Deal_Master_Wide!$CP$117="","",Deal_Master_Wide!$CP$117)</f>
        <v/>
      </c>
      <c r="O805" s="17" t="str">
        <f>IF(Deal_Master_Wide!$CW$117="","",Deal_Master_Wide!$CW$117)</f>
        <v/>
      </c>
      <c r="P805" s="17" t="str">
        <f>IF(Deal_Master_Wide!$DD$117="","",Deal_Master_Wide!$DD$117)</f>
        <v/>
      </c>
      <c r="Q805" s="18" t="str">
        <f>IF(Deal_Master_Wide!$DK$117="","",Deal_Master_Wide!$DK$117)</f>
        <v/>
      </c>
      <c r="R805" s="18" t="str">
        <f>IF(Deal_Master_Wide!$DR$117="","",Deal_Master_Wide!$DR$117)</f>
        <v/>
      </c>
      <c r="S805" s="18" t="str">
        <f>IF(Deal_Master_Wide!$DY$117="","",Deal_Master_Wide!$DY$117)</f>
        <v/>
      </c>
      <c r="T805" s="34" t="str">
        <f>IF(Deal_Master_Wide!$EF$117="","",Deal_Master_Wide!$EF$117)</f>
        <v/>
      </c>
      <c r="U805" s="34" t="str">
        <f>IF(Deal_Master_Wide!$EM$117="","",Deal_Master_Wide!$EM$117)</f>
        <v/>
      </c>
    </row>
    <row r="806" spans="1:21" ht="13.4" customHeight="1">
      <c r="A806" s="15" t="s">
        <v>1323</v>
      </c>
      <c r="B806" s="15" t="s">
        <v>178</v>
      </c>
      <c r="C806" s="16"/>
      <c r="D806" s="15" t="s">
        <v>1327</v>
      </c>
      <c r="E806" s="15" t="s">
        <v>1329</v>
      </c>
      <c r="F806" s="15">
        <v>2017</v>
      </c>
      <c r="G806" s="15">
        <v>3</v>
      </c>
      <c r="H806" s="15">
        <v>2020</v>
      </c>
      <c r="I806" s="15">
        <v>1</v>
      </c>
      <c r="J806" s="15">
        <v>1</v>
      </c>
      <c r="K806" s="17" t="str">
        <f>IF(Deal_Master_Wide!$BV$117="","",Deal_Master_Wide!$BV$117)</f>
        <v/>
      </c>
      <c r="L806" s="17" t="str">
        <f>IF(Deal_Master_Wide!$CC$117="","",Deal_Master_Wide!$CC$117)</f>
        <v/>
      </c>
      <c r="M806" s="17" t="str">
        <f>IF(Deal_Master_Wide!$CJ$117="","",Deal_Master_Wide!$CJ$117)</f>
        <v/>
      </c>
      <c r="N806" s="17" t="str">
        <f>IF(Deal_Master_Wide!$CQ$117="","",Deal_Master_Wide!$CQ$117)</f>
        <v/>
      </c>
      <c r="O806" s="17" t="str">
        <f>IF(Deal_Master_Wide!$CX$117="","",Deal_Master_Wide!$CX$117)</f>
        <v/>
      </c>
      <c r="P806" s="17" t="str">
        <f>IF(Deal_Master_Wide!$DE$117="","",Deal_Master_Wide!$DE$117)</f>
        <v/>
      </c>
      <c r="Q806" s="18" t="str">
        <f>IF(Deal_Master_Wide!$DL$117="","",Deal_Master_Wide!$DL$117)</f>
        <v/>
      </c>
      <c r="R806" s="18" t="str">
        <f>IF(Deal_Master_Wide!$DS$117="","",Deal_Master_Wide!$DS$117)</f>
        <v/>
      </c>
      <c r="S806" s="18" t="str">
        <f>IF(Deal_Master_Wide!$DZ$117="","",Deal_Master_Wide!$DZ$117)</f>
        <v/>
      </c>
      <c r="T806" s="34" t="str">
        <f>IF(Deal_Master_Wide!$EG$117="","",Deal_Master_Wide!$EG$117)</f>
        <v/>
      </c>
      <c r="U806" s="34" t="str">
        <f>IF(Deal_Master_Wide!$EN$117="","",Deal_Master_Wide!$EN$117)</f>
        <v/>
      </c>
    </row>
    <row r="807" spans="1:21" ht="13.4" customHeight="1">
      <c r="A807" s="15" t="s">
        <v>1333</v>
      </c>
      <c r="B807" s="15" t="s">
        <v>178</v>
      </c>
      <c r="C807" s="16"/>
      <c r="D807" s="15" t="s">
        <v>1336</v>
      </c>
      <c r="E807" s="15" t="s">
        <v>1338</v>
      </c>
      <c r="F807" s="15">
        <v>2017</v>
      </c>
      <c r="G807" s="15">
        <v>-3</v>
      </c>
      <c r="H807" s="15">
        <v>2014</v>
      </c>
      <c r="I807" s="15">
        <v>0</v>
      </c>
      <c r="J807" s="15">
        <v>0</v>
      </c>
      <c r="K807" s="17" t="str">
        <f>IF(Deal_Master_Wide!$BP$118="","",Deal_Master_Wide!$BP$118)</f>
        <v/>
      </c>
      <c r="L807" s="17" t="str">
        <f>IF(Deal_Master_Wide!$BW$118="","",Deal_Master_Wide!$BW$118)</f>
        <v/>
      </c>
      <c r="M807" s="17" t="str">
        <f>IF(Deal_Master_Wide!$CD$118="","",Deal_Master_Wide!$CD$118)</f>
        <v/>
      </c>
      <c r="N807" s="17" t="str">
        <f>IF(Deal_Master_Wide!$CK$118="","",Deal_Master_Wide!$CK$118)</f>
        <v/>
      </c>
      <c r="O807" s="17" t="str">
        <f>IF(Deal_Master_Wide!$CR$118="","",Deal_Master_Wide!$CR$118)</f>
        <v/>
      </c>
      <c r="P807" s="17" t="str">
        <f>IF(Deal_Master_Wide!$CY$118="","",Deal_Master_Wide!$CY$118)</f>
        <v/>
      </c>
      <c r="Q807" s="18" t="str">
        <f>IF(Deal_Master_Wide!$DF$118="","",Deal_Master_Wide!$DF$118)</f>
        <v/>
      </c>
      <c r="R807" s="18" t="str">
        <f>IF(Deal_Master_Wide!$DM$118="","",Deal_Master_Wide!$DM$118)</f>
        <v/>
      </c>
      <c r="S807" s="18" t="str">
        <f>IF(Deal_Master_Wide!$DT$118="","",Deal_Master_Wide!$DT$118)</f>
        <v/>
      </c>
      <c r="T807" s="34" t="str">
        <f>IF(Deal_Master_Wide!$EA$118="","",Deal_Master_Wide!$EA$118)</f>
        <v/>
      </c>
      <c r="U807" s="34" t="str">
        <f>IF(Deal_Master_Wide!$EH$118="","",Deal_Master_Wide!$EH$118)</f>
        <v/>
      </c>
    </row>
    <row r="808" spans="1:21" ht="13.4" customHeight="1">
      <c r="A808" s="15" t="s">
        <v>1333</v>
      </c>
      <c r="B808" s="15" t="s">
        <v>178</v>
      </c>
      <c r="C808" s="16"/>
      <c r="D808" s="15" t="s">
        <v>1336</v>
      </c>
      <c r="E808" s="15" t="s">
        <v>1338</v>
      </c>
      <c r="F808" s="15">
        <v>2017</v>
      </c>
      <c r="G808" s="15">
        <v>-2</v>
      </c>
      <c r="H808" s="15">
        <v>2015</v>
      </c>
      <c r="I808" s="15">
        <v>0</v>
      </c>
      <c r="J808" s="15">
        <v>0</v>
      </c>
      <c r="K808" s="17" t="str">
        <f>IF(Deal_Master_Wide!$BQ$118="","",Deal_Master_Wide!$BQ$118)</f>
        <v/>
      </c>
      <c r="L808" s="17" t="str">
        <f>IF(Deal_Master_Wide!$BX$118="","",Deal_Master_Wide!$BX$118)</f>
        <v/>
      </c>
      <c r="M808" s="17" t="str">
        <f>IF(Deal_Master_Wide!$CE$118="","",Deal_Master_Wide!$CE$118)</f>
        <v/>
      </c>
      <c r="N808" s="17" t="str">
        <f>IF(Deal_Master_Wide!$CL$118="","",Deal_Master_Wide!$CL$118)</f>
        <v/>
      </c>
      <c r="O808" s="17" t="str">
        <f>IF(Deal_Master_Wide!$CS$118="","",Deal_Master_Wide!$CS$118)</f>
        <v/>
      </c>
      <c r="P808" s="17" t="str">
        <f>IF(Deal_Master_Wide!$CZ$118="","",Deal_Master_Wide!$CZ$118)</f>
        <v/>
      </c>
      <c r="Q808" s="18" t="str">
        <f>IF(Deal_Master_Wide!$DG$118="","",Deal_Master_Wide!$DG$118)</f>
        <v/>
      </c>
      <c r="R808" s="18" t="str">
        <f>IF(Deal_Master_Wide!$DN$118="","",Deal_Master_Wide!$DN$118)</f>
        <v/>
      </c>
      <c r="S808" s="18" t="str">
        <f>IF(Deal_Master_Wide!$DU$118="","",Deal_Master_Wide!$DU$118)</f>
        <v/>
      </c>
      <c r="T808" s="34" t="str">
        <f>IF(Deal_Master_Wide!$EB$118="","",Deal_Master_Wide!$EB$118)</f>
        <v/>
      </c>
      <c r="U808" s="34" t="str">
        <f>IF(Deal_Master_Wide!$EI$118="","",Deal_Master_Wide!$EI$118)</f>
        <v/>
      </c>
    </row>
    <row r="809" spans="1:21" ht="13.4" customHeight="1">
      <c r="A809" s="15" t="s">
        <v>1333</v>
      </c>
      <c r="B809" s="15" t="s">
        <v>178</v>
      </c>
      <c r="C809" s="16"/>
      <c r="D809" s="15" t="s">
        <v>1336</v>
      </c>
      <c r="E809" s="15" t="s">
        <v>1338</v>
      </c>
      <c r="F809" s="15">
        <v>2017</v>
      </c>
      <c r="G809" s="15">
        <v>-1</v>
      </c>
      <c r="H809" s="15">
        <v>2016</v>
      </c>
      <c r="I809" s="15">
        <v>0</v>
      </c>
      <c r="J809" s="15">
        <v>0</v>
      </c>
      <c r="K809" s="17" t="str">
        <f>IF(Deal_Master_Wide!$BR$118="","",Deal_Master_Wide!$BR$118)</f>
        <v/>
      </c>
      <c r="L809" s="17" t="str">
        <f>IF(Deal_Master_Wide!$BY$118="","",Deal_Master_Wide!$BY$118)</f>
        <v/>
      </c>
      <c r="M809" s="17" t="str">
        <f>IF(Deal_Master_Wide!$CF$118="","",Deal_Master_Wide!$CF$118)</f>
        <v/>
      </c>
      <c r="N809" s="17" t="str">
        <f>IF(Deal_Master_Wide!$CM$118="","",Deal_Master_Wide!$CM$118)</f>
        <v/>
      </c>
      <c r="O809" s="17" t="str">
        <f>IF(Deal_Master_Wide!$CT$118="","",Deal_Master_Wide!$CT$118)</f>
        <v/>
      </c>
      <c r="P809" s="17" t="str">
        <f>IF(Deal_Master_Wide!$DA$118="","",Deal_Master_Wide!$DA$118)</f>
        <v/>
      </c>
      <c r="Q809" s="18" t="str">
        <f>IF(Deal_Master_Wide!$DH$118="","",Deal_Master_Wide!$DH$118)</f>
        <v/>
      </c>
      <c r="R809" s="18" t="str">
        <f>IF(Deal_Master_Wide!$DO$118="","",Deal_Master_Wide!$DO$118)</f>
        <v/>
      </c>
      <c r="S809" s="18" t="str">
        <f>IF(Deal_Master_Wide!$DV$118="","",Deal_Master_Wide!$DV$118)</f>
        <v/>
      </c>
      <c r="T809" s="34" t="str">
        <f>IF(Deal_Master_Wide!$EC$118="","",Deal_Master_Wide!$EC$118)</f>
        <v/>
      </c>
      <c r="U809" s="34" t="str">
        <f>IF(Deal_Master_Wide!$EJ$118="","",Deal_Master_Wide!$EJ$118)</f>
        <v/>
      </c>
    </row>
    <row r="810" spans="1:21" ht="13.4" customHeight="1">
      <c r="A810" s="15" t="s">
        <v>1333</v>
      </c>
      <c r="B810" s="15" t="s">
        <v>178</v>
      </c>
      <c r="C810" s="16"/>
      <c r="D810" s="15" t="s">
        <v>1336</v>
      </c>
      <c r="E810" s="15" t="s">
        <v>1338</v>
      </c>
      <c r="F810" s="15">
        <v>2017</v>
      </c>
      <c r="G810" s="15">
        <v>0</v>
      </c>
      <c r="H810" s="15">
        <v>2017</v>
      </c>
      <c r="I810" s="15">
        <v>0</v>
      </c>
      <c r="J810" s="15">
        <v>1</v>
      </c>
      <c r="K810" s="17" t="str">
        <f>IF(Deal_Master_Wide!$BS$118="","",Deal_Master_Wide!$BS$118)</f>
        <v/>
      </c>
      <c r="L810" s="17" t="str">
        <f>IF(Deal_Master_Wide!$BZ$118="","",Deal_Master_Wide!$BZ$118)</f>
        <v/>
      </c>
      <c r="M810" s="17" t="str">
        <f>IF(Deal_Master_Wide!$CG$118="","",Deal_Master_Wide!$CG$118)</f>
        <v/>
      </c>
      <c r="N810" s="17" t="str">
        <f>IF(Deal_Master_Wide!$CN$118="","",Deal_Master_Wide!$CN$118)</f>
        <v/>
      </c>
      <c r="O810" s="17" t="str">
        <f>IF(Deal_Master_Wide!$CU$118="","",Deal_Master_Wide!$CU$118)</f>
        <v/>
      </c>
      <c r="P810" s="17" t="str">
        <f>IF(Deal_Master_Wide!$DB$118="","",Deal_Master_Wide!$DB$118)</f>
        <v/>
      </c>
      <c r="Q810" s="18" t="str">
        <f>IF(Deal_Master_Wide!$DI$118="","",Deal_Master_Wide!$DI$118)</f>
        <v/>
      </c>
      <c r="R810" s="18" t="str">
        <f>IF(Deal_Master_Wide!$DP$118="","",Deal_Master_Wide!$DP$118)</f>
        <v/>
      </c>
      <c r="S810" s="18" t="str">
        <f>IF(Deal_Master_Wide!$DW$118="","",Deal_Master_Wide!$DW$118)</f>
        <v/>
      </c>
      <c r="T810" s="34" t="str">
        <f>IF(Deal_Master_Wide!$ED$118="","",Deal_Master_Wide!$ED$118)</f>
        <v/>
      </c>
      <c r="U810" s="34" t="str">
        <f>IF(Deal_Master_Wide!$EK$118="","",Deal_Master_Wide!$EK$118)</f>
        <v/>
      </c>
    </row>
    <row r="811" spans="1:21" ht="13.4" customHeight="1">
      <c r="A811" s="15" t="s">
        <v>1333</v>
      </c>
      <c r="B811" s="15" t="s">
        <v>178</v>
      </c>
      <c r="C811" s="16"/>
      <c r="D811" s="15" t="s">
        <v>1336</v>
      </c>
      <c r="E811" s="15" t="s">
        <v>1338</v>
      </c>
      <c r="F811" s="15">
        <v>2017</v>
      </c>
      <c r="G811" s="15">
        <v>1</v>
      </c>
      <c r="H811" s="15">
        <v>2018</v>
      </c>
      <c r="I811" s="15">
        <v>1</v>
      </c>
      <c r="J811" s="15">
        <v>1</v>
      </c>
      <c r="K811" s="17" t="str">
        <f>IF(Deal_Master_Wide!$BT$118="","",Deal_Master_Wide!$BT$118)</f>
        <v/>
      </c>
      <c r="L811" s="17" t="str">
        <f>IF(Deal_Master_Wide!$CA$118="","",Deal_Master_Wide!$CA$118)</f>
        <v/>
      </c>
      <c r="M811" s="17" t="str">
        <f>IF(Deal_Master_Wide!$CH$118="","",Deal_Master_Wide!$CH$118)</f>
        <v/>
      </c>
      <c r="N811" s="17" t="str">
        <f>IF(Deal_Master_Wide!$CO$118="","",Deal_Master_Wide!$CO$118)</f>
        <v/>
      </c>
      <c r="O811" s="17" t="str">
        <f>IF(Deal_Master_Wide!$CV$118="","",Deal_Master_Wide!$CV$118)</f>
        <v/>
      </c>
      <c r="P811" s="17" t="str">
        <f>IF(Deal_Master_Wide!$DC$118="","",Deal_Master_Wide!$DC$118)</f>
        <v/>
      </c>
      <c r="Q811" s="18" t="str">
        <f>IF(Deal_Master_Wide!$DJ$118="","",Deal_Master_Wide!$DJ$118)</f>
        <v/>
      </c>
      <c r="R811" s="18" t="str">
        <f>IF(Deal_Master_Wide!$DQ$118="","",Deal_Master_Wide!$DQ$118)</f>
        <v/>
      </c>
      <c r="S811" s="18" t="str">
        <f>IF(Deal_Master_Wide!$DX$118="","",Deal_Master_Wide!$DX$118)</f>
        <v/>
      </c>
      <c r="T811" s="34" t="str">
        <f>IF(Deal_Master_Wide!$EE$118="","",Deal_Master_Wide!$EE$118)</f>
        <v/>
      </c>
      <c r="U811" s="34" t="str">
        <f>IF(Deal_Master_Wide!$EL$118="","",Deal_Master_Wide!$EL$118)</f>
        <v/>
      </c>
    </row>
    <row r="812" spans="1:21" ht="13.4" customHeight="1">
      <c r="A812" s="15" t="s">
        <v>1333</v>
      </c>
      <c r="B812" s="15" t="s">
        <v>178</v>
      </c>
      <c r="C812" s="16"/>
      <c r="D812" s="15" t="s">
        <v>1336</v>
      </c>
      <c r="E812" s="15" t="s">
        <v>1338</v>
      </c>
      <c r="F812" s="15">
        <v>2017</v>
      </c>
      <c r="G812" s="15">
        <v>2</v>
      </c>
      <c r="H812" s="15">
        <v>2019</v>
      </c>
      <c r="I812" s="15">
        <v>1</v>
      </c>
      <c r="J812" s="15">
        <v>1</v>
      </c>
      <c r="K812" s="17" t="str">
        <f>IF(Deal_Master_Wide!$BU$118="","",Deal_Master_Wide!$BU$118)</f>
        <v/>
      </c>
      <c r="L812" s="17" t="str">
        <f>IF(Deal_Master_Wide!$CB$118="","",Deal_Master_Wide!$CB$118)</f>
        <v/>
      </c>
      <c r="M812" s="17" t="str">
        <f>IF(Deal_Master_Wide!$CI$118="","",Deal_Master_Wide!$CI$118)</f>
        <v/>
      </c>
      <c r="N812" s="17" t="str">
        <f>IF(Deal_Master_Wide!$CP$118="","",Deal_Master_Wide!$CP$118)</f>
        <v/>
      </c>
      <c r="O812" s="17" t="str">
        <f>IF(Deal_Master_Wide!$CW$118="","",Deal_Master_Wide!$CW$118)</f>
        <v/>
      </c>
      <c r="P812" s="17" t="str">
        <f>IF(Deal_Master_Wide!$DD$118="","",Deal_Master_Wide!$DD$118)</f>
        <v/>
      </c>
      <c r="Q812" s="18" t="str">
        <f>IF(Deal_Master_Wide!$DK$118="","",Deal_Master_Wide!$DK$118)</f>
        <v/>
      </c>
      <c r="R812" s="18" t="str">
        <f>IF(Deal_Master_Wide!$DR$118="","",Deal_Master_Wide!$DR$118)</f>
        <v/>
      </c>
      <c r="S812" s="18" t="str">
        <f>IF(Deal_Master_Wide!$DY$118="","",Deal_Master_Wide!$DY$118)</f>
        <v/>
      </c>
      <c r="T812" s="34" t="str">
        <f>IF(Deal_Master_Wide!$EF$118="","",Deal_Master_Wide!$EF$118)</f>
        <v/>
      </c>
      <c r="U812" s="34" t="str">
        <f>IF(Deal_Master_Wide!$EM$118="","",Deal_Master_Wide!$EM$118)</f>
        <v/>
      </c>
    </row>
    <row r="813" spans="1:21" ht="13.4" customHeight="1">
      <c r="A813" s="15" t="s">
        <v>1333</v>
      </c>
      <c r="B813" s="15" t="s">
        <v>178</v>
      </c>
      <c r="C813" s="16"/>
      <c r="D813" s="15" t="s">
        <v>1336</v>
      </c>
      <c r="E813" s="15" t="s">
        <v>1338</v>
      </c>
      <c r="F813" s="15">
        <v>2017</v>
      </c>
      <c r="G813" s="15">
        <v>3</v>
      </c>
      <c r="H813" s="15">
        <v>2020</v>
      </c>
      <c r="I813" s="15">
        <v>1</v>
      </c>
      <c r="J813" s="15">
        <v>1</v>
      </c>
      <c r="K813" s="17" t="str">
        <f>IF(Deal_Master_Wide!$BV$118="","",Deal_Master_Wide!$BV$118)</f>
        <v/>
      </c>
      <c r="L813" s="17" t="str">
        <f>IF(Deal_Master_Wide!$CC$118="","",Deal_Master_Wide!$CC$118)</f>
        <v/>
      </c>
      <c r="M813" s="17" t="str">
        <f>IF(Deal_Master_Wide!$CJ$118="","",Deal_Master_Wide!$CJ$118)</f>
        <v/>
      </c>
      <c r="N813" s="17" t="str">
        <f>IF(Deal_Master_Wide!$CQ$118="","",Deal_Master_Wide!$CQ$118)</f>
        <v/>
      </c>
      <c r="O813" s="17" t="str">
        <f>IF(Deal_Master_Wide!$CX$118="","",Deal_Master_Wide!$CX$118)</f>
        <v/>
      </c>
      <c r="P813" s="17" t="str">
        <f>IF(Deal_Master_Wide!$DE$118="","",Deal_Master_Wide!$DE$118)</f>
        <v/>
      </c>
      <c r="Q813" s="18" t="str">
        <f>IF(Deal_Master_Wide!$DL$118="","",Deal_Master_Wide!$DL$118)</f>
        <v/>
      </c>
      <c r="R813" s="18" t="str">
        <f>IF(Deal_Master_Wide!$DS$118="","",Deal_Master_Wide!$DS$118)</f>
        <v/>
      </c>
      <c r="S813" s="18" t="str">
        <f>IF(Deal_Master_Wide!$DZ$118="","",Deal_Master_Wide!$DZ$118)</f>
        <v/>
      </c>
      <c r="T813" s="34" t="str">
        <f>IF(Deal_Master_Wide!$EG$118="","",Deal_Master_Wide!$EG$118)</f>
        <v/>
      </c>
      <c r="U813" s="34" t="str">
        <f>IF(Deal_Master_Wide!$EN$118="","",Deal_Master_Wide!$EN$118)</f>
        <v/>
      </c>
    </row>
    <row r="814" spans="1:21" ht="13.4" customHeight="1">
      <c r="A814" s="15" t="s">
        <v>1342</v>
      </c>
      <c r="B814" s="15" t="s">
        <v>178</v>
      </c>
      <c r="C814" s="16"/>
      <c r="D814" s="15" t="s">
        <v>1347</v>
      </c>
      <c r="E814" s="15" t="s">
        <v>1349</v>
      </c>
      <c r="F814" s="15">
        <v>2017</v>
      </c>
      <c r="G814" s="15">
        <v>-3</v>
      </c>
      <c r="H814" s="15">
        <v>2014</v>
      </c>
      <c r="I814" s="15">
        <v>0</v>
      </c>
      <c r="J814" s="15">
        <v>0</v>
      </c>
      <c r="K814" s="17" t="str">
        <f>IF(Deal_Master_Wide!$BP$119="","",Deal_Master_Wide!$BP$119)</f>
        <v/>
      </c>
      <c r="L814" s="17" t="str">
        <f>IF(Deal_Master_Wide!$BW$119="","",Deal_Master_Wide!$BW$119)</f>
        <v/>
      </c>
      <c r="M814" s="17" t="str">
        <f>IF(Deal_Master_Wide!$CD$119="","",Deal_Master_Wide!$CD$119)</f>
        <v/>
      </c>
      <c r="N814" s="17" t="str">
        <f>IF(Deal_Master_Wide!$CK$119="","",Deal_Master_Wide!$CK$119)</f>
        <v/>
      </c>
      <c r="O814" s="17" t="str">
        <f>IF(Deal_Master_Wide!$CR$119="","",Deal_Master_Wide!$CR$119)</f>
        <v/>
      </c>
      <c r="P814" s="17" t="str">
        <f>IF(Deal_Master_Wide!$CY$119="","",Deal_Master_Wide!$CY$119)</f>
        <v/>
      </c>
      <c r="Q814" s="18" t="str">
        <f>IF(Deal_Master_Wide!$DF$119="","",Deal_Master_Wide!$DF$119)</f>
        <v/>
      </c>
      <c r="R814" s="18" t="str">
        <f>IF(Deal_Master_Wide!$DM$119="","",Deal_Master_Wide!$DM$119)</f>
        <v/>
      </c>
      <c r="S814" s="18" t="str">
        <f>IF(Deal_Master_Wide!$DT$119="","",Deal_Master_Wide!$DT$119)</f>
        <v/>
      </c>
      <c r="T814" s="34" t="str">
        <f>IF(Deal_Master_Wide!$EA$119="","",Deal_Master_Wide!$EA$119)</f>
        <v/>
      </c>
      <c r="U814" s="34" t="str">
        <f>IF(Deal_Master_Wide!$EH$119="","",Deal_Master_Wide!$EH$119)</f>
        <v/>
      </c>
    </row>
    <row r="815" spans="1:21" ht="13.4" customHeight="1">
      <c r="A815" s="15" t="s">
        <v>1342</v>
      </c>
      <c r="B815" s="15" t="s">
        <v>178</v>
      </c>
      <c r="C815" s="16"/>
      <c r="D815" s="15" t="s">
        <v>1347</v>
      </c>
      <c r="E815" s="15" t="s">
        <v>1349</v>
      </c>
      <c r="F815" s="15">
        <v>2017</v>
      </c>
      <c r="G815" s="15">
        <v>-2</v>
      </c>
      <c r="H815" s="15">
        <v>2015</v>
      </c>
      <c r="I815" s="15">
        <v>0</v>
      </c>
      <c r="J815" s="15">
        <v>0</v>
      </c>
      <c r="K815" s="17" t="str">
        <f>IF(Deal_Master_Wide!$BQ$119="","",Deal_Master_Wide!$BQ$119)</f>
        <v/>
      </c>
      <c r="L815" s="17" t="str">
        <f>IF(Deal_Master_Wide!$BX$119="","",Deal_Master_Wide!$BX$119)</f>
        <v/>
      </c>
      <c r="M815" s="17" t="str">
        <f>IF(Deal_Master_Wide!$CE$119="","",Deal_Master_Wide!$CE$119)</f>
        <v/>
      </c>
      <c r="N815" s="17" t="str">
        <f>IF(Deal_Master_Wide!$CL$119="","",Deal_Master_Wide!$CL$119)</f>
        <v/>
      </c>
      <c r="O815" s="17" t="str">
        <f>IF(Deal_Master_Wide!$CS$119="","",Deal_Master_Wide!$CS$119)</f>
        <v/>
      </c>
      <c r="P815" s="17" t="str">
        <f>IF(Deal_Master_Wide!$CZ$119="","",Deal_Master_Wide!$CZ$119)</f>
        <v/>
      </c>
      <c r="Q815" s="18" t="str">
        <f>IF(Deal_Master_Wide!$DG$119="","",Deal_Master_Wide!$DG$119)</f>
        <v/>
      </c>
      <c r="R815" s="18" t="str">
        <f>IF(Deal_Master_Wide!$DN$119="","",Deal_Master_Wide!$DN$119)</f>
        <v/>
      </c>
      <c r="S815" s="18" t="str">
        <f>IF(Deal_Master_Wide!$DU$119="","",Deal_Master_Wide!$DU$119)</f>
        <v/>
      </c>
      <c r="T815" s="34" t="str">
        <f>IF(Deal_Master_Wide!$EB$119="","",Deal_Master_Wide!$EB$119)</f>
        <v/>
      </c>
      <c r="U815" s="34" t="str">
        <f>IF(Deal_Master_Wide!$EI$119="","",Deal_Master_Wide!$EI$119)</f>
        <v/>
      </c>
    </row>
    <row r="816" spans="1:21" ht="13.4" customHeight="1">
      <c r="A816" s="15" t="s">
        <v>1342</v>
      </c>
      <c r="B816" s="15" t="s">
        <v>178</v>
      </c>
      <c r="C816" s="16"/>
      <c r="D816" s="15" t="s">
        <v>1347</v>
      </c>
      <c r="E816" s="15" t="s">
        <v>1349</v>
      </c>
      <c r="F816" s="15">
        <v>2017</v>
      </c>
      <c r="G816" s="15">
        <v>-1</v>
      </c>
      <c r="H816" s="15">
        <v>2016</v>
      </c>
      <c r="I816" s="15">
        <v>0</v>
      </c>
      <c r="J816" s="15">
        <v>0</v>
      </c>
      <c r="K816" s="17" t="str">
        <f>IF(Deal_Master_Wide!$BR$119="","",Deal_Master_Wide!$BR$119)</f>
        <v/>
      </c>
      <c r="L816" s="17" t="str">
        <f>IF(Deal_Master_Wide!$BY$119="","",Deal_Master_Wide!$BY$119)</f>
        <v/>
      </c>
      <c r="M816" s="17" t="str">
        <f>IF(Deal_Master_Wide!$CF$119="","",Deal_Master_Wide!$CF$119)</f>
        <v/>
      </c>
      <c r="N816" s="17" t="str">
        <f>IF(Deal_Master_Wide!$CM$119="","",Deal_Master_Wide!$CM$119)</f>
        <v/>
      </c>
      <c r="O816" s="17" t="str">
        <f>IF(Deal_Master_Wide!$CT$119="","",Deal_Master_Wide!$CT$119)</f>
        <v/>
      </c>
      <c r="P816" s="17" t="str">
        <f>IF(Deal_Master_Wide!$DA$119="","",Deal_Master_Wide!$DA$119)</f>
        <v/>
      </c>
      <c r="Q816" s="18" t="str">
        <f>IF(Deal_Master_Wide!$DH$119="","",Deal_Master_Wide!$DH$119)</f>
        <v/>
      </c>
      <c r="R816" s="18" t="str">
        <f>IF(Deal_Master_Wide!$DO$119="","",Deal_Master_Wide!$DO$119)</f>
        <v/>
      </c>
      <c r="S816" s="18" t="str">
        <f>IF(Deal_Master_Wide!$DV$119="","",Deal_Master_Wide!$DV$119)</f>
        <v/>
      </c>
      <c r="T816" s="34" t="str">
        <f>IF(Deal_Master_Wide!$EC$119="","",Deal_Master_Wide!$EC$119)</f>
        <v/>
      </c>
      <c r="U816" s="34" t="str">
        <f>IF(Deal_Master_Wide!$EJ$119="","",Deal_Master_Wide!$EJ$119)</f>
        <v/>
      </c>
    </row>
    <row r="817" spans="1:21" ht="13.4" customHeight="1">
      <c r="A817" s="15" t="s">
        <v>1342</v>
      </c>
      <c r="B817" s="15" t="s">
        <v>178</v>
      </c>
      <c r="C817" s="16"/>
      <c r="D817" s="15" t="s">
        <v>1347</v>
      </c>
      <c r="E817" s="15" t="s">
        <v>1349</v>
      </c>
      <c r="F817" s="15">
        <v>2017</v>
      </c>
      <c r="G817" s="15">
        <v>0</v>
      </c>
      <c r="H817" s="15">
        <v>2017</v>
      </c>
      <c r="I817" s="15">
        <v>0</v>
      </c>
      <c r="J817" s="15">
        <v>1</v>
      </c>
      <c r="K817" s="17" t="str">
        <f>IF(Deal_Master_Wide!$BS$119="","",Deal_Master_Wide!$BS$119)</f>
        <v/>
      </c>
      <c r="L817" s="17" t="str">
        <f>IF(Deal_Master_Wide!$BZ$119="","",Deal_Master_Wide!$BZ$119)</f>
        <v/>
      </c>
      <c r="M817" s="17" t="str">
        <f>IF(Deal_Master_Wide!$CG$119="","",Deal_Master_Wide!$CG$119)</f>
        <v/>
      </c>
      <c r="N817" s="17" t="str">
        <f>IF(Deal_Master_Wide!$CN$119="","",Deal_Master_Wide!$CN$119)</f>
        <v/>
      </c>
      <c r="O817" s="17" t="str">
        <f>IF(Deal_Master_Wide!$CU$119="","",Deal_Master_Wide!$CU$119)</f>
        <v/>
      </c>
      <c r="P817" s="17" t="str">
        <f>IF(Deal_Master_Wide!$DB$119="","",Deal_Master_Wide!$DB$119)</f>
        <v/>
      </c>
      <c r="Q817" s="18" t="str">
        <f>IF(Deal_Master_Wide!$DI$119="","",Deal_Master_Wide!$DI$119)</f>
        <v/>
      </c>
      <c r="R817" s="18" t="str">
        <f>IF(Deal_Master_Wide!$DP$119="","",Deal_Master_Wide!$DP$119)</f>
        <v/>
      </c>
      <c r="S817" s="18" t="str">
        <f>IF(Deal_Master_Wide!$DW$119="","",Deal_Master_Wide!$DW$119)</f>
        <v/>
      </c>
      <c r="T817" s="34" t="str">
        <f>IF(Deal_Master_Wide!$ED$119="","",Deal_Master_Wide!$ED$119)</f>
        <v/>
      </c>
      <c r="U817" s="34" t="str">
        <f>IF(Deal_Master_Wide!$EK$119="","",Deal_Master_Wide!$EK$119)</f>
        <v/>
      </c>
    </row>
    <row r="818" spans="1:21" ht="13.4" customHeight="1">
      <c r="A818" s="15" t="s">
        <v>1342</v>
      </c>
      <c r="B818" s="15" t="s">
        <v>178</v>
      </c>
      <c r="C818" s="16"/>
      <c r="D818" s="15" t="s">
        <v>1347</v>
      </c>
      <c r="E818" s="15" t="s">
        <v>1349</v>
      </c>
      <c r="F818" s="15">
        <v>2017</v>
      </c>
      <c r="G818" s="15">
        <v>1</v>
      </c>
      <c r="H818" s="15">
        <v>2018</v>
      </c>
      <c r="I818" s="15">
        <v>1</v>
      </c>
      <c r="J818" s="15">
        <v>1</v>
      </c>
      <c r="K818" s="17" t="str">
        <f>IF(Deal_Master_Wide!$BT$119="","",Deal_Master_Wide!$BT$119)</f>
        <v/>
      </c>
      <c r="L818" s="17" t="str">
        <f>IF(Deal_Master_Wide!$CA$119="","",Deal_Master_Wide!$CA$119)</f>
        <v/>
      </c>
      <c r="M818" s="17" t="str">
        <f>IF(Deal_Master_Wide!$CH$119="","",Deal_Master_Wide!$CH$119)</f>
        <v/>
      </c>
      <c r="N818" s="17" t="str">
        <f>IF(Deal_Master_Wide!$CO$119="","",Deal_Master_Wide!$CO$119)</f>
        <v/>
      </c>
      <c r="O818" s="17" t="str">
        <f>IF(Deal_Master_Wide!$CV$119="","",Deal_Master_Wide!$CV$119)</f>
        <v/>
      </c>
      <c r="P818" s="17" t="str">
        <f>IF(Deal_Master_Wide!$DC$119="","",Deal_Master_Wide!$DC$119)</f>
        <v/>
      </c>
      <c r="Q818" s="18" t="str">
        <f>IF(Deal_Master_Wide!$DJ$119="","",Deal_Master_Wide!$DJ$119)</f>
        <v/>
      </c>
      <c r="R818" s="18" t="str">
        <f>IF(Deal_Master_Wide!$DQ$119="","",Deal_Master_Wide!$DQ$119)</f>
        <v/>
      </c>
      <c r="S818" s="18" t="str">
        <f>IF(Deal_Master_Wide!$DX$119="","",Deal_Master_Wide!$DX$119)</f>
        <v/>
      </c>
      <c r="T818" s="34" t="str">
        <f>IF(Deal_Master_Wide!$EE$119="","",Deal_Master_Wide!$EE$119)</f>
        <v/>
      </c>
      <c r="U818" s="34" t="str">
        <f>IF(Deal_Master_Wide!$EL$119="","",Deal_Master_Wide!$EL$119)</f>
        <v/>
      </c>
    </row>
    <row r="819" spans="1:21" ht="13.4" customHeight="1">
      <c r="A819" s="15" t="s">
        <v>1342</v>
      </c>
      <c r="B819" s="15" t="s">
        <v>178</v>
      </c>
      <c r="C819" s="16"/>
      <c r="D819" s="15" t="s">
        <v>1347</v>
      </c>
      <c r="E819" s="15" t="s">
        <v>1349</v>
      </c>
      <c r="F819" s="15">
        <v>2017</v>
      </c>
      <c r="G819" s="15">
        <v>2</v>
      </c>
      <c r="H819" s="15">
        <v>2019</v>
      </c>
      <c r="I819" s="15">
        <v>1</v>
      </c>
      <c r="J819" s="15">
        <v>1</v>
      </c>
      <c r="K819" s="17" t="str">
        <f>IF(Deal_Master_Wide!$BU$119="","",Deal_Master_Wide!$BU$119)</f>
        <v/>
      </c>
      <c r="L819" s="17" t="str">
        <f>IF(Deal_Master_Wide!$CB$119="","",Deal_Master_Wide!$CB$119)</f>
        <v/>
      </c>
      <c r="M819" s="17" t="str">
        <f>IF(Deal_Master_Wide!$CI$119="","",Deal_Master_Wide!$CI$119)</f>
        <v/>
      </c>
      <c r="N819" s="17" t="str">
        <f>IF(Deal_Master_Wide!$CP$119="","",Deal_Master_Wide!$CP$119)</f>
        <v/>
      </c>
      <c r="O819" s="17" t="str">
        <f>IF(Deal_Master_Wide!$CW$119="","",Deal_Master_Wide!$CW$119)</f>
        <v/>
      </c>
      <c r="P819" s="17" t="str">
        <f>IF(Deal_Master_Wide!$DD$119="","",Deal_Master_Wide!$DD$119)</f>
        <v/>
      </c>
      <c r="Q819" s="18" t="str">
        <f>IF(Deal_Master_Wide!$DK$119="","",Deal_Master_Wide!$DK$119)</f>
        <v/>
      </c>
      <c r="R819" s="18" t="str">
        <f>IF(Deal_Master_Wide!$DR$119="","",Deal_Master_Wide!$DR$119)</f>
        <v/>
      </c>
      <c r="S819" s="18" t="str">
        <f>IF(Deal_Master_Wide!$DY$119="","",Deal_Master_Wide!$DY$119)</f>
        <v/>
      </c>
      <c r="T819" s="34" t="str">
        <f>IF(Deal_Master_Wide!$EF$119="","",Deal_Master_Wide!$EF$119)</f>
        <v/>
      </c>
      <c r="U819" s="34" t="str">
        <f>IF(Deal_Master_Wide!$EM$119="","",Deal_Master_Wide!$EM$119)</f>
        <v/>
      </c>
    </row>
    <row r="820" spans="1:21" ht="13.4" customHeight="1">
      <c r="A820" s="15" t="s">
        <v>1342</v>
      </c>
      <c r="B820" s="15" t="s">
        <v>178</v>
      </c>
      <c r="C820" s="16"/>
      <c r="D820" s="15" t="s">
        <v>1347</v>
      </c>
      <c r="E820" s="15" t="s">
        <v>1349</v>
      </c>
      <c r="F820" s="15">
        <v>2017</v>
      </c>
      <c r="G820" s="15">
        <v>3</v>
      </c>
      <c r="H820" s="15">
        <v>2020</v>
      </c>
      <c r="I820" s="15">
        <v>1</v>
      </c>
      <c r="J820" s="15">
        <v>1</v>
      </c>
      <c r="K820" s="17" t="str">
        <f>IF(Deal_Master_Wide!$BV$119="","",Deal_Master_Wide!$BV$119)</f>
        <v/>
      </c>
      <c r="L820" s="17" t="str">
        <f>IF(Deal_Master_Wide!$CC$119="","",Deal_Master_Wide!$CC$119)</f>
        <v/>
      </c>
      <c r="M820" s="17" t="str">
        <f>IF(Deal_Master_Wide!$CJ$119="","",Deal_Master_Wide!$CJ$119)</f>
        <v/>
      </c>
      <c r="N820" s="17" t="str">
        <f>IF(Deal_Master_Wide!$CQ$119="","",Deal_Master_Wide!$CQ$119)</f>
        <v/>
      </c>
      <c r="O820" s="17" t="str">
        <f>IF(Deal_Master_Wide!$CX$119="","",Deal_Master_Wide!$CX$119)</f>
        <v/>
      </c>
      <c r="P820" s="17" t="str">
        <f>IF(Deal_Master_Wide!$DE$119="","",Deal_Master_Wide!$DE$119)</f>
        <v/>
      </c>
      <c r="Q820" s="18" t="str">
        <f>IF(Deal_Master_Wide!$DL$119="","",Deal_Master_Wide!$DL$119)</f>
        <v/>
      </c>
      <c r="R820" s="18" t="str">
        <f>IF(Deal_Master_Wide!$DS$119="","",Deal_Master_Wide!$DS$119)</f>
        <v/>
      </c>
      <c r="S820" s="18" t="str">
        <f>IF(Deal_Master_Wide!$DZ$119="","",Deal_Master_Wide!$DZ$119)</f>
        <v/>
      </c>
      <c r="T820" s="34" t="str">
        <f>IF(Deal_Master_Wide!$EG$119="","",Deal_Master_Wide!$EG$119)</f>
        <v/>
      </c>
      <c r="U820" s="34" t="str">
        <f>IF(Deal_Master_Wide!$EN$119="","",Deal_Master_Wide!$EN$119)</f>
        <v/>
      </c>
    </row>
    <row r="821" spans="1:21" ht="13.4" customHeight="1">
      <c r="A821" s="15" t="s">
        <v>1353</v>
      </c>
      <c r="B821" s="15" t="s">
        <v>178</v>
      </c>
      <c r="C821" s="16"/>
      <c r="D821" s="15" t="s">
        <v>1356</v>
      </c>
      <c r="E821" s="15" t="s">
        <v>1358</v>
      </c>
      <c r="F821" s="15">
        <v>2017</v>
      </c>
      <c r="G821" s="15">
        <v>-3</v>
      </c>
      <c r="H821" s="15">
        <v>2014</v>
      </c>
      <c r="I821" s="15">
        <v>0</v>
      </c>
      <c r="J821" s="15">
        <v>0</v>
      </c>
      <c r="K821" s="17" t="str">
        <f>IF(Deal_Master_Wide!$BP$120="","",Deal_Master_Wide!$BP$120)</f>
        <v/>
      </c>
      <c r="L821" s="17" t="str">
        <f>IF(Deal_Master_Wide!$BW$120="","",Deal_Master_Wide!$BW$120)</f>
        <v/>
      </c>
      <c r="M821" s="17" t="str">
        <f>IF(Deal_Master_Wide!$CD$120="","",Deal_Master_Wide!$CD$120)</f>
        <v/>
      </c>
      <c r="N821" s="17" t="str">
        <f>IF(Deal_Master_Wide!$CK$120="","",Deal_Master_Wide!$CK$120)</f>
        <v/>
      </c>
      <c r="O821" s="17" t="str">
        <f>IF(Deal_Master_Wide!$CR$120="","",Deal_Master_Wide!$CR$120)</f>
        <v/>
      </c>
      <c r="P821" s="17" t="str">
        <f>IF(Deal_Master_Wide!$CY$120="","",Deal_Master_Wide!$CY$120)</f>
        <v/>
      </c>
      <c r="Q821" s="18" t="str">
        <f>IF(Deal_Master_Wide!$DF$120="","",Deal_Master_Wide!$DF$120)</f>
        <v/>
      </c>
      <c r="R821" s="18" t="str">
        <f>IF(Deal_Master_Wide!$DM$120="","",Deal_Master_Wide!$DM$120)</f>
        <v/>
      </c>
      <c r="S821" s="18" t="str">
        <f>IF(Deal_Master_Wide!$DT$120="","",Deal_Master_Wide!$DT$120)</f>
        <v/>
      </c>
      <c r="T821" s="34" t="str">
        <f>IF(Deal_Master_Wide!$EA$120="","",Deal_Master_Wide!$EA$120)</f>
        <v/>
      </c>
      <c r="U821" s="34" t="str">
        <f>IF(Deal_Master_Wide!$EH$120="","",Deal_Master_Wide!$EH$120)</f>
        <v/>
      </c>
    </row>
    <row r="822" spans="1:21" ht="13.4" customHeight="1">
      <c r="A822" s="15" t="s">
        <v>1353</v>
      </c>
      <c r="B822" s="15" t="s">
        <v>178</v>
      </c>
      <c r="C822" s="16"/>
      <c r="D822" s="15" t="s">
        <v>1356</v>
      </c>
      <c r="E822" s="15" t="s">
        <v>1358</v>
      </c>
      <c r="F822" s="15">
        <v>2017</v>
      </c>
      <c r="G822" s="15">
        <v>-2</v>
      </c>
      <c r="H822" s="15">
        <v>2015</v>
      </c>
      <c r="I822" s="15">
        <v>0</v>
      </c>
      <c r="J822" s="15">
        <v>0</v>
      </c>
      <c r="K822" s="17" t="str">
        <f>IF(Deal_Master_Wide!$BQ$120="","",Deal_Master_Wide!$BQ$120)</f>
        <v/>
      </c>
      <c r="L822" s="17" t="str">
        <f>IF(Deal_Master_Wide!$BX$120="","",Deal_Master_Wide!$BX$120)</f>
        <v/>
      </c>
      <c r="M822" s="17" t="str">
        <f>IF(Deal_Master_Wide!$CE$120="","",Deal_Master_Wide!$CE$120)</f>
        <v/>
      </c>
      <c r="N822" s="17" t="str">
        <f>IF(Deal_Master_Wide!$CL$120="","",Deal_Master_Wide!$CL$120)</f>
        <v/>
      </c>
      <c r="O822" s="17" t="str">
        <f>IF(Deal_Master_Wide!$CS$120="","",Deal_Master_Wide!$CS$120)</f>
        <v/>
      </c>
      <c r="P822" s="17" t="str">
        <f>IF(Deal_Master_Wide!$CZ$120="","",Deal_Master_Wide!$CZ$120)</f>
        <v/>
      </c>
      <c r="Q822" s="18" t="str">
        <f>IF(Deal_Master_Wide!$DG$120="","",Deal_Master_Wide!$DG$120)</f>
        <v/>
      </c>
      <c r="R822" s="18" t="str">
        <f>IF(Deal_Master_Wide!$DN$120="","",Deal_Master_Wide!$DN$120)</f>
        <v/>
      </c>
      <c r="S822" s="18" t="str">
        <f>IF(Deal_Master_Wide!$DU$120="","",Deal_Master_Wide!$DU$120)</f>
        <v/>
      </c>
      <c r="T822" s="34" t="str">
        <f>IF(Deal_Master_Wide!$EB$120="","",Deal_Master_Wide!$EB$120)</f>
        <v/>
      </c>
      <c r="U822" s="34" t="str">
        <f>IF(Deal_Master_Wide!$EI$120="","",Deal_Master_Wide!$EI$120)</f>
        <v/>
      </c>
    </row>
    <row r="823" spans="1:21" ht="13.4" customHeight="1">
      <c r="A823" s="15" t="s">
        <v>1353</v>
      </c>
      <c r="B823" s="15" t="s">
        <v>178</v>
      </c>
      <c r="C823" s="16"/>
      <c r="D823" s="15" t="s">
        <v>1356</v>
      </c>
      <c r="E823" s="15" t="s">
        <v>1358</v>
      </c>
      <c r="F823" s="15">
        <v>2017</v>
      </c>
      <c r="G823" s="15">
        <v>-1</v>
      </c>
      <c r="H823" s="15">
        <v>2016</v>
      </c>
      <c r="I823" s="15">
        <v>0</v>
      </c>
      <c r="J823" s="15">
        <v>0</v>
      </c>
      <c r="K823" s="17" t="str">
        <f>IF(Deal_Master_Wide!$BR$120="","",Deal_Master_Wide!$BR$120)</f>
        <v/>
      </c>
      <c r="L823" s="17" t="str">
        <f>IF(Deal_Master_Wide!$BY$120="","",Deal_Master_Wide!$BY$120)</f>
        <v/>
      </c>
      <c r="M823" s="17" t="str">
        <f>IF(Deal_Master_Wide!$CF$120="","",Deal_Master_Wide!$CF$120)</f>
        <v/>
      </c>
      <c r="N823" s="17" t="str">
        <f>IF(Deal_Master_Wide!$CM$120="","",Deal_Master_Wide!$CM$120)</f>
        <v/>
      </c>
      <c r="O823" s="17" t="str">
        <f>IF(Deal_Master_Wide!$CT$120="","",Deal_Master_Wide!$CT$120)</f>
        <v/>
      </c>
      <c r="P823" s="17" t="str">
        <f>IF(Deal_Master_Wide!$DA$120="","",Deal_Master_Wide!$DA$120)</f>
        <v/>
      </c>
      <c r="Q823" s="18" t="str">
        <f>IF(Deal_Master_Wide!$DH$120="","",Deal_Master_Wide!$DH$120)</f>
        <v/>
      </c>
      <c r="R823" s="18" t="str">
        <f>IF(Deal_Master_Wide!$DO$120="","",Deal_Master_Wide!$DO$120)</f>
        <v/>
      </c>
      <c r="S823" s="18" t="str">
        <f>IF(Deal_Master_Wide!$DV$120="","",Deal_Master_Wide!$DV$120)</f>
        <v/>
      </c>
      <c r="T823" s="34" t="str">
        <f>IF(Deal_Master_Wide!$EC$120="","",Deal_Master_Wide!$EC$120)</f>
        <v/>
      </c>
      <c r="U823" s="34" t="str">
        <f>IF(Deal_Master_Wide!$EJ$120="","",Deal_Master_Wide!$EJ$120)</f>
        <v/>
      </c>
    </row>
    <row r="824" spans="1:21" ht="13.4" customHeight="1">
      <c r="A824" s="15" t="s">
        <v>1353</v>
      </c>
      <c r="B824" s="15" t="s">
        <v>178</v>
      </c>
      <c r="C824" s="16"/>
      <c r="D824" s="15" t="s">
        <v>1356</v>
      </c>
      <c r="E824" s="15" t="s">
        <v>1358</v>
      </c>
      <c r="F824" s="15">
        <v>2017</v>
      </c>
      <c r="G824" s="15">
        <v>0</v>
      </c>
      <c r="H824" s="15">
        <v>2017</v>
      </c>
      <c r="I824" s="15">
        <v>0</v>
      </c>
      <c r="J824" s="15">
        <v>1</v>
      </c>
      <c r="K824" s="17" t="str">
        <f>IF(Deal_Master_Wide!$BS$120="","",Deal_Master_Wide!$BS$120)</f>
        <v/>
      </c>
      <c r="L824" s="17" t="str">
        <f>IF(Deal_Master_Wide!$BZ$120="","",Deal_Master_Wide!$BZ$120)</f>
        <v/>
      </c>
      <c r="M824" s="17" t="str">
        <f>IF(Deal_Master_Wide!$CG$120="","",Deal_Master_Wide!$CG$120)</f>
        <v/>
      </c>
      <c r="N824" s="17" t="str">
        <f>IF(Deal_Master_Wide!$CN$120="","",Deal_Master_Wide!$CN$120)</f>
        <v/>
      </c>
      <c r="O824" s="17" t="str">
        <f>IF(Deal_Master_Wide!$CU$120="","",Deal_Master_Wide!$CU$120)</f>
        <v/>
      </c>
      <c r="P824" s="17" t="str">
        <f>IF(Deal_Master_Wide!$DB$120="","",Deal_Master_Wide!$DB$120)</f>
        <v/>
      </c>
      <c r="Q824" s="18" t="str">
        <f>IF(Deal_Master_Wide!$DI$120="","",Deal_Master_Wide!$DI$120)</f>
        <v/>
      </c>
      <c r="R824" s="18" t="str">
        <f>IF(Deal_Master_Wide!$DP$120="","",Deal_Master_Wide!$DP$120)</f>
        <v/>
      </c>
      <c r="S824" s="18" t="str">
        <f>IF(Deal_Master_Wide!$DW$120="","",Deal_Master_Wide!$DW$120)</f>
        <v/>
      </c>
      <c r="T824" s="34" t="str">
        <f>IF(Deal_Master_Wide!$ED$120="","",Deal_Master_Wide!$ED$120)</f>
        <v/>
      </c>
      <c r="U824" s="34" t="str">
        <f>IF(Deal_Master_Wide!$EK$120="","",Deal_Master_Wide!$EK$120)</f>
        <v/>
      </c>
    </row>
    <row r="825" spans="1:21" ht="13.4" customHeight="1">
      <c r="A825" s="15" t="s">
        <v>1353</v>
      </c>
      <c r="B825" s="15" t="s">
        <v>178</v>
      </c>
      <c r="C825" s="16"/>
      <c r="D825" s="15" t="s">
        <v>1356</v>
      </c>
      <c r="E825" s="15" t="s">
        <v>1358</v>
      </c>
      <c r="F825" s="15">
        <v>2017</v>
      </c>
      <c r="G825" s="15">
        <v>1</v>
      </c>
      <c r="H825" s="15">
        <v>2018</v>
      </c>
      <c r="I825" s="15">
        <v>1</v>
      </c>
      <c r="J825" s="15">
        <v>1</v>
      </c>
      <c r="K825" s="17" t="str">
        <f>IF(Deal_Master_Wide!$BT$120="","",Deal_Master_Wide!$BT$120)</f>
        <v/>
      </c>
      <c r="L825" s="17" t="str">
        <f>IF(Deal_Master_Wide!$CA$120="","",Deal_Master_Wide!$CA$120)</f>
        <v/>
      </c>
      <c r="M825" s="17" t="str">
        <f>IF(Deal_Master_Wide!$CH$120="","",Deal_Master_Wide!$CH$120)</f>
        <v/>
      </c>
      <c r="N825" s="17" t="str">
        <f>IF(Deal_Master_Wide!$CO$120="","",Deal_Master_Wide!$CO$120)</f>
        <v/>
      </c>
      <c r="O825" s="17" t="str">
        <f>IF(Deal_Master_Wide!$CV$120="","",Deal_Master_Wide!$CV$120)</f>
        <v/>
      </c>
      <c r="P825" s="17" t="str">
        <f>IF(Deal_Master_Wide!$DC$120="","",Deal_Master_Wide!$DC$120)</f>
        <v/>
      </c>
      <c r="Q825" s="18" t="str">
        <f>IF(Deal_Master_Wide!$DJ$120="","",Deal_Master_Wide!$DJ$120)</f>
        <v/>
      </c>
      <c r="R825" s="18" t="str">
        <f>IF(Deal_Master_Wide!$DQ$120="","",Deal_Master_Wide!$DQ$120)</f>
        <v/>
      </c>
      <c r="S825" s="18" t="str">
        <f>IF(Deal_Master_Wide!$DX$120="","",Deal_Master_Wide!$DX$120)</f>
        <v/>
      </c>
      <c r="T825" s="34" t="str">
        <f>IF(Deal_Master_Wide!$EE$120="","",Deal_Master_Wide!$EE$120)</f>
        <v/>
      </c>
      <c r="U825" s="34" t="str">
        <f>IF(Deal_Master_Wide!$EL$120="","",Deal_Master_Wide!$EL$120)</f>
        <v/>
      </c>
    </row>
    <row r="826" spans="1:21" ht="13.4" customHeight="1">
      <c r="A826" s="15" t="s">
        <v>1353</v>
      </c>
      <c r="B826" s="15" t="s">
        <v>178</v>
      </c>
      <c r="C826" s="16"/>
      <c r="D826" s="15" t="s">
        <v>1356</v>
      </c>
      <c r="E826" s="15" t="s">
        <v>1358</v>
      </c>
      <c r="F826" s="15">
        <v>2017</v>
      </c>
      <c r="G826" s="15">
        <v>2</v>
      </c>
      <c r="H826" s="15">
        <v>2019</v>
      </c>
      <c r="I826" s="15">
        <v>1</v>
      </c>
      <c r="J826" s="15">
        <v>1</v>
      </c>
      <c r="K826" s="17" t="str">
        <f>IF(Deal_Master_Wide!$BU$120="","",Deal_Master_Wide!$BU$120)</f>
        <v/>
      </c>
      <c r="L826" s="17" t="str">
        <f>IF(Deal_Master_Wide!$CB$120="","",Deal_Master_Wide!$CB$120)</f>
        <v/>
      </c>
      <c r="M826" s="17" t="str">
        <f>IF(Deal_Master_Wide!$CI$120="","",Deal_Master_Wide!$CI$120)</f>
        <v/>
      </c>
      <c r="N826" s="17" t="str">
        <f>IF(Deal_Master_Wide!$CP$120="","",Deal_Master_Wide!$CP$120)</f>
        <v/>
      </c>
      <c r="O826" s="17" t="str">
        <f>IF(Deal_Master_Wide!$CW$120="","",Deal_Master_Wide!$CW$120)</f>
        <v/>
      </c>
      <c r="P826" s="17" t="str">
        <f>IF(Deal_Master_Wide!$DD$120="","",Deal_Master_Wide!$DD$120)</f>
        <v/>
      </c>
      <c r="Q826" s="18" t="str">
        <f>IF(Deal_Master_Wide!$DK$120="","",Deal_Master_Wide!$DK$120)</f>
        <v/>
      </c>
      <c r="R826" s="18" t="str">
        <f>IF(Deal_Master_Wide!$DR$120="","",Deal_Master_Wide!$DR$120)</f>
        <v/>
      </c>
      <c r="S826" s="18" t="str">
        <f>IF(Deal_Master_Wide!$DY$120="","",Deal_Master_Wide!$DY$120)</f>
        <v/>
      </c>
      <c r="T826" s="34" t="str">
        <f>IF(Deal_Master_Wide!$EF$120="","",Deal_Master_Wide!$EF$120)</f>
        <v/>
      </c>
      <c r="U826" s="34" t="str">
        <f>IF(Deal_Master_Wide!$EM$120="","",Deal_Master_Wide!$EM$120)</f>
        <v/>
      </c>
    </row>
    <row r="827" spans="1:21" ht="13.4" customHeight="1">
      <c r="A827" s="15" t="s">
        <v>1353</v>
      </c>
      <c r="B827" s="15" t="s">
        <v>178</v>
      </c>
      <c r="C827" s="16"/>
      <c r="D827" s="15" t="s">
        <v>1356</v>
      </c>
      <c r="E827" s="15" t="s">
        <v>1358</v>
      </c>
      <c r="F827" s="15">
        <v>2017</v>
      </c>
      <c r="G827" s="15">
        <v>3</v>
      </c>
      <c r="H827" s="15">
        <v>2020</v>
      </c>
      <c r="I827" s="15">
        <v>1</v>
      </c>
      <c r="J827" s="15">
        <v>1</v>
      </c>
      <c r="K827" s="17" t="str">
        <f>IF(Deal_Master_Wide!$BV$120="","",Deal_Master_Wide!$BV$120)</f>
        <v/>
      </c>
      <c r="L827" s="17" t="str">
        <f>IF(Deal_Master_Wide!$CC$120="","",Deal_Master_Wide!$CC$120)</f>
        <v/>
      </c>
      <c r="M827" s="17" t="str">
        <f>IF(Deal_Master_Wide!$CJ$120="","",Deal_Master_Wide!$CJ$120)</f>
        <v/>
      </c>
      <c r="N827" s="17" t="str">
        <f>IF(Deal_Master_Wide!$CQ$120="","",Deal_Master_Wide!$CQ$120)</f>
        <v/>
      </c>
      <c r="O827" s="17" t="str">
        <f>IF(Deal_Master_Wide!$CX$120="","",Deal_Master_Wide!$CX$120)</f>
        <v/>
      </c>
      <c r="P827" s="17" t="str">
        <f>IF(Deal_Master_Wide!$DE$120="","",Deal_Master_Wide!$DE$120)</f>
        <v/>
      </c>
      <c r="Q827" s="18" t="str">
        <f>IF(Deal_Master_Wide!$DL$120="","",Deal_Master_Wide!$DL$120)</f>
        <v/>
      </c>
      <c r="R827" s="18" t="str">
        <f>IF(Deal_Master_Wide!$DS$120="","",Deal_Master_Wide!$DS$120)</f>
        <v/>
      </c>
      <c r="S827" s="18" t="str">
        <f>IF(Deal_Master_Wide!$DZ$120="","",Deal_Master_Wide!$DZ$120)</f>
        <v/>
      </c>
      <c r="T827" s="34" t="str">
        <f>IF(Deal_Master_Wide!$EG$120="","",Deal_Master_Wide!$EG$120)</f>
        <v/>
      </c>
      <c r="U827" s="34" t="str">
        <f>IF(Deal_Master_Wide!$EN$120="","",Deal_Master_Wide!$EN$120)</f>
        <v/>
      </c>
    </row>
    <row r="828" spans="1:21" ht="13.4" customHeight="1">
      <c r="A828" s="15" t="s">
        <v>1361</v>
      </c>
      <c r="B828" s="15" t="s">
        <v>178</v>
      </c>
      <c r="C828" s="16"/>
      <c r="D828" s="15" t="s">
        <v>1364</v>
      </c>
      <c r="E828" s="15" t="s">
        <v>1366</v>
      </c>
      <c r="F828" s="15">
        <v>2017</v>
      </c>
      <c r="G828" s="15">
        <v>-3</v>
      </c>
      <c r="H828" s="15">
        <v>2014</v>
      </c>
      <c r="I828" s="15">
        <v>0</v>
      </c>
      <c r="J828" s="15">
        <v>0</v>
      </c>
      <c r="K828" s="17" t="str">
        <f>IF(Deal_Master_Wide!$BP$121="","",Deal_Master_Wide!$BP$121)</f>
        <v/>
      </c>
      <c r="L828" s="17" t="str">
        <f>IF(Deal_Master_Wide!$BW$121="","",Deal_Master_Wide!$BW$121)</f>
        <v/>
      </c>
      <c r="M828" s="17" t="str">
        <f>IF(Deal_Master_Wide!$CD$121="","",Deal_Master_Wide!$CD$121)</f>
        <v/>
      </c>
      <c r="N828" s="17" t="str">
        <f>IF(Deal_Master_Wide!$CK$121="","",Deal_Master_Wide!$CK$121)</f>
        <v/>
      </c>
      <c r="O828" s="17" t="str">
        <f>IF(Deal_Master_Wide!$CR$121="","",Deal_Master_Wide!$CR$121)</f>
        <v/>
      </c>
      <c r="P828" s="17" t="str">
        <f>IF(Deal_Master_Wide!$CY$121="","",Deal_Master_Wide!$CY$121)</f>
        <v/>
      </c>
      <c r="Q828" s="18" t="str">
        <f>IF(Deal_Master_Wide!$DF$121="","",Deal_Master_Wide!$DF$121)</f>
        <v/>
      </c>
      <c r="R828" s="18" t="str">
        <f>IF(Deal_Master_Wide!$DM$121="","",Deal_Master_Wide!$DM$121)</f>
        <v/>
      </c>
      <c r="S828" s="18" t="str">
        <f>IF(Deal_Master_Wide!$DT$121="","",Deal_Master_Wide!$DT$121)</f>
        <v/>
      </c>
      <c r="T828" s="34" t="str">
        <f>IF(Deal_Master_Wide!$EA$121="","",Deal_Master_Wide!$EA$121)</f>
        <v/>
      </c>
      <c r="U828" s="34" t="str">
        <f>IF(Deal_Master_Wide!$EH$121="","",Deal_Master_Wide!$EH$121)</f>
        <v/>
      </c>
    </row>
    <row r="829" spans="1:21" ht="13.4" customHeight="1">
      <c r="A829" s="15" t="s">
        <v>1361</v>
      </c>
      <c r="B829" s="15" t="s">
        <v>178</v>
      </c>
      <c r="C829" s="16"/>
      <c r="D829" s="15" t="s">
        <v>1364</v>
      </c>
      <c r="E829" s="15" t="s">
        <v>1366</v>
      </c>
      <c r="F829" s="15">
        <v>2017</v>
      </c>
      <c r="G829" s="15">
        <v>-2</v>
      </c>
      <c r="H829" s="15">
        <v>2015</v>
      </c>
      <c r="I829" s="15">
        <v>0</v>
      </c>
      <c r="J829" s="15">
        <v>0</v>
      </c>
      <c r="K829" s="17" t="str">
        <f>IF(Deal_Master_Wide!$BQ$121="","",Deal_Master_Wide!$BQ$121)</f>
        <v/>
      </c>
      <c r="L829" s="17" t="str">
        <f>IF(Deal_Master_Wide!$BX$121="","",Deal_Master_Wide!$BX$121)</f>
        <v/>
      </c>
      <c r="M829" s="17" t="str">
        <f>IF(Deal_Master_Wide!$CE$121="","",Deal_Master_Wide!$CE$121)</f>
        <v/>
      </c>
      <c r="N829" s="17" t="str">
        <f>IF(Deal_Master_Wide!$CL$121="","",Deal_Master_Wide!$CL$121)</f>
        <v/>
      </c>
      <c r="O829" s="17" t="str">
        <f>IF(Deal_Master_Wide!$CS$121="","",Deal_Master_Wide!$CS$121)</f>
        <v/>
      </c>
      <c r="P829" s="17" t="str">
        <f>IF(Deal_Master_Wide!$CZ$121="","",Deal_Master_Wide!$CZ$121)</f>
        <v/>
      </c>
      <c r="Q829" s="18" t="str">
        <f>IF(Deal_Master_Wide!$DG$121="","",Deal_Master_Wide!$DG$121)</f>
        <v/>
      </c>
      <c r="R829" s="18" t="str">
        <f>IF(Deal_Master_Wide!$DN$121="","",Deal_Master_Wide!$DN$121)</f>
        <v/>
      </c>
      <c r="S829" s="18" t="str">
        <f>IF(Deal_Master_Wide!$DU$121="","",Deal_Master_Wide!$DU$121)</f>
        <v/>
      </c>
      <c r="T829" s="34" t="str">
        <f>IF(Deal_Master_Wide!$EB$121="","",Deal_Master_Wide!$EB$121)</f>
        <v/>
      </c>
      <c r="U829" s="34" t="str">
        <f>IF(Deal_Master_Wide!$EI$121="","",Deal_Master_Wide!$EI$121)</f>
        <v/>
      </c>
    </row>
    <row r="830" spans="1:21" ht="13.4" customHeight="1">
      <c r="A830" s="15" t="s">
        <v>1361</v>
      </c>
      <c r="B830" s="15" t="s">
        <v>178</v>
      </c>
      <c r="C830" s="16"/>
      <c r="D830" s="15" t="s">
        <v>1364</v>
      </c>
      <c r="E830" s="15" t="s">
        <v>1366</v>
      </c>
      <c r="F830" s="15">
        <v>2017</v>
      </c>
      <c r="G830" s="15">
        <v>-1</v>
      </c>
      <c r="H830" s="15">
        <v>2016</v>
      </c>
      <c r="I830" s="15">
        <v>0</v>
      </c>
      <c r="J830" s="15">
        <v>0</v>
      </c>
      <c r="K830" s="17" t="str">
        <f>IF(Deal_Master_Wide!$BR$121="","",Deal_Master_Wide!$BR$121)</f>
        <v/>
      </c>
      <c r="L830" s="17" t="str">
        <f>IF(Deal_Master_Wide!$BY$121="","",Deal_Master_Wide!$BY$121)</f>
        <v/>
      </c>
      <c r="M830" s="17" t="str">
        <f>IF(Deal_Master_Wide!$CF$121="","",Deal_Master_Wide!$CF$121)</f>
        <v/>
      </c>
      <c r="N830" s="17" t="str">
        <f>IF(Deal_Master_Wide!$CM$121="","",Deal_Master_Wide!$CM$121)</f>
        <v/>
      </c>
      <c r="O830" s="17" t="str">
        <f>IF(Deal_Master_Wide!$CT$121="","",Deal_Master_Wide!$CT$121)</f>
        <v/>
      </c>
      <c r="P830" s="17" t="str">
        <f>IF(Deal_Master_Wide!$DA$121="","",Deal_Master_Wide!$DA$121)</f>
        <v/>
      </c>
      <c r="Q830" s="18" t="str">
        <f>IF(Deal_Master_Wide!$DH$121="","",Deal_Master_Wide!$DH$121)</f>
        <v/>
      </c>
      <c r="R830" s="18" t="str">
        <f>IF(Deal_Master_Wide!$DO$121="","",Deal_Master_Wide!$DO$121)</f>
        <v/>
      </c>
      <c r="S830" s="18" t="str">
        <f>IF(Deal_Master_Wide!$DV$121="","",Deal_Master_Wide!$DV$121)</f>
        <v/>
      </c>
      <c r="T830" s="34" t="str">
        <f>IF(Deal_Master_Wide!$EC$121="","",Deal_Master_Wide!$EC$121)</f>
        <v/>
      </c>
      <c r="U830" s="34" t="str">
        <f>IF(Deal_Master_Wide!$EJ$121="","",Deal_Master_Wide!$EJ$121)</f>
        <v/>
      </c>
    </row>
    <row r="831" spans="1:21" ht="13.4" customHeight="1">
      <c r="A831" s="15" t="s">
        <v>1361</v>
      </c>
      <c r="B831" s="15" t="s">
        <v>178</v>
      </c>
      <c r="C831" s="16"/>
      <c r="D831" s="15" t="s">
        <v>1364</v>
      </c>
      <c r="E831" s="15" t="s">
        <v>1366</v>
      </c>
      <c r="F831" s="15">
        <v>2017</v>
      </c>
      <c r="G831" s="15">
        <v>0</v>
      </c>
      <c r="H831" s="15">
        <v>2017</v>
      </c>
      <c r="I831" s="15">
        <v>0</v>
      </c>
      <c r="J831" s="15">
        <v>1</v>
      </c>
      <c r="K831" s="17" t="str">
        <f>IF(Deal_Master_Wide!$BS$121="","",Deal_Master_Wide!$BS$121)</f>
        <v/>
      </c>
      <c r="L831" s="17" t="str">
        <f>IF(Deal_Master_Wide!$BZ$121="","",Deal_Master_Wide!$BZ$121)</f>
        <v/>
      </c>
      <c r="M831" s="17" t="str">
        <f>IF(Deal_Master_Wide!$CG$121="","",Deal_Master_Wide!$CG$121)</f>
        <v/>
      </c>
      <c r="N831" s="17" t="str">
        <f>IF(Deal_Master_Wide!$CN$121="","",Deal_Master_Wide!$CN$121)</f>
        <v/>
      </c>
      <c r="O831" s="17" t="str">
        <f>IF(Deal_Master_Wide!$CU$121="","",Deal_Master_Wide!$CU$121)</f>
        <v/>
      </c>
      <c r="P831" s="17" t="str">
        <f>IF(Deal_Master_Wide!$DB$121="","",Deal_Master_Wide!$DB$121)</f>
        <v/>
      </c>
      <c r="Q831" s="18" t="str">
        <f>IF(Deal_Master_Wide!$DI$121="","",Deal_Master_Wide!$DI$121)</f>
        <v/>
      </c>
      <c r="R831" s="18" t="str">
        <f>IF(Deal_Master_Wide!$DP$121="","",Deal_Master_Wide!$DP$121)</f>
        <v/>
      </c>
      <c r="S831" s="18" t="str">
        <f>IF(Deal_Master_Wide!$DW$121="","",Deal_Master_Wide!$DW$121)</f>
        <v/>
      </c>
      <c r="T831" s="34" t="str">
        <f>IF(Deal_Master_Wide!$ED$121="","",Deal_Master_Wide!$ED$121)</f>
        <v/>
      </c>
      <c r="U831" s="34" t="str">
        <f>IF(Deal_Master_Wide!$EK$121="","",Deal_Master_Wide!$EK$121)</f>
        <v/>
      </c>
    </row>
    <row r="832" spans="1:21" ht="13.4" customHeight="1">
      <c r="A832" s="15" t="s">
        <v>1361</v>
      </c>
      <c r="B832" s="15" t="s">
        <v>178</v>
      </c>
      <c r="C832" s="16"/>
      <c r="D832" s="15" t="s">
        <v>1364</v>
      </c>
      <c r="E832" s="15" t="s">
        <v>1366</v>
      </c>
      <c r="F832" s="15">
        <v>2017</v>
      </c>
      <c r="G832" s="15">
        <v>1</v>
      </c>
      <c r="H832" s="15">
        <v>2018</v>
      </c>
      <c r="I832" s="15">
        <v>1</v>
      </c>
      <c r="J832" s="15">
        <v>1</v>
      </c>
      <c r="K832" s="17" t="str">
        <f>IF(Deal_Master_Wide!$BT$121="","",Deal_Master_Wide!$BT$121)</f>
        <v/>
      </c>
      <c r="L832" s="17" t="str">
        <f>IF(Deal_Master_Wide!$CA$121="","",Deal_Master_Wide!$CA$121)</f>
        <v/>
      </c>
      <c r="M832" s="17" t="str">
        <f>IF(Deal_Master_Wide!$CH$121="","",Deal_Master_Wide!$CH$121)</f>
        <v/>
      </c>
      <c r="N832" s="17" t="str">
        <f>IF(Deal_Master_Wide!$CO$121="","",Deal_Master_Wide!$CO$121)</f>
        <v/>
      </c>
      <c r="O832" s="17" t="str">
        <f>IF(Deal_Master_Wide!$CV$121="","",Deal_Master_Wide!$CV$121)</f>
        <v/>
      </c>
      <c r="P832" s="17" t="str">
        <f>IF(Deal_Master_Wide!$DC$121="","",Deal_Master_Wide!$DC$121)</f>
        <v/>
      </c>
      <c r="Q832" s="18" t="str">
        <f>IF(Deal_Master_Wide!$DJ$121="","",Deal_Master_Wide!$DJ$121)</f>
        <v/>
      </c>
      <c r="R832" s="18" t="str">
        <f>IF(Deal_Master_Wide!$DQ$121="","",Deal_Master_Wide!$DQ$121)</f>
        <v/>
      </c>
      <c r="S832" s="18" t="str">
        <f>IF(Deal_Master_Wide!$DX$121="","",Deal_Master_Wide!$DX$121)</f>
        <v/>
      </c>
      <c r="T832" s="34" t="str">
        <f>IF(Deal_Master_Wide!$EE$121="","",Deal_Master_Wide!$EE$121)</f>
        <v/>
      </c>
      <c r="U832" s="34" t="str">
        <f>IF(Deal_Master_Wide!$EL$121="","",Deal_Master_Wide!$EL$121)</f>
        <v/>
      </c>
    </row>
    <row r="833" spans="1:21" ht="13.4" customHeight="1">
      <c r="A833" s="15" t="s">
        <v>1361</v>
      </c>
      <c r="B833" s="15" t="s">
        <v>178</v>
      </c>
      <c r="C833" s="16"/>
      <c r="D833" s="15" t="s">
        <v>1364</v>
      </c>
      <c r="E833" s="15" t="s">
        <v>1366</v>
      </c>
      <c r="F833" s="15">
        <v>2017</v>
      </c>
      <c r="G833" s="15">
        <v>2</v>
      </c>
      <c r="H833" s="15">
        <v>2019</v>
      </c>
      <c r="I833" s="15">
        <v>1</v>
      </c>
      <c r="J833" s="15">
        <v>1</v>
      </c>
      <c r="K833" s="17" t="str">
        <f>IF(Deal_Master_Wide!$BU$121="","",Deal_Master_Wide!$BU$121)</f>
        <v/>
      </c>
      <c r="L833" s="17" t="str">
        <f>IF(Deal_Master_Wide!$CB$121="","",Deal_Master_Wide!$CB$121)</f>
        <v/>
      </c>
      <c r="M833" s="17" t="str">
        <f>IF(Deal_Master_Wide!$CI$121="","",Deal_Master_Wide!$CI$121)</f>
        <v/>
      </c>
      <c r="N833" s="17" t="str">
        <f>IF(Deal_Master_Wide!$CP$121="","",Deal_Master_Wide!$CP$121)</f>
        <v/>
      </c>
      <c r="O833" s="17" t="str">
        <f>IF(Deal_Master_Wide!$CW$121="","",Deal_Master_Wide!$CW$121)</f>
        <v/>
      </c>
      <c r="P833" s="17" t="str">
        <f>IF(Deal_Master_Wide!$DD$121="","",Deal_Master_Wide!$DD$121)</f>
        <v/>
      </c>
      <c r="Q833" s="18" t="str">
        <f>IF(Deal_Master_Wide!$DK$121="","",Deal_Master_Wide!$DK$121)</f>
        <v/>
      </c>
      <c r="R833" s="18" t="str">
        <f>IF(Deal_Master_Wide!$DR$121="","",Deal_Master_Wide!$DR$121)</f>
        <v/>
      </c>
      <c r="S833" s="18" t="str">
        <f>IF(Deal_Master_Wide!$DY$121="","",Deal_Master_Wide!$DY$121)</f>
        <v/>
      </c>
      <c r="T833" s="34" t="str">
        <f>IF(Deal_Master_Wide!$EF$121="","",Deal_Master_Wide!$EF$121)</f>
        <v/>
      </c>
      <c r="U833" s="34" t="str">
        <f>IF(Deal_Master_Wide!$EM$121="","",Deal_Master_Wide!$EM$121)</f>
        <v/>
      </c>
    </row>
    <row r="834" spans="1:21" ht="13.4" customHeight="1">
      <c r="A834" s="15" t="s">
        <v>1361</v>
      </c>
      <c r="B834" s="15" t="s">
        <v>178</v>
      </c>
      <c r="C834" s="16"/>
      <c r="D834" s="15" t="s">
        <v>1364</v>
      </c>
      <c r="E834" s="15" t="s">
        <v>1366</v>
      </c>
      <c r="F834" s="15">
        <v>2017</v>
      </c>
      <c r="G834" s="15">
        <v>3</v>
      </c>
      <c r="H834" s="15">
        <v>2020</v>
      </c>
      <c r="I834" s="15">
        <v>1</v>
      </c>
      <c r="J834" s="15">
        <v>1</v>
      </c>
      <c r="K834" s="17" t="str">
        <f>IF(Deal_Master_Wide!$BV$121="","",Deal_Master_Wide!$BV$121)</f>
        <v/>
      </c>
      <c r="L834" s="17" t="str">
        <f>IF(Deal_Master_Wide!$CC$121="","",Deal_Master_Wide!$CC$121)</f>
        <v/>
      </c>
      <c r="M834" s="17" t="str">
        <f>IF(Deal_Master_Wide!$CJ$121="","",Deal_Master_Wide!$CJ$121)</f>
        <v/>
      </c>
      <c r="N834" s="17" t="str">
        <f>IF(Deal_Master_Wide!$CQ$121="","",Deal_Master_Wide!$CQ$121)</f>
        <v/>
      </c>
      <c r="O834" s="17" t="str">
        <f>IF(Deal_Master_Wide!$CX$121="","",Deal_Master_Wide!$CX$121)</f>
        <v/>
      </c>
      <c r="P834" s="17" t="str">
        <f>IF(Deal_Master_Wide!$DE$121="","",Deal_Master_Wide!$DE$121)</f>
        <v/>
      </c>
      <c r="Q834" s="18" t="str">
        <f>IF(Deal_Master_Wide!$DL$121="","",Deal_Master_Wide!$DL$121)</f>
        <v/>
      </c>
      <c r="R834" s="18" t="str">
        <f>IF(Deal_Master_Wide!$DS$121="","",Deal_Master_Wide!$DS$121)</f>
        <v/>
      </c>
      <c r="S834" s="18" t="str">
        <f>IF(Deal_Master_Wide!$DZ$121="","",Deal_Master_Wide!$DZ$121)</f>
        <v/>
      </c>
      <c r="T834" s="34" t="str">
        <f>IF(Deal_Master_Wide!$EG$121="","",Deal_Master_Wide!$EG$121)</f>
        <v/>
      </c>
      <c r="U834" s="34" t="str">
        <f>IF(Deal_Master_Wide!$EN$121="","",Deal_Master_Wide!$EN$121)</f>
        <v/>
      </c>
    </row>
    <row r="835" spans="1:21" ht="13.4" customHeight="1">
      <c r="A835" s="15" t="s">
        <v>1370</v>
      </c>
      <c r="B835" s="15" t="s">
        <v>178</v>
      </c>
      <c r="C835" s="16"/>
      <c r="D835" s="15" t="s">
        <v>1375</v>
      </c>
      <c r="E835" s="15" t="s">
        <v>1375</v>
      </c>
      <c r="F835" s="15">
        <v>2017</v>
      </c>
      <c r="G835" s="15">
        <v>-3</v>
      </c>
      <c r="H835" s="15">
        <v>2014</v>
      </c>
      <c r="I835" s="15">
        <v>0</v>
      </c>
      <c r="J835" s="15">
        <v>0</v>
      </c>
      <c r="K835" s="17" t="str">
        <f>IF(Deal_Master_Wide!$BP$122="","",Deal_Master_Wide!$BP$122)</f>
        <v/>
      </c>
      <c r="L835" s="17" t="str">
        <f>IF(Deal_Master_Wide!$BW$122="","",Deal_Master_Wide!$BW$122)</f>
        <v/>
      </c>
      <c r="M835" s="17" t="str">
        <f>IF(Deal_Master_Wide!$CD$122="","",Deal_Master_Wide!$CD$122)</f>
        <v/>
      </c>
      <c r="N835" s="17" t="str">
        <f>IF(Deal_Master_Wide!$CK$122="","",Deal_Master_Wide!$CK$122)</f>
        <v/>
      </c>
      <c r="O835" s="17" t="str">
        <f>IF(Deal_Master_Wide!$CR$122="","",Deal_Master_Wide!$CR$122)</f>
        <v/>
      </c>
      <c r="P835" s="17" t="str">
        <f>IF(Deal_Master_Wide!$CY$122="","",Deal_Master_Wide!$CY$122)</f>
        <v/>
      </c>
      <c r="Q835" s="18" t="str">
        <f>IF(Deal_Master_Wide!$DF$122="","",Deal_Master_Wide!$DF$122)</f>
        <v/>
      </c>
      <c r="R835" s="18" t="str">
        <f>IF(Deal_Master_Wide!$DM$122="","",Deal_Master_Wide!$DM$122)</f>
        <v/>
      </c>
      <c r="S835" s="18" t="str">
        <f>IF(Deal_Master_Wide!$DT$122="","",Deal_Master_Wide!$DT$122)</f>
        <v/>
      </c>
      <c r="T835" s="34" t="str">
        <f>IF(Deal_Master_Wide!$EA$122="","",Deal_Master_Wide!$EA$122)</f>
        <v/>
      </c>
      <c r="U835" s="34" t="str">
        <f>IF(Deal_Master_Wide!$EH$122="","",Deal_Master_Wide!$EH$122)</f>
        <v/>
      </c>
    </row>
    <row r="836" spans="1:21" ht="13.4" customHeight="1">
      <c r="A836" s="15" t="s">
        <v>1370</v>
      </c>
      <c r="B836" s="15" t="s">
        <v>178</v>
      </c>
      <c r="C836" s="16"/>
      <c r="D836" s="15" t="s">
        <v>1375</v>
      </c>
      <c r="E836" s="15" t="s">
        <v>1375</v>
      </c>
      <c r="F836" s="15">
        <v>2017</v>
      </c>
      <c r="G836" s="15">
        <v>-2</v>
      </c>
      <c r="H836" s="15">
        <v>2015</v>
      </c>
      <c r="I836" s="15">
        <v>0</v>
      </c>
      <c r="J836" s="15">
        <v>0</v>
      </c>
      <c r="K836" s="17" t="str">
        <f>IF(Deal_Master_Wide!$BQ$122="","",Deal_Master_Wide!$BQ$122)</f>
        <v/>
      </c>
      <c r="L836" s="17" t="str">
        <f>IF(Deal_Master_Wide!$BX$122="","",Deal_Master_Wide!$BX$122)</f>
        <v/>
      </c>
      <c r="M836" s="17" t="str">
        <f>IF(Deal_Master_Wide!$CE$122="","",Deal_Master_Wide!$CE$122)</f>
        <v/>
      </c>
      <c r="N836" s="17" t="str">
        <f>IF(Deal_Master_Wide!$CL$122="","",Deal_Master_Wide!$CL$122)</f>
        <v/>
      </c>
      <c r="O836" s="17" t="str">
        <f>IF(Deal_Master_Wide!$CS$122="","",Deal_Master_Wide!$CS$122)</f>
        <v/>
      </c>
      <c r="P836" s="17" t="str">
        <f>IF(Deal_Master_Wide!$CZ$122="","",Deal_Master_Wide!$CZ$122)</f>
        <v/>
      </c>
      <c r="Q836" s="18" t="str">
        <f>IF(Deal_Master_Wide!$DG$122="","",Deal_Master_Wide!$DG$122)</f>
        <v/>
      </c>
      <c r="R836" s="18" t="str">
        <f>IF(Deal_Master_Wide!$DN$122="","",Deal_Master_Wide!$DN$122)</f>
        <v/>
      </c>
      <c r="S836" s="18" t="str">
        <f>IF(Deal_Master_Wide!$DU$122="","",Deal_Master_Wide!$DU$122)</f>
        <v/>
      </c>
      <c r="T836" s="34" t="str">
        <f>IF(Deal_Master_Wide!$EB$122="","",Deal_Master_Wide!$EB$122)</f>
        <v/>
      </c>
      <c r="U836" s="34" t="str">
        <f>IF(Deal_Master_Wide!$EI$122="","",Deal_Master_Wide!$EI$122)</f>
        <v/>
      </c>
    </row>
    <row r="837" spans="1:21" ht="13.4" customHeight="1">
      <c r="A837" s="15" t="s">
        <v>1370</v>
      </c>
      <c r="B837" s="15" t="s">
        <v>178</v>
      </c>
      <c r="C837" s="16"/>
      <c r="D837" s="15" t="s">
        <v>1375</v>
      </c>
      <c r="E837" s="15" t="s">
        <v>1375</v>
      </c>
      <c r="F837" s="15">
        <v>2017</v>
      </c>
      <c r="G837" s="15">
        <v>-1</v>
      </c>
      <c r="H837" s="15">
        <v>2016</v>
      </c>
      <c r="I837" s="15">
        <v>0</v>
      </c>
      <c r="J837" s="15">
        <v>0</v>
      </c>
      <c r="K837" s="17" t="str">
        <f>IF(Deal_Master_Wide!$BR$122="","",Deal_Master_Wide!$BR$122)</f>
        <v/>
      </c>
      <c r="L837" s="17" t="str">
        <f>IF(Deal_Master_Wide!$BY$122="","",Deal_Master_Wide!$BY$122)</f>
        <v/>
      </c>
      <c r="M837" s="17" t="str">
        <f>IF(Deal_Master_Wide!$CF$122="","",Deal_Master_Wide!$CF$122)</f>
        <v/>
      </c>
      <c r="N837" s="17" t="str">
        <f>IF(Deal_Master_Wide!$CM$122="","",Deal_Master_Wide!$CM$122)</f>
        <v/>
      </c>
      <c r="O837" s="17" t="str">
        <f>IF(Deal_Master_Wide!$CT$122="","",Deal_Master_Wide!$CT$122)</f>
        <v/>
      </c>
      <c r="P837" s="17" t="str">
        <f>IF(Deal_Master_Wide!$DA$122="","",Deal_Master_Wide!$DA$122)</f>
        <v/>
      </c>
      <c r="Q837" s="18" t="str">
        <f>IF(Deal_Master_Wide!$DH$122="","",Deal_Master_Wide!$DH$122)</f>
        <v/>
      </c>
      <c r="R837" s="18" t="str">
        <f>IF(Deal_Master_Wide!$DO$122="","",Deal_Master_Wide!$DO$122)</f>
        <v/>
      </c>
      <c r="S837" s="18" t="str">
        <f>IF(Deal_Master_Wide!$DV$122="","",Deal_Master_Wide!$DV$122)</f>
        <v/>
      </c>
      <c r="T837" s="34" t="str">
        <f>IF(Deal_Master_Wide!$EC$122="","",Deal_Master_Wide!$EC$122)</f>
        <v/>
      </c>
      <c r="U837" s="34" t="str">
        <f>IF(Deal_Master_Wide!$EJ$122="","",Deal_Master_Wide!$EJ$122)</f>
        <v/>
      </c>
    </row>
    <row r="838" spans="1:21" ht="13.4" customHeight="1">
      <c r="A838" s="15" t="s">
        <v>1370</v>
      </c>
      <c r="B838" s="15" t="s">
        <v>178</v>
      </c>
      <c r="C838" s="16"/>
      <c r="D838" s="15" t="s">
        <v>1375</v>
      </c>
      <c r="E838" s="15" t="s">
        <v>1375</v>
      </c>
      <c r="F838" s="15">
        <v>2017</v>
      </c>
      <c r="G838" s="15">
        <v>0</v>
      </c>
      <c r="H838" s="15">
        <v>2017</v>
      </c>
      <c r="I838" s="15">
        <v>0</v>
      </c>
      <c r="J838" s="15">
        <v>1</v>
      </c>
      <c r="K838" s="17" t="str">
        <f>IF(Deal_Master_Wide!$BS$122="","",Deal_Master_Wide!$BS$122)</f>
        <v/>
      </c>
      <c r="L838" s="17" t="str">
        <f>IF(Deal_Master_Wide!$BZ$122="","",Deal_Master_Wide!$BZ$122)</f>
        <v/>
      </c>
      <c r="M838" s="17" t="str">
        <f>IF(Deal_Master_Wide!$CG$122="","",Deal_Master_Wide!$CG$122)</f>
        <v/>
      </c>
      <c r="N838" s="17" t="str">
        <f>IF(Deal_Master_Wide!$CN$122="","",Deal_Master_Wide!$CN$122)</f>
        <v/>
      </c>
      <c r="O838" s="17" t="str">
        <f>IF(Deal_Master_Wide!$CU$122="","",Deal_Master_Wide!$CU$122)</f>
        <v/>
      </c>
      <c r="P838" s="17" t="str">
        <f>IF(Deal_Master_Wide!$DB$122="","",Deal_Master_Wide!$DB$122)</f>
        <v/>
      </c>
      <c r="Q838" s="18" t="str">
        <f>IF(Deal_Master_Wide!$DI$122="","",Deal_Master_Wide!$DI$122)</f>
        <v/>
      </c>
      <c r="R838" s="18" t="str">
        <f>IF(Deal_Master_Wide!$DP$122="","",Deal_Master_Wide!$DP$122)</f>
        <v/>
      </c>
      <c r="S838" s="18" t="str">
        <f>IF(Deal_Master_Wide!$DW$122="","",Deal_Master_Wide!$DW$122)</f>
        <v/>
      </c>
      <c r="T838" s="34" t="str">
        <f>IF(Deal_Master_Wide!$ED$122="","",Deal_Master_Wide!$ED$122)</f>
        <v/>
      </c>
      <c r="U838" s="34" t="str">
        <f>IF(Deal_Master_Wide!$EK$122="","",Deal_Master_Wide!$EK$122)</f>
        <v/>
      </c>
    </row>
    <row r="839" spans="1:21" ht="13.4" customHeight="1">
      <c r="A839" s="15" t="s">
        <v>1370</v>
      </c>
      <c r="B839" s="15" t="s">
        <v>178</v>
      </c>
      <c r="C839" s="16"/>
      <c r="D839" s="15" t="s">
        <v>1375</v>
      </c>
      <c r="E839" s="15" t="s">
        <v>1375</v>
      </c>
      <c r="F839" s="15">
        <v>2017</v>
      </c>
      <c r="G839" s="15">
        <v>1</v>
      </c>
      <c r="H839" s="15">
        <v>2018</v>
      </c>
      <c r="I839" s="15">
        <v>1</v>
      </c>
      <c r="J839" s="15">
        <v>1</v>
      </c>
      <c r="K839" s="17" t="str">
        <f>IF(Deal_Master_Wide!$BT$122="","",Deal_Master_Wide!$BT$122)</f>
        <v/>
      </c>
      <c r="L839" s="17" t="str">
        <f>IF(Deal_Master_Wide!$CA$122="","",Deal_Master_Wide!$CA$122)</f>
        <v/>
      </c>
      <c r="M839" s="17" t="str">
        <f>IF(Deal_Master_Wide!$CH$122="","",Deal_Master_Wide!$CH$122)</f>
        <v/>
      </c>
      <c r="N839" s="17" t="str">
        <f>IF(Deal_Master_Wide!$CO$122="","",Deal_Master_Wide!$CO$122)</f>
        <v/>
      </c>
      <c r="O839" s="17" t="str">
        <f>IF(Deal_Master_Wide!$CV$122="","",Deal_Master_Wide!$CV$122)</f>
        <v/>
      </c>
      <c r="P839" s="17" t="str">
        <f>IF(Deal_Master_Wide!$DC$122="","",Deal_Master_Wide!$DC$122)</f>
        <v/>
      </c>
      <c r="Q839" s="18" t="str">
        <f>IF(Deal_Master_Wide!$DJ$122="","",Deal_Master_Wide!$DJ$122)</f>
        <v/>
      </c>
      <c r="R839" s="18" t="str">
        <f>IF(Deal_Master_Wide!$DQ$122="","",Deal_Master_Wide!$DQ$122)</f>
        <v/>
      </c>
      <c r="S839" s="18" t="str">
        <f>IF(Deal_Master_Wide!$DX$122="","",Deal_Master_Wide!$DX$122)</f>
        <v/>
      </c>
      <c r="T839" s="34" t="str">
        <f>IF(Deal_Master_Wide!$EE$122="","",Deal_Master_Wide!$EE$122)</f>
        <v/>
      </c>
      <c r="U839" s="34" t="str">
        <f>IF(Deal_Master_Wide!$EL$122="","",Deal_Master_Wide!$EL$122)</f>
        <v/>
      </c>
    </row>
    <row r="840" spans="1:21" ht="13.4" customHeight="1">
      <c r="A840" s="15" t="s">
        <v>1370</v>
      </c>
      <c r="B840" s="15" t="s">
        <v>178</v>
      </c>
      <c r="C840" s="16"/>
      <c r="D840" s="15" t="s">
        <v>1375</v>
      </c>
      <c r="E840" s="15" t="s">
        <v>1375</v>
      </c>
      <c r="F840" s="15">
        <v>2017</v>
      </c>
      <c r="G840" s="15">
        <v>2</v>
      </c>
      <c r="H840" s="15">
        <v>2019</v>
      </c>
      <c r="I840" s="15">
        <v>1</v>
      </c>
      <c r="J840" s="15">
        <v>1</v>
      </c>
      <c r="K840" s="17" t="str">
        <f>IF(Deal_Master_Wide!$BU$122="","",Deal_Master_Wide!$BU$122)</f>
        <v/>
      </c>
      <c r="L840" s="17" t="str">
        <f>IF(Deal_Master_Wide!$CB$122="","",Deal_Master_Wide!$CB$122)</f>
        <v/>
      </c>
      <c r="M840" s="17" t="str">
        <f>IF(Deal_Master_Wide!$CI$122="","",Deal_Master_Wide!$CI$122)</f>
        <v/>
      </c>
      <c r="N840" s="17" t="str">
        <f>IF(Deal_Master_Wide!$CP$122="","",Deal_Master_Wide!$CP$122)</f>
        <v/>
      </c>
      <c r="O840" s="17" t="str">
        <f>IF(Deal_Master_Wide!$CW$122="","",Deal_Master_Wide!$CW$122)</f>
        <v/>
      </c>
      <c r="P840" s="17" t="str">
        <f>IF(Deal_Master_Wide!$DD$122="","",Deal_Master_Wide!$DD$122)</f>
        <v/>
      </c>
      <c r="Q840" s="18" t="str">
        <f>IF(Deal_Master_Wide!$DK$122="","",Deal_Master_Wide!$DK$122)</f>
        <v/>
      </c>
      <c r="R840" s="18" t="str">
        <f>IF(Deal_Master_Wide!$DR$122="","",Deal_Master_Wide!$DR$122)</f>
        <v/>
      </c>
      <c r="S840" s="18" t="str">
        <f>IF(Deal_Master_Wide!$DY$122="","",Deal_Master_Wide!$DY$122)</f>
        <v/>
      </c>
      <c r="T840" s="34" t="str">
        <f>IF(Deal_Master_Wide!$EF$122="","",Deal_Master_Wide!$EF$122)</f>
        <v/>
      </c>
      <c r="U840" s="34" t="str">
        <f>IF(Deal_Master_Wide!$EM$122="","",Deal_Master_Wide!$EM$122)</f>
        <v/>
      </c>
    </row>
    <row r="841" spans="1:21" ht="13.4" customHeight="1">
      <c r="A841" s="15" t="s">
        <v>1370</v>
      </c>
      <c r="B841" s="15" t="s">
        <v>178</v>
      </c>
      <c r="C841" s="16"/>
      <c r="D841" s="15" t="s">
        <v>1375</v>
      </c>
      <c r="E841" s="15" t="s">
        <v>1375</v>
      </c>
      <c r="F841" s="15">
        <v>2017</v>
      </c>
      <c r="G841" s="15">
        <v>3</v>
      </c>
      <c r="H841" s="15">
        <v>2020</v>
      </c>
      <c r="I841" s="15">
        <v>1</v>
      </c>
      <c r="J841" s="15">
        <v>1</v>
      </c>
      <c r="K841" s="17" t="str">
        <f>IF(Deal_Master_Wide!$BV$122="","",Deal_Master_Wide!$BV$122)</f>
        <v/>
      </c>
      <c r="L841" s="17" t="str">
        <f>IF(Deal_Master_Wide!$CC$122="","",Deal_Master_Wide!$CC$122)</f>
        <v/>
      </c>
      <c r="M841" s="17" t="str">
        <f>IF(Deal_Master_Wide!$CJ$122="","",Deal_Master_Wide!$CJ$122)</f>
        <v/>
      </c>
      <c r="N841" s="17" t="str">
        <f>IF(Deal_Master_Wide!$CQ$122="","",Deal_Master_Wide!$CQ$122)</f>
        <v/>
      </c>
      <c r="O841" s="17" t="str">
        <f>IF(Deal_Master_Wide!$CX$122="","",Deal_Master_Wide!$CX$122)</f>
        <v/>
      </c>
      <c r="P841" s="17" t="str">
        <f>IF(Deal_Master_Wide!$DE$122="","",Deal_Master_Wide!$DE$122)</f>
        <v/>
      </c>
      <c r="Q841" s="18" t="str">
        <f>IF(Deal_Master_Wide!$DL$122="","",Deal_Master_Wide!$DL$122)</f>
        <v/>
      </c>
      <c r="R841" s="18" t="str">
        <f>IF(Deal_Master_Wide!$DS$122="","",Deal_Master_Wide!$DS$122)</f>
        <v/>
      </c>
      <c r="S841" s="18" t="str">
        <f>IF(Deal_Master_Wide!$DZ$122="","",Deal_Master_Wide!$DZ$122)</f>
        <v/>
      </c>
      <c r="T841" s="34" t="str">
        <f>IF(Deal_Master_Wide!$EG$122="","",Deal_Master_Wide!$EG$122)</f>
        <v/>
      </c>
      <c r="U841" s="34" t="str">
        <f>IF(Deal_Master_Wide!$EN$122="","",Deal_Master_Wide!$EN$122)</f>
        <v/>
      </c>
    </row>
    <row r="842" spans="1:21" ht="13.4" customHeight="1">
      <c r="A842" s="15" t="s">
        <v>1378</v>
      </c>
      <c r="B842" s="15" t="s">
        <v>178</v>
      </c>
      <c r="C842" s="16"/>
      <c r="D842" s="15" t="s">
        <v>1381</v>
      </c>
      <c r="E842" s="15" t="s">
        <v>1383</v>
      </c>
      <c r="F842" s="15">
        <v>2017</v>
      </c>
      <c r="G842" s="15">
        <v>-3</v>
      </c>
      <c r="H842" s="15">
        <v>2014</v>
      </c>
      <c r="I842" s="15">
        <v>0</v>
      </c>
      <c r="J842" s="15">
        <v>0</v>
      </c>
      <c r="K842" s="17" t="str">
        <f>IF(Deal_Master_Wide!$BP$123="","",Deal_Master_Wide!$BP$123)</f>
        <v/>
      </c>
      <c r="L842" s="17" t="str">
        <f>IF(Deal_Master_Wide!$BW$123="","",Deal_Master_Wide!$BW$123)</f>
        <v/>
      </c>
      <c r="M842" s="17" t="str">
        <f>IF(Deal_Master_Wide!$CD$123="","",Deal_Master_Wide!$CD$123)</f>
        <v/>
      </c>
      <c r="N842" s="17" t="str">
        <f>IF(Deal_Master_Wide!$CK$123="","",Deal_Master_Wide!$CK$123)</f>
        <v/>
      </c>
      <c r="O842" s="17" t="str">
        <f>IF(Deal_Master_Wide!$CR$123="","",Deal_Master_Wide!$CR$123)</f>
        <v/>
      </c>
      <c r="P842" s="17" t="str">
        <f>IF(Deal_Master_Wide!$CY$123="","",Deal_Master_Wide!$CY$123)</f>
        <v/>
      </c>
      <c r="Q842" s="18" t="str">
        <f>IF(Deal_Master_Wide!$DF$123="","",Deal_Master_Wide!$DF$123)</f>
        <v/>
      </c>
      <c r="R842" s="18" t="str">
        <f>IF(Deal_Master_Wide!$DM$123="","",Deal_Master_Wide!$DM$123)</f>
        <v/>
      </c>
      <c r="S842" s="18" t="str">
        <f>IF(Deal_Master_Wide!$DT$123="","",Deal_Master_Wide!$DT$123)</f>
        <v/>
      </c>
      <c r="T842" s="34" t="str">
        <f>IF(Deal_Master_Wide!$EA$123="","",Deal_Master_Wide!$EA$123)</f>
        <v/>
      </c>
      <c r="U842" s="34" t="str">
        <f>IF(Deal_Master_Wide!$EH$123="","",Deal_Master_Wide!$EH$123)</f>
        <v/>
      </c>
    </row>
    <row r="843" spans="1:21" ht="13.4" customHeight="1">
      <c r="A843" s="15" t="s">
        <v>1378</v>
      </c>
      <c r="B843" s="15" t="s">
        <v>178</v>
      </c>
      <c r="C843" s="16"/>
      <c r="D843" s="15" t="s">
        <v>1381</v>
      </c>
      <c r="E843" s="15" t="s">
        <v>1383</v>
      </c>
      <c r="F843" s="15">
        <v>2017</v>
      </c>
      <c r="G843" s="15">
        <v>-2</v>
      </c>
      <c r="H843" s="15">
        <v>2015</v>
      </c>
      <c r="I843" s="15">
        <v>0</v>
      </c>
      <c r="J843" s="15">
        <v>0</v>
      </c>
      <c r="K843" s="17" t="str">
        <f>IF(Deal_Master_Wide!$BQ$123="","",Deal_Master_Wide!$BQ$123)</f>
        <v/>
      </c>
      <c r="L843" s="17" t="str">
        <f>IF(Deal_Master_Wide!$BX$123="","",Deal_Master_Wide!$BX$123)</f>
        <v/>
      </c>
      <c r="M843" s="17" t="str">
        <f>IF(Deal_Master_Wide!$CE$123="","",Deal_Master_Wide!$CE$123)</f>
        <v/>
      </c>
      <c r="N843" s="17" t="str">
        <f>IF(Deal_Master_Wide!$CL$123="","",Deal_Master_Wide!$CL$123)</f>
        <v/>
      </c>
      <c r="O843" s="17" t="str">
        <f>IF(Deal_Master_Wide!$CS$123="","",Deal_Master_Wide!$CS$123)</f>
        <v/>
      </c>
      <c r="P843" s="17" t="str">
        <f>IF(Deal_Master_Wide!$CZ$123="","",Deal_Master_Wide!$CZ$123)</f>
        <v/>
      </c>
      <c r="Q843" s="18" t="str">
        <f>IF(Deal_Master_Wide!$DG$123="","",Deal_Master_Wide!$DG$123)</f>
        <v/>
      </c>
      <c r="R843" s="18" t="str">
        <f>IF(Deal_Master_Wide!$DN$123="","",Deal_Master_Wide!$DN$123)</f>
        <v/>
      </c>
      <c r="S843" s="18" t="str">
        <f>IF(Deal_Master_Wide!$DU$123="","",Deal_Master_Wide!$DU$123)</f>
        <v/>
      </c>
      <c r="T843" s="34" t="str">
        <f>IF(Deal_Master_Wide!$EB$123="","",Deal_Master_Wide!$EB$123)</f>
        <v/>
      </c>
      <c r="U843" s="34" t="str">
        <f>IF(Deal_Master_Wide!$EI$123="","",Deal_Master_Wide!$EI$123)</f>
        <v/>
      </c>
    </row>
    <row r="844" spans="1:21" ht="13.4" customHeight="1">
      <c r="A844" s="15" t="s">
        <v>1378</v>
      </c>
      <c r="B844" s="15" t="s">
        <v>178</v>
      </c>
      <c r="C844" s="16"/>
      <c r="D844" s="15" t="s">
        <v>1381</v>
      </c>
      <c r="E844" s="15" t="s">
        <v>1383</v>
      </c>
      <c r="F844" s="15">
        <v>2017</v>
      </c>
      <c r="G844" s="15">
        <v>-1</v>
      </c>
      <c r="H844" s="15">
        <v>2016</v>
      </c>
      <c r="I844" s="15">
        <v>0</v>
      </c>
      <c r="J844" s="15">
        <v>0</v>
      </c>
      <c r="K844" s="17" t="str">
        <f>IF(Deal_Master_Wide!$BR$123="","",Deal_Master_Wide!$BR$123)</f>
        <v/>
      </c>
      <c r="L844" s="17" t="str">
        <f>IF(Deal_Master_Wide!$BY$123="","",Deal_Master_Wide!$BY$123)</f>
        <v/>
      </c>
      <c r="M844" s="17" t="str">
        <f>IF(Deal_Master_Wide!$CF$123="","",Deal_Master_Wide!$CF$123)</f>
        <v/>
      </c>
      <c r="N844" s="17" t="str">
        <f>IF(Deal_Master_Wide!$CM$123="","",Deal_Master_Wide!$CM$123)</f>
        <v/>
      </c>
      <c r="O844" s="17" t="str">
        <f>IF(Deal_Master_Wide!$CT$123="","",Deal_Master_Wide!$CT$123)</f>
        <v/>
      </c>
      <c r="P844" s="17" t="str">
        <f>IF(Deal_Master_Wide!$DA$123="","",Deal_Master_Wide!$DA$123)</f>
        <v/>
      </c>
      <c r="Q844" s="18" t="str">
        <f>IF(Deal_Master_Wide!$DH$123="","",Deal_Master_Wide!$DH$123)</f>
        <v/>
      </c>
      <c r="R844" s="18" t="str">
        <f>IF(Deal_Master_Wide!$DO$123="","",Deal_Master_Wide!$DO$123)</f>
        <v/>
      </c>
      <c r="S844" s="18" t="str">
        <f>IF(Deal_Master_Wide!$DV$123="","",Deal_Master_Wide!$DV$123)</f>
        <v/>
      </c>
      <c r="T844" s="34" t="str">
        <f>IF(Deal_Master_Wide!$EC$123="","",Deal_Master_Wide!$EC$123)</f>
        <v/>
      </c>
      <c r="U844" s="34" t="str">
        <f>IF(Deal_Master_Wide!$EJ$123="","",Deal_Master_Wide!$EJ$123)</f>
        <v/>
      </c>
    </row>
    <row r="845" spans="1:21" ht="13.4" customHeight="1">
      <c r="A845" s="15" t="s">
        <v>1378</v>
      </c>
      <c r="B845" s="15" t="s">
        <v>178</v>
      </c>
      <c r="C845" s="16"/>
      <c r="D845" s="15" t="s">
        <v>1381</v>
      </c>
      <c r="E845" s="15" t="s">
        <v>1383</v>
      </c>
      <c r="F845" s="15">
        <v>2017</v>
      </c>
      <c r="G845" s="15">
        <v>0</v>
      </c>
      <c r="H845" s="15">
        <v>2017</v>
      </c>
      <c r="I845" s="15">
        <v>0</v>
      </c>
      <c r="J845" s="15">
        <v>1</v>
      </c>
      <c r="K845" s="17" t="str">
        <f>IF(Deal_Master_Wide!$BS$123="","",Deal_Master_Wide!$BS$123)</f>
        <v/>
      </c>
      <c r="L845" s="17" t="str">
        <f>IF(Deal_Master_Wide!$BZ$123="","",Deal_Master_Wide!$BZ$123)</f>
        <v/>
      </c>
      <c r="M845" s="17" t="str">
        <f>IF(Deal_Master_Wide!$CG$123="","",Deal_Master_Wide!$CG$123)</f>
        <v/>
      </c>
      <c r="N845" s="17" t="str">
        <f>IF(Deal_Master_Wide!$CN$123="","",Deal_Master_Wide!$CN$123)</f>
        <v/>
      </c>
      <c r="O845" s="17" t="str">
        <f>IF(Deal_Master_Wide!$CU$123="","",Deal_Master_Wide!$CU$123)</f>
        <v/>
      </c>
      <c r="P845" s="17" t="str">
        <f>IF(Deal_Master_Wide!$DB$123="","",Deal_Master_Wide!$DB$123)</f>
        <v/>
      </c>
      <c r="Q845" s="18" t="str">
        <f>IF(Deal_Master_Wide!$DI$123="","",Deal_Master_Wide!$DI$123)</f>
        <v/>
      </c>
      <c r="R845" s="18" t="str">
        <f>IF(Deal_Master_Wide!$DP$123="","",Deal_Master_Wide!$DP$123)</f>
        <v/>
      </c>
      <c r="S845" s="18" t="str">
        <f>IF(Deal_Master_Wide!$DW$123="","",Deal_Master_Wide!$DW$123)</f>
        <v/>
      </c>
      <c r="T845" s="34" t="str">
        <f>IF(Deal_Master_Wide!$ED$123="","",Deal_Master_Wide!$ED$123)</f>
        <v/>
      </c>
      <c r="U845" s="34" t="str">
        <f>IF(Deal_Master_Wide!$EK$123="","",Deal_Master_Wide!$EK$123)</f>
        <v/>
      </c>
    </row>
    <row r="846" spans="1:21" ht="13.4" customHeight="1">
      <c r="A846" s="15" t="s">
        <v>1378</v>
      </c>
      <c r="B846" s="15" t="s">
        <v>178</v>
      </c>
      <c r="C846" s="16"/>
      <c r="D846" s="15" t="s">
        <v>1381</v>
      </c>
      <c r="E846" s="15" t="s">
        <v>1383</v>
      </c>
      <c r="F846" s="15">
        <v>2017</v>
      </c>
      <c r="G846" s="15">
        <v>1</v>
      </c>
      <c r="H846" s="15">
        <v>2018</v>
      </c>
      <c r="I846" s="15">
        <v>1</v>
      </c>
      <c r="J846" s="15">
        <v>1</v>
      </c>
      <c r="K846" s="17" t="str">
        <f>IF(Deal_Master_Wide!$BT$123="","",Deal_Master_Wide!$BT$123)</f>
        <v/>
      </c>
      <c r="L846" s="17" t="str">
        <f>IF(Deal_Master_Wide!$CA$123="","",Deal_Master_Wide!$CA$123)</f>
        <v/>
      </c>
      <c r="M846" s="17" t="str">
        <f>IF(Deal_Master_Wide!$CH$123="","",Deal_Master_Wide!$CH$123)</f>
        <v/>
      </c>
      <c r="N846" s="17" t="str">
        <f>IF(Deal_Master_Wide!$CO$123="","",Deal_Master_Wide!$CO$123)</f>
        <v/>
      </c>
      <c r="O846" s="17" t="str">
        <f>IF(Deal_Master_Wide!$CV$123="","",Deal_Master_Wide!$CV$123)</f>
        <v/>
      </c>
      <c r="P846" s="17" t="str">
        <f>IF(Deal_Master_Wide!$DC$123="","",Deal_Master_Wide!$DC$123)</f>
        <v/>
      </c>
      <c r="Q846" s="18" t="str">
        <f>IF(Deal_Master_Wide!$DJ$123="","",Deal_Master_Wide!$DJ$123)</f>
        <v/>
      </c>
      <c r="R846" s="18" t="str">
        <f>IF(Deal_Master_Wide!$DQ$123="","",Deal_Master_Wide!$DQ$123)</f>
        <v/>
      </c>
      <c r="S846" s="18" t="str">
        <f>IF(Deal_Master_Wide!$DX$123="","",Deal_Master_Wide!$DX$123)</f>
        <v/>
      </c>
      <c r="T846" s="34" t="str">
        <f>IF(Deal_Master_Wide!$EE$123="","",Deal_Master_Wide!$EE$123)</f>
        <v/>
      </c>
      <c r="U846" s="34" t="str">
        <f>IF(Deal_Master_Wide!$EL$123="","",Deal_Master_Wide!$EL$123)</f>
        <v/>
      </c>
    </row>
    <row r="847" spans="1:21" ht="13.4" customHeight="1">
      <c r="A847" s="15" t="s">
        <v>1378</v>
      </c>
      <c r="B847" s="15" t="s">
        <v>178</v>
      </c>
      <c r="C847" s="16"/>
      <c r="D847" s="15" t="s">
        <v>1381</v>
      </c>
      <c r="E847" s="15" t="s">
        <v>1383</v>
      </c>
      <c r="F847" s="15">
        <v>2017</v>
      </c>
      <c r="G847" s="15">
        <v>2</v>
      </c>
      <c r="H847" s="15">
        <v>2019</v>
      </c>
      <c r="I847" s="15">
        <v>1</v>
      </c>
      <c r="J847" s="15">
        <v>1</v>
      </c>
      <c r="K847" s="17" t="str">
        <f>IF(Deal_Master_Wide!$BU$123="","",Deal_Master_Wide!$BU$123)</f>
        <v/>
      </c>
      <c r="L847" s="17" t="str">
        <f>IF(Deal_Master_Wide!$CB$123="","",Deal_Master_Wide!$CB$123)</f>
        <v/>
      </c>
      <c r="M847" s="17" t="str">
        <f>IF(Deal_Master_Wide!$CI$123="","",Deal_Master_Wide!$CI$123)</f>
        <v/>
      </c>
      <c r="N847" s="17" t="str">
        <f>IF(Deal_Master_Wide!$CP$123="","",Deal_Master_Wide!$CP$123)</f>
        <v/>
      </c>
      <c r="O847" s="17" t="str">
        <f>IF(Deal_Master_Wide!$CW$123="","",Deal_Master_Wide!$CW$123)</f>
        <v/>
      </c>
      <c r="P847" s="17" t="str">
        <f>IF(Deal_Master_Wide!$DD$123="","",Deal_Master_Wide!$DD$123)</f>
        <v/>
      </c>
      <c r="Q847" s="18" t="str">
        <f>IF(Deal_Master_Wide!$DK$123="","",Deal_Master_Wide!$DK$123)</f>
        <v/>
      </c>
      <c r="R847" s="18" t="str">
        <f>IF(Deal_Master_Wide!$DR$123="","",Deal_Master_Wide!$DR$123)</f>
        <v/>
      </c>
      <c r="S847" s="18" t="str">
        <f>IF(Deal_Master_Wide!$DY$123="","",Deal_Master_Wide!$DY$123)</f>
        <v/>
      </c>
      <c r="T847" s="34" t="str">
        <f>IF(Deal_Master_Wide!$EF$123="","",Deal_Master_Wide!$EF$123)</f>
        <v/>
      </c>
      <c r="U847" s="34" t="str">
        <f>IF(Deal_Master_Wide!$EM$123="","",Deal_Master_Wide!$EM$123)</f>
        <v/>
      </c>
    </row>
    <row r="848" spans="1:21" ht="13.4" customHeight="1">
      <c r="A848" s="15" t="s">
        <v>1378</v>
      </c>
      <c r="B848" s="15" t="s">
        <v>178</v>
      </c>
      <c r="C848" s="16"/>
      <c r="D848" s="15" t="s">
        <v>1381</v>
      </c>
      <c r="E848" s="15" t="s">
        <v>1383</v>
      </c>
      <c r="F848" s="15">
        <v>2017</v>
      </c>
      <c r="G848" s="15">
        <v>3</v>
      </c>
      <c r="H848" s="15">
        <v>2020</v>
      </c>
      <c r="I848" s="15">
        <v>1</v>
      </c>
      <c r="J848" s="15">
        <v>1</v>
      </c>
      <c r="K848" s="17" t="str">
        <f>IF(Deal_Master_Wide!$BV$123="","",Deal_Master_Wide!$BV$123)</f>
        <v/>
      </c>
      <c r="L848" s="17" t="str">
        <f>IF(Deal_Master_Wide!$CC$123="","",Deal_Master_Wide!$CC$123)</f>
        <v/>
      </c>
      <c r="M848" s="17" t="str">
        <f>IF(Deal_Master_Wide!$CJ$123="","",Deal_Master_Wide!$CJ$123)</f>
        <v/>
      </c>
      <c r="N848" s="17" t="str">
        <f>IF(Deal_Master_Wide!$CQ$123="","",Deal_Master_Wide!$CQ$123)</f>
        <v/>
      </c>
      <c r="O848" s="17" t="str">
        <f>IF(Deal_Master_Wide!$CX$123="","",Deal_Master_Wide!$CX$123)</f>
        <v/>
      </c>
      <c r="P848" s="17" t="str">
        <f>IF(Deal_Master_Wide!$DE$123="","",Deal_Master_Wide!$DE$123)</f>
        <v/>
      </c>
      <c r="Q848" s="18" t="str">
        <f>IF(Deal_Master_Wide!$DL$123="","",Deal_Master_Wide!$DL$123)</f>
        <v/>
      </c>
      <c r="R848" s="18" t="str">
        <f>IF(Deal_Master_Wide!$DS$123="","",Deal_Master_Wide!$DS$123)</f>
        <v/>
      </c>
      <c r="S848" s="18" t="str">
        <f>IF(Deal_Master_Wide!$DZ$123="","",Deal_Master_Wide!$DZ$123)</f>
        <v/>
      </c>
      <c r="T848" s="34" t="str">
        <f>IF(Deal_Master_Wide!$EG$123="","",Deal_Master_Wide!$EG$123)</f>
        <v/>
      </c>
      <c r="U848" s="34" t="str">
        <f>IF(Deal_Master_Wide!$EN$123="","",Deal_Master_Wide!$EN$123)</f>
        <v/>
      </c>
    </row>
    <row r="849" spans="1:21" ht="13.4" customHeight="1">
      <c r="A849" s="15" t="s">
        <v>1386</v>
      </c>
      <c r="B849" s="15" t="s">
        <v>178</v>
      </c>
      <c r="C849" s="16"/>
      <c r="D849" s="15" t="s">
        <v>1389</v>
      </c>
      <c r="E849" s="15" t="s">
        <v>1391</v>
      </c>
      <c r="F849" s="15">
        <v>2017</v>
      </c>
      <c r="G849" s="15">
        <v>-3</v>
      </c>
      <c r="H849" s="15">
        <v>2014</v>
      </c>
      <c r="I849" s="15">
        <v>0</v>
      </c>
      <c r="J849" s="15">
        <v>0</v>
      </c>
      <c r="K849" s="17" t="str">
        <f>IF(Deal_Master_Wide!$BP$124="","",Deal_Master_Wide!$BP$124)</f>
        <v/>
      </c>
      <c r="L849" s="17" t="str">
        <f>IF(Deal_Master_Wide!$BW$124="","",Deal_Master_Wide!$BW$124)</f>
        <v/>
      </c>
      <c r="M849" s="17" t="str">
        <f>IF(Deal_Master_Wide!$CD$124="","",Deal_Master_Wide!$CD$124)</f>
        <v/>
      </c>
      <c r="N849" s="17" t="str">
        <f>IF(Deal_Master_Wide!$CK$124="","",Deal_Master_Wide!$CK$124)</f>
        <v/>
      </c>
      <c r="O849" s="17" t="str">
        <f>IF(Deal_Master_Wide!$CR$124="","",Deal_Master_Wide!$CR$124)</f>
        <v/>
      </c>
      <c r="P849" s="17" t="str">
        <f>IF(Deal_Master_Wide!$CY$124="","",Deal_Master_Wide!$CY$124)</f>
        <v/>
      </c>
      <c r="Q849" s="18" t="str">
        <f>IF(Deal_Master_Wide!$DF$124="","",Deal_Master_Wide!$DF$124)</f>
        <v/>
      </c>
      <c r="R849" s="18" t="str">
        <f>IF(Deal_Master_Wide!$DM$124="","",Deal_Master_Wide!$DM$124)</f>
        <v/>
      </c>
      <c r="S849" s="18" t="str">
        <f>IF(Deal_Master_Wide!$DT$124="","",Deal_Master_Wide!$DT$124)</f>
        <v/>
      </c>
      <c r="T849" s="34" t="str">
        <f>IF(Deal_Master_Wide!$EA$124="","",Deal_Master_Wide!$EA$124)</f>
        <v/>
      </c>
      <c r="U849" s="34" t="str">
        <f>IF(Deal_Master_Wide!$EH$124="","",Deal_Master_Wide!$EH$124)</f>
        <v/>
      </c>
    </row>
    <row r="850" spans="1:21" ht="13.4" customHeight="1">
      <c r="A850" s="15" t="s">
        <v>1386</v>
      </c>
      <c r="B850" s="15" t="s">
        <v>178</v>
      </c>
      <c r="C850" s="16"/>
      <c r="D850" s="15" t="s">
        <v>1389</v>
      </c>
      <c r="E850" s="15" t="s">
        <v>1391</v>
      </c>
      <c r="F850" s="15">
        <v>2017</v>
      </c>
      <c r="G850" s="15">
        <v>-2</v>
      </c>
      <c r="H850" s="15">
        <v>2015</v>
      </c>
      <c r="I850" s="15">
        <v>0</v>
      </c>
      <c r="J850" s="15">
        <v>0</v>
      </c>
      <c r="K850" s="17" t="str">
        <f>IF(Deal_Master_Wide!$BQ$124="","",Deal_Master_Wide!$BQ$124)</f>
        <v/>
      </c>
      <c r="L850" s="17" t="str">
        <f>IF(Deal_Master_Wide!$BX$124="","",Deal_Master_Wide!$BX$124)</f>
        <v/>
      </c>
      <c r="M850" s="17" t="str">
        <f>IF(Deal_Master_Wide!$CE$124="","",Deal_Master_Wide!$CE$124)</f>
        <v/>
      </c>
      <c r="N850" s="17" t="str">
        <f>IF(Deal_Master_Wide!$CL$124="","",Deal_Master_Wide!$CL$124)</f>
        <v/>
      </c>
      <c r="O850" s="17" t="str">
        <f>IF(Deal_Master_Wide!$CS$124="","",Deal_Master_Wide!$CS$124)</f>
        <v/>
      </c>
      <c r="P850" s="17" t="str">
        <f>IF(Deal_Master_Wide!$CZ$124="","",Deal_Master_Wide!$CZ$124)</f>
        <v/>
      </c>
      <c r="Q850" s="18" t="str">
        <f>IF(Deal_Master_Wide!$DG$124="","",Deal_Master_Wide!$DG$124)</f>
        <v/>
      </c>
      <c r="R850" s="18" t="str">
        <f>IF(Deal_Master_Wide!$DN$124="","",Deal_Master_Wide!$DN$124)</f>
        <v/>
      </c>
      <c r="S850" s="18" t="str">
        <f>IF(Deal_Master_Wide!$DU$124="","",Deal_Master_Wide!$DU$124)</f>
        <v/>
      </c>
      <c r="T850" s="34" t="str">
        <f>IF(Deal_Master_Wide!$EB$124="","",Deal_Master_Wide!$EB$124)</f>
        <v/>
      </c>
      <c r="U850" s="34" t="str">
        <f>IF(Deal_Master_Wide!$EI$124="","",Deal_Master_Wide!$EI$124)</f>
        <v/>
      </c>
    </row>
    <row r="851" spans="1:21" ht="13.4" customHeight="1">
      <c r="A851" s="15" t="s">
        <v>1386</v>
      </c>
      <c r="B851" s="15" t="s">
        <v>178</v>
      </c>
      <c r="C851" s="16"/>
      <c r="D851" s="15" t="s">
        <v>1389</v>
      </c>
      <c r="E851" s="15" t="s">
        <v>1391</v>
      </c>
      <c r="F851" s="15">
        <v>2017</v>
      </c>
      <c r="G851" s="15">
        <v>-1</v>
      </c>
      <c r="H851" s="15">
        <v>2016</v>
      </c>
      <c r="I851" s="15">
        <v>0</v>
      </c>
      <c r="J851" s="15">
        <v>0</v>
      </c>
      <c r="K851" s="17" t="str">
        <f>IF(Deal_Master_Wide!$BR$124="","",Deal_Master_Wide!$BR$124)</f>
        <v/>
      </c>
      <c r="L851" s="17" t="str">
        <f>IF(Deal_Master_Wide!$BY$124="","",Deal_Master_Wide!$BY$124)</f>
        <v/>
      </c>
      <c r="M851" s="17" t="str">
        <f>IF(Deal_Master_Wide!$CF$124="","",Deal_Master_Wide!$CF$124)</f>
        <v/>
      </c>
      <c r="N851" s="17" t="str">
        <f>IF(Deal_Master_Wide!$CM$124="","",Deal_Master_Wide!$CM$124)</f>
        <v/>
      </c>
      <c r="O851" s="17" t="str">
        <f>IF(Deal_Master_Wide!$CT$124="","",Deal_Master_Wide!$CT$124)</f>
        <v/>
      </c>
      <c r="P851" s="17" t="str">
        <f>IF(Deal_Master_Wide!$DA$124="","",Deal_Master_Wide!$DA$124)</f>
        <v/>
      </c>
      <c r="Q851" s="18" t="str">
        <f>IF(Deal_Master_Wide!$DH$124="","",Deal_Master_Wide!$DH$124)</f>
        <v/>
      </c>
      <c r="R851" s="18" t="str">
        <f>IF(Deal_Master_Wide!$DO$124="","",Deal_Master_Wide!$DO$124)</f>
        <v/>
      </c>
      <c r="S851" s="18" t="str">
        <f>IF(Deal_Master_Wide!$DV$124="","",Deal_Master_Wide!$DV$124)</f>
        <v/>
      </c>
      <c r="T851" s="34" t="str">
        <f>IF(Deal_Master_Wide!$EC$124="","",Deal_Master_Wide!$EC$124)</f>
        <v/>
      </c>
      <c r="U851" s="34" t="str">
        <f>IF(Deal_Master_Wide!$EJ$124="","",Deal_Master_Wide!$EJ$124)</f>
        <v/>
      </c>
    </row>
    <row r="852" spans="1:21" ht="13.4" customHeight="1">
      <c r="A852" s="15" t="s">
        <v>1386</v>
      </c>
      <c r="B852" s="15" t="s">
        <v>178</v>
      </c>
      <c r="C852" s="16"/>
      <c r="D852" s="15" t="s">
        <v>1389</v>
      </c>
      <c r="E852" s="15" t="s">
        <v>1391</v>
      </c>
      <c r="F852" s="15">
        <v>2017</v>
      </c>
      <c r="G852" s="15">
        <v>0</v>
      </c>
      <c r="H852" s="15">
        <v>2017</v>
      </c>
      <c r="I852" s="15">
        <v>0</v>
      </c>
      <c r="J852" s="15">
        <v>1</v>
      </c>
      <c r="K852" s="17" t="str">
        <f>IF(Deal_Master_Wide!$BS$124="","",Deal_Master_Wide!$BS$124)</f>
        <v/>
      </c>
      <c r="L852" s="17" t="str">
        <f>IF(Deal_Master_Wide!$BZ$124="","",Deal_Master_Wide!$BZ$124)</f>
        <v/>
      </c>
      <c r="M852" s="17" t="str">
        <f>IF(Deal_Master_Wide!$CG$124="","",Deal_Master_Wide!$CG$124)</f>
        <v/>
      </c>
      <c r="N852" s="17" t="str">
        <f>IF(Deal_Master_Wide!$CN$124="","",Deal_Master_Wide!$CN$124)</f>
        <v/>
      </c>
      <c r="O852" s="17" t="str">
        <f>IF(Deal_Master_Wide!$CU$124="","",Deal_Master_Wide!$CU$124)</f>
        <v/>
      </c>
      <c r="P852" s="17" t="str">
        <f>IF(Deal_Master_Wide!$DB$124="","",Deal_Master_Wide!$DB$124)</f>
        <v/>
      </c>
      <c r="Q852" s="18" t="str">
        <f>IF(Deal_Master_Wide!$DI$124="","",Deal_Master_Wide!$DI$124)</f>
        <v/>
      </c>
      <c r="R852" s="18" t="str">
        <f>IF(Deal_Master_Wide!$DP$124="","",Deal_Master_Wide!$DP$124)</f>
        <v/>
      </c>
      <c r="S852" s="18" t="str">
        <f>IF(Deal_Master_Wide!$DW$124="","",Deal_Master_Wide!$DW$124)</f>
        <v/>
      </c>
      <c r="T852" s="34" t="str">
        <f>IF(Deal_Master_Wide!$ED$124="","",Deal_Master_Wide!$ED$124)</f>
        <v/>
      </c>
      <c r="U852" s="34" t="str">
        <f>IF(Deal_Master_Wide!$EK$124="","",Deal_Master_Wide!$EK$124)</f>
        <v/>
      </c>
    </row>
    <row r="853" spans="1:21" ht="13.4" customHeight="1">
      <c r="A853" s="15" t="s">
        <v>1386</v>
      </c>
      <c r="B853" s="15" t="s">
        <v>178</v>
      </c>
      <c r="C853" s="16"/>
      <c r="D853" s="15" t="s">
        <v>1389</v>
      </c>
      <c r="E853" s="15" t="s">
        <v>1391</v>
      </c>
      <c r="F853" s="15">
        <v>2017</v>
      </c>
      <c r="G853" s="15">
        <v>1</v>
      </c>
      <c r="H853" s="15">
        <v>2018</v>
      </c>
      <c r="I853" s="15">
        <v>1</v>
      </c>
      <c r="J853" s="15">
        <v>1</v>
      </c>
      <c r="K853" s="17" t="str">
        <f>IF(Deal_Master_Wide!$BT$124="","",Deal_Master_Wide!$BT$124)</f>
        <v/>
      </c>
      <c r="L853" s="17" t="str">
        <f>IF(Deal_Master_Wide!$CA$124="","",Deal_Master_Wide!$CA$124)</f>
        <v/>
      </c>
      <c r="M853" s="17" t="str">
        <f>IF(Deal_Master_Wide!$CH$124="","",Deal_Master_Wide!$CH$124)</f>
        <v/>
      </c>
      <c r="N853" s="17" t="str">
        <f>IF(Deal_Master_Wide!$CO$124="","",Deal_Master_Wide!$CO$124)</f>
        <v/>
      </c>
      <c r="O853" s="17" t="str">
        <f>IF(Deal_Master_Wide!$CV$124="","",Deal_Master_Wide!$CV$124)</f>
        <v/>
      </c>
      <c r="P853" s="17" t="str">
        <f>IF(Deal_Master_Wide!$DC$124="","",Deal_Master_Wide!$DC$124)</f>
        <v/>
      </c>
      <c r="Q853" s="18" t="str">
        <f>IF(Deal_Master_Wide!$DJ$124="","",Deal_Master_Wide!$DJ$124)</f>
        <v/>
      </c>
      <c r="R853" s="18" t="str">
        <f>IF(Deal_Master_Wide!$DQ$124="","",Deal_Master_Wide!$DQ$124)</f>
        <v/>
      </c>
      <c r="S853" s="18" t="str">
        <f>IF(Deal_Master_Wide!$DX$124="","",Deal_Master_Wide!$DX$124)</f>
        <v/>
      </c>
      <c r="T853" s="34" t="str">
        <f>IF(Deal_Master_Wide!$EE$124="","",Deal_Master_Wide!$EE$124)</f>
        <v/>
      </c>
      <c r="U853" s="34" t="str">
        <f>IF(Deal_Master_Wide!$EL$124="","",Deal_Master_Wide!$EL$124)</f>
        <v/>
      </c>
    </row>
    <row r="854" spans="1:21" ht="13.4" customHeight="1">
      <c r="A854" s="15" t="s">
        <v>1386</v>
      </c>
      <c r="B854" s="15" t="s">
        <v>178</v>
      </c>
      <c r="C854" s="16"/>
      <c r="D854" s="15" t="s">
        <v>1389</v>
      </c>
      <c r="E854" s="15" t="s">
        <v>1391</v>
      </c>
      <c r="F854" s="15">
        <v>2017</v>
      </c>
      <c r="G854" s="15">
        <v>2</v>
      </c>
      <c r="H854" s="15">
        <v>2019</v>
      </c>
      <c r="I854" s="15">
        <v>1</v>
      </c>
      <c r="J854" s="15">
        <v>1</v>
      </c>
      <c r="K854" s="17" t="str">
        <f>IF(Deal_Master_Wide!$BU$124="","",Deal_Master_Wide!$BU$124)</f>
        <v/>
      </c>
      <c r="L854" s="17" t="str">
        <f>IF(Deal_Master_Wide!$CB$124="","",Deal_Master_Wide!$CB$124)</f>
        <v/>
      </c>
      <c r="M854" s="17" t="str">
        <f>IF(Deal_Master_Wide!$CI$124="","",Deal_Master_Wide!$CI$124)</f>
        <v/>
      </c>
      <c r="N854" s="17" t="str">
        <f>IF(Deal_Master_Wide!$CP$124="","",Deal_Master_Wide!$CP$124)</f>
        <v/>
      </c>
      <c r="O854" s="17" t="str">
        <f>IF(Deal_Master_Wide!$CW$124="","",Deal_Master_Wide!$CW$124)</f>
        <v/>
      </c>
      <c r="P854" s="17" t="str">
        <f>IF(Deal_Master_Wide!$DD$124="","",Deal_Master_Wide!$DD$124)</f>
        <v/>
      </c>
      <c r="Q854" s="18" t="str">
        <f>IF(Deal_Master_Wide!$DK$124="","",Deal_Master_Wide!$DK$124)</f>
        <v/>
      </c>
      <c r="R854" s="18" t="str">
        <f>IF(Deal_Master_Wide!$DR$124="","",Deal_Master_Wide!$DR$124)</f>
        <v/>
      </c>
      <c r="S854" s="18" t="str">
        <f>IF(Deal_Master_Wide!$DY$124="","",Deal_Master_Wide!$DY$124)</f>
        <v/>
      </c>
      <c r="T854" s="34" t="str">
        <f>IF(Deal_Master_Wide!$EF$124="","",Deal_Master_Wide!$EF$124)</f>
        <v/>
      </c>
      <c r="U854" s="34" t="str">
        <f>IF(Deal_Master_Wide!$EM$124="","",Deal_Master_Wide!$EM$124)</f>
        <v/>
      </c>
    </row>
    <row r="855" spans="1:21" ht="13.4" customHeight="1">
      <c r="A855" s="15" t="s">
        <v>1386</v>
      </c>
      <c r="B855" s="15" t="s">
        <v>178</v>
      </c>
      <c r="C855" s="16"/>
      <c r="D855" s="15" t="s">
        <v>1389</v>
      </c>
      <c r="E855" s="15" t="s">
        <v>1391</v>
      </c>
      <c r="F855" s="15">
        <v>2017</v>
      </c>
      <c r="G855" s="15">
        <v>3</v>
      </c>
      <c r="H855" s="15">
        <v>2020</v>
      </c>
      <c r="I855" s="15">
        <v>1</v>
      </c>
      <c r="J855" s="15">
        <v>1</v>
      </c>
      <c r="K855" s="17" t="str">
        <f>IF(Deal_Master_Wide!$BV$124="","",Deal_Master_Wide!$BV$124)</f>
        <v/>
      </c>
      <c r="L855" s="17" t="str">
        <f>IF(Deal_Master_Wide!$CC$124="","",Deal_Master_Wide!$CC$124)</f>
        <v/>
      </c>
      <c r="M855" s="17" t="str">
        <f>IF(Deal_Master_Wide!$CJ$124="","",Deal_Master_Wide!$CJ$124)</f>
        <v/>
      </c>
      <c r="N855" s="17" t="str">
        <f>IF(Deal_Master_Wide!$CQ$124="","",Deal_Master_Wide!$CQ$124)</f>
        <v/>
      </c>
      <c r="O855" s="17" t="str">
        <f>IF(Deal_Master_Wide!$CX$124="","",Deal_Master_Wide!$CX$124)</f>
        <v/>
      </c>
      <c r="P855" s="17" t="str">
        <f>IF(Deal_Master_Wide!$DE$124="","",Deal_Master_Wide!$DE$124)</f>
        <v/>
      </c>
      <c r="Q855" s="18" t="str">
        <f>IF(Deal_Master_Wide!$DL$124="","",Deal_Master_Wide!$DL$124)</f>
        <v/>
      </c>
      <c r="R855" s="18" t="str">
        <f>IF(Deal_Master_Wide!$DS$124="","",Deal_Master_Wide!$DS$124)</f>
        <v/>
      </c>
      <c r="S855" s="18" t="str">
        <f>IF(Deal_Master_Wide!$DZ$124="","",Deal_Master_Wide!$DZ$124)</f>
        <v/>
      </c>
      <c r="T855" s="34" t="str">
        <f>IF(Deal_Master_Wide!$EG$124="","",Deal_Master_Wide!$EG$124)</f>
        <v/>
      </c>
      <c r="U855" s="34" t="str">
        <f>IF(Deal_Master_Wide!$EN$124="","",Deal_Master_Wide!$EN$124)</f>
        <v/>
      </c>
    </row>
    <row r="856" spans="1:21" ht="13.4" customHeight="1">
      <c r="A856" s="15" t="s">
        <v>1395</v>
      </c>
      <c r="B856" s="15" t="s">
        <v>178</v>
      </c>
      <c r="C856" s="16"/>
      <c r="D856" s="15" t="s">
        <v>1398</v>
      </c>
      <c r="E856" s="15" t="s">
        <v>1400</v>
      </c>
      <c r="F856" s="15">
        <v>2017</v>
      </c>
      <c r="G856" s="15">
        <v>-3</v>
      </c>
      <c r="H856" s="15">
        <v>2014</v>
      </c>
      <c r="I856" s="15">
        <v>0</v>
      </c>
      <c r="J856" s="15">
        <v>0</v>
      </c>
      <c r="K856" s="17" t="str">
        <f>IF(Deal_Master_Wide!$BP$125="","",Deal_Master_Wide!$BP$125)</f>
        <v/>
      </c>
      <c r="L856" s="17" t="str">
        <f>IF(Deal_Master_Wide!$BW$125="","",Deal_Master_Wide!$BW$125)</f>
        <v/>
      </c>
      <c r="M856" s="17" t="str">
        <f>IF(Deal_Master_Wide!$CD$125="","",Deal_Master_Wide!$CD$125)</f>
        <v/>
      </c>
      <c r="N856" s="17" t="str">
        <f>IF(Deal_Master_Wide!$CK$125="","",Deal_Master_Wide!$CK$125)</f>
        <v/>
      </c>
      <c r="O856" s="17" t="str">
        <f>IF(Deal_Master_Wide!$CR$125="","",Deal_Master_Wide!$CR$125)</f>
        <v/>
      </c>
      <c r="P856" s="17" t="str">
        <f>IF(Deal_Master_Wide!$CY$125="","",Deal_Master_Wide!$CY$125)</f>
        <v/>
      </c>
      <c r="Q856" s="18" t="str">
        <f>IF(Deal_Master_Wide!$DF$125="","",Deal_Master_Wide!$DF$125)</f>
        <v/>
      </c>
      <c r="R856" s="18" t="str">
        <f>IF(Deal_Master_Wide!$DM$125="","",Deal_Master_Wide!$DM$125)</f>
        <v/>
      </c>
      <c r="S856" s="18" t="str">
        <f>IF(Deal_Master_Wide!$DT$125="","",Deal_Master_Wide!$DT$125)</f>
        <v/>
      </c>
      <c r="T856" s="34" t="str">
        <f>IF(Deal_Master_Wide!$EA$125="","",Deal_Master_Wide!$EA$125)</f>
        <v/>
      </c>
      <c r="U856" s="34" t="str">
        <f>IF(Deal_Master_Wide!$EH$125="","",Deal_Master_Wide!$EH$125)</f>
        <v/>
      </c>
    </row>
    <row r="857" spans="1:21" ht="13.4" customHeight="1">
      <c r="A857" s="15" t="s">
        <v>1395</v>
      </c>
      <c r="B857" s="15" t="s">
        <v>178</v>
      </c>
      <c r="C857" s="16"/>
      <c r="D857" s="15" t="s">
        <v>1398</v>
      </c>
      <c r="E857" s="15" t="s">
        <v>1400</v>
      </c>
      <c r="F857" s="15">
        <v>2017</v>
      </c>
      <c r="G857" s="15">
        <v>-2</v>
      </c>
      <c r="H857" s="15">
        <v>2015</v>
      </c>
      <c r="I857" s="15">
        <v>0</v>
      </c>
      <c r="J857" s="15">
        <v>0</v>
      </c>
      <c r="K857" s="17" t="str">
        <f>IF(Deal_Master_Wide!$BQ$125="","",Deal_Master_Wide!$BQ$125)</f>
        <v/>
      </c>
      <c r="L857" s="17" t="str">
        <f>IF(Deal_Master_Wide!$BX$125="","",Deal_Master_Wide!$BX$125)</f>
        <v/>
      </c>
      <c r="M857" s="17" t="str">
        <f>IF(Deal_Master_Wide!$CE$125="","",Deal_Master_Wide!$CE$125)</f>
        <v/>
      </c>
      <c r="N857" s="17" t="str">
        <f>IF(Deal_Master_Wide!$CL$125="","",Deal_Master_Wide!$CL$125)</f>
        <v/>
      </c>
      <c r="O857" s="17" t="str">
        <f>IF(Deal_Master_Wide!$CS$125="","",Deal_Master_Wide!$CS$125)</f>
        <v/>
      </c>
      <c r="P857" s="17" t="str">
        <f>IF(Deal_Master_Wide!$CZ$125="","",Deal_Master_Wide!$CZ$125)</f>
        <v/>
      </c>
      <c r="Q857" s="18" t="str">
        <f>IF(Deal_Master_Wide!$DG$125="","",Deal_Master_Wide!$DG$125)</f>
        <v/>
      </c>
      <c r="R857" s="18" t="str">
        <f>IF(Deal_Master_Wide!$DN$125="","",Deal_Master_Wide!$DN$125)</f>
        <v/>
      </c>
      <c r="S857" s="18" t="str">
        <f>IF(Deal_Master_Wide!$DU$125="","",Deal_Master_Wide!$DU$125)</f>
        <v/>
      </c>
      <c r="T857" s="34" t="str">
        <f>IF(Deal_Master_Wide!$EB$125="","",Deal_Master_Wide!$EB$125)</f>
        <v/>
      </c>
      <c r="U857" s="34" t="str">
        <f>IF(Deal_Master_Wide!$EI$125="","",Deal_Master_Wide!$EI$125)</f>
        <v/>
      </c>
    </row>
    <row r="858" spans="1:21" ht="13.4" customHeight="1">
      <c r="A858" s="15" t="s">
        <v>1395</v>
      </c>
      <c r="B858" s="15" t="s">
        <v>178</v>
      </c>
      <c r="C858" s="16"/>
      <c r="D858" s="15" t="s">
        <v>1398</v>
      </c>
      <c r="E858" s="15" t="s">
        <v>1400</v>
      </c>
      <c r="F858" s="15">
        <v>2017</v>
      </c>
      <c r="G858" s="15">
        <v>-1</v>
      </c>
      <c r="H858" s="15">
        <v>2016</v>
      </c>
      <c r="I858" s="15">
        <v>0</v>
      </c>
      <c r="J858" s="15">
        <v>0</v>
      </c>
      <c r="K858" s="17" t="str">
        <f>IF(Deal_Master_Wide!$BR$125="","",Deal_Master_Wide!$BR$125)</f>
        <v/>
      </c>
      <c r="L858" s="17" t="str">
        <f>IF(Deal_Master_Wide!$BY$125="","",Deal_Master_Wide!$BY$125)</f>
        <v/>
      </c>
      <c r="M858" s="17" t="str">
        <f>IF(Deal_Master_Wide!$CF$125="","",Deal_Master_Wide!$CF$125)</f>
        <v/>
      </c>
      <c r="N858" s="17" t="str">
        <f>IF(Deal_Master_Wide!$CM$125="","",Deal_Master_Wide!$CM$125)</f>
        <v/>
      </c>
      <c r="O858" s="17" t="str">
        <f>IF(Deal_Master_Wide!$CT$125="","",Deal_Master_Wide!$CT$125)</f>
        <v/>
      </c>
      <c r="P858" s="17" t="str">
        <f>IF(Deal_Master_Wide!$DA$125="","",Deal_Master_Wide!$DA$125)</f>
        <v/>
      </c>
      <c r="Q858" s="18" t="str">
        <f>IF(Deal_Master_Wide!$DH$125="","",Deal_Master_Wide!$DH$125)</f>
        <v/>
      </c>
      <c r="R858" s="18" t="str">
        <f>IF(Deal_Master_Wide!$DO$125="","",Deal_Master_Wide!$DO$125)</f>
        <v/>
      </c>
      <c r="S858" s="18" t="str">
        <f>IF(Deal_Master_Wide!$DV$125="","",Deal_Master_Wide!$DV$125)</f>
        <v/>
      </c>
      <c r="T858" s="34" t="str">
        <f>IF(Deal_Master_Wide!$EC$125="","",Deal_Master_Wide!$EC$125)</f>
        <v/>
      </c>
      <c r="U858" s="34" t="str">
        <f>IF(Deal_Master_Wide!$EJ$125="","",Deal_Master_Wide!$EJ$125)</f>
        <v/>
      </c>
    </row>
    <row r="859" spans="1:21" ht="13.4" customHeight="1">
      <c r="A859" s="15" t="s">
        <v>1395</v>
      </c>
      <c r="B859" s="15" t="s">
        <v>178</v>
      </c>
      <c r="C859" s="16"/>
      <c r="D859" s="15" t="s">
        <v>1398</v>
      </c>
      <c r="E859" s="15" t="s">
        <v>1400</v>
      </c>
      <c r="F859" s="15">
        <v>2017</v>
      </c>
      <c r="G859" s="15">
        <v>0</v>
      </c>
      <c r="H859" s="15">
        <v>2017</v>
      </c>
      <c r="I859" s="15">
        <v>0</v>
      </c>
      <c r="J859" s="15">
        <v>1</v>
      </c>
      <c r="K859" s="17" t="str">
        <f>IF(Deal_Master_Wide!$BS$125="","",Deal_Master_Wide!$BS$125)</f>
        <v/>
      </c>
      <c r="L859" s="17" t="str">
        <f>IF(Deal_Master_Wide!$BZ$125="","",Deal_Master_Wide!$BZ$125)</f>
        <v/>
      </c>
      <c r="M859" s="17" t="str">
        <f>IF(Deal_Master_Wide!$CG$125="","",Deal_Master_Wide!$CG$125)</f>
        <v/>
      </c>
      <c r="N859" s="17" t="str">
        <f>IF(Deal_Master_Wide!$CN$125="","",Deal_Master_Wide!$CN$125)</f>
        <v/>
      </c>
      <c r="O859" s="17" t="str">
        <f>IF(Deal_Master_Wide!$CU$125="","",Deal_Master_Wide!$CU$125)</f>
        <v/>
      </c>
      <c r="P859" s="17" t="str">
        <f>IF(Deal_Master_Wide!$DB$125="","",Deal_Master_Wide!$DB$125)</f>
        <v/>
      </c>
      <c r="Q859" s="18" t="str">
        <f>IF(Deal_Master_Wide!$DI$125="","",Deal_Master_Wide!$DI$125)</f>
        <v/>
      </c>
      <c r="R859" s="18" t="str">
        <f>IF(Deal_Master_Wide!$DP$125="","",Deal_Master_Wide!$DP$125)</f>
        <v/>
      </c>
      <c r="S859" s="18" t="str">
        <f>IF(Deal_Master_Wide!$DW$125="","",Deal_Master_Wide!$DW$125)</f>
        <v/>
      </c>
      <c r="T859" s="34" t="str">
        <f>IF(Deal_Master_Wide!$ED$125="","",Deal_Master_Wide!$ED$125)</f>
        <v/>
      </c>
      <c r="U859" s="34" t="str">
        <f>IF(Deal_Master_Wide!$EK$125="","",Deal_Master_Wide!$EK$125)</f>
        <v/>
      </c>
    </row>
    <row r="860" spans="1:21" ht="13.4" customHeight="1">
      <c r="A860" s="15" t="s">
        <v>1395</v>
      </c>
      <c r="B860" s="15" t="s">
        <v>178</v>
      </c>
      <c r="C860" s="16"/>
      <c r="D860" s="15" t="s">
        <v>1398</v>
      </c>
      <c r="E860" s="15" t="s">
        <v>1400</v>
      </c>
      <c r="F860" s="15">
        <v>2017</v>
      </c>
      <c r="G860" s="15">
        <v>1</v>
      </c>
      <c r="H860" s="15">
        <v>2018</v>
      </c>
      <c r="I860" s="15">
        <v>1</v>
      </c>
      <c r="J860" s="15">
        <v>1</v>
      </c>
      <c r="K860" s="17" t="str">
        <f>IF(Deal_Master_Wide!$BT$125="","",Deal_Master_Wide!$BT$125)</f>
        <v/>
      </c>
      <c r="L860" s="17" t="str">
        <f>IF(Deal_Master_Wide!$CA$125="","",Deal_Master_Wide!$CA$125)</f>
        <v/>
      </c>
      <c r="M860" s="17" t="str">
        <f>IF(Deal_Master_Wide!$CH$125="","",Deal_Master_Wide!$CH$125)</f>
        <v/>
      </c>
      <c r="N860" s="17" t="str">
        <f>IF(Deal_Master_Wide!$CO$125="","",Deal_Master_Wide!$CO$125)</f>
        <v/>
      </c>
      <c r="O860" s="17" t="str">
        <f>IF(Deal_Master_Wide!$CV$125="","",Deal_Master_Wide!$CV$125)</f>
        <v/>
      </c>
      <c r="P860" s="17" t="str">
        <f>IF(Deal_Master_Wide!$DC$125="","",Deal_Master_Wide!$DC$125)</f>
        <v/>
      </c>
      <c r="Q860" s="18" t="str">
        <f>IF(Deal_Master_Wide!$DJ$125="","",Deal_Master_Wide!$DJ$125)</f>
        <v/>
      </c>
      <c r="R860" s="18" t="str">
        <f>IF(Deal_Master_Wide!$DQ$125="","",Deal_Master_Wide!$DQ$125)</f>
        <v/>
      </c>
      <c r="S860" s="18" t="str">
        <f>IF(Deal_Master_Wide!$DX$125="","",Deal_Master_Wide!$DX$125)</f>
        <v/>
      </c>
      <c r="T860" s="34" t="str">
        <f>IF(Deal_Master_Wide!$EE$125="","",Deal_Master_Wide!$EE$125)</f>
        <v/>
      </c>
      <c r="U860" s="34" t="str">
        <f>IF(Deal_Master_Wide!$EL$125="","",Deal_Master_Wide!$EL$125)</f>
        <v/>
      </c>
    </row>
    <row r="861" spans="1:21" ht="13.4" customHeight="1">
      <c r="A861" s="15" t="s">
        <v>1395</v>
      </c>
      <c r="B861" s="15" t="s">
        <v>178</v>
      </c>
      <c r="C861" s="16"/>
      <c r="D861" s="15" t="s">
        <v>1398</v>
      </c>
      <c r="E861" s="15" t="s">
        <v>1400</v>
      </c>
      <c r="F861" s="15">
        <v>2017</v>
      </c>
      <c r="G861" s="15">
        <v>2</v>
      </c>
      <c r="H861" s="15">
        <v>2019</v>
      </c>
      <c r="I861" s="15">
        <v>1</v>
      </c>
      <c r="J861" s="15">
        <v>1</v>
      </c>
      <c r="K861" s="17" t="str">
        <f>IF(Deal_Master_Wide!$BU$125="","",Deal_Master_Wide!$BU$125)</f>
        <v/>
      </c>
      <c r="L861" s="17" t="str">
        <f>IF(Deal_Master_Wide!$CB$125="","",Deal_Master_Wide!$CB$125)</f>
        <v/>
      </c>
      <c r="M861" s="17" t="str">
        <f>IF(Deal_Master_Wide!$CI$125="","",Deal_Master_Wide!$CI$125)</f>
        <v/>
      </c>
      <c r="N861" s="17" t="str">
        <f>IF(Deal_Master_Wide!$CP$125="","",Deal_Master_Wide!$CP$125)</f>
        <v/>
      </c>
      <c r="O861" s="17" t="str">
        <f>IF(Deal_Master_Wide!$CW$125="","",Deal_Master_Wide!$CW$125)</f>
        <v/>
      </c>
      <c r="P861" s="17" t="str">
        <f>IF(Deal_Master_Wide!$DD$125="","",Deal_Master_Wide!$DD$125)</f>
        <v/>
      </c>
      <c r="Q861" s="18" t="str">
        <f>IF(Deal_Master_Wide!$DK$125="","",Deal_Master_Wide!$DK$125)</f>
        <v/>
      </c>
      <c r="R861" s="18" t="str">
        <f>IF(Deal_Master_Wide!$DR$125="","",Deal_Master_Wide!$DR$125)</f>
        <v/>
      </c>
      <c r="S861" s="18" t="str">
        <f>IF(Deal_Master_Wide!$DY$125="","",Deal_Master_Wide!$DY$125)</f>
        <v/>
      </c>
      <c r="T861" s="34" t="str">
        <f>IF(Deal_Master_Wide!$EF$125="","",Deal_Master_Wide!$EF$125)</f>
        <v/>
      </c>
      <c r="U861" s="34" t="str">
        <f>IF(Deal_Master_Wide!$EM$125="","",Deal_Master_Wide!$EM$125)</f>
        <v/>
      </c>
    </row>
    <row r="862" spans="1:21" ht="13.4" customHeight="1">
      <c r="A862" s="15" t="s">
        <v>1395</v>
      </c>
      <c r="B862" s="15" t="s">
        <v>178</v>
      </c>
      <c r="C862" s="16"/>
      <c r="D862" s="15" t="s">
        <v>1398</v>
      </c>
      <c r="E862" s="15" t="s">
        <v>1400</v>
      </c>
      <c r="F862" s="15">
        <v>2017</v>
      </c>
      <c r="G862" s="15">
        <v>3</v>
      </c>
      <c r="H862" s="15">
        <v>2020</v>
      </c>
      <c r="I862" s="15">
        <v>1</v>
      </c>
      <c r="J862" s="15">
        <v>1</v>
      </c>
      <c r="K862" s="17" t="str">
        <f>IF(Deal_Master_Wide!$BV$125="","",Deal_Master_Wide!$BV$125)</f>
        <v/>
      </c>
      <c r="L862" s="17" t="str">
        <f>IF(Deal_Master_Wide!$CC$125="","",Deal_Master_Wide!$CC$125)</f>
        <v/>
      </c>
      <c r="M862" s="17" t="str">
        <f>IF(Deal_Master_Wide!$CJ$125="","",Deal_Master_Wide!$CJ$125)</f>
        <v/>
      </c>
      <c r="N862" s="17" t="str">
        <f>IF(Deal_Master_Wide!$CQ$125="","",Deal_Master_Wide!$CQ$125)</f>
        <v/>
      </c>
      <c r="O862" s="17" t="str">
        <f>IF(Deal_Master_Wide!$CX$125="","",Deal_Master_Wide!$CX$125)</f>
        <v/>
      </c>
      <c r="P862" s="17" t="str">
        <f>IF(Deal_Master_Wide!$DE$125="","",Deal_Master_Wide!$DE$125)</f>
        <v/>
      </c>
      <c r="Q862" s="18" t="str">
        <f>IF(Deal_Master_Wide!$DL$125="","",Deal_Master_Wide!$DL$125)</f>
        <v/>
      </c>
      <c r="R862" s="18" t="str">
        <f>IF(Deal_Master_Wide!$DS$125="","",Deal_Master_Wide!$DS$125)</f>
        <v/>
      </c>
      <c r="S862" s="18" t="str">
        <f>IF(Deal_Master_Wide!$DZ$125="","",Deal_Master_Wide!$DZ$125)</f>
        <v/>
      </c>
      <c r="T862" s="34" t="str">
        <f>IF(Deal_Master_Wide!$EG$125="","",Deal_Master_Wide!$EG$125)</f>
        <v/>
      </c>
      <c r="U862" s="34" t="str">
        <f>IF(Deal_Master_Wide!$EN$125="","",Deal_Master_Wide!$EN$125)</f>
        <v/>
      </c>
    </row>
    <row r="863" spans="1:21" ht="13.4" customHeight="1">
      <c r="A863" s="15" t="s">
        <v>1403</v>
      </c>
      <c r="B863" s="15" t="s">
        <v>178</v>
      </c>
      <c r="C863" s="16"/>
      <c r="D863" s="15" t="s">
        <v>1406</v>
      </c>
      <c r="E863" s="15" t="s">
        <v>1408</v>
      </c>
      <c r="F863" s="15">
        <v>2017</v>
      </c>
      <c r="G863" s="15">
        <v>-3</v>
      </c>
      <c r="H863" s="15">
        <v>2014</v>
      </c>
      <c r="I863" s="15">
        <v>0</v>
      </c>
      <c r="J863" s="15">
        <v>0</v>
      </c>
      <c r="K863" s="17" t="str">
        <f>IF(Deal_Master_Wide!$BP$126="","",Deal_Master_Wide!$BP$126)</f>
        <v/>
      </c>
      <c r="L863" s="17" t="str">
        <f>IF(Deal_Master_Wide!$BW$126="","",Deal_Master_Wide!$BW$126)</f>
        <v/>
      </c>
      <c r="M863" s="17" t="str">
        <f>IF(Deal_Master_Wide!$CD$126="","",Deal_Master_Wide!$CD$126)</f>
        <v/>
      </c>
      <c r="N863" s="17" t="str">
        <f>IF(Deal_Master_Wide!$CK$126="","",Deal_Master_Wide!$CK$126)</f>
        <v/>
      </c>
      <c r="O863" s="17" t="str">
        <f>IF(Deal_Master_Wide!$CR$126="","",Deal_Master_Wide!$CR$126)</f>
        <v/>
      </c>
      <c r="P863" s="17" t="str">
        <f>IF(Deal_Master_Wide!$CY$126="","",Deal_Master_Wide!$CY$126)</f>
        <v/>
      </c>
      <c r="Q863" s="18" t="str">
        <f>IF(Deal_Master_Wide!$DF$126="","",Deal_Master_Wide!$DF$126)</f>
        <v/>
      </c>
      <c r="R863" s="18" t="str">
        <f>IF(Deal_Master_Wide!$DM$126="","",Deal_Master_Wide!$DM$126)</f>
        <v/>
      </c>
      <c r="S863" s="18" t="str">
        <f>IF(Deal_Master_Wide!$DT$126="","",Deal_Master_Wide!$DT$126)</f>
        <v/>
      </c>
      <c r="T863" s="34" t="str">
        <f>IF(Deal_Master_Wide!$EA$126="","",Deal_Master_Wide!$EA$126)</f>
        <v/>
      </c>
      <c r="U863" s="34" t="str">
        <f>IF(Deal_Master_Wide!$EH$126="","",Deal_Master_Wide!$EH$126)</f>
        <v/>
      </c>
    </row>
    <row r="864" spans="1:21" ht="13.4" customHeight="1">
      <c r="A864" s="15" t="s">
        <v>1403</v>
      </c>
      <c r="B864" s="15" t="s">
        <v>178</v>
      </c>
      <c r="C864" s="16"/>
      <c r="D864" s="15" t="s">
        <v>1406</v>
      </c>
      <c r="E864" s="15" t="s">
        <v>1408</v>
      </c>
      <c r="F864" s="15">
        <v>2017</v>
      </c>
      <c r="G864" s="15">
        <v>-2</v>
      </c>
      <c r="H864" s="15">
        <v>2015</v>
      </c>
      <c r="I864" s="15">
        <v>0</v>
      </c>
      <c r="J864" s="15">
        <v>0</v>
      </c>
      <c r="K864" s="17" t="str">
        <f>IF(Deal_Master_Wide!$BQ$126="","",Deal_Master_Wide!$BQ$126)</f>
        <v/>
      </c>
      <c r="L864" s="17" t="str">
        <f>IF(Deal_Master_Wide!$BX$126="","",Deal_Master_Wide!$BX$126)</f>
        <v/>
      </c>
      <c r="M864" s="17" t="str">
        <f>IF(Deal_Master_Wide!$CE$126="","",Deal_Master_Wide!$CE$126)</f>
        <v/>
      </c>
      <c r="N864" s="17" t="str">
        <f>IF(Deal_Master_Wide!$CL$126="","",Deal_Master_Wide!$CL$126)</f>
        <v/>
      </c>
      <c r="O864" s="17" t="str">
        <f>IF(Deal_Master_Wide!$CS$126="","",Deal_Master_Wide!$CS$126)</f>
        <v/>
      </c>
      <c r="P864" s="17" t="str">
        <f>IF(Deal_Master_Wide!$CZ$126="","",Deal_Master_Wide!$CZ$126)</f>
        <v/>
      </c>
      <c r="Q864" s="18" t="str">
        <f>IF(Deal_Master_Wide!$DG$126="","",Deal_Master_Wide!$DG$126)</f>
        <v/>
      </c>
      <c r="R864" s="18" t="str">
        <f>IF(Deal_Master_Wide!$DN$126="","",Deal_Master_Wide!$DN$126)</f>
        <v/>
      </c>
      <c r="S864" s="18" t="str">
        <f>IF(Deal_Master_Wide!$DU$126="","",Deal_Master_Wide!$DU$126)</f>
        <v/>
      </c>
      <c r="T864" s="34" t="str">
        <f>IF(Deal_Master_Wide!$EB$126="","",Deal_Master_Wide!$EB$126)</f>
        <v/>
      </c>
      <c r="U864" s="34" t="str">
        <f>IF(Deal_Master_Wide!$EI$126="","",Deal_Master_Wide!$EI$126)</f>
        <v/>
      </c>
    </row>
    <row r="865" spans="1:21" ht="13.4" customHeight="1">
      <c r="A865" s="15" t="s">
        <v>1403</v>
      </c>
      <c r="B865" s="15" t="s">
        <v>178</v>
      </c>
      <c r="C865" s="16"/>
      <c r="D865" s="15" t="s">
        <v>1406</v>
      </c>
      <c r="E865" s="15" t="s">
        <v>1408</v>
      </c>
      <c r="F865" s="15">
        <v>2017</v>
      </c>
      <c r="G865" s="15">
        <v>-1</v>
      </c>
      <c r="H865" s="15">
        <v>2016</v>
      </c>
      <c r="I865" s="15">
        <v>0</v>
      </c>
      <c r="J865" s="15">
        <v>0</v>
      </c>
      <c r="K865" s="17" t="str">
        <f>IF(Deal_Master_Wide!$BR$126="","",Deal_Master_Wide!$BR$126)</f>
        <v/>
      </c>
      <c r="L865" s="17" t="str">
        <f>IF(Deal_Master_Wide!$BY$126="","",Deal_Master_Wide!$BY$126)</f>
        <v/>
      </c>
      <c r="M865" s="17" t="str">
        <f>IF(Deal_Master_Wide!$CF$126="","",Deal_Master_Wide!$CF$126)</f>
        <v/>
      </c>
      <c r="N865" s="17" t="str">
        <f>IF(Deal_Master_Wide!$CM$126="","",Deal_Master_Wide!$CM$126)</f>
        <v/>
      </c>
      <c r="O865" s="17" t="str">
        <f>IF(Deal_Master_Wide!$CT$126="","",Deal_Master_Wide!$CT$126)</f>
        <v/>
      </c>
      <c r="P865" s="17" t="str">
        <f>IF(Deal_Master_Wide!$DA$126="","",Deal_Master_Wide!$DA$126)</f>
        <v/>
      </c>
      <c r="Q865" s="18" t="str">
        <f>IF(Deal_Master_Wide!$DH$126="","",Deal_Master_Wide!$DH$126)</f>
        <v/>
      </c>
      <c r="R865" s="18" t="str">
        <f>IF(Deal_Master_Wide!$DO$126="","",Deal_Master_Wide!$DO$126)</f>
        <v/>
      </c>
      <c r="S865" s="18" t="str">
        <f>IF(Deal_Master_Wide!$DV$126="","",Deal_Master_Wide!$DV$126)</f>
        <v/>
      </c>
      <c r="T865" s="34" t="str">
        <f>IF(Deal_Master_Wide!$EC$126="","",Deal_Master_Wide!$EC$126)</f>
        <v/>
      </c>
      <c r="U865" s="34" t="str">
        <f>IF(Deal_Master_Wide!$EJ$126="","",Deal_Master_Wide!$EJ$126)</f>
        <v/>
      </c>
    </row>
    <row r="866" spans="1:21" ht="13.4" customHeight="1">
      <c r="A866" s="15" t="s">
        <v>1403</v>
      </c>
      <c r="B866" s="15" t="s">
        <v>178</v>
      </c>
      <c r="C866" s="16"/>
      <c r="D866" s="15" t="s">
        <v>1406</v>
      </c>
      <c r="E866" s="15" t="s">
        <v>1408</v>
      </c>
      <c r="F866" s="15">
        <v>2017</v>
      </c>
      <c r="G866" s="15">
        <v>0</v>
      </c>
      <c r="H866" s="15">
        <v>2017</v>
      </c>
      <c r="I866" s="15">
        <v>0</v>
      </c>
      <c r="J866" s="15">
        <v>1</v>
      </c>
      <c r="K866" s="17" t="str">
        <f>IF(Deal_Master_Wide!$BS$126="","",Deal_Master_Wide!$BS$126)</f>
        <v/>
      </c>
      <c r="L866" s="17" t="str">
        <f>IF(Deal_Master_Wide!$BZ$126="","",Deal_Master_Wide!$BZ$126)</f>
        <v/>
      </c>
      <c r="M866" s="17" t="str">
        <f>IF(Deal_Master_Wide!$CG$126="","",Deal_Master_Wide!$CG$126)</f>
        <v/>
      </c>
      <c r="N866" s="17" t="str">
        <f>IF(Deal_Master_Wide!$CN$126="","",Deal_Master_Wide!$CN$126)</f>
        <v/>
      </c>
      <c r="O866" s="17" t="str">
        <f>IF(Deal_Master_Wide!$CU$126="","",Deal_Master_Wide!$CU$126)</f>
        <v/>
      </c>
      <c r="P866" s="17" t="str">
        <f>IF(Deal_Master_Wide!$DB$126="","",Deal_Master_Wide!$DB$126)</f>
        <v/>
      </c>
      <c r="Q866" s="18" t="str">
        <f>IF(Deal_Master_Wide!$DI$126="","",Deal_Master_Wide!$DI$126)</f>
        <v/>
      </c>
      <c r="R866" s="18" t="str">
        <f>IF(Deal_Master_Wide!$DP$126="","",Deal_Master_Wide!$DP$126)</f>
        <v/>
      </c>
      <c r="S866" s="18" t="str">
        <f>IF(Deal_Master_Wide!$DW$126="","",Deal_Master_Wide!$DW$126)</f>
        <v/>
      </c>
      <c r="T866" s="34" t="str">
        <f>IF(Deal_Master_Wide!$ED$126="","",Deal_Master_Wide!$ED$126)</f>
        <v/>
      </c>
      <c r="U866" s="34" t="str">
        <f>IF(Deal_Master_Wide!$EK$126="","",Deal_Master_Wide!$EK$126)</f>
        <v/>
      </c>
    </row>
    <row r="867" spans="1:21" ht="13.4" customHeight="1">
      <c r="A867" s="15" t="s">
        <v>1403</v>
      </c>
      <c r="B867" s="15" t="s">
        <v>178</v>
      </c>
      <c r="C867" s="16"/>
      <c r="D867" s="15" t="s">
        <v>1406</v>
      </c>
      <c r="E867" s="15" t="s">
        <v>1408</v>
      </c>
      <c r="F867" s="15">
        <v>2017</v>
      </c>
      <c r="G867" s="15">
        <v>1</v>
      </c>
      <c r="H867" s="15">
        <v>2018</v>
      </c>
      <c r="I867" s="15">
        <v>1</v>
      </c>
      <c r="J867" s="15">
        <v>1</v>
      </c>
      <c r="K867" s="17" t="str">
        <f>IF(Deal_Master_Wide!$BT$126="","",Deal_Master_Wide!$BT$126)</f>
        <v/>
      </c>
      <c r="L867" s="17" t="str">
        <f>IF(Deal_Master_Wide!$CA$126="","",Deal_Master_Wide!$CA$126)</f>
        <v/>
      </c>
      <c r="M867" s="17" t="str">
        <f>IF(Deal_Master_Wide!$CH$126="","",Deal_Master_Wide!$CH$126)</f>
        <v/>
      </c>
      <c r="N867" s="17" t="str">
        <f>IF(Deal_Master_Wide!$CO$126="","",Deal_Master_Wide!$CO$126)</f>
        <v/>
      </c>
      <c r="O867" s="17" t="str">
        <f>IF(Deal_Master_Wide!$CV$126="","",Deal_Master_Wide!$CV$126)</f>
        <v/>
      </c>
      <c r="P867" s="17" t="str">
        <f>IF(Deal_Master_Wide!$DC$126="","",Deal_Master_Wide!$DC$126)</f>
        <v/>
      </c>
      <c r="Q867" s="18" t="str">
        <f>IF(Deal_Master_Wide!$DJ$126="","",Deal_Master_Wide!$DJ$126)</f>
        <v/>
      </c>
      <c r="R867" s="18" t="str">
        <f>IF(Deal_Master_Wide!$DQ$126="","",Deal_Master_Wide!$DQ$126)</f>
        <v/>
      </c>
      <c r="S867" s="18" t="str">
        <f>IF(Deal_Master_Wide!$DX$126="","",Deal_Master_Wide!$DX$126)</f>
        <v/>
      </c>
      <c r="T867" s="34" t="str">
        <f>IF(Deal_Master_Wide!$EE$126="","",Deal_Master_Wide!$EE$126)</f>
        <v/>
      </c>
      <c r="U867" s="34" t="str">
        <f>IF(Deal_Master_Wide!$EL$126="","",Deal_Master_Wide!$EL$126)</f>
        <v/>
      </c>
    </row>
    <row r="868" spans="1:21" ht="13.4" customHeight="1">
      <c r="A868" s="15" t="s">
        <v>1403</v>
      </c>
      <c r="B868" s="15" t="s">
        <v>178</v>
      </c>
      <c r="C868" s="16"/>
      <c r="D868" s="15" t="s">
        <v>1406</v>
      </c>
      <c r="E868" s="15" t="s">
        <v>1408</v>
      </c>
      <c r="F868" s="15">
        <v>2017</v>
      </c>
      <c r="G868" s="15">
        <v>2</v>
      </c>
      <c r="H868" s="15">
        <v>2019</v>
      </c>
      <c r="I868" s="15">
        <v>1</v>
      </c>
      <c r="J868" s="15">
        <v>1</v>
      </c>
      <c r="K868" s="17" t="str">
        <f>IF(Deal_Master_Wide!$BU$126="","",Deal_Master_Wide!$BU$126)</f>
        <v/>
      </c>
      <c r="L868" s="17" t="str">
        <f>IF(Deal_Master_Wide!$CB$126="","",Deal_Master_Wide!$CB$126)</f>
        <v/>
      </c>
      <c r="M868" s="17" t="str">
        <f>IF(Deal_Master_Wide!$CI$126="","",Deal_Master_Wide!$CI$126)</f>
        <v/>
      </c>
      <c r="N868" s="17" t="str">
        <f>IF(Deal_Master_Wide!$CP$126="","",Deal_Master_Wide!$CP$126)</f>
        <v/>
      </c>
      <c r="O868" s="17" t="str">
        <f>IF(Deal_Master_Wide!$CW$126="","",Deal_Master_Wide!$CW$126)</f>
        <v/>
      </c>
      <c r="P868" s="17" t="str">
        <f>IF(Deal_Master_Wide!$DD$126="","",Deal_Master_Wide!$DD$126)</f>
        <v/>
      </c>
      <c r="Q868" s="18" t="str">
        <f>IF(Deal_Master_Wide!$DK$126="","",Deal_Master_Wide!$DK$126)</f>
        <v/>
      </c>
      <c r="R868" s="18" t="str">
        <f>IF(Deal_Master_Wide!$DR$126="","",Deal_Master_Wide!$DR$126)</f>
        <v/>
      </c>
      <c r="S868" s="18" t="str">
        <f>IF(Deal_Master_Wide!$DY$126="","",Deal_Master_Wide!$DY$126)</f>
        <v/>
      </c>
      <c r="T868" s="34" t="str">
        <f>IF(Deal_Master_Wide!$EF$126="","",Deal_Master_Wide!$EF$126)</f>
        <v/>
      </c>
      <c r="U868" s="34" t="str">
        <f>IF(Deal_Master_Wide!$EM$126="","",Deal_Master_Wide!$EM$126)</f>
        <v/>
      </c>
    </row>
    <row r="869" spans="1:21" ht="13.4" customHeight="1">
      <c r="A869" s="15" t="s">
        <v>1403</v>
      </c>
      <c r="B869" s="15" t="s">
        <v>178</v>
      </c>
      <c r="C869" s="16"/>
      <c r="D869" s="15" t="s">
        <v>1406</v>
      </c>
      <c r="E869" s="15" t="s">
        <v>1408</v>
      </c>
      <c r="F869" s="15">
        <v>2017</v>
      </c>
      <c r="G869" s="15">
        <v>3</v>
      </c>
      <c r="H869" s="15">
        <v>2020</v>
      </c>
      <c r="I869" s="15">
        <v>1</v>
      </c>
      <c r="J869" s="15">
        <v>1</v>
      </c>
      <c r="K869" s="17" t="str">
        <f>IF(Deal_Master_Wide!$BV$126="","",Deal_Master_Wide!$BV$126)</f>
        <v/>
      </c>
      <c r="L869" s="17" t="str">
        <f>IF(Deal_Master_Wide!$CC$126="","",Deal_Master_Wide!$CC$126)</f>
        <v/>
      </c>
      <c r="M869" s="17" t="str">
        <f>IF(Deal_Master_Wide!$CJ$126="","",Deal_Master_Wide!$CJ$126)</f>
        <v/>
      </c>
      <c r="N869" s="17" t="str">
        <f>IF(Deal_Master_Wide!$CQ$126="","",Deal_Master_Wide!$CQ$126)</f>
        <v/>
      </c>
      <c r="O869" s="17" t="str">
        <f>IF(Deal_Master_Wide!$CX$126="","",Deal_Master_Wide!$CX$126)</f>
        <v/>
      </c>
      <c r="P869" s="17" t="str">
        <f>IF(Deal_Master_Wide!$DE$126="","",Deal_Master_Wide!$DE$126)</f>
        <v/>
      </c>
      <c r="Q869" s="18" t="str">
        <f>IF(Deal_Master_Wide!$DL$126="","",Deal_Master_Wide!$DL$126)</f>
        <v/>
      </c>
      <c r="R869" s="18" t="str">
        <f>IF(Deal_Master_Wide!$DS$126="","",Deal_Master_Wide!$DS$126)</f>
        <v/>
      </c>
      <c r="S869" s="18" t="str">
        <f>IF(Deal_Master_Wide!$DZ$126="","",Deal_Master_Wide!$DZ$126)</f>
        <v/>
      </c>
      <c r="T869" s="34" t="str">
        <f>IF(Deal_Master_Wide!$EG$126="","",Deal_Master_Wide!$EG$126)</f>
        <v/>
      </c>
      <c r="U869" s="34" t="str">
        <f>IF(Deal_Master_Wide!$EN$126="","",Deal_Master_Wide!$EN$126)</f>
        <v/>
      </c>
    </row>
    <row r="870" spans="1:21" ht="13.4" customHeight="1">
      <c r="A870" s="15" t="s">
        <v>1412</v>
      </c>
      <c r="B870" s="15" t="s">
        <v>178</v>
      </c>
      <c r="C870" s="16"/>
      <c r="D870" s="15"/>
      <c r="E870" s="15" t="s">
        <v>1416</v>
      </c>
      <c r="F870" s="15">
        <v>2017</v>
      </c>
      <c r="G870" s="15">
        <v>-3</v>
      </c>
      <c r="H870" s="15">
        <v>2014</v>
      </c>
      <c r="I870" s="15">
        <v>0</v>
      </c>
      <c r="J870" s="15">
        <v>0</v>
      </c>
      <c r="K870" s="17" t="str">
        <f>IF(Deal_Master_Wide!$BP$127="","",Deal_Master_Wide!$BP$127)</f>
        <v/>
      </c>
      <c r="L870" s="17" t="str">
        <f>IF(Deal_Master_Wide!$BW$127="","",Deal_Master_Wide!$BW$127)</f>
        <v/>
      </c>
      <c r="M870" s="17" t="str">
        <f>IF(Deal_Master_Wide!$CD$127="","",Deal_Master_Wide!$CD$127)</f>
        <v/>
      </c>
      <c r="N870" s="17" t="str">
        <f>IF(Deal_Master_Wide!$CK$127="","",Deal_Master_Wide!$CK$127)</f>
        <v/>
      </c>
      <c r="O870" s="17" t="str">
        <f>IF(Deal_Master_Wide!$CR$127="","",Deal_Master_Wide!$CR$127)</f>
        <v/>
      </c>
      <c r="P870" s="17" t="str">
        <f>IF(Deal_Master_Wide!$CY$127="","",Deal_Master_Wide!$CY$127)</f>
        <v/>
      </c>
      <c r="Q870" s="18" t="str">
        <f>IF(Deal_Master_Wide!$DF$127="","",Deal_Master_Wide!$DF$127)</f>
        <v/>
      </c>
      <c r="R870" s="18" t="str">
        <f>IF(Deal_Master_Wide!$DM$127="","",Deal_Master_Wide!$DM$127)</f>
        <v/>
      </c>
      <c r="S870" s="18" t="str">
        <f>IF(Deal_Master_Wide!$DT$127="","",Deal_Master_Wide!$DT$127)</f>
        <v/>
      </c>
      <c r="T870" s="34" t="str">
        <f>IF(Deal_Master_Wide!$EA$127="","",Deal_Master_Wide!$EA$127)</f>
        <v/>
      </c>
      <c r="U870" s="34" t="str">
        <f>IF(Deal_Master_Wide!$EH$127="","",Deal_Master_Wide!$EH$127)</f>
        <v/>
      </c>
    </row>
    <row r="871" spans="1:21" ht="13.4" customHeight="1">
      <c r="A871" s="15" t="s">
        <v>1412</v>
      </c>
      <c r="B871" s="15" t="s">
        <v>178</v>
      </c>
      <c r="C871" s="16"/>
      <c r="D871" s="15"/>
      <c r="E871" s="15" t="s">
        <v>1416</v>
      </c>
      <c r="F871" s="15">
        <v>2017</v>
      </c>
      <c r="G871" s="15">
        <v>-2</v>
      </c>
      <c r="H871" s="15">
        <v>2015</v>
      </c>
      <c r="I871" s="15">
        <v>0</v>
      </c>
      <c r="J871" s="15">
        <v>0</v>
      </c>
      <c r="K871" s="17" t="str">
        <f>IF(Deal_Master_Wide!$BQ$127="","",Deal_Master_Wide!$BQ$127)</f>
        <v/>
      </c>
      <c r="L871" s="17" t="str">
        <f>IF(Deal_Master_Wide!$BX$127="","",Deal_Master_Wide!$BX$127)</f>
        <v/>
      </c>
      <c r="M871" s="17" t="str">
        <f>IF(Deal_Master_Wide!$CE$127="","",Deal_Master_Wide!$CE$127)</f>
        <v/>
      </c>
      <c r="N871" s="17" t="str">
        <f>IF(Deal_Master_Wide!$CL$127="","",Deal_Master_Wide!$CL$127)</f>
        <v/>
      </c>
      <c r="O871" s="17" t="str">
        <f>IF(Deal_Master_Wide!$CS$127="","",Deal_Master_Wide!$CS$127)</f>
        <v/>
      </c>
      <c r="P871" s="17" t="str">
        <f>IF(Deal_Master_Wide!$CZ$127="","",Deal_Master_Wide!$CZ$127)</f>
        <v/>
      </c>
      <c r="Q871" s="18" t="str">
        <f>IF(Deal_Master_Wide!$DG$127="","",Deal_Master_Wide!$DG$127)</f>
        <v/>
      </c>
      <c r="R871" s="18" t="str">
        <f>IF(Deal_Master_Wide!$DN$127="","",Deal_Master_Wide!$DN$127)</f>
        <v/>
      </c>
      <c r="S871" s="18" t="str">
        <f>IF(Deal_Master_Wide!$DU$127="","",Deal_Master_Wide!$DU$127)</f>
        <v/>
      </c>
      <c r="T871" s="34" t="str">
        <f>IF(Deal_Master_Wide!$EB$127="","",Deal_Master_Wide!$EB$127)</f>
        <v/>
      </c>
      <c r="U871" s="34" t="str">
        <f>IF(Deal_Master_Wide!$EI$127="","",Deal_Master_Wide!$EI$127)</f>
        <v/>
      </c>
    </row>
    <row r="872" spans="1:21" ht="13.4" customHeight="1">
      <c r="A872" s="15" t="s">
        <v>1412</v>
      </c>
      <c r="B872" s="15" t="s">
        <v>178</v>
      </c>
      <c r="C872" s="16"/>
      <c r="D872" s="15"/>
      <c r="E872" s="15" t="s">
        <v>1416</v>
      </c>
      <c r="F872" s="15">
        <v>2017</v>
      </c>
      <c r="G872" s="15">
        <v>-1</v>
      </c>
      <c r="H872" s="15">
        <v>2016</v>
      </c>
      <c r="I872" s="15">
        <v>0</v>
      </c>
      <c r="J872" s="15">
        <v>0</v>
      </c>
      <c r="K872" s="17" t="str">
        <f>IF(Deal_Master_Wide!$BR$127="","",Deal_Master_Wide!$BR$127)</f>
        <v/>
      </c>
      <c r="L872" s="17" t="str">
        <f>IF(Deal_Master_Wide!$BY$127="","",Deal_Master_Wide!$BY$127)</f>
        <v/>
      </c>
      <c r="M872" s="17" t="str">
        <f>IF(Deal_Master_Wide!$CF$127="","",Deal_Master_Wide!$CF$127)</f>
        <v/>
      </c>
      <c r="N872" s="17" t="str">
        <f>IF(Deal_Master_Wide!$CM$127="","",Deal_Master_Wide!$CM$127)</f>
        <v/>
      </c>
      <c r="O872" s="17" t="str">
        <f>IF(Deal_Master_Wide!$CT$127="","",Deal_Master_Wide!$CT$127)</f>
        <v/>
      </c>
      <c r="P872" s="17" t="str">
        <f>IF(Deal_Master_Wide!$DA$127="","",Deal_Master_Wide!$DA$127)</f>
        <v/>
      </c>
      <c r="Q872" s="18" t="str">
        <f>IF(Deal_Master_Wide!$DH$127="","",Deal_Master_Wide!$DH$127)</f>
        <v/>
      </c>
      <c r="R872" s="18" t="str">
        <f>IF(Deal_Master_Wide!$DO$127="","",Deal_Master_Wide!$DO$127)</f>
        <v/>
      </c>
      <c r="S872" s="18" t="str">
        <f>IF(Deal_Master_Wide!$DV$127="","",Deal_Master_Wide!$DV$127)</f>
        <v/>
      </c>
      <c r="T872" s="34" t="str">
        <f>IF(Deal_Master_Wide!$EC$127="","",Deal_Master_Wide!$EC$127)</f>
        <v/>
      </c>
      <c r="U872" s="34" t="str">
        <f>IF(Deal_Master_Wide!$EJ$127="","",Deal_Master_Wide!$EJ$127)</f>
        <v/>
      </c>
    </row>
    <row r="873" spans="1:21" ht="13.4" customHeight="1">
      <c r="A873" s="15" t="s">
        <v>1412</v>
      </c>
      <c r="B873" s="15" t="s">
        <v>178</v>
      </c>
      <c r="C873" s="16"/>
      <c r="D873" s="15"/>
      <c r="E873" s="15" t="s">
        <v>1416</v>
      </c>
      <c r="F873" s="15">
        <v>2017</v>
      </c>
      <c r="G873" s="15">
        <v>0</v>
      </c>
      <c r="H873" s="15">
        <v>2017</v>
      </c>
      <c r="I873" s="15">
        <v>0</v>
      </c>
      <c r="J873" s="15">
        <v>1</v>
      </c>
      <c r="K873" s="17" t="str">
        <f>IF(Deal_Master_Wide!$BS$127="","",Deal_Master_Wide!$BS$127)</f>
        <v/>
      </c>
      <c r="L873" s="17" t="str">
        <f>IF(Deal_Master_Wide!$BZ$127="","",Deal_Master_Wide!$BZ$127)</f>
        <v/>
      </c>
      <c r="M873" s="17" t="str">
        <f>IF(Deal_Master_Wide!$CG$127="","",Deal_Master_Wide!$CG$127)</f>
        <v/>
      </c>
      <c r="N873" s="17" t="str">
        <f>IF(Deal_Master_Wide!$CN$127="","",Deal_Master_Wide!$CN$127)</f>
        <v/>
      </c>
      <c r="O873" s="17" t="str">
        <f>IF(Deal_Master_Wide!$CU$127="","",Deal_Master_Wide!$CU$127)</f>
        <v/>
      </c>
      <c r="P873" s="17" t="str">
        <f>IF(Deal_Master_Wide!$DB$127="","",Deal_Master_Wide!$DB$127)</f>
        <v/>
      </c>
      <c r="Q873" s="18" t="str">
        <f>IF(Deal_Master_Wide!$DI$127="","",Deal_Master_Wide!$DI$127)</f>
        <v/>
      </c>
      <c r="R873" s="18" t="str">
        <f>IF(Deal_Master_Wide!$DP$127="","",Deal_Master_Wide!$DP$127)</f>
        <v/>
      </c>
      <c r="S873" s="18" t="str">
        <f>IF(Deal_Master_Wide!$DW$127="","",Deal_Master_Wide!$DW$127)</f>
        <v/>
      </c>
      <c r="T873" s="34" t="str">
        <f>IF(Deal_Master_Wide!$ED$127="","",Deal_Master_Wide!$ED$127)</f>
        <v/>
      </c>
      <c r="U873" s="34" t="str">
        <f>IF(Deal_Master_Wide!$EK$127="","",Deal_Master_Wide!$EK$127)</f>
        <v/>
      </c>
    </row>
    <row r="874" spans="1:21" ht="13.4" customHeight="1">
      <c r="A874" s="15" t="s">
        <v>1412</v>
      </c>
      <c r="B874" s="15" t="s">
        <v>178</v>
      </c>
      <c r="C874" s="16"/>
      <c r="D874" s="15"/>
      <c r="E874" s="15" t="s">
        <v>1416</v>
      </c>
      <c r="F874" s="15">
        <v>2017</v>
      </c>
      <c r="G874" s="15">
        <v>1</v>
      </c>
      <c r="H874" s="15">
        <v>2018</v>
      </c>
      <c r="I874" s="15">
        <v>1</v>
      </c>
      <c r="J874" s="15">
        <v>1</v>
      </c>
      <c r="K874" s="17" t="str">
        <f>IF(Deal_Master_Wide!$BT$127="","",Deal_Master_Wide!$BT$127)</f>
        <v/>
      </c>
      <c r="L874" s="17" t="str">
        <f>IF(Deal_Master_Wide!$CA$127="","",Deal_Master_Wide!$CA$127)</f>
        <v/>
      </c>
      <c r="M874" s="17" t="str">
        <f>IF(Deal_Master_Wide!$CH$127="","",Deal_Master_Wide!$CH$127)</f>
        <v/>
      </c>
      <c r="N874" s="17" t="str">
        <f>IF(Deal_Master_Wide!$CO$127="","",Deal_Master_Wide!$CO$127)</f>
        <v/>
      </c>
      <c r="O874" s="17" t="str">
        <f>IF(Deal_Master_Wide!$CV$127="","",Deal_Master_Wide!$CV$127)</f>
        <v/>
      </c>
      <c r="P874" s="17" t="str">
        <f>IF(Deal_Master_Wide!$DC$127="","",Deal_Master_Wide!$DC$127)</f>
        <v/>
      </c>
      <c r="Q874" s="18" t="str">
        <f>IF(Deal_Master_Wide!$DJ$127="","",Deal_Master_Wide!$DJ$127)</f>
        <v/>
      </c>
      <c r="R874" s="18" t="str">
        <f>IF(Deal_Master_Wide!$DQ$127="","",Deal_Master_Wide!$DQ$127)</f>
        <v/>
      </c>
      <c r="S874" s="18" t="str">
        <f>IF(Deal_Master_Wide!$DX$127="","",Deal_Master_Wide!$DX$127)</f>
        <v/>
      </c>
      <c r="T874" s="34" t="str">
        <f>IF(Deal_Master_Wide!$EE$127="","",Deal_Master_Wide!$EE$127)</f>
        <v/>
      </c>
      <c r="U874" s="34" t="str">
        <f>IF(Deal_Master_Wide!$EL$127="","",Deal_Master_Wide!$EL$127)</f>
        <v/>
      </c>
    </row>
    <row r="875" spans="1:21" ht="13.4" customHeight="1">
      <c r="A875" s="15" t="s">
        <v>1412</v>
      </c>
      <c r="B875" s="15" t="s">
        <v>178</v>
      </c>
      <c r="C875" s="16"/>
      <c r="D875" s="15"/>
      <c r="E875" s="15" t="s">
        <v>1416</v>
      </c>
      <c r="F875" s="15">
        <v>2017</v>
      </c>
      <c r="G875" s="15">
        <v>2</v>
      </c>
      <c r="H875" s="15">
        <v>2019</v>
      </c>
      <c r="I875" s="15">
        <v>1</v>
      </c>
      <c r="J875" s="15">
        <v>1</v>
      </c>
      <c r="K875" s="17" t="str">
        <f>IF(Deal_Master_Wide!$BU$127="","",Deal_Master_Wide!$BU$127)</f>
        <v/>
      </c>
      <c r="L875" s="17" t="str">
        <f>IF(Deal_Master_Wide!$CB$127="","",Deal_Master_Wide!$CB$127)</f>
        <v/>
      </c>
      <c r="M875" s="17" t="str">
        <f>IF(Deal_Master_Wide!$CI$127="","",Deal_Master_Wide!$CI$127)</f>
        <v/>
      </c>
      <c r="N875" s="17" t="str">
        <f>IF(Deal_Master_Wide!$CP$127="","",Deal_Master_Wide!$CP$127)</f>
        <v/>
      </c>
      <c r="O875" s="17" t="str">
        <f>IF(Deal_Master_Wide!$CW$127="","",Deal_Master_Wide!$CW$127)</f>
        <v/>
      </c>
      <c r="P875" s="17" t="str">
        <f>IF(Deal_Master_Wide!$DD$127="","",Deal_Master_Wide!$DD$127)</f>
        <v/>
      </c>
      <c r="Q875" s="18" t="str">
        <f>IF(Deal_Master_Wide!$DK$127="","",Deal_Master_Wide!$DK$127)</f>
        <v/>
      </c>
      <c r="R875" s="18" t="str">
        <f>IF(Deal_Master_Wide!$DR$127="","",Deal_Master_Wide!$DR$127)</f>
        <v/>
      </c>
      <c r="S875" s="18" t="str">
        <f>IF(Deal_Master_Wide!$DY$127="","",Deal_Master_Wide!$DY$127)</f>
        <v/>
      </c>
      <c r="T875" s="34" t="str">
        <f>IF(Deal_Master_Wide!$EF$127="","",Deal_Master_Wide!$EF$127)</f>
        <v/>
      </c>
      <c r="U875" s="34" t="str">
        <f>IF(Deal_Master_Wide!$EM$127="","",Deal_Master_Wide!$EM$127)</f>
        <v/>
      </c>
    </row>
    <row r="876" spans="1:21" ht="13.4" customHeight="1">
      <c r="A876" s="15" t="s">
        <v>1412</v>
      </c>
      <c r="B876" s="15" t="s">
        <v>178</v>
      </c>
      <c r="C876" s="16"/>
      <c r="D876" s="15"/>
      <c r="E876" s="15" t="s">
        <v>1416</v>
      </c>
      <c r="F876" s="15">
        <v>2017</v>
      </c>
      <c r="G876" s="15">
        <v>3</v>
      </c>
      <c r="H876" s="15">
        <v>2020</v>
      </c>
      <c r="I876" s="15">
        <v>1</v>
      </c>
      <c r="J876" s="15">
        <v>1</v>
      </c>
      <c r="K876" s="17" t="str">
        <f>IF(Deal_Master_Wide!$BV$127="","",Deal_Master_Wide!$BV$127)</f>
        <v/>
      </c>
      <c r="L876" s="17" t="str">
        <f>IF(Deal_Master_Wide!$CC$127="","",Deal_Master_Wide!$CC$127)</f>
        <v/>
      </c>
      <c r="M876" s="17" t="str">
        <f>IF(Deal_Master_Wide!$CJ$127="","",Deal_Master_Wide!$CJ$127)</f>
        <v/>
      </c>
      <c r="N876" s="17" t="str">
        <f>IF(Deal_Master_Wide!$CQ$127="","",Deal_Master_Wide!$CQ$127)</f>
        <v/>
      </c>
      <c r="O876" s="17" t="str">
        <f>IF(Deal_Master_Wide!$CX$127="","",Deal_Master_Wide!$CX$127)</f>
        <v/>
      </c>
      <c r="P876" s="17" t="str">
        <f>IF(Deal_Master_Wide!$DE$127="","",Deal_Master_Wide!$DE$127)</f>
        <v/>
      </c>
      <c r="Q876" s="18" t="str">
        <f>IF(Deal_Master_Wide!$DL$127="","",Deal_Master_Wide!$DL$127)</f>
        <v/>
      </c>
      <c r="R876" s="18" t="str">
        <f>IF(Deal_Master_Wide!$DS$127="","",Deal_Master_Wide!$DS$127)</f>
        <v/>
      </c>
      <c r="S876" s="18" t="str">
        <f>IF(Deal_Master_Wide!$DZ$127="","",Deal_Master_Wide!$DZ$127)</f>
        <v/>
      </c>
      <c r="T876" s="34" t="str">
        <f>IF(Deal_Master_Wide!$EG$127="","",Deal_Master_Wide!$EG$127)</f>
        <v/>
      </c>
      <c r="U876" s="34" t="str">
        <f>IF(Deal_Master_Wide!$EN$127="","",Deal_Master_Wide!$EN$127)</f>
        <v/>
      </c>
    </row>
    <row r="877" spans="1:21" ht="13.4" customHeight="1">
      <c r="A877" s="15" t="s">
        <v>1420</v>
      </c>
      <c r="B877" s="15" t="s">
        <v>178</v>
      </c>
      <c r="C877" s="16"/>
      <c r="D877" s="15" t="s">
        <v>925</v>
      </c>
      <c r="E877" s="15" t="s">
        <v>1423</v>
      </c>
      <c r="F877" s="15">
        <v>2017</v>
      </c>
      <c r="G877" s="15">
        <v>-3</v>
      </c>
      <c r="H877" s="15">
        <v>2014</v>
      </c>
      <c r="I877" s="15">
        <v>0</v>
      </c>
      <c r="J877" s="15">
        <v>0</v>
      </c>
      <c r="K877" s="17" t="str">
        <f>IF(Deal_Master_Wide!$BP$128="","",Deal_Master_Wide!$BP$128)</f>
        <v/>
      </c>
      <c r="L877" s="17" t="str">
        <f>IF(Deal_Master_Wide!$BW$128="","",Deal_Master_Wide!$BW$128)</f>
        <v/>
      </c>
      <c r="M877" s="17" t="str">
        <f>IF(Deal_Master_Wide!$CD$128="","",Deal_Master_Wide!$CD$128)</f>
        <v/>
      </c>
      <c r="N877" s="17" t="str">
        <f>IF(Deal_Master_Wide!$CK$128="","",Deal_Master_Wide!$CK$128)</f>
        <v/>
      </c>
      <c r="O877" s="17" t="str">
        <f>IF(Deal_Master_Wide!$CR$128="","",Deal_Master_Wide!$CR$128)</f>
        <v/>
      </c>
      <c r="P877" s="17" t="str">
        <f>IF(Deal_Master_Wide!$CY$128="","",Deal_Master_Wide!$CY$128)</f>
        <v/>
      </c>
      <c r="Q877" s="18" t="str">
        <f>IF(Deal_Master_Wide!$DF$128="","",Deal_Master_Wide!$DF$128)</f>
        <v/>
      </c>
      <c r="R877" s="18" t="str">
        <f>IF(Deal_Master_Wide!$DM$128="","",Deal_Master_Wide!$DM$128)</f>
        <v/>
      </c>
      <c r="S877" s="18" t="str">
        <f>IF(Deal_Master_Wide!$DT$128="","",Deal_Master_Wide!$DT$128)</f>
        <v/>
      </c>
      <c r="T877" s="34" t="str">
        <f>IF(Deal_Master_Wide!$EA$128="","",Deal_Master_Wide!$EA$128)</f>
        <v/>
      </c>
      <c r="U877" s="34" t="str">
        <f>IF(Deal_Master_Wide!$EH$128="","",Deal_Master_Wide!$EH$128)</f>
        <v/>
      </c>
    </row>
    <row r="878" spans="1:21" ht="13.4" customHeight="1">
      <c r="A878" s="15" t="s">
        <v>1420</v>
      </c>
      <c r="B878" s="15" t="s">
        <v>178</v>
      </c>
      <c r="C878" s="16"/>
      <c r="D878" s="15" t="s">
        <v>925</v>
      </c>
      <c r="E878" s="15" t="s">
        <v>1423</v>
      </c>
      <c r="F878" s="15">
        <v>2017</v>
      </c>
      <c r="G878" s="15">
        <v>-2</v>
      </c>
      <c r="H878" s="15">
        <v>2015</v>
      </c>
      <c r="I878" s="15">
        <v>0</v>
      </c>
      <c r="J878" s="15">
        <v>0</v>
      </c>
      <c r="K878" s="17" t="str">
        <f>IF(Deal_Master_Wide!$BQ$128="","",Deal_Master_Wide!$BQ$128)</f>
        <v/>
      </c>
      <c r="L878" s="17" t="str">
        <f>IF(Deal_Master_Wide!$BX$128="","",Deal_Master_Wide!$BX$128)</f>
        <v/>
      </c>
      <c r="M878" s="17" t="str">
        <f>IF(Deal_Master_Wide!$CE$128="","",Deal_Master_Wide!$CE$128)</f>
        <v/>
      </c>
      <c r="N878" s="17" t="str">
        <f>IF(Deal_Master_Wide!$CL$128="","",Deal_Master_Wide!$CL$128)</f>
        <v/>
      </c>
      <c r="O878" s="17" t="str">
        <f>IF(Deal_Master_Wide!$CS$128="","",Deal_Master_Wide!$CS$128)</f>
        <v/>
      </c>
      <c r="P878" s="17" t="str">
        <f>IF(Deal_Master_Wide!$CZ$128="","",Deal_Master_Wide!$CZ$128)</f>
        <v/>
      </c>
      <c r="Q878" s="18" t="str">
        <f>IF(Deal_Master_Wide!$DG$128="","",Deal_Master_Wide!$DG$128)</f>
        <v/>
      </c>
      <c r="R878" s="18" t="str">
        <f>IF(Deal_Master_Wide!$DN$128="","",Deal_Master_Wide!$DN$128)</f>
        <v/>
      </c>
      <c r="S878" s="18" t="str">
        <f>IF(Deal_Master_Wide!$DU$128="","",Deal_Master_Wide!$DU$128)</f>
        <v/>
      </c>
      <c r="T878" s="34" t="str">
        <f>IF(Deal_Master_Wide!$EB$128="","",Deal_Master_Wide!$EB$128)</f>
        <v/>
      </c>
      <c r="U878" s="34" t="str">
        <f>IF(Deal_Master_Wide!$EI$128="","",Deal_Master_Wide!$EI$128)</f>
        <v/>
      </c>
    </row>
    <row r="879" spans="1:21" ht="13.4" customHeight="1">
      <c r="A879" s="15" t="s">
        <v>1420</v>
      </c>
      <c r="B879" s="15" t="s">
        <v>178</v>
      </c>
      <c r="C879" s="16"/>
      <c r="D879" s="15" t="s">
        <v>925</v>
      </c>
      <c r="E879" s="15" t="s">
        <v>1423</v>
      </c>
      <c r="F879" s="15">
        <v>2017</v>
      </c>
      <c r="G879" s="15">
        <v>-1</v>
      </c>
      <c r="H879" s="15">
        <v>2016</v>
      </c>
      <c r="I879" s="15">
        <v>0</v>
      </c>
      <c r="J879" s="15">
        <v>0</v>
      </c>
      <c r="K879" s="17" t="str">
        <f>IF(Deal_Master_Wide!$BR$128="","",Deal_Master_Wide!$BR$128)</f>
        <v/>
      </c>
      <c r="L879" s="17" t="str">
        <f>IF(Deal_Master_Wide!$BY$128="","",Deal_Master_Wide!$BY$128)</f>
        <v/>
      </c>
      <c r="M879" s="17" t="str">
        <f>IF(Deal_Master_Wide!$CF$128="","",Deal_Master_Wide!$CF$128)</f>
        <v/>
      </c>
      <c r="N879" s="17" t="str">
        <f>IF(Deal_Master_Wide!$CM$128="","",Deal_Master_Wide!$CM$128)</f>
        <v/>
      </c>
      <c r="O879" s="17" t="str">
        <f>IF(Deal_Master_Wide!$CT$128="","",Deal_Master_Wide!$CT$128)</f>
        <v/>
      </c>
      <c r="P879" s="17" t="str">
        <f>IF(Deal_Master_Wide!$DA$128="","",Deal_Master_Wide!$DA$128)</f>
        <v/>
      </c>
      <c r="Q879" s="18" t="str">
        <f>IF(Deal_Master_Wide!$DH$128="","",Deal_Master_Wide!$DH$128)</f>
        <v/>
      </c>
      <c r="R879" s="18" t="str">
        <f>IF(Deal_Master_Wide!$DO$128="","",Deal_Master_Wide!$DO$128)</f>
        <v/>
      </c>
      <c r="S879" s="18" t="str">
        <f>IF(Deal_Master_Wide!$DV$128="","",Deal_Master_Wide!$DV$128)</f>
        <v/>
      </c>
      <c r="T879" s="34" t="str">
        <f>IF(Deal_Master_Wide!$EC$128="","",Deal_Master_Wide!$EC$128)</f>
        <v/>
      </c>
      <c r="U879" s="34" t="str">
        <f>IF(Deal_Master_Wide!$EJ$128="","",Deal_Master_Wide!$EJ$128)</f>
        <v/>
      </c>
    </row>
    <row r="880" spans="1:21" ht="13.4" customHeight="1">
      <c r="A880" s="15" t="s">
        <v>1420</v>
      </c>
      <c r="B880" s="15" t="s">
        <v>178</v>
      </c>
      <c r="C880" s="16"/>
      <c r="D880" s="15" t="s">
        <v>925</v>
      </c>
      <c r="E880" s="15" t="s">
        <v>1423</v>
      </c>
      <c r="F880" s="15">
        <v>2017</v>
      </c>
      <c r="G880" s="15">
        <v>0</v>
      </c>
      <c r="H880" s="15">
        <v>2017</v>
      </c>
      <c r="I880" s="15">
        <v>0</v>
      </c>
      <c r="J880" s="15">
        <v>1</v>
      </c>
      <c r="K880" s="17" t="str">
        <f>IF(Deal_Master_Wide!$BS$128="","",Deal_Master_Wide!$BS$128)</f>
        <v/>
      </c>
      <c r="L880" s="17" t="str">
        <f>IF(Deal_Master_Wide!$BZ$128="","",Deal_Master_Wide!$BZ$128)</f>
        <v/>
      </c>
      <c r="M880" s="17" t="str">
        <f>IF(Deal_Master_Wide!$CG$128="","",Deal_Master_Wide!$CG$128)</f>
        <v/>
      </c>
      <c r="N880" s="17" t="str">
        <f>IF(Deal_Master_Wide!$CN$128="","",Deal_Master_Wide!$CN$128)</f>
        <v/>
      </c>
      <c r="O880" s="17" t="str">
        <f>IF(Deal_Master_Wide!$CU$128="","",Deal_Master_Wide!$CU$128)</f>
        <v/>
      </c>
      <c r="P880" s="17" t="str">
        <f>IF(Deal_Master_Wide!$DB$128="","",Deal_Master_Wide!$DB$128)</f>
        <v/>
      </c>
      <c r="Q880" s="18" t="str">
        <f>IF(Deal_Master_Wide!$DI$128="","",Deal_Master_Wide!$DI$128)</f>
        <v/>
      </c>
      <c r="R880" s="18" t="str">
        <f>IF(Deal_Master_Wide!$DP$128="","",Deal_Master_Wide!$DP$128)</f>
        <v/>
      </c>
      <c r="S880" s="18" t="str">
        <f>IF(Deal_Master_Wide!$DW$128="","",Deal_Master_Wide!$DW$128)</f>
        <v/>
      </c>
      <c r="T880" s="34" t="str">
        <f>IF(Deal_Master_Wide!$ED$128="","",Deal_Master_Wide!$ED$128)</f>
        <v/>
      </c>
      <c r="U880" s="34" t="str">
        <f>IF(Deal_Master_Wide!$EK$128="","",Deal_Master_Wide!$EK$128)</f>
        <v/>
      </c>
    </row>
    <row r="881" spans="1:21" ht="13.4" customHeight="1">
      <c r="A881" s="15" t="s">
        <v>1420</v>
      </c>
      <c r="B881" s="15" t="s">
        <v>178</v>
      </c>
      <c r="C881" s="16"/>
      <c r="D881" s="15" t="s">
        <v>925</v>
      </c>
      <c r="E881" s="15" t="s">
        <v>1423</v>
      </c>
      <c r="F881" s="15">
        <v>2017</v>
      </c>
      <c r="G881" s="15">
        <v>1</v>
      </c>
      <c r="H881" s="15">
        <v>2018</v>
      </c>
      <c r="I881" s="15">
        <v>1</v>
      </c>
      <c r="J881" s="15">
        <v>1</v>
      </c>
      <c r="K881" s="17" t="str">
        <f>IF(Deal_Master_Wide!$BT$128="","",Deal_Master_Wide!$BT$128)</f>
        <v/>
      </c>
      <c r="L881" s="17" t="str">
        <f>IF(Deal_Master_Wide!$CA$128="","",Deal_Master_Wide!$CA$128)</f>
        <v/>
      </c>
      <c r="M881" s="17" t="str">
        <f>IF(Deal_Master_Wide!$CH$128="","",Deal_Master_Wide!$CH$128)</f>
        <v/>
      </c>
      <c r="N881" s="17" t="str">
        <f>IF(Deal_Master_Wide!$CO$128="","",Deal_Master_Wide!$CO$128)</f>
        <v/>
      </c>
      <c r="O881" s="17" t="str">
        <f>IF(Deal_Master_Wide!$CV$128="","",Deal_Master_Wide!$CV$128)</f>
        <v/>
      </c>
      <c r="P881" s="17" t="str">
        <f>IF(Deal_Master_Wide!$DC$128="","",Deal_Master_Wide!$DC$128)</f>
        <v/>
      </c>
      <c r="Q881" s="18" t="str">
        <f>IF(Deal_Master_Wide!$DJ$128="","",Deal_Master_Wide!$DJ$128)</f>
        <v/>
      </c>
      <c r="R881" s="18" t="str">
        <f>IF(Deal_Master_Wide!$DQ$128="","",Deal_Master_Wide!$DQ$128)</f>
        <v/>
      </c>
      <c r="S881" s="18" t="str">
        <f>IF(Deal_Master_Wide!$DX$128="","",Deal_Master_Wide!$DX$128)</f>
        <v/>
      </c>
      <c r="T881" s="34" t="str">
        <f>IF(Deal_Master_Wide!$EE$128="","",Deal_Master_Wide!$EE$128)</f>
        <v/>
      </c>
      <c r="U881" s="34" t="str">
        <f>IF(Deal_Master_Wide!$EL$128="","",Deal_Master_Wide!$EL$128)</f>
        <v/>
      </c>
    </row>
    <row r="882" spans="1:21" ht="13.4" customHeight="1">
      <c r="A882" s="15" t="s">
        <v>1420</v>
      </c>
      <c r="B882" s="15" t="s">
        <v>178</v>
      </c>
      <c r="C882" s="16"/>
      <c r="D882" s="15" t="s">
        <v>925</v>
      </c>
      <c r="E882" s="15" t="s">
        <v>1423</v>
      </c>
      <c r="F882" s="15">
        <v>2017</v>
      </c>
      <c r="G882" s="15">
        <v>2</v>
      </c>
      <c r="H882" s="15">
        <v>2019</v>
      </c>
      <c r="I882" s="15">
        <v>1</v>
      </c>
      <c r="J882" s="15">
        <v>1</v>
      </c>
      <c r="K882" s="17" t="str">
        <f>IF(Deal_Master_Wide!$BU$128="","",Deal_Master_Wide!$BU$128)</f>
        <v/>
      </c>
      <c r="L882" s="17" t="str">
        <f>IF(Deal_Master_Wide!$CB$128="","",Deal_Master_Wide!$CB$128)</f>
        <v/>
      </c>
      <c r="M882" s="17" t="str">
        <f>IF(Deal_Master_Wide!$CI$128="","",Deal_Master_Wide!$CI$128)</f>
        <v/>
      </c>
      <c r="N882" s="17" t="str">
        <f>IF(Deal_Master_Wide!$CP$128="","",Deal_Master_Wide!$CP$128)</f>
        <v/>
      </c>
      <c r="O882" s="17" t="str">
        <f>IF(Deal_Master_Wide!$CW$128="","",Deal_Master_Wide!$CW$128)</f>
        <v/>
      </c>
      <c r="P882" s="17" t="str">
        <f>IF(Deal_Master_Wide!$DD$128="","",Deal_Master_Wide!$DD$128)</f>
        <v/>
      </c>
      <c r="Q882" s="18" t="str">
        <f>IF(Deal_Master_Wide!$DK$128="","",Deal_Master_Wide!$DK$128)</f>
        <v/>
      </c>
      <c r="R882" s="18" t="str">
        <f>IF(Deal_Master_Wide!$DR$128="","",Deal_Master_Wide!$DR$128)</f>
        <v/>
      </c>
      <c r="S882" s="18" t="str">
        <f>IF(Deal_Master_Wide!$DY$128="","",Deal_Master_Wide!$DY$128)</f>
        <v/>
      </c>
      <c r="T882" s="34" t="str">
        <f>IF(Deal_Master_Wide!$EF$128="","",Deal_Master_Wide!$EF$128)</f>
        <v/>
      </c>
      <c r="U882" s="34" t="str">
        <f>IF(Deal_Master_Wide!$EM$128="","",Deal_Master_Wide!$EM$128)</f>
        <v/>
      </c>
    </row>
    <row r="883" spans="1:21" ht="13.4" customHeight="1">
      <c r="A883" s="15" t="s">
        <v>1420</v>
      </c>
      <c r="B883" s="15" t="s">
        <v>178</v>
      </c>
      <c r="C883" s="16"/>
      <c r="D883" s="15" t="s">
        <v>925</v>
      </c>
      <c r="E883" s="15" t="s">
        <v>1423</v>
      </c>
      <c r="F883" s="15">
        <v>2017</v>
      </c>
      <c r="G883" s="15">
        <v>3</v>
      </c>
      <c r="H883" s="15">
        <v>2020</v>
      </c>
      <c r="I883" s="15">
        <v>1</v>
      </c>
      <c r="J883" s="15">
        <v>1</v>
      </c>
      <c r="K883" s="17" t="str">
        <f>IF(Deal_Master_Wide!$BV$128="","",Deal_Master_Wide!$BV$128)</f>
        <v/>
      </c>
      <c r="L883" s="17" t="str">
        <f>IF(Deal_Master_Wide!$CC$128="","",Deal_Master_Wide!$CC$128)</f>
        <v/>
      </c>
      <c r="M883" s="17" t="str">
        <f>IF(Deal_Master_Wide!$CJ$128="","",Deal_Master_Wide!$CJ$128)</f>
        <v/>
      </c>
      <c r="N883" s="17" t="str">
        <f>IF(Deal_Master_Wide!$CQ$128="","",Deal_Master_Wide!$CQ$128)</f>
        <v/>
      </c>
      <c r="O883" s="17" t="str">
        <f>IF(Deal_Master_Wide!$CX$128="","",Deal_Master_Wide!$CX$128)</f>
        <v/>
      </c>
      <c r="P883" s="17" t="str">
        <f>IF(Deal_Master_Wide!$DE$128="","",Deal_Master_Wide!$DE$128)</f>
        <v/>
      </c>
      <c r="Q883" s="18" t="str">
        <f>IF(Deal_Master_Wide!$DL$128="","",Deal_Master_Wide!$DL$128)</f>
        <v/>
      </c>
      <c r="R883" s="18" t="str">
        <f>IF(Deal_Master_Wide!$DS$128="","",Deal_Master_Wide!$DS$128)</f>
        <v/>
      </c>
      <c r="S883" s="18" t="str">
        <f>IF(Deal_Master_Wide!$DZ$128="","",Deal_Master_Wide!$DZ$128)</f>
        <v/>
      </c>
      <c r="T883" s="34" t="str">
        <f>IF(Deal_Master_Wide!$EG$128="","",Deal_Master_Wide!$EG$128)</f>
        <v/>
      </c>
      <c r="U883" s="34" t="str">
        <f>IF(Deal_Master_Wide!$EN$128="","",Deal_Master_Wide!$EN$128)</f>
        <v/>
      </c>
    </row>
    <row r="884" spans="1:21" ht="13.4" customHeight="1">
      <c r="A884" s="15" t="s">
        <v>1427</v>
      </c>
      <c r="B884" s="15" t="s">
        <v>178</v>
      </c>
      <c r="C884" s="16"/>
      <c r="D884" s="15" t="s">
        <v>1430</v>
      </c>
      <c r="E884" s="15" t="s">
        <v>1432</v>
      </c>
      <c r="F884" s="15">
        <v>2017</v>
      </c>
      <c r="G884" s="15">
        <v>-3</v>
      </c>
      <c r="H884" s="15">
        <v>2014</v>
      </c>
      <c r="I884" s="15">
        <v>0</v>
      </c>
      <c r="J884" s="15">
        <v>0</v>
      </c>
      <c r="K884" s="17" t="str">
        <f>IF(Deal_Master_Wide!$BP$129="","",Deal_Master_Wide!$BP$129)</f>
        <v/>
      </c>
      <c r="L884" s="17" t="str">
        <f>IF(Deal_Master_Wide!$BW$129="","",Deal_Master_Wide!$BW$129)</f>
        <v/>
      </c>
      <c r="M884" s="17" t="str">
        <f>IF(Deal_Master_Wide!$CD$129="","",Deal_Master_Wide!$CD$129)</f>
        <v/>
      </c>
      <c r="N884" s="17" t="str">
        <f>IF(Deal_Master_Wide!$CK$129="","",Deal_Master_Wide!$CK$129)</f>
        <v/>
      </c>
      <c r="O884" s="17" t="str">
        <f>IF(Deal_Master_Wide!$CR$129="","",Deal_Master_Wide!$CR$129)</f>
        <v/>
      </c>
      <c r="P884" s="17" t="str">
        <f>IF(Deal_Master_Wide!$CY$129="","",Deal_Master_Wide!$CY$129)</f>
        <v/>
      </c>
      <c r="Q884" s="18" t="str">
        <f>IF(Deal_Master_Wide!$DF$129="","",Deal_Master_Wide!$DF$129)</f>
        <v/>
      </c>
      <c r="R884" s="18" t="str">
        <f>IF(Deal_Master_Wide!$DM$129="","",Deal_Master_Wide!$DM$129)</f>
        <v/>
      </c>
      <c r="S884" s="18" t="str">
        <f>IF(Deal_Master_Wide!$DT$129="","",Deal_Master_Wide!$DT$129)</f>
        <v/>
      </c>
      <c r="T884" s="34" t="str">
        <f>IF(Deal_Master_Wide!$EA$129="","",Deal_Master_Wide!$EA$129)</f>
        <v/>
      </c>
      <c r="U884" s="34" t="str">
        <f>IF(Deal_Master_Wide!$EH$129="","",Deal_Master_Wide!$EH$129)</f>
        <v/>
      </c>
    </row>
    <row r="885" spans="1:21" ht="13.4" customHeight="1">
      <c r="A885" s="15" t="s">
        <v>1427</v>
      </c>
      <c r="B885" s="15" t="s">
        <v>178</v>
      </c>
      <c r="C885" s="16"/>
      <c r="D885" s="15" t="s">
        <v>1430</v>
      </c>
      <c r="E885" s="15" t="s">
        <v>1432</v>
      </c>
      <c r="F885" s="15">
        <v>2017</v>
      </c>
      <c r="G885" s="15">
        <v>-2</v>
      </c>
      <c r="H885" s="15">
        <v>2015</v>
      </c>
      <c r="I885" s="15">
        <v>0</v>
      </c>
      <c r="J885" s="15">
        <v>0</v>
      </c>
      <c r="K885" s="17" t="str">
        <f>IF(Deal_Master_Wide!$BQ$129="","",Deal_Master_Wide!$BQ$129)</f>
        <v/>
      </c>
      <c r="L885" s="17" t="str">
        <f>IF(Deal_Master_Wide!$BX$129="","",Deal_Master_Wide!$BX$129)</f>
        <v/>
      </c>
      <c r="M885" s="17" t="str">
        <f>IF(Deal_Master_Wide!$CE$129="","",Deal_Master_Wide!$CE$129)</f>
        <v/>
      </c>
      <c r="N885" s="17" t="str">
        <f>IF(Deal_Master_Wide!$CL$129="","",Deal_Master_Wide!$CL$129)</f>
        <v/>
      </c>
      <c r="O885" s="17" t="str">
        <f>IF(Deal_Master_Wide!$CS$129="","",Deal_Master_Wide!$CS$129)</f>
        <v/>
      </c>
      <c r="P885" s="17" t="str">
        <f>IF(Deal_Master_Wide!$CZ$129="","",Deal_Master_Wide!$CZ$129)</f>
        <v/>
      </c>
      <c r="Q885" s="18" t="str">
        <f>IF(Deal_Master_Wide!$DG$129="","",Deal_Master_Wide!$DG$129)</f>
        <v/>
      </c>
      <c r="R885" s="18" t="str">
        <f>IF(Deal_Master_Wide!$DN$129="","",Deal_Master_Wide!$DN$129)</f>
        <v/>
      </c>
      <c r="S885" s="18" t="str">
        <f>IF(Deal_Master_Wide!$DU$129="","",Deal_Master_Wide!$DU$129)</f>
        <v/>
      </c>
      <c r="T885" s="34" t="str">
        <f>IF(Deal_Master_Wide!$EB$129="","",Deal_Master_Wide!$EB$129)</f>
        <v/>
      </c>
      <c r="U885" s="34" t="str">
        <f>IF(Deal_Master_Wide!$EI$129="","",Deal_Master_Wide!$EI$129)</f>
        <v/>
      </c>
    </row>
    <row r="886" spans="1:21" ht="13.4" customHeight="1">
      <c r="A886" s="15" t="s">
        <v>1427</v>
      </c>
      <c r="B886" s="15" t="s">
        <v>178</v>
      </c>
      <c r="C886" s="16"/>
      <c r="D886" s="15" t="s">
        <v>1430</v>
      </c>
      <c r="E886" s="15" t="s">
        <v>1432</v>
      </c>
      <c r="F886" s="15">
        <v>2017</v>
      </c>
      <c r="G886" s="15">
        <v>-1</v>
      </c>
      <c r="H886" s="15">
        <v>2016</v>
      </c>
      <c r="I886" s="15">
        <v>0</v>
      </c>
      <c r="J886" s="15">
        <v>0</v>
      </c>
      <c r="K886" s="17" t="str">
        <f>IF(Deal_Master_Wide!$BR$129="","",Deal_Master_Wide!$BR$129)</f>
        <v/>
      </c>
      <c r="L886" s="17" t="str">
        <f>IF(Deal_Master_Wide!$BY$129="","",Deal_Master_Wide!$BY$129)</f>
        <v/>
      </c>
      <c r="M886" s="17" t="str">
        <f>IF(Deal_Master_Wide!$CF$129="","",Deal_Master_Wide!$CF$129)</f>
        <v/>
      </c>
      <c r="N886" s="17" t="str">
        <f>IF(Deal_Master_Wide!$CM$129="","",Deal_Master_Wide!$CM$129)</f>
        <v/>
      </c>
      <c r="O886" s="17" t="str">
        <f>IF(Deal_Master_Wide!$CT$129="","",Deal_Master_Wide!$CT$129)</f>
        <v/>
      </c>
      <c r="P886" s="17" t="str">
        <f>IF(Deal_Master_Wide!$DA$129="","",Deal_Master_Wide!$DA$129)</f>
        <v/>
      </c>
      <c r="Q886" s="18" t="str">
        <f>IF(Deal_Master_Wide!$DH$129="","",Deal_Master_Wide!$DH$129)</f>
        <v/>
      </c>
      <c r="R886" s="18" t="str">
        <f>IF(Deal_Master_Wide!$DO$129="","",Deal_Master_Wide!$DO$129)</f>
        <v/>
      </c>
      <c r="S886" s="18" t="str">
        <f>IF(Deal_Master_Wide!$DV$129="","",Deal_Master_Wide!$DV$129)</f>
        <v/>
      </c>
      <c r="T886" s="34" t="str">
        <f>IF(Deal_Master_Wide!$EC$129="","",Deal_Master_Wide!$EC$129)</f>
        <v/>
      </c>
      <c r="U886" s="34" t="str">
        <f>IF(Deal_Master_Wide!$EJ$129="","",Deal_Master_Wide!$EJ$129)</f>
        <v/>
      </c>
    </row>
    <row r="887" spans="1:21" ht="13.4" customHeight="1">
      <c r="A887" s="15" t="s">
        <v>1427</v>
      </c>
      <c r="B887" s="15" t="s">
        <v>178</v>
      </c>
      <c r="C887" s="16"/>
      <c r="D887" s="15" t="s">
        <v>1430</v>
      </c>
      <c r="E887" s="15" t="s">
        <v>1432</v>
      </c>
      <c r="F887" s="15">
        <v>2017</v>
      </c>
      <c r="G887" s="15">
        <v>0</v>
      </c>
      <c r="H887" s="15">
        <v>2017</v>
      </c>
      <c r="I887" s="15">
        <v>0</v>
      </c>
      <c r="J887" s="15">
        <v>1</v>
      </c>
      <c r="K887" s="17" t="str">
        <f>IF(Deal_Master_Wide!$BS$129="","",Deal_Master_Wide!$BS$129)</f>
        <v/>
      </c>
      <c r="L887" s="17" t="str">
        <f>IF(Deal_Master_Wide!$BZ$129="","",Deal_Master_Wide!$BZ$129)</f>
        <v/>
      </c>
      <c r="M887" s="17" t="str">
        <f>IF(Deal_Master_Wide!$CG$129="","",Deal_Master_Wide!$CG$129)</f>
        <v/>
      </c>
      <c r="N887" s="17" t="str">
        <f>IF(Deal_Master_Wide!$CN$129="","",Deal_Master_Wide!$CN$129)</f>
        <v/>
      </c>
      <c r="O887" s="17" t="str">
        <f>IF(Deal_Master_Wide!$CU$129="","",Deal_Master_Wide!$CU$129)</f>
        <v/>
      </c>
      <c r="P887" s="17" t="str">
        <f>IF(Deal_Master_Wide!$DB$129="","",Deal_Master_Wide!$DB$129)</f>
        <v/>
      </c>
      <c r="Q887" s="18" t="str">
        <f>IF(Deal_Master_Wide!$DI$129="","",Deal_Master_Wide!$DI$129)</f>
        <v/>
      </c>
      <c r="R887" s="18" t="str">
        <f>IF(Deal_Master_Wide!$DP$129="","",Deal_Master_Wide!$DP$129)</f>
        <v/>
      </c>
      <c r="S887" s="18" t="str">
        <f>IF(Deal_Master_Wide!$DW$129="","",Deal_Master_Wide!$DW$129)</f>
        <v/>
      </c>
      <c r="T887" s="34" t="str">
        <f>IF(Deal_Master_Wide!$ED$129="","",Deal_Master_Wide!$ED$129)</f>
        <v/>
      </c>
      <c r="U887" s="34" t="str">
        <f>IF(Deal_Master_Wide!$EK$129="","",Deal_Master_Wide!$EK$129)</f>
        <v/>
      </c>
    </row>
    <row r="888" spans="1:21" ht="13.4" customHeight="1">
      <c r="A888" s="15" t="s">
        <v>1427</v>
      </c>
      <c r="B888" s="15" t="s">
        <v>178</v>
      </c>
      <c r="C888" s="16"/>
      <c r="D888" s="15" t="s">
        <v>1430</v>
      </c>
      <c r="E888" s="15" t="s">
        <v>1432</v>
      </c>
      <c r="F888" s="15">
        <v>2017</v>
      </c>
      <c r="G888" s="15">
        <v>1</v>
      </c>
      <c r="H888" s="15">
        <v>2018</v>
      </c>
      <c r="I888" s="15">
        <v>1</v>
      </c>
      <c r="J888" s="15">
        <v>1</v>
      </c>
      <c r="K888" s="17" t="str">
        <f>IF(Deal_Master_Wide!$BT$129="","",Deal_Master_Wide!$BT$129)</f>
        <v/>
      </c>
      <c r="L888" s="17" t="str">
        <f>IF(Deal_Master_Wide!$CA$129="","",Deal_Master_Wide!$CA$129)</f>
        <v/>
      </c>
      <c r="M888" s="17" t="str">
        <f>IF(Deal_Master_Wide!$CH$129="","",Deal_Master_Wide!$CH$129)</f>
        <v/>
      </c>
      <c r="N888" s="17" t="str">
        <f>IF(Deal_Master_Wide!$CO$129="","",Deal_Master_Wide!$CO$129)</f>
        <v/>
      </c>
      <c r="O888" s="17" t="str">
        <f>IF(Deal_Master_Wide!$CV$129="","",Deal_Master_Wide!$CV$129)</f>
        <v/>
      </c>
      <c r="P888" s="17" t="str">
        <f>IF(Deal_Master_Wide!$DC$129="","",Deal_Master_Wide!$DC$129)</f>
        <v/>
      </c>
      <c r="Q888" s="18" t="str">
        <f>IF(Deal_Master_Wide!$DJ$129="","",Deal_Master_Wide!$DJ$129)</f>
        <v/>
      </c>
      <c r="R888" s="18" t="str">
        <f>IF(Deal_Master_Wide!$DQ$129="","",Deal_Master_Wide!$DQ$129)</f>
        <v/>
      </c>
      <c r="S888" s="18" t="str">
        <f>IF(Deal_Master_Wide!$DX$129="","",Deal_Master_Wide!$DX$129)</f>
        <v/>
      </c>
      <c r="T888" s="34" t="str">
        <f>IF(Deal_Master_Wide!$EE$129="","",Deal_Master_Wide!$EE$129)</f>
        <v/>
      </c>
      <c r="U888" s="34" t="str">
        <f>IF(Deal_Master_Wide!$EL$129="","",Deal_Master_Wide!$EL$129)</f>
        <v/>
      </c>
    </row>
    <row r="889" spans="1:21" ht="13.4" customHeight="1">
      <c r="A889" s="15" t="s">
        <v>1427</v>
      </c>
      <c r="B889" s="15" t="s">
        <v>178</v>
      </c>
      <c r="C889" s="16"/>
      <c r="D889" s="15" t="s">
        <v>1430</v>
      </c>
      <c r="E889" s="15" t="s">
        <v>1432</v>
      </c>
      <c r="F889" s="15">
        <v>2017</v>
      </c>
      <c r="G889" s="15">
        <v>2</v>
      </c>
      <c r="H889" s="15">
        <v>2019</v>
      </c>
      <c r="I889" s="15">
        <v>1</v>
      </c>
      <c r="J889" s="15">
        <v>1</v>
      </c>
      <c r="K889" s="17" t="str">
        <f>IF(Deal_Master_Wide!$BU$129="","",Deal_Master_Wide!$BU$129)</f>
        <v/>
      </c>
      <c r="L889" s="17" t="str">
        <f>IF(Deal_Master_Wide!$CB$129="","",Deal_Master_Wide!$CB$129)</f>
        <v/>
      </c>
      <c r="M889" s="17" t="str">
        <f>IF(Deal_Master_Wide!$CI$129="","",Deal_Master_Wide!$CI$129)</f>
        <v/>
      </c>
      <c r="N889" s="17" t="str">
        <f>IF(Deal_Master_Wide!$CP$129="","",Deal_Master_Wide!$CP$129)</f>
        <v/>
      </c>
      <c r="O889" s="17" t="str">
        <f>IF(Deal_Master_Wide!$CW$129="","",Deal_Master_Wide!$CW$129)</f>
        <v/>
      </c>
      <c r="P889" s="17" t="str">
        <f>IF(Deal_Master_Wide!$DD$129="","",Deal_Master_Wide!$DD$129)</f>
        <v/>
      </c>
      <c r="Q889" s="18" t="str">
        <f>IF(Deal_Master_Wide!$DK$129="","",Deal_Master_Wide!$DK$129)</f>
        <v/>
      </c>
      <c r="R889" s="18" t="str">
        <f>IF(Deal_Master_Wide!$DR$129="","",Deal_Master_Wide!$DR$129)</f>
        <v/>
      </c>
      <c r="S889" s="18" t="str">
        <f>IF(Deal_Master_Wide!$DY$129="","",Deal_Master_Wide!$DY$129)</f>
        <v/>
      </c>
      <c r="T889" s="34" t="str">
        <f>IF(Deal_Master_Wide!$EF$129="","",Deal_Master_Wide!$EF$129)</f>
        <v/>
      </c>
      <c r="U889" s="34" t="str">
        <f>IF(Deal_Master_Wide!$EM$129="","",Deal_Master_Wide!$EM$129)</f>
        <v/>
      </c>
    </row>
    <row r="890" spans="1:21" ht="13.4" customHeight="1">
      <c r="A890" s="15" t="s">
        <v>1427</v>
      </c>
      <c r="B890" s="15" t="s">
        <v>178</v>
      </c>
      <c r="C890" s="16"/>
      <c r="D890" s="15" t="s">
        <v>1430</v>
      </c>
      <c r="E890" s="15" t="s">
        <v>1432</v>
      </c>
      <c r="F890" s="15">
        <v>2017</v>
      </c>
      <c r="G890" s="15">
        <v>3</v>
      </c>
      <c r="H890" s="15">
        <v>2020</v>
      </c>
      <c r="I890" s="15">
        <v>1</v>
      </c>
      <c r="J890" s="15">
        <v>1</v>
      </c>
      <c r="K890" s="17" t="str">
        <f>IF(Deal_Master_Wide!$BV$129="","",Deal_Master_Wide!$BV$129)</f>
        <v/>
      </c>
      <c r="L890" s="17" t="str">
        <f>IF(Deal_Master_Wide!$CC$129="","",Deal_Master_Wide!$CC$129)</f>
        <v/>
      </c>
      <c r="M890" s="17" t="str">
        <f>IF(Deal_Master_Wide!$CJ$129="","",Deal_Master_Wide!$CJ$129)</f>
        <v/>
      </c>
      <c r="N890" s="17" t="str">
        <f>IF(Deal_Master_Wide!$CQ$129="","",Deal_Master_Wide!$CQ$129)</f>
        <v/>
      </c>
      <c r="O890" s="17" t="str">
        <f>IF(Deal_Master_Wide!$CX$129="","",Deal_Master_Wide!$CX$129)</f>
        <v/>
      </c>
      <c r="P890" s="17" t="str">
        <f>IF(Deal_Master_Wide!$DE$129="","",Deal_Master_Wide!$DE$129)</f>
        <v/>
      </c>
      <c r="Q890" s="18" t="str">
        <f>IF(Deal_Master_Wide!$DL$129="","",Deal_Master_Wide!$DL$129)</f>
        <v/>
      </c>
      <c r="R890" s="18" t="str">
        <f>IF(Deal_Master_Wide!$DS$129="","",Deal_Master_Wide!$DS$129)</f>
        <v/>
      </c>
      <c r="S890" s="18" t="str">
        <f>IF(Deal_Master_Wide!$DZ$129="","",Deal_Master_Wide!$DZ$129)</f>
        <v/>
      </c>
      <c r="T890" s="34" t="str">
        <f>IF(Deal_Master_Wide!$EG$129="","",Deal_Master_Wide!$EG$129)</f>
        <v/>
      </c>
      <c r="U890" s="34" t="str">
        <f>IF(Deal_Master_Wide!$EN$129="","",Deal_Master_Wide!$EN$129)</f>
        <v/>
      </c>
    </row>
    <row r="891" spans="1:21" ht="13.4" customHeight="1">
      <c r="A891" s="15" t="s">
        <v>1436</v>
      </c>
      <c r="B891" s="15" t="s">
        <v>178</v>
      </c>
      <c r="C891" s="16"/>
      <c r="D891" s="15"/>
      <c r="E891" s="15" t="s">
        <v>1440</v>
      </c>
      <c r="F891" s="15">
        <v>2017</v>
      </c>
      <c r="G891" s="15">
        <v>-3</v>
      </c>
      <c r="H891" s="15">
        <v>2014</v>
      </c>
      <c r="I891" s="15">
        <v>0</v>
      </c>
      <c r="J891" s="15">
        <v>0</v>
      </c>
      <c r="K891" s="17" t="str">
        <f>IF(Deal_Master_Wide!$BP$130="","",Deal_Master_Wide!$BP$130)</f>
        <v/>
      </c>
      <c r="L891" s="17" t="str">
        <f>IF(Deal_Master_Wide!$BW$130="","",Deal_Master_Wide!$BW$130)</f>
        <v/>
      </c>
      <c r="M891" s="17" t="str">
        <f>IF(Deal_Master_Wide!$CD$130="","",Deal_Master_Wide!$CD$130)</f>
        <v/>
      </c>
      <c r="N891" s="17" t="str">
        <f>IF(Deal_Master_Wide!$CK$130="","",Deal_Master_Wide!$CK$130)</f>
        <v/>
      </c>
      <c r="O891" s="17" t="str">
        <f>IF(Deal_Master_Wide!$CR$130="","",Deal_Master_Wide!$CR$130)</f>
        <v/>
      </c>
      <c r="P891" s="17" t="str">
        <f>IF(Deal_Master_Wide!$CY$130="","",Deal_Master_Wide!$CY$130)</f>
        <v/>
      </c>
      <c r="Q891" s="18" t="str">
        <f>IF(Deal_Master_Wide!$DF$130="","",Deal_Master_Wide!$DF$130)</f>
        <v/>
      </c>
      <c r="R891" s="18" t="str">
        <f>IF(Deal_Master_Wide!$DM$130="","",Deal_Master_Wide!$DM$130)</f>
        <v/>
      </c>
      <c r="S891" s="18" t="str">
        <f>IF(Deal_Master_Wide!$DT$130="","",Deal_Master_Wide!$DT$130)</f>
        <v/>
      </c>
      <c r="T891" s="34" t="str">
        <f>IF(Deal_Master_Wide!$EA$130="","",Deal_Master_Wide!$EA$130)</f>
        <v/>
      </c>
      <c r="U891" s="34" t="str">
        <f>IF(Deal_Master_Wide!$EH$130="","",Deal_Master_Wide!$EH$130)</f>
        <v/>
      </c>
    </row>
    <row r="892" spans="1:21" ht="13.4" customHeight="1">
      <c r="A892" s="15" t="s">
        <v>1436</v>
      </c>
      <c r="B892" s="15" t="s">
        <v>178</v>
      </c>
      <c r="C892" s="16"/>
      <c r="D892" s="15"/>
      <c r="E892" s="15" t="s">
        <v>1440</v>
      </c>
      <c r="F892" s="15">
        <v>2017</v>
      </c>
      <c r="G892" s="15">
        <v>-2</v>
      </c>
      <c r="H892" s="15">
        <v>2015</v>
      </c>
      <c r="I892" s="15">
        <v>0</v>
      </c>
      <c r="J892" s="15">
        <v>0</v>
      </c>
      <c r="K892" s="17" t="str">
        <f>IF(Deal_Master_Wide!$BQ$130="","",Deal_Master_Wide!$BQ$130)</f>
        <v/>
      </c>
      <c r="L892" s="17" t="str">
        <f>IF(Deal_Master_Wide!$BX$130="","",Deal_Master_Wide!$BX$130)</f>
        <v/>
      </c>
      <c r="M892" s="17" t="str">
        <f>IF(Deal_Master_Wide!$CE$130="","",Deal_Master_Wide!$CE$130)</f>
        <v/>
      </c>
      <c r="N892" s="17" t="str">
        <f>IF(Deal_Master_Wide!$CL$130="","",Deal_Master_Wide!$CL$130)</f>
        <v/>
      </c>
      <c r="O892" s="17" t="str">
        <f>IF(Deal_Master_Wide!$CS$130="","",Deal_Master_Wide!$CS$130)</f>
        <v/>
      </c>
      <c r="P892" s="17" t="str">
        <f>IF(Deal_Master_Wide!$CZ$130="","",Deal_Master_Wide!$CZ$130)</f>
        <v/>
      </c>
      <c r="Q892" s="18" t="str">
        <f>IF(Deal_Master_Wide!$DG$130="","",Deal_Master_Wide!$DG$130)</f>
        <v/>
      </c>
      <c r="R892" s="18" t="str">
        <f>IF(Deal_Master_Wide!$DN$130="","",Deal_Master_Wide!$DN$130)</f>
        <v/>
      </c>
      <c r="S892" s="18" t="str">
        <f>IF(Deal_Master_Wide!$DU$130="","",Deal_Master_Wide!$DU$130)</f>
        <v/>
      </c>
      <c r="T892" s="34" t="str">
        <f>IF(Deal_Master_Wide!$EB$130="","",Deal_Master_Wide!$EB$130)</f>
        <v/>
      </c>
      <c r="U892" s="34" t="str">
        <f>IF(Deal_Master_Wide!$EI$130="","",Deal_Master_Wide!$EI$130)</f>
        <v/>
      </c>
    </row>
    <row r="893" spans="1:21" ht="13.4" customHeight="1">
      <c r="A893" s="15" t="s">
        <v>1436</v>
      </c>
      <c r="B893" s="15" t="s">
        <v>178</v>
      </c>
      <c r="C893" s="16"/>
      <c r="D893" s="15"/>
      <c r="E893" s="15" t="s">
        <v>1440</v>
      </c>
      <c r="F893" s="15">
        <v>2017</v>
      </c>
      <c r="G893" s="15">
        <v>-1</v>
      </c>
      <c r="H893" s="15">
        <v>2016</v>
      </c>
      <c r="I893" s="15">
        <v>0</v>
      </c>
      <c r="J893" s="15">
        <v>0</v>
      </c>
      <c r="K893" s="17" t="str">
        <f>IF(Deal_Master_Wide!$BR$130="","",Deal_Master_Wide!$BR$130)</f>
        <v/>
      </c>
      <c r="L893" s="17" t="str">
        <f>IF(Deal_Master_Wide!$BY$130="","",Deal_Master_Wide!$BY$130)</f>
        <v/>
      </c>
      <c r="M893" s="17" t="str">
        <f>IF(Deal_Master_Wide!$CF$130="","",Deal_Master_Wide!$CF$130)</f>
        <v/>
      </c>
      <c r="N893" s="17" t="str">
        <f>IF(Deal_Master_Wide!$CM$130="","",Deal_Master_Wide!$CM$130)</f>
        <v/>
      </c>
      <c r="O893" s="17" t="str">
        <f>IF(Deal_Master_Wide!$CT$130="","",Deal_Master_Wide!$CT$130)</f>
        <v/>
      </c>
      <c r="P893" s="17" t="str">
        <f>IF(Deal_Master_Wide!$DA$130="","",Deal_Master_Wide!$DA$130)</f>
        <v/>
      </c>
      <c r="Q893" s="18" t="str">
        <f>IF(Deal_Master_Wide!$DH$130="","",Deal_Master_Wide!$DH$130)</f>
        <v/>
      </c>
      <c r="R893" s="18" t="str">
        <f>IF(Deal_Master_Wide!$DO$130="","",Deal_Master_Wide!$DO$130)</f>
        <v/>
      </c>
      <c r="S893" s="18" t="str">
        <f>IF(Deal_Master_Wide!$DV$130="","",Deal_Master_Wide!$DV$130)</f>
        <v/>
      </c>
      <c r="T893" s="34" t="str">
        <f>IF(Deal_Master_Wide!$EC$130="","",Deal_Master_Wide!$EC$130)</f>
        <v/>
      </c>
      <c r="U893" s="34" t="str">
        <f>IF(Deal_Master_Wide!$EJ$130="","",Deal_Master_Wide!$EJ$130)</f>
        <v/>
      </c>
    </row>
    <row r="894" spans="1:21" ht="13.4" customHeight="1">
      <c r="A894" s="15" t="s">
        <v>1436</v>
      </c>
      <c r="B894" s="15" t="s">
        <v>178</v>
      </c>
      <c r="C894" s="16"/>
      <c r="D894" s="15"/>
      <c r="E894" s="15" t="s">
        <v>1440</v>
      </c>
      <c r="F894" s="15">
        <v>2017</v>
      </c>
      <c r="G894" s="15">
        <v>0</v>
      </c>
      <c r="H894" s="15">
        <v>2017</v>
      </c>
      <c r="I894" s="15">
        <v>0</v>
      </c>
      <c r="J894" s="15">
        <v>1</v>
      </c>
      <c r="K894" s="17" t="str">
        <f>IF(Deal_Master_Wide!$BS$130="","",Deal_Master_Wide!$BS$130)</f>
        <v/>
      </c>
      <c r="L894" s="17" t="str">
        <f>IF(Deal_Master_Wide!$BZ$130="","",Deal_Master_Wide!$BZ$130)</f>
        <v/>
      </c>
      <c r="M894" s="17" t="str">
        <f>IF(Deal_Master_Wide!$CG$130="","",Deal_Master_Wide!$CG$130)</f>
        <v/>
      </c>
      <c r="N894" s="17" t="str">
        <f>IF(Deal_Master_Wide!$CN$130="","",Deal_Master_Wide!$CN$130)</f>
        <v/>
      </c>
      <c r="O894" s="17" t="str">
        <f>IF(Deal_Master_Wide!$CU$130="","",Deal_Master_Wide!$CU$130)</f>
        <v/>
      </c>
      <c r="P894" s="17" t="str">
        <f>IF(Deal_Master_Wide!$DB$130="","",Deal_Master_Wide!$DB$130)</f>
        <v/>
      </c>
      <c r="Q894" s="18" t="str">
        <f>IF(Deal_Master_Wide!$DI$130="","",Deal_Master_Wide!$DI$130)</f>
        <v/>
      </c>
      <c r="R894" s="18" t="str">
        <f>IF(Deal_Master_Wide!$DP$130="","",Deal_Master_Wide!$DP$130)</f>
        <v/>
      </c>
      <c r="S894" s="18" t="str">
        <f>IF(Deal_Master_Wide!$DW$130="","",Deal_Master_Wide!$DW$130)</f>
        <v/>
      </c>
      <c r="T894" s="34" t="str">
        <f>IF(Deal_Master_Wide!$ED$130="","",Deal_Master_Wide!$ED$130)</f>
        <v/>
      </c>
      <c r="U894" s="34" t="str">
        <f>IF(Deal_Master_Wide!$EK$130="","",Deal_Master_Wide!$EK$130)</f>
        <v/>
      </c>
    </row>
    <row r="895" spans="1:21" ht="13.4" customHeight="1">
      <c r="A895" s="15" t="s">
        <v>1436</v>
      </c>
      <c r="B895" s="15" t="s">
        <v>178</v>
      </c>
      <c r="C895" s="16"/>
      <c r="D895" s="15"/>
      <c r="E895" s="15" t="s">
        <v>1440</v>
      </c>
      <c r="F895" s="15">
        <v>2017</v>
      </c>
      <c r="G895" s="15">
        <v>1</v>
      </c>
      <c r="H895" s="15">
        <v>2018</v>
      </c>
      <c r="I895" s="15">
        <v>1</v>
      </c>
      <c r="J895" s="15">
        <v>1</v>
      </c>
      <c r="K895" s="17" t="str">
        <f>IF(Deal_Master_Wide!$BT$130="","",Deal_Master_Wide!$BT$130)</f>
        <v/>
      </c>
      <c r="L895" s="17" t="str">
        <f>IF(Deal_Master_Wide!$CA$130="","",Deal_Master_Wide!$CA$130)</f>
        <v/>
      </c>
      <c r="M895" s="17" t="str">
        <f>IF(Deal_Master_Wide!$CH$130="","",Deal_Master_Wide!$CH$130)</f>
        <v/>
      </c>
      <c r="N895" s="17" t="str">
        <f>IF(Deal_Master_Wide!$CO$130="","",Deal_Master_Wide!$CO$130)</f>
        <v/>
      </c>
      <c r="O895" s="17" t="str">
        <f>IF(Deal_Master_Wide!$CV$130="","",Deal_Master_Wide!$CV$130)</f>
        <v/>
      </c>
      <c r="P895" s="17" t="str">
        <f>IF(Deal_Master_Wide!$DC$130="","",Deal_Master_Wide!$DC$130)</f>
        <v/>
      </c>
      <c r="Q895" s="18" t="str">
        <f>IF(Deal_Master_Wide!$DJ$130="","",Deal_Master_Wide!$DJ$130)</f>
        <v/>
      </c>
      <c r="R895" s="18" t="str">
        <f>IF(Deal_Master_Wide!$DQ$130="","",Deal_Master_Wide!$DQ$130)</f>
        <v/>
      </c>
      <c r="S895" s="18" t="str">
        <f>IF(Deal_Master_Wide!$DX$130="","",Deal_Master_Wide!$DX$130)</f>
        <v/>
      </c>
      <c r="T895" s="34" t="str">
        <f>IF(Deal_Master_Wide!$EE$130="","",Deal_Master_Wide!$EE$130)</f>
        <v/>
      </c>
      <c r="U895" s="34" t="str">
        <f>IF(Deal_Master_Wide!$EL$130="","",Deal_Master_Wide!$EL$130)</f>
        <v/>
      </c>
    </row>
    <row r="896" spans="1:21" ht="13.4" customHeight="1">
      <c r="A896" s="15" t="s">
        <v>1436</v>
      </c>
      <c r="B896" s="15" t="s">
        <v>178</v>
      </c>
      <c r="C896" s="16"/>
      <c r="D896" s="15"/>
      <c r="E896" s="15" t="s">
        <v>1440</v>
      </c>
      <c r="F896" s="15">
        <v>2017</v>
      </c>
      <c r="G896" s="15">
        <v>2</v>
      </c>
      <c r="H896" s="15">
        <v>2019</v>
      </c>
      <c r="I896" s="15">
        <v>1</v>
      </c>
      <c r="J896" s="15">
        <v>1</v>
      </c>
      <c r="K896" s="17" t="str">
        <f>IF(Deal_Master_Wide!$BU$130="","",Deal_Master_Wide!$BU$130)</f>
        <v/>
      </c>
      <c r="L896" s="17" t="str">
        <f>IF(Deal_Master_Wide!$CB$130="","",Deal_Master_Wide!$CB$130)</f>
        <v/>
      </c>
      <c r="M896" s="17" t="str">
        <f>IF(Deal_Master_Wide!$CI$130="","",Deal_Master_Wide!$CI$130)</f>
        <v/>
      </c>
      <c r="N896" s="17" t="str">
        <f>IF(Deal_Master_Wide!$CP$130="","",Deal_Master_Wide!$CP$130)</f>
        <v/>
      </c>
      <c r="O896" s="17" t="str">
        <f>IF(Deal_Master_Wide!$CW$130="","",Deal_Master_Wide!$CW$130)</f>
        <v/>
      </c>
      <c r="P896" s="17" t="str">
        <f>IF(Deal_Master_Wide!$DD$130="","",Deal_Master_Wide!$DD$130)</f>
        <v/>
      </c>
      <c r="Q896" s="18" t="str">
        <f>IF(Deal_Master_Wide!$DK$130="","",Deal_Master_Wide!$DK$130)</f>
        <v/>
      </c>
      <c r="R896" s="18" t="str">
        <f>IF(Deal_Master_Wide!$DR$130="","",Deal_Master_Wide!$DR$130)</f>
        <v/>
      </c>
      <c r="S896" s="18" t="str">
        <f>IF(Deal_Master_Wide!$DY$130="","",Deal_Master_Wide!$DY$130)</f>
        <v/>
      </c>
      <c r="T896" s="34" t="str">
        <f>IF(Deal_Master_Wide!$EF$130="","",Deal_Master_Wide!$EF$130)</f>
        <v/>
      </c>
      <c r="U896" s="34" t="str">
        <f>IF(Deal_Master_Wide!$EM$130="","",Deal_Master_Wide!$EM$130)</f>
        <v/>
      </c>
    </row>
    <row r="897" spans="1:21" ht="13.4" customHeight="1">
      <c r="A897" s="15" t="s">
        <v>1436</v>
      </c>
      <c r="B897" s="15" t="s">
        <v>178</v>
      </c>
      <c r="C897" s="16"/>
      <c r="D897" s="15"/>
      <c r="E897" s="15" t="s">
        <v>1440</v>
      </c>
      <c r="F897" s="15">
        <v>2017</v>
      </c>
      <c r="G897" s="15">
        <v>3</v>
      </c>
      <c r="H897" s="15">
        <v>2020</v>
      </c>
      <c r="I897" s="15">
        <v>1</v>
      </c>
      <c r="J897" s="15">
        <v>1</v>
      </c>
      <c r="K897" s="17" t="str">
        <f>IF(Deal_Master_Wide!$BV$130="","",Deal_Master_Wide!$BV$130)</f>
        <v/>
      </c>
      <c r="L897" s="17" t="str">
        <f>IF(Deal_Master_Wide!$CC$130="","",Deal_Master_Wide!$CC$130)</f>
        <v/>
      </c>
      <c r="M897" s="17" t="str">
        <f>IF(Deal_Master_Wide!$CJ$130="","",Deal_Master_Wide!$CJ$130)</f>
        <v/>
      </c>
      <c r="N897" s="17" t="str">
        <f>IF(Deal_Master_Wide!$CQ$130="","",Deal_Master_Wide!$CQ$130)</f>
        <v/>
      </c>
      <c r="O897" s="17" t="str">
        <f>IF(Deal_Master_Wide!$CX$130="","",Deal_Master_Wide!$CX$130)</f>
        <v/>
      </c>
      <c r="P897" s="17" t="str">
        <f>IF(Deal_Master_Wide!$DE$130="","",Deal_Master_Wide!$DE$130)</f>
        <v/>
      </c>
      <c r="Q897" s="18" t="str">
        <f>IF(Deal_Master_Wide!$DL$130="","",Deal_Master_Wide!$DL$130)</f>
        <v/>
      </c>
      <c r="R897" s="18" t="str">
        <f>IF(Deal_Master_Wide!$DS$130="","",Deal_Master_Wide!$DS$130)</f>
        <v/>
      </c>
      <c r="S897" s="18" t="str">
        <f>IF(Deal_Master_Wide!$DZ$130="","",Deal_Master_Wide!$DZ$130)</f>
        <v/>
      </c>
      <c r="T897" s="34" t="str">
        <f>IF(Deal_Master_Wide!$EG$130="","",Deal_Master_Wide!$EG$130)</f>
        <v/>
      </c>
      <c r="U897" s="34" t="str">
        <f>IF(Deal_Master_Wide!$EN$130="","",Deal_Master_Wide!$EN$130)</f>
        <v/>
      </c>
    </row>
    <row r="898" spans="1:21" ht="13.4" customHeight="1">
      <c r="A898" s="15" t="s">
        <v>1443</v>
      </c>
      <c r="B898" s="15" t="s">
        <v>178</v>
      </c>
      <c r="C898" s="16"/>
      <c r="D898" s="15" t="s">
        <v>1446</v>
      </c>
      <c r="E898" s="15" t="s">
        <v>1448</v>
      </c>
      <c r="F898" s="15">
        <v>2017</v>
      </c>
      <c r="G898" s="15">
        <v>-3</v>
      </c>
      <c r="H898" s="15">
        <v>2014</v>
      </c>
      <c r="I898" s="15">
        <v>0</v>
      </c>
      <c r="J898" s="15">
        <v>0</v>
      </c>
      <c r="K898" s="17" t="str">
        <f>IF(Deal_Master_Wide!$BP$131="","",Deal_Master_Wide!$BP$131)</f>
        <v/>
      </c>
      <c r="L898" s="17" t="str">
        <f>IF(Deal_Master_Wide!$BW$131="","",Deal_Master_Wide!$BW$131)</f>
        <v/>
      </c>
      <c r="M898" s="17" t="str">
        <f>IF(Deal_Master_Wide!$CD$131="","",Deal_Master_Wide!$CD$131)</f>
        <v/>
      </c>
      <c r="N898" s="17" t="str">
        <f>IF(Deal_Master_Wide!$CK$131="","",Deal_Master_Wide!$CK$131)</f>
        <v/>
      </c>
      <c r="O898" s="17" t="str">
        <f>IF(Deal_Master_Wide!$CR$131="","",Deal_Master_Wide!$CR$131)</f>
        <v/>
      </c>
      <c r="P898" s="17" t="str">
        <f>IF(Deal_Master_Wide!$CY$131="","",Deal_Master_Wide!$CY$131)</f>
        <v/>
      </c>
      <c r="Q898" s="18" t="str">
        <f>IF(Deal_Master_Wide!$DF$131="","",Deal_Master_Wide!$DF$131)</f>
        <v/>
      </c>
      <c r="R898" s="18" t="str">
        <f>IF(Deal_Master_Wide!$DM$131="","",Deal_Master_Wide!$DM$131)</f>
        <v/>
      </c>
      <c r="S898" s="18" t="str">
        <f>IF(Deal_Master_Wide!$DT$131="","",Deal_Master_Wide!$DT$131)</f>
        <v/>
      </c>
      <c r="T898" s="34" t="str">
        <f>IF(Deal_Master_Wide!$EA$131="","",Deal_Master_Wide!$EA$131)</f>
        <v/>
      </c>
      <c r="U898" s="34" t="str">
        <f>IF(Deal_Master_Wide!$EH$131="","",Deal_Master_Wide!$EH$131)</f>
        <v/>
      </c>
    </row>
    <row r="899" spans="1:21" ht="13.4" customHeight="1">
      <c r="A899" s="15" t="s">
        <v>1443</v>
      </c>
      <c r="B899" s="15" t="s">
        <v>178</v>
      </c>
      <c r="C899" s="16"/>
      <c r="D899" s="15" t="s">
        <v>1446</v>
      </c>
      <c r="E899" s="15" t="s">
        <v>1448</v>
      </c>
      <c r="F899" s="15">
        <v>2017</v>
      </c>
      <c r="G899" s="15">
        <v>-2</v>
      </c>
      <c r="H899" s="15">
        <v>2015</v>
      </c>
      <c r="I899" s="15">
        <v>0</v>
      </c>
      <c r="J899" s="15">
        <v>0</v>
      </c>
      <c r="K899" s="17" t="str">
        <f>IF(Deal_Master_Wide!$BQ$131="","",Deal_Master_Wide!$BQ$131)</f>
        <v/>
      </c>
      <c r="L899" s="17" t="str">
        <f>IF(Deal_Master_Wide!$BX$131="","",Deal_Master_Wide!$BX$131)</f>
        <v/>
      </c>
      <c r="M899" s="17" t="str">
        <f>IF(Deal_Master_Wide!$CE$131="","",Deal_Master_Wide!$CE$131)</f>
        <v/>
      </c>
      <c r="N899" s="17" t="str">
        <f>IF(Deal_Master_Wide!$CL$131="","",Deal_Master_Wide!$CL$131)</f>
        <v/>
      </c>
      <c r="O899" s="17" t="str">
        <f>IF(Deal_Master_Wide!$CS$131="","",Deal_Master_Wide!$CS$131)</f>
        <v/>
      </c>
      <c r="P899" s="17" t="str">
        <f>IF(Deal_Master_Wide!$CZ$131="","",Deal_Master_Wide!$CZ$131)</f>
        <v/>
      </c>
      <c r="Q899" s="18" t="str">
        <f>IF(Deal_Master_Wide!$DG$131="","",Deal_Master_Wide!$DG$131)</f>
        <v/>
      </c>
      <c r="R899" s="18" t="str">
        <f>IF(Deal_Master_Wide!$DN$131="","",Deal_Master_Wide!$DN$131)</f>
        <v/>
      </c>
      <c r="S899" s="18" t="str">
        <f>IF(Deal_Master_Wide!$DU$131="","",Deal_Master_Wide!$DU$131)</f>
        <v/>
      </c>
      <c r="T899" s="34" t="str">
        <f>IF(Deal_Master_Wide!$EB$131="","",Deal_Master_Wide!$EB$131)</f>
        <v/>
      </c>
      <c r="U899" s="34" t="str">
        <f>IF(Deal_Master_Wide!$EI$131="","",Deal_Master_Wide!$EI$131)</f>
        <v/>
      </c>
    </row>
    <row r="900" spans="1:21" ht="13.4" customHeight="1">
      <c r="A900" s="15" t="s">
        <v>1443</v>
      </c>
      <c r="B900" s="15" t="s">
        <v>178</v>
      </c>
      <c r="C900" s="16"/>
      <c r="D900" s="15" t="s">
        <v>1446</v>
      </c>
      <c r="E900" s="15" t="s">
        <v>1448</v>
      </c>
      <c r="F900" s="15">
        <v>2017</v>
      </c>
      <c r="G900" s="15">
        <v>-1</v>
      </c>
      <c r="H900" s="15">
        <v>2016</v>
      </c>
      <c r="I900" s="15">
        <v>0</v>
      </c>
      <c r="J900" s="15">
        <v>0</v>
      </c>
      <c r="K900" s="17" t="str">
        <f>IF(Deal_Master_Wide!$BR$131="","",Deal_Master_Wide!$BR$131)</f>
        <v/>
      </c>
      <c r="L900" s="17" t="str">
        <f>IF(Deal_Master_Wide!$BY$131="","",Deal_Master_Wide!$BY$131)</f>
        <v/>
      </c>
      <c r="M900" s="17" t="str">
        <f>IF(Deal_Master_Wide!$CF$131="","",Deal_Master_Wide!$CF$131)</f>
        <v/>
      </c>
      <c r="N900" s="17" t="str">
        <f>IF(Deal_Master_Wide!$CM$131="","",Deal_Master_Wide!$CM$131)</f>
        <v/>
      </c>
      <c r="O900" s="17" t="str">
        <f>IF(Deal_Master_Wide!$CT$131="","",Deal_Master_Wide!$CT$131)</f>
        <v/>
      </c>
      <c r="P900" s="17" t="str">
        <f>IF(Deal_Master_Wide!$DA$131="","",Deal_Master_Wide!$DA$131)</f>
        <v/>
      </c>
      <c r="Q900" s="18" t="str">
        <f>IF(Deal_Master_Wide!$DH$131="","",Deal_Master_Wide!$DH$131)</f>
        <v/>
      </c>
      <c r="R900" s="18" t="str">
        <f>IF(Deal_Master_Wide!$DO$131="","",Deal_Master_Wide!$DO$131)</f>
        <v/>
      </c>
      <c r="S900" s="18" t="str">
        <f>IF(Deal_Master_Wide!$DV$131="","",Deal_Master_Wide!$DV$131)</f>
        <v/>
      </c>
      <c r="T900" s="34" t="str">
        <f>IF(Deal_Master_Wide!$EC$131="","",Deal_Master_Wide!$EC$131)</f>
        <v/>
      </c>
      <c r="U900" s="34" t="str">
        <f>IF(Deal_Master_Wide!$EJ$131="","",Deal_Master_Wide!$EJ$131)</f>
        <v/>
      </c>
    </row>
    <row r="901" spans="1:21" ht="13.4" customHeight="1">
      <c r="A901" s="15" t="s">
        <v>1443</v>
      </c>
      <c r="B901" s="15" t="s">
        <v>178</v>
      </c>
      <c r="C901" s="16"/>
      <c r="D901" s="15" t="s">
        <v>1446</v>
      </c>
      <c r="E901" s="15" t="s">
        <v>1448</v>
      </c>
      <c r="F901" s="15">
        <v>2017</v>
      </c>
      <c r="G901" s="15">
        <v>0</v>
      </c>
      <c r="H901" s="15">
        <v>2017</v>
      </c>
      <c r="I901" s="15">
        <v>0</v>
      </c>
      <c r="J901" s="15">
        <v>1</v>
      </c>
      <c r="K901" s="17" t="str">
        <f>IF(Deal_Master_Wide!$BS$131="","",Deal_Master_Wide!$BS$131)</f>
        <v/>
      </c>
      <c r="L901" s="17" t="str">
        <f>IF(Deal_Master_Wide!$BZ$131="","",Deal_Master_Wide!$BZ$131)</f>
        <v/>
      </c>
      <c r="M901" s="17" t="str">
        <f>IF(Deal_Master_Wide!$CG$131="","",Deal_Master_Wide!$CG$131)</f>
        <v/>
      </c>
      <c r="N901" s="17" t="str">
        <f>IF(Deal_Master_Wide!$CN$131="","",Deal_Master_Wide!$CN$131)</f>
        <v/>
      </c>
      <c r="O901" s="17" t="str">
        <f>IF(Deal_Master_Wide!$CU$131="","",Deal_Master_Wide!$CU$131)</f>
        <v/>
      </c>
      <c r="P901" s="17" t="str">
        <f>IF(Deal_Master_Wide!$DB$131="","",Deal_Master_Wide!$DB$131)</f>
        <v/>
      </c>
      <c r="Q901" s="18" t="str">
        <f>IF(Deal_Master_Wide!$DI$131="","",Deal_Master_Wide!$DI$131)</f>
        <v/>
      </c>
      <c r="R901" s="18" t="str">
        <f>IF(Deal_Master_Wide!$DP$131="","",Deal_Master_Wide!$DP$131)</f>
        <v/>
      </c>
      <c r="S901" s="18" t="str">
        <f>IF(Deal_Master_Wide!$DW$131="","",Deal_Master_Wide!$DW$131)</f>
        <v/>
      </c>
      <c r="T901" s="34" t="str">
        <f>IF(Deal_Master_Wide!$ED$131="","",Deal_Master_Wide!$ED$131)</f>
        <v/>
      </c>
      <c r="U901" s="34" t="str">
        <f>IF(Deal_Master_Wide!$EK$131="","",Deal_Master_Wide!$EK$131)</f>
        <v/>
      </c>
    </row>
    <row r="902" spans="1:21" ht="13.4" customHeight="1">
      <c r="A902" s="15" t="s">
        <v>1443</v>
      </c>
      <c r="B902" s="15" t="s">
        <v>178</v>
      </c>
      <c r="C902" s="16"/>
      <c r="D902" s="15" t="s">
        <v>1446</v>
      </c>
      <c r="E902" s="15" t="s">
        <v>1448</v>
      </c>
      <c r="F902" s="15">
        <v>2017</v>
      </c>
      <c r="G902" s="15">
        <v>1</v>
      </c>
      <c r="H902" s="15">
        <v>2018</v>
      </c>
      <c r="I902" s="15">
        <v>1</v>
      </c>
      <c r="J902" s="15">
        <v>1</v>
      </c>
      <c r="K902" s="17" t="str">
        <f>IF(Deal_Master_Wide!$BT$131="","",Deal_Master_Wide!$BT$131)</f>
        <v/>
      </c>
      <c r="L902" s="17" t="str">
        <f>IF(Deal_Master_Wide!$CA$131="","",Deal_Master_Wide!$CA$131)</f>
        <v/>
      </c>
      <c r="M902" s="17" t="str">
        <f>IF(Deal_Master_Wide!$CH$131="","",Deal_Master_Wide!$CH$131)</f>
        <v/>
      </c>
      <c r="N902" s="17" t="str">
        <f>IF(Deal_Master_Wide!$CO$131="","",Deal_Master_Wide!$CO$131)</f>
        <v/>
      </c>
      <c r="O902" s="17" t="str">
        <f>IF(Deal_Master_Wide!$CV$131="","",Deal_Master_Wide!$CV$131)</f>
        <v/>
      </c>
      <c r="P902" s="17" t="str">
        <f>IF(Deal_Master_Wide!$DC$131="","",Deal_Master_Wide!$DC$131)</f>
        <v/>
      </c>
      <c r="Q902" s="18" t="str">
        <f>IF(Deal_Master_Wide!$DJ$131="","",Deal_Master_Wide!$DJ$131)</f>
        <v/>
      </c>
      <c r="R902" s="18" t="str">
        <f>IF(Deal_Master_Wide!$DQ$131="","",Deal_Master_Wide!$DQ$131)</f>
        <v/>
      </c>
      <c r="S902" s="18" t="str">
        <f>IF(Deal_Master_Wide!$DX$131="","",Deal_Master_Wide!$DX$131)</f>
        <v/>
      </c>
      <c r="T902" s="34" t="str">
        <f>IF(Deal_Master_Wide!$EE$131="","",Deal_Master_Wide!$EE$131)</f>
        <v/>
      </c>
      <c r="U902" s="34" t="str">
        <f>IF(Deal_Master_Wide!$EL$131="","",Deal_Master_Wide!$EL$131)</f>
        <v/>
      </c>
    </row>
    <row r="903" spans="1:21" ht="13.4" customHeight="1">
      <c r="A903" s="15" t="s">
        <v>1443</v>
      </c>
      <c r="B903" s="15" t="s">
        <v>178</v>
      </c>
      <c r="C903" s="16"/>
      <c r="D903" s="15" t="s">
        <v>1446</v>
      </c>
      <c r="E903" s="15" t="s">
        <v>1448</v>
      </c>
      <c r="F903" s="15">
        <v>2017</v>
      </c>
      <c r="G903" s="15">
        <v>2</v>
      </c>
      <c r="H903" s="15">
        <v>2019</v>
      </c>
      <c r="I903" s="15">
        <v>1</v>
      </c>
      <c r="J903" s="15">
        <v>1</v>
      </c>
      <c r="K903" s="17" t="str">
        <f>IF(Deal_Master_Wide!$BU$131="","",Deal_Master_Wide!$BU$131)</f>
        <v/>
      </c>
      <c r="L903" s="17" t="str">
        <f>IF(Deal_Master_Wide!$CB$131="","",Deal_Master_Wide!$CB$131)</f>
        <v/>
      </c>
      <c r="M903" s="17" t="str">
        <f>IF(Deal_Master_Wide!$CI$131="","",Deal_Master_Wide!$CI$131)</f>
        <v/>
      </c>
      <c r="N903" s="17" t="str">
        <f>IF(Deal_Master_Wide!$CP$131="","",Deal_Master_Wide!$CP$131)</f>
        <v/>
      </c>
      <c r="O903" s="17" t="str">
        <f>IF(Deal_Master_Wide!$CW$131="","",Deal_Master_Wide!$CW$131)</f>
        <v/>
      </c>
      <c r="P903" s="17" t="str">
        <f>IF(Deal_Master_Wide!$DD$131="","",Deal_Master_Wide!$DD$131)</f>
        <v/>
      </c>
      <c r="Q903" s="18" t="str">
        <f>IF(Deal_Master_Wide!$DK$131="","",Deal_Master_Wide!$DK$131)</f>
        <v/>
      </c>
      <c r="R903" s="18" t="str">
        <f>IF(Deal_Master_Wide!$DR$131="","",Deal_Master_Wide!$DR$131)</f>
        <v/>
      </c>
      <c r="S903" s="18" t="str">
        <f>IF(Deal_Master_Wide!$DY$131="","",Deal_Master_Wide!$DY$131)</f>
        <v/>
      </c>
      <c r="T903" s="34" t="str">
        <f>IF(Deal_Master_Wide!$EF$131="","",Deal_Master_Wide!$EF$131)</f>
        <v/>
      </c>
      <c r="U903" s="34" t="str">
        <f>IF(Deal_Master_Wide!$EM$131="","",Deal_Master_Wide!$EM$131)</f>
        <v/>
      </c>
    </row>
    <row r="904" spans="1:21" ht="13.4" customHeight="1">
      <c r="A904" s="15" t="s">
        <v>1443</v>
      </c>
      <c r="B904" s="15" t="s">
        <v>178</v>
      </c>
      <c r="C904" s="16"/>
      <c r="D904" s="15" t="s">
        <v>1446</v>
      </c>
      <c r="E904" s="15" t="s">
        <v>1448</v>
      </c>
      <c r="F904" s="15">
        <v>2017</v>
      </c>
      <c r="G904" s="15">
        <v>3</v>
      </c>
      <c r="H904" s="15">
        <v>2020</v>
      </c>
      <c r="I904" s="15">
        <v>1</v>
      </c>
      <c r="J904" s="15">
        <v>1</v>
      </c>
      <c r="K904" s="17" t="str">
        <f>IF(Deal_Master_Wide!$BV$131="","",Deal_Master_Wide!$BV$131)</f>
        <v/>
      </c>
      <c r="L904" s="17" t="str">
        <f>IF(Deal_Master_Wide!$CC$131="","",Deal_Master_Wide!$CC$131)</f>
        <v/>
      </c>
      <c r="M904" s="17" t="str">
        <f>IF(Deal_Master_Wide!$CJ$131="","",Deal_Master_Wide!$CJ$131)</f>
        <v/>
      </c>
      <c r="N904" s="17" t="str">
        <f>IF(Deal_Master_Wide!$CQ$131="","",Deal_Master_Wide!$CQ$131)</f>
        <v/>
      </c>
      <c r="O904" s="17" t="str">
        <f>IF(Deal_Master_Wide!$CX$131="","",Deal_Master_Wide!$CX$131)</f>
        <v/>
      </c>
      <c r="P904" s="17" t="str">
        <f>IF(Deal_Master_Wide!$DE$131="","",Deal_Master_Wide!$DE$131)</f>
        <v/>
      </c>
      <c r="Q904" s="18" t="str">
        <f>IF(Deal_Master_Wide!$DL$131="","",Deal_Master_Wide!$DL$131)</f>
        <v/>
      </c>
      <c r="R904" s="18" t="str">
        <f>IF(Deal_Master_Wide!$DS$131="","",Deal_Master_Wide!$DS$131)</f>
        <v/>
      </c>
      <c r="S904" s="18" t="str">
        <f>IF(Deal_Master_Wide!$DZ$131="","",Deal_Master_Wide!$DZ$131)</f>
        <v/>
      </c>
      <c r="T904" s="34" t="str">
        <f>IF(Deal_Master_Wide!$EG$131="","",Deal_Master_Wide!$EG$131)</f>
        <v/>
      </c>
      <c r="U904" s="34" t="str">
        <f>IF(Deal_Master_Wide!$EN$131="","",Deal_Master_Wide!$EN$131)</f>
        <v/>
      </c>
    </row>
    <row r="905" spans="1:21" ht="13.4" customHeight="1">
      <c r="A905" s="15" t="s">
        <v>1452</v>
      </c>
      <c r="B905" s="15" t="s">
        <v>178</v>
      </c>
      <c r="C905" s="16"/>
      <c r="D905" s="15" t="s">
        <v>1456</v>
      </c>
      <c r="E905" s="15" t="s">
        <v>1458</v>
      </c>
      <c r="F905" s="15">
        <v>2017</v>
      </c>
      <c r="G905" s="15">
        <v>-3</v>
      </c>
      <c r="H905" s="15">
        <v>2014</v>
      </c>
      <c r="I905" s="15">
        <v>0</v>
      </c>
      <c r="J905" s="15">
        <v>0</v>
      </c>
      <c r="K905" s="17" t="str">
        <f>IF(Deal_Master_Wide!$BP$132="","",Deal_Master_Wide!$BP$132)</f>
        <v/>
      </c>
      <c r="L905" s="17" t="str">
        <f>IF(Deal_Master_Wide!$BW$132="","",Deal_Master_Wide!$BW$132)</f>
        <v/>
      </c>
      <c r="M905" s="17" t="str">
        <f>IF(Deal_Master_Wide!$CD$132="","",Deal_Master_Wide!$CD$132)</f>
        <v/>
      </c>
      <c r="N905" s="17" t="str">
        <f>IF(Deal_Master_Wide!$CK$132="","",Deal_Master_Wide!$CK$132)</f>
        <v/>
      </c>
      <c r="O905" s="17" t="str">
        <f>IF(Deal_Master_Wide!$CR$132="","",Deal_Master_Wide!$CR$132)</f>
        <v/>
      </c>
      <c r="P905" s="17" t="str">
        <f>IF(Deal_Master_Wide!$CY$132="","",Deal_Master_Wide!$CY$132)</f>
        <v/>
      </c>
      <c r="Q905" s="18" t="str">
        <f>IF(Deal_Master_Wide!$DF$132="","",Deal_Master_Wide!$DF$132)</f>
        <v/>
      </c>
      <c r="R905" s="18" t="str">
        <f>IF(Deal_Master_Wide!$DM$132="","",Deal_Master_Wide!$DM$132)</f>
        <v/>
      </c>
      <c r="S905" s="18" t="str">
        <f>IF(Deal_Master_Wide!$DT$132="","",Deal_Master_Wide!$DT$132)</f>
        <v/>
      </c>
      <c r="T905" s="34" t="str">
        <f>IF(Deal_Master_Wide!$EA$132="","",Deal_Master_Wide!$EA$132)</f>
        <v/>
      </c>
      <c r="U905" s="34" t="str">
        <f>IF(Deal_Master_Wide!$EH$132="","",Deal_Master_Wide!$EH$132)</f>
        <v/>
      </c>
    </row>
    <row r="906" spans="1:21" ht="13.4" customHeight="1">
      <c r="A906" s="15" t="s">
        <v>1452</v>
      </c>
      <c r="B906" s="15" t="s">
        <v>178</v>
      </c>
      <c r="C906" s="16"/>
      <c r="D906" s="15" t="s">
        <v>1456</v>
      </c>
      <c r="E906" s="15" t="s">
        <v>1458</v>
      </c>
      <c r="F906" s="15">
        <v>2017</v>
      </c>
      <c r="G906" s="15">
        <v>-2</v>
      </c>
      <c r="H906" s="15">
        <v>2015</v>
      </c>
      <c r="I906" s="15">
        <v>0</v>
      </c>
      <c r="J906" s="15">
        <v>0</v>
      </c>
      <c r="K906" s="17" t="str">
        <f>IF(Deal_Master_Wide!$BQ$132="","",Deal_Master_Wide!$BQ$132)</f>
        <v/>
      </c>
      <c r="L906" s="17" t="str">
        <f>IF(Deal_Master_Wide!$BX$132="","",Deal_Master_Wide!$BX$132)</f>
        <v/>
      </c>
      <c r="M906" s="17" t="str">
        <f>IF(Deal_Master_Wide!$CE$132="","",Deal_Master_Wide!$CE$132)</f>
        <v/>
      </c>
      <c r="N906" s="17" t="str">
        <f>IF(Deal_Master_Wide!$CL$132="","",Deal_Master_Wide!$CL$132)</f>
        <v/>
      </c>
      <c r="O906" s="17" t="str">
        <f>IF(Deal_Master_Wide!$CS$132="","",Deal_Master_Wide!$CS$132)</f>
        <v/>
      </c>
      <c r="P906" s="17" t="str">
        <f>IF(Deal_Master_Wide!$CZ$132="","",Deal_Master_Wide!$CZ$132)</f>
        <v/>
      </c>
      <c r="Q906" s="18" t="str">
        <f>IF(Deal_Master_Wide!$DG$132="","",Deal_Master_Wide!$DG$132)</f>
        <v/>
      </c>
      <c r="R906" s="18" t="str">
        <f>IF(Deal_Master_Wide!$DN$132="","",Deal_Master_Wide!$DN$132)</f>
        <v/>
      </c>
      <c r="S906" s="18" t="str">
        <f>IF(Deal_Master_Wide!$DU$132="","",Deal_Master_Wide!$DU$132)</f>
        <v/>
      </c>
      <c r="T906" s="34" t="str">
        <f>IF(Deal_Master_Wide!$EB$132="","",Deal_Master_Wide!$EB$132)</f>
        <v/>
      </c>
      <c r="U906" s="34" t="str">
        <f>IF(Deal_Master_Wide!$EI$132="","",Deal_Master_Wide!$EI$132)</f>
        <v/>
      </c>
    </row>
    <row r="907" spans="1:21" ht="13.4" customHeight="1">
      <c r="A907" s="15" t="s">
        <v>1452</v>
      </c>
      <c r="B907" s="15" t="s">
        <v>178</v>
      </c>
      <c r="C907" s="16"/>
      <c r="D907" s="15" t="s">
        <v>1456</v>
      </c>
      <c r="E907" s="15" t="s">
        <v>1458</v>
      </c>
      <c r="F907" s="15">
        <v>2017</v>
      </c>
      <c r="G907" s="15">
        <v>-1</v>
      </c>
      <c r="H907" s="15">
        <v>2016</v>
      </c>
      <c r="I907" s="15">
        <v>0</v>
      </c>
      <c r="J907" s="15">
        <v>0</v>
      </c>
      <c r="K907" s="17" t="str">
        <f>IF(Deal_Master_Wide!$BR$132="","",Deal_Master_Wide!$BR$132)</f>
        <v/>
      </c>
      <c r="L907" s="17" t="str">
        <f>IF(Deal_Master_Wide!$BY$132="","",Deal_Master_Wide!$BY$132)</f>
        <v/>
      </c>
      <c r="M907" s="17" t="str">
        <f>IF(Deal_Master_Wide!$CF$132="","",Deal_Master_Wide!$CF$132)</f>
        <v/>
      </c>
      <c r="N907" s="17" t="str">
        <f>IF(Deal_Master_Wide!$CM$132="","",Deal_Master_Wide!$CM$132)</f>
        <v/>
      </c>
      <c r="O907" s="17" t="str">
        <f>IF(Deal_Master_Wide!$CT$132="","",Deal_Master_Wide!$CT$132)</f>
        <v/>
      </c>
      <c r="P907" s="17" t="str">
        <f>IF(Deal_Master_Wide!$DA$132="","",Deal_Master_Wide!$DA$132)</f>
        <v/>
      </c>
      <c r="Q907" s="18" t="str">
        <f>IF(Deal_Master_Wide!$DH$132="","",Deal_Master_Wide!$DH$132)</f>
        <v/>
      </c>
      <c r="R907" s="18" t="str">
        <f>IF(Deal_Master_Wide!$DO$132="","",Deal_Master_Wide!$DO$132)</f>
        <v/>
      </c>
      <c r="S907" s="18" t="str">
        <f>IF(Deal_Master_Wide!$DV$132="","",Deal_Master_Wide!$DV$132)</f>
        <v/>
      </c>
      <c r="T907" s="34" t="str">
        <f>IF(Deal_Master_Wide!$EC$132="","",Deal_Master_Wide!$EC$132)</f>
        <v/>
      </c>
      <c r="U907" s="34" t="str">
        <f>IF(Deal_Master_Wide!$EJ$132="","",Deal_Master_Wide!$EJ$132)</f>
        <v/>
      </c>
    </row>
    <row r="908" spans="1:21" ht="13.4" customHeight="1">
      <c r="A908" s="15" t="s">
        <v>1452</v>
      </c>
      <c r="B908" s="15" t="s">
        <v>178</v>
      </c>
      <c r="C908" s="16"/>
      <c r="D908" s="15" t="s">
        <v>1456</v>
      </c>
      <c r="E908" s="15" t="s">
        <v>1458</v>
      </c>
      <c r="F908" s="15">
        <v>2017</v>
      </c>
      <c r="G908" s="15">
        <v>0</v>
      </c>
      <c r="H908" s="15">
        <v>2017</v>
      </c>
      <c r="I908" s="15">
        <v>0</v>
      </c>
      <c r="J908" s="15">
        <v>1</v>
      </c>
      <c r="K908" s="17" t="str">
        <f>IF(Deal_Master_Wide!$BS$132="","",Deal_Master_Wide!$BS$132)</f>
        <v/>
      </c>
      <c r="L908" s="17" t="str">
        <f>IF(Deal_Master_Wide!$BZ$132="","",Deal_Master_Wide!$BZ$132)</f>
        <v/>
      </c>
      <c r="M908" s="17" t="str">
        <f>IF(Deal_Master_Wide!$CG$132="","",Deal_Master_Wide!$CG$132)</f>
        <v/>
      </c>
      <c r="N908" s="17" t="str">
        <f>IF(Deal_Master_Wide!$CN$132="","",Deal_Master_Wide!$CN$132)</f>
        <v/>
      </c>
      <c r="O908" s="17" t="str">
        <f>IF(Deal_Master_Wide!$CU$132="","",Deal_Master_Wide!$CU$132)</f>
        <v/>
      </c>
      <c r="P908" s="17" t="str">
        <f>IF(Deal_Master_Wide!$DB$132="","",Deal_Master_Wide!$DB$132)</f>
        <v/>
      </c>
      <c r="Q908" s="18" t="str">
        <f>IF(Deal_Master_Wide!$DI$132="","",Deal_Master_Wide!$DI$132)</f>
        <v/>
      </c>
      <c r="R908" s="18" t="str">
        <f>IF(Deal_Master_Wide!$DP$132="","",Deal_Master_Wide!$DP$132)</f>
        <v/>
      </c>
      <c r="S908" s="18" t="str">
        <f>IF(Deal_Master_Wide!$DW$132="","",Deal_Master_Wide!$DW$132)</f>
        <v/>
      </c>
      <c r="T908" s="34" t="str">
        <f>IF(Deal_Master_Wide!$ED$132="","",Deal_Master_Wide!$ED$132)</f>
        <v/>
      </c>
      <c r="U908" s="34" t="str">
        <f>IF(Deal_Master_Wide!$EK$132="","",Deal_Master_Wide!$EK$132)</f>
        <v/>
      </c>
    </row>
    <row r="909" spans="1:21" ht="13.4" customHeight="1">
      <c r="A909" s="15" t="s">
        <v>1452</v>
      </c>
      <c r="B909" s="15" t="s">
        <v>178</v>
      </c>
      <c r="C909" s="16"/>
      <c r="D909" s="15" t="s">
        <v>1456</v>
      </c>
      <c r="E909" s="15" t="s">
        <v>1458</v>
      </c>
      <c r="F909" s="15">
        <v>2017</v>
      </c>
      <c r="G909" s="15">
        <v>1</v>
      </c>
      <c r="H909" s="15">
        <v>2018</v>
      </c>
      <c r="I909" s="15">
        <v>1</v>
      </c>
      <c r="J909" s="15">
        <v>1</v>
      </c>
      <c r="K909" s="17" t="str">
        <f>IF(Deal_Master_Wide!$BT$132="","",Deal_Master_Wide!$BT$132)</f>
        <v/>
      </c>
      <c r="L909" s="17" t="str">
        <f>IF(Deal_Master_Wide!$CA$132="","",Deal_Master_Wide!$CA$132)</f>
        <v/>
      </c>
      <c r="M909" s="17" t="str">
        <f>IF(Deal_Master_Wide!$CH$132="","",Deal_Master_Wide!$CH$132)</f>
        <v/>
      </c>
      <c r="N909" s="17" t="str">
        <f>IF(Deal_Master_Wide!$CO$132="","",Deal_Master_Wide!$CO$132)</f>
        <v/>
      </c>
      <c r="O909" s="17" t="str">
        <f>IF(Deal_Master_Wide!$CV$132="","",Deal_Master_Wide!$CV$132)</f>
        <v/>
      </c>
      <c r="P909" s="17" t="str">
        <f>IF(Deal_Master_Wide!$DC$132="","",Deal_Master_Wide!$DC$132)</f>
        <v/>
      </c>
      <c r="Q909" s="18" t="str">
        <f>IF(Deal_Master_Wide!$DJ$132="","",Deal_Master_Wide!$DJ$132)</f>
        <v/>
      </c>
      <c r="R909" s="18" t="str">
        <f>IF(Deal_Master_Wide!$DQ$132="","",Deal_Master_Wide!$DQ$132)</f>
        <v/>
      </c>
      <c r="S909" s="18" t="str">
        <f>IF(Deal_Master_Wide!$DX$132="","",Deal_Master_Wide!$DX$132)</f>
        <v/>
      </c>
      <c r="T909" s="34" t="str">
        <f>IF(Deal_Master_Wide!$EE$132="","",Deal_Master_Wide!$EE$132)</f>
        <v/>
      </c>
      <c r="U909" s="34" t="str">
        <f>IF(Deal_Master_Wide!$EL$132="","",Deal_Master_Wide!$EL$132)</f>
        <v/>
      </c>
    </row>
    <row r="910" spans="1:21" ht="13.4" customHeight="1">
      <c r="A910" s="15" t="s">
        <v>1452</v>
      </c>
      <c r="B910" s="15" t="s">
        <v>178</v>
      </c>
      <c r="C910" s="16"/>
      <c r="D910" s="15" t="s">
        <v>1456</v>
      </c>
      <c r="E910" s="15" t="s">
        <v>1458</v>
      </c>
      <c r="F910" s="15">
        <v>2017</v>
      </c>
      <c r="G910" s="15">
        <v>2</v>
      </c>
      <c r="H910" s="15">
        <v>2019</v>
      </c>
      <c r="I910" s="15">
        <v>1</v>
      </c>
      <c r="J910" s="15">
        <v>1</v>
      </c>
      <c r="K910" s="17" t="str">
        <f>IF(Deal_Master_Wide!$BU$132="","",Deal_Master_Wide!$BU$132)</f>
        <v/>
      </c>
      <c r="L910" s="17" t="str">
        <f>IF(Deal_Master_Wide!$CB$132="","",Deal_Master_Wide!$CB$132)</f>
        <v/>
      </c>
      <c r="M910" s="17" t="str">
        <f>IF(Deal_Master_Wide!$CI$132="","",Deal_Master_Wide!$CI$132)</f>
        <v/>
      </c>
      <c r="N910" s="17" t="str">
        <f>IF(Deal_Master_Wide!$CP$132="","",Deal_Master_Wide!$CP$132)</f>
        <v/>
      </c>
      <c r="O910" s="17" t="str">
        <f>IF(Deal_Master_Wide!$CW$132="","",Deal_Master_Wide!$CW$132)</f>
        <v/>
      </c>
      <c r="P910" s="17" t="str">
        <f>IF(Deal_Master_Wide!$DD$132="","",Deal_Master_Wide!$DD$132)</f>
        <v/>
      </c>
      <c r="Q910" s="18" t="str">
        <f>IF(Deal_Master_Wide!$DK$132="","",Deal_Master_Wide!$DK$132)</f>
        <v/>
      </c>
      <c r="R910" s="18" t="str">
        <f>IF(Deal_Master_Wide!$DR$132="","",Deal_Master_Wide!$DR$132)</f>
        <v/>
      </c>
      <c r="S910" s="18" t="str">
        <f>IF(Deal_Master_Wide!$DY$132="","",Deal_Master_Wide!$DY$132)</f>
        <v/>
      </c>
      <c r="T910" s="34" t="str">
        <f>IF(Deal_Master_Wide!$EF$132="","",Deal_Master_Wide!$EF$132)</f>
        <v/>
      </c>
      <c r="U910" s="34" t="str">
        <f>IF(Deal_Master_Wide!$EM$132="","",Deal_Master_Wide!$EM$132)</f>
        <v/>
      </c>
    </row>
    <row r="911" spans="1:21" ht="13.4" customHeight="1">
      <c r="A911" s="15" t="s">
        <v>1452</v>
      </c>
      <c r="B911" s="15" t="s">
        <v>178</v>
      </c>
      <c r="C911" s="16"/>
      <c r="D911" s="15" t="s">
        <v>1456</v>
      </c>
      <c r="E911" s="15" t="s">
        <v>1458</v>
      </c>
      <c r="F911" s="15">
        <v>2017</v>
      </c>
      <c r="G911" s="15">
        <v>3</v>
      </c>
      <c r="H911" s="15">
        <v>2020</v>
      </c>
      <c r="I911" s="15">
        <v>1</v>
      </c>
      <c r="J911" s="15">
        <v>1</v>
      </c>
      <c r="K911" s="17" t="str">
        <f>IF(Deal_Master_Wide!$BV$132="","",Deal_Master_Wide!$BV$132)</f>
        <v/>
      </c>
      <c r="L911" s="17" t="str">
        <f>IF(Deal_Master_Wide!$CC$132="","",Deal_Master_Wide!$CC$132)</f>
        <v/>
      </c>
      <c r="M911" s="17" t="str">
        <f>IF(Deal_Master_Wide!$CJ$132="","",Deal_Master_Wide!$CJ$132)</f>
        <v/>
      </c>
      <c r="N911" s="17" t="str">
        <f>IF(Deal_Master_Wide!$CQ$132="","",Deal_Master_Wide!$CQ$132)</f>
        <v/>
      </c>
      <c r="O911" s="17" t="str">
        <f>IF(Deal_Master_Wide!$CX$132="","",Deal_Master_Wide!$CX$132)</f>
        <v/>
      </c>
      <c r="P911" s="17" t="str">
        <f>IF(Deal_Master_Wide!$DE$132="","",Deal_Master_Wide!$DE$132)</f>
        <v/>
      </c>
      <c r="Q911" s="18" t="str">
        <f>IF(Deal_Master_Wide!$DL$132="","",Deal_Master_Wide!$DL$132)</f>
        <v/>
      </c>
      <c r="R911" s="18" t="str">
        <f>IF(Deal_Master_Wide!$DS$132="","",Deal_Master_Wide!$DS$132)</f>
        <v/>
      </c>
      <c r="S911" s="18" t="str">
        <f>IF(Deal_Master_Wide!$DZ$132="","",Deal_Master_Wide!$DZ$132)</f>
        <v/>
      </c>
      <c r="T911" s="34" t="str">
        <f>IF(Deal_Master_Wide!$EG$132="","",Deal_Master_Wide!$EG$132)</f>
        <v/>
      </c>
      <c r="U911" s="34" t="str">
        <f>IF(Deal_Master_Wide!$EN$132="","",Deal_Master_Wide!$EN$132)</f>
        <v/>
      </c>
    </row>
    <row r="912" spans="1:21" ht="13.4" customHeight="1">
      <c r="A912" s="15" t="s">
        <v>1462</v>
      </c>
      <c r="B912" s="15" t="s">
        <v>178</v>
      </c>
      <c r="C912" s="16"/>
      <c r="D912" s="15"/>
      <c r="E912" s="15" t="s">
        <v>1466</v>
      </c>
      <c r="F912" s="15">
        <v>2017</v>
      </c>
      <c r="G912" s="15">
        <v>-3</v>
      </c>
      <c r="H912" s="15">
        <v>2014</v>
      </c>
      <c r="I912" s="15">
        <v>0</v>
      </c>
      <c r="J912" s="15">
        <v>0</v>
      </c>
      <c r="K912" s="17" t="str">
        <f>IF(Deal_Master_Wide!$BP$133="","",Deal_Master_Wide!$BP$133)</f>
        <v/>
      </c>
      <c r="L912" s="17" t="str">
        <f>IF(Deal_Master_Wide!$BW$133="","",Deal_Master_Wide!$BW$133)</f>
        <v/>
      </c>
      <c r="M912" s="17" t="str">
        <f>IF(Deal_Master_Wide!$CD$133="","",Deal_Master_Wide!$CD$133)</f>
        <v/>
      </c>
      <c r="N912" s="17" t="str">
        <f>IF(Deal_Master_Wide!$CK$133="","",Deal_Master_Wide!$CK$133)</f>
        <v/>
      </c>
      <c r="O912" s="17" t="str">
        <f>IF(Deal_Master_Wide!$CR$133="","",Deal_Master_Wide!$CR$133)</f>
        <v/>
      </c>
      <c r="P912" s="17" t="str">
        <f>IF(Deal_Master_Wide!$CY$133="","",Deal_Master_Wide!$CY$133)</f>
        <v/>
      </c>
      <c r="Q912" s="18" t="str">
        <f>IF(Deal_Master_Wide!$DF$133="","",Deal_Master_Wide!$DF$133)</f>
        <v/>
      </c>
      <c r="R912" s="18" t="str">
        <f>IF(Deal_Master_Wide!$DM$133="","",Deal_Master_Wide!$DM$133)</f>
        <v/>
      </c>
      <c r="S912" s="18" t="str">
        <f>IF(Deal_Master_Wide!$DT$133="","",Deal_Master_Wide!$DT$133)</f>
        <v/>
      </c>
      <c r="T912" s="34" t="str">
        <f>IF(Deal_Master_Wide!$EA$133="","",Deal_Master_Wide!$EA$133)</f>
        <v/>
      </c>
      <c r="U912" s="34" t="str">
        <f>IF(Deal_Master_Wide!$EH$133="","",Deal_Master_Wide!$EH$133)</f>
        <v/>
      </c>
    </row>
    <row r="913" spans="1:21" ht="13.4" customHeight="1">
      <c r="A913" s="15" t="s">
        <v>1462</v>
      </c>
      <c r="B913" s="15" t="s">
        <v>178</v>
      </c>
      <c r="C913" s="16"/>
      <c r="D913" s="15"/>
      <c r="E913" s="15" t="s">
        <v>1466</v>
      </c>
      <c r="F913" s="15">
        <v>2017</v>
      </c>
      <c r="G913" s="15">
        <v>-2</v>
      </c>
      <c r="H913" s="15">
        <v>2015</v>
      </c>
      <c r="I913" s="15">
        <v>0</v>
      </c>
      <c r="J913" s="15">
        <v>0</v>
      </c>
      <c r="K913" s="17" t="str">
        <f>IF(Deal_Master_Wide!$BQ$133="","",Deal_Master_Wide!$BQ$133)</f>
        <v/>
      </c>
      <c r="L913" s="17" t="str">
        <f>IF(Deal_Master_Wide!$BX$133="","",Deal_Master_Wide!$BX$133)</f>
        <v/>
      </c>
      <c r="M913" s="17" t="str">
        <f>IF(Deal_Master_Wide!$CE$133="","",Deal_Master_Wide!$CE$133)</f>
        <v/>
      </c>
      <c r="N913" s="17" t="str">
        <f>IF(Deal_Master_Wide!$CL$133="","",Deal_Master_Wide!$CL$133)</f>
        <v/>
      </c>
      <c r="O913" s="17" t="str">
        <f>IF(Deal_Master_Wide!$CS$133="","",Deal_Master_Wide!$CS$133)</f>
        <v/>
      </c>
      <c r="P913" s="17" t="str">
        <f>IF(Deal_Master_Wide!$CZ$133="","",Deal_Master_Wide!$CZ$133)</f>
        <v/>
      </c>
      <c r="Q913" s="18" t="str">
        <f>IF(Deal_Master_Wide!$DG$133="","",Deal_Master_Wide!$DG$133)</f>
        <v/>
      </c>
      <c r="R913" s="18" t="str">
        <f>IF(Deal_Master_Wide!$DN$133="","",Deal_Master_Wide!$DN$133)</f>
        <v/>
      </c>
      <c r="S913" s="18" t="str">
        <f>IF(Deal_Master_Wide!$DU$133="","",Deal_Master_Wide!$DU$133)</f>
        <v/>
      </c>
      <c r="T913" s="34" t="str">
        <f>IF(Deal_Master_Wide!$EB$133="","",Deal_Master_Wide!$EB$133)</f>
        <v/>
      </c>
      <c r="U913" s="34" t="str">
        <f>IF(Deal_Master_Wide!$EI$133="","",Deal_Master_Wide!$EI$133)</f>
        <v/>
      </c>
    </row>
    <row r="914" spans="1:21" ht="13.4" customHeight="1">
      <c r="A914" s="15" t="s">
        <v>1462</v>
      </c>
      <c r="B914" s="15" t="s">
        <v>178</v>
      </c>
      <c r="C914" s="16"/>
      <c r="D914" s="15"/>
      <c r="E914" s="15" t="s">
        <v>1466</v>
      </c>
      <c r="F914" s="15">
        <v>2017</v>
      </c>
      <c r="G914" s="15">
        <v>-1</v>
      </c>
      <c r="H914" s="15">
        <v>2016</v>
      </c>
      <c r="I914" s="15">
        <v>0</v>
      </c>
      <c r="J914" s="15">
        <v>0</v>
      </c>
      <c r="K914" s="17" t="str">
        <f>IF(Deal_Master_Wide!$BR$133="","",Deal_Master_Wide!$BR$133)</f>
        <v/>
      </c>
      <c r="L914" s="17" t="str">
        <f>IF(Deal_Master_Wide!$BY$133="","",Deal_Master_Wide!$BY$133)</f>
        <v/>
      </c>
      <c r="M914" s="17" t="str">
        <f>IF(Deal_Master_Wide!$CF$133="","",Deal_Master_Wide!$CF$133)</f>
        <v/>
      </c>
      <c r="N914" s="17" t="str">
        <f>IF(Deal_Master_Wide!$CM$133="","",Deal_Master_Wide!$CM$133)</f>
        <v/>
      </c>
      <c r="O914" s="17" t="str">
        <f>IF(Deal_Master_Wide!$CT$133="","",Deal_Master_Wide!$CT$133)</f>
        <v/>
      </c>
      <c r="P914" s="17" t="str">
        <f>IF(Deal_Master_Wide!$DA$133="","",Deal_Master_Wide!$DA$133)</f>
        <v/>
      </c>
      <c r="Q914" s="18" t="str">
        <f>IF(Deal_Master_Wide!$DH$133="","",Deal_Master_Wide!$DH$133)</f>
        <v/>
      </c>
      <c r="R914" s="18" t="str">
        <f>IF(Deal_Master_Wide!$DO$133="","",Deal_Master_Wide!$DO$133)</f>
        <v/>
      </c>
      <c r="S914" s="18" t="str">
        <f>IF(Deal_Master_Wide!$DV$133="","",Deal_Master_Wide!$DV$133)</f>
        <v/>
      </c>
      <c r="T914" s="34" t="str">
        <f>IF(Deal_Master_Wide!$EC$133="","",Deal_Master_Wide!$EC$133)</f>
        <v/>
      </c>
      <c r="U914" s="34" t="str">
        <f>IF(Deal_Master_Wide!$EJ$133="","",Deal_Master_Wide!$EJ$133)</f>
        <v/>
      </c>
    </row>
    <row r="915" spans="1:21" ht="13.4" customHeight="1">
      <c r="A915" s="15" t="s">
        <v>1462</v>
      </c>
      <c r="B915" s="15" t="s">
        <v>178</v>
      </c>
      <c r="C915" s="16"/>
      <c r="D915" s="15"/>
      <c r="E915" s="15" t="s">
        <v>1466</v>
      </c>
      <c r="F915" s="15">
        <v>2017</v>
      </c>
      <c r="G915" s="15">
        <v>0</v>
      </c>
      <c r="H915" s="15">
        <v>2017</v>
      </c>
      <c r="I915" s="15">
        <v>0</v>
      </c>
      <c r="J915" s="15">
        <v>1</v>
      </c>
      <c r="K915" s="17" t="str">
        <f>IF(Deal_Master_Wide!$BS$133="","",Deal_Master_Wide!$BS$133)</f>
        <v/>
      </c>
      <c r="L915" s="17" t="str">
        <f>IF(Deal_Master_Wide!$BZ$133="","",Deal_Master_Wide!$BZ$133)</f>
        <v/>
      </c>
      <c r="M915" s="17" t="str">
        <f>IF(Deal_Master_Wide!$CG$133="","",Deal_Master_Wide!$CG$133)</f>
        <v/>
      </c>
      <c r="N915" s="17" t="str">
        <f>IF(Deal_Master_Wide!$CN$133="","",Deal_Master_Wide!$CN$133)</f>
        <v/>
      </c>
      <c r="O915" s="17" t="str">
        <f>IF(Deal_Master_Wide!$CU$133="","",Deal_Master_Wide!$CU$133)</f>
        <v/>
      </c>
      <c r="P915" s="17" t="str">
        <f>IF(Deal_Master_Wide!$DB$133="","",Deal_Master_Wide!$DB$133)</f>
        <v/>
      </c>
      <c r="Q915" s="18" t="str">
        <f>IF(Deal_Master_Wide!$DI$133="","",Deal_Master_Wide!$DI$133)</f>
        <v/>
      </c>
      <c r="R915" s="18" t="str">
        <f>IF(Deal_Master_Wide!$DP$133="","",Deal_Master_Wide!$DP$133)</f>
        <v/>
      </c>
      <c r="S915" s="18" t="str">
        <f>IF(Deal_Master_Wide!$DW$133="","",Deal_Master_Wide!$DW$133)</f>
        <v/>
      </c>
      <c r="T915" s="34" t="str">
        <f>IF(Deal_Master_Wide!$ED$133="","",Deal_Master_Wide!$ED$133)</f>
        <v/>
      </c>
      <c r="U915" s="34" t="str">
        <f>IF(Deal_Master_Wide!$EK$133="","",Deal_Master_Wide!$EK$133)</f>
        <v/>
      </c>
    </row>
    <row r="916" spans="1:21" ht="13.4" customHeight="1">
      <c r="A916" s="15" t="s">
        <v>1462</v>
      </c>
      <c r="B916" s="15" t="s">
        <v>178</v>
      </c>
      <c r="C916" s="16"/>
      <c r="D916" s="15"/>
      <c r="E916" s="15" t="s">
        <v>1466</v>
      </c>
      <c r="F916" s="15">
        <v>2017</v>
      </c>
      <c r="G916" s="15">
        <v>1</v>
      </c>
      <c r="H916" s="15">
        <v>2018</v>
      </c>
      <c r="I916" s="15">
        <v>1</v>
      </c>
      <c r="J916" s="15">
        <v>1</v>
      </c>
      <c r="K916" s="17" t="str">
        <f>IF(Deal_Master_Wide!$BT$133="","",Deal_Master_Wide!$BT$133)</f>
        <v/>
      </c>
      <c r="L916" s="17" t="str">
        <f>IF(Deal_Master_Wide!$CA$133="","",Deal_Master_Wide!$CA$133)</f>
        <v/>
      </c>
      <c r="M916" s="17" t="str">
        <f>IF(Deal_Master_Wide!$CH$133="","",Deal_Master_Wide!$CH$133)</f>
        <v/>
      </c>
      <c r="N916" s="17" t="str">
        <f>IF(Deal_Master_Wide!$CO$133="","",Deal_Master_Wide!$CO$133)</f>
        <v/>
      </c>
      <c r="O916" s="17" t="str">
        <f>IF(Deal_Master_Wide!$CV$133="","",Deal_Master_Wide!$CV$133)</f>
        <v/>
      </c>
      <c r="P916" s="17" t="str">
        <f>IF(Deal_Master_Wide!$DC$133="","",Deal_Master_Wide!$DC$133)</f>
        <v/>
      </c>
      <c r="Q916" s="18" t="str">
        <f>IF(Deal_Master_Wide!$DJ$133="","",Deal_Master_Wide!$DJ$133)</f>
        <v/>
      </c>
      <c r="R916" s="18" t="str">
        <f>IF(Deal_Master_Wide!$DQ$133="","",Deal_Master_Wide!$DQ$133)</f>
        <v/>
      </c>
      <c r="S916" s="18" t="str">
        <f>IF(Deal_Master_Wide!$DX$133="","",Deal_Master_Wide!$DX$133)</f>
        <v/>
      </c>
      <c r="T916" s="34" t="str">
        <f>IF(Deal_Master_Wide!$EE$133="","",Deal_Master_Wide!$EE$133)</f>
        <v/>
      </c>
      <c r="U916" s="34" t="str">
        <f>IF(Deal_Master_Wide!$EL$133="","",Deal_Master_Wide!$EL$133)</f>
        <v/>
      </c>
    </row>
    <row r="917" spans="1:21" ht="13.4" customHeight="1">
      <c r="A917" s="15" t="s">
        <v>1462</v>
      </c>
      <c r="B917" s="15" t="s">
        <v>178</v>
      </c>
      <c r="C917" s="16"/>
      <c r="D917" s="15"/>
      <c r="E917" s="15" t="s">
        <v>1466</v>
      </c>
      <c r="F917" s="15">
        <v>2017</v>
      </c>
      <c r="G917" s="15">
        <v>2</v>
      </c>
      <c r="H917" s="15">
        <v>2019</v>
      </c>
      <c r="I917" s="15">
        <v>1</v>
      </c>
      <c r="J917" s="15">
        <v>1</v>
      </c>
      <c r="K917" s="17" t="str">
        <f>IF(Deal_Master_Wide!$BU$133="","",Deal_Master_Wide!$BU$133)</f>
        <v/>
      </c>
      <c r="L917" s="17" t="str">
        <f>IF(Deal_Master_Wide!$CB$133="","",Deal_Master_Wide!$CB$133)</f>
        <v/>
      </c>
      <c r="M917" s="17" t="str">
        <f>IF(Deal_Master_Wide!$CI$133="","",Deal_Master_Wide!$CI$133)</f>
        <v/>
      </c>
      <c r="N917" s="17" t="str">
        <f>IF(Deal_Master_Wide!$CP$133="","",Deal_Master_Wide!$CP$133)</f>
        <v/>
      </c>
      <c r="O917" s="17" t="str">
        <f>IF(Deal_Master_Wide!$CW$133="","",Deal_Master_Wide!$CW$133)</f>
        <v/>
      </c>
      <c r="P917" s="17" t="str">
        <f>IF(Deal_Master_Wide!$DD$133="","",Deal_Master_Wide!$DD$133)</f>
        <v/>
      </c>
      <c r="Q917" s="18" t="str">
        <f>IF(Deal_Master_Wide!$DK$133="","",Deal_Master_Wide!$DK$133)</f>
        <v/>
      </c>
      <c r="R917" s="18" t="str">
        <f>IF(Deal_Master_Wide!$DR$133="","",Deal_Master_Wide!$DR$133)</f>
        <v/>
      </c>
      <c r="S917" s="18" t="str">
        <f>IF(Deal_Master_Wide!$DY$133="","",Deal_Master_Wide!$DY$133)</f>
        <v/>
      </c>
      <c r="T917" s="34" t="str">
        <f>IF(Deal_Master_Wide!$EF$133="","",Deal_Master_Wide!$EF$133)</f>
        <v/>
      </c>
      <c r="U917" s="34" t="str">
        <f>IF(Deal_Master_Wide!$EM$133="","",Deal_Master_Wide!$EM$133)</f>
        <v/>
      </c>
    </row>
    <row r="918" spans="1:21" ht="13.4" customHeight="1">
      <c r="A918" s="15" t="s">
        <v>1462</v>
      </c>
      <c r="B918" s="15" t="s">
        <v>178</v>
      </c>
      <c r="C918" s="16"/>
      <c r="D918" s="15"/>
      <c r="E918" s="15" t="s">
        <v>1466</v>
      </c>
      <c r="F918" s="15">
        <v>2017</v>
      </c>
      <c r="G918" s="15">
        <v>3</v>
      </c>
      <c r="H918" s="15">
        <v>2020</v>
      </c>
      <c r="I918" s="15">
        <v>1</v>
      </c>
      <c r="J918" s="15">
        <v>1</v>
      </c>
      <c r="K918" s="17" t="str">
        <f>IF(Deal_Master_Wide!$BV$133="","",Deal_Master_Wide!$BV$133)</f>
        <v/>
      </c>
      <c r="L918" s="17" t="str">
        <f>IF(Deal_Master_Wide!$CC$133="","",Deal_Master_Wide!$CC$133)</f>
        <v/>
      </c>
      <c r="M918" s="17" t="str">
        <f>IF(Deal_Master_Wide!$CJ$133="","",Deal_Master_Wide!$CJ$133)</f>
        <v/>
      </c>
      <c r="N918" s="17" t="str">
        <f>IF(Deal_Master_Wide!$CQ$133="","",Deal_Master_Wide!$CQ$133)</f>
        <v/>
      </c>
      <c r="O918" s="17" t="str">
        <f>IF(Deal_Master_Wide!$CX$133="","",Deal_Master_Wide!$CX$133)</f>
        <v/>
      </c>
      <c r="P918" s="17" t="str">
        <f>IF(Deal_Master_Wide!$DE$133="","",Deal_Master_Wide!$DE$133)</f>
        <v/>
      </c>
      <c r="Q918" s="18" t="str">
        <f>IF(Deal_Master_Wide!$DL$133="","",Deal_Master_Wide!$DL$133)</f>
        <v/>
      </c>
      <c r="R918" s="18" t="str">
        <f>IF(Deal_Master_Wide!$DS$133="","",Deal_Master_Wide!$DS$133)</f>
        <v/>
      </c>
      <c r="S918" s="18" t="str">
        <f>IF(Deal_Master_Wide!$DZ$133="","",Deal_Master_Wide!$DZ$133)</f>
        <v/>
      </c>
      <c r="T918" s="34" t="str">
        <f>IF(Deal_Master_Wide!$EG$133="","",Deal_Master_Wide!$EG$133)</f>
        <v/>
      </c>
      <c r="U918" s="34" t="str">
        <f>IF(Deal_Master_Wide!$EN$133="","",Deal_Master_Wide!$EN$133)</f>
        <v/>
      </c>
    </row>
    <row r="919" spans="1:21" ht="13.4" customHeight="1">
      <c r="A919" s="15" t="s">
        <v>1470</v>
      </c>
      <c r="B919" s="15" t="s">
        <v>178</v>
      </c>
      <c r="C919" s="16"/>
      <c r="D919" s="15" t="s">
        <v>1475</v>
      </c>
      <c r="E919" s="15" t="s">
        <v>1477</v>
      </c>
      <c r="F919" s="15">
        <v>2017</v>
      </c>
      <c r="G919" s="15">
        <v>-3</v>
      </c>
      <c r="H919" s="15">
        <v>2014</v>
      </c>
      <c r="I919" s="15">
        <v>0</v>
      </c>
      <c r="J919" s="15">
        <v>0</v>
      </c>
      <c r="K919" s="17" t="str">
        <f>IF(Deal_Master_Wide!$BP$134="","",Deal_Master_Wide!$BP$134)</f>
        <v/>
      </c>
      <c r="L919" s="17" t="str">
        <f>IF(Deal_Master_Wide!$BW$134="","",Deal_Master_Wide!$BW$134)</f>
        <v/>
      </c>
      <c r="M919" s="17" t="str">
        <f>IF(Deal_Master_Wide!$CD$134="","",Deal_Master_Wide!$CD$134)</f>
        <v/>
      </c>
      <c r="N919" s="17" t="str">
        <f>IF(Deal_Master_Wide!$CK$134="","",Deal_Master_Wide!$CK$134)</f>
        <v/>
      </c>
      <c r="O919" s="17" t="str">
        <f>IF(Deal_Master_Wide!$CR$134="","",Deal_Master_Wide!$CR$134)</f>
        <v/>
      </c>
      <c r="P919" s="17" t="str">
        <f>IF(Deal_Master_Wide!$CY$134="","",Deal_Master_Wide!$CY$134)</f>
        <v/>
      </c>
      <c r="Q919" s="18" t="str">
        <f>IF(Deal_Master_Wide!$DF$134="","",Deal_Master_Wide!$DF$134)</f>
        <v/>
      </c>
      <c r="R919" s="18" t="str">
        <f>IF(Deal_Master_Wide!$DM$134="","",Deal_Master_Wide!$DM$134)</f>
        <v/>
      </c>
      <c r="S919" s="18" t="str">
        <f>IF(Deal_Master_Wide!$DT$134="","",Deal_Master_Wide!$DT$134)</f>
        <v/>
      </c>
      <c r="T919" s="34" t="str">
        <f>IF(Deal_Master_Wide!$EA$134="","",Deal_Master_Wide!$EA$134)</f>
        <v/>
      </c>
      <c r="U919" s="34" t="str">
        <f>IF(Deal_Master_Wide!$EH$134="","",Deal_Master_Wide!$EH$134)</f>
        <v/>
      </c>
    </row>
    <row r="920" spans="1:21" ht="13.4" customHeight="1">
      <c r="A920" s="15" t="s">
        <v>1470</v>
      </c>
      <c r="B920" s="15" t="s">
        <v>178</v>
      </c>
      <c r="C920" s="16"/>
      <c r="D920" s="15" t="s">
        <v>1475</v>
      </c>
      <c r="E920" s="15" t="s">
        <v>1477</v>
      </c>
      <c r="F920" s="15">
        <v>2017</v>
      </c>
      <c r="G920" s="15">
        <v>-2</v>
      </c>
      <c r="H920" s="15">
        <v>2015</v>
      </c>
      <c r="I920" s="15">
        <v>0</v>
      </c>
      <c r="J920" s="15">
        <v>0</v>
      </c>
      <c r="K920" s="17" t="str">
        <f>IF(Deal_Master_Wide!$BQ$134="","",Deal_Master_Wide!$BQ$134)</f>
        <v/>
      </c>
      <c r="L920" s="17" t="str">
        <f>IF(Deal_Master_Wide!$BX$134="","",Deal_Master_Wide!$BX$134)</f>
        <v/>
      </c>
      <c r="M920" s="17" t="str">
        <f>IF(Deal_Master_Wide!$CE$134="","",Deal_Master_Wide!$CE$134)</f>
        <v/>
      </c>
      <c r="N920" s="17" t="str">
        <f>IF(Deal_Master_Wide!$CL$134="","",Deal_Master_Wide!$CL$134)</f>
        <v/>
      </c>
      <c r="O920" s="17" t="str">
        <f>IF(Deal_Master_Wide!$CS$134="","",Deal_Master_Wide!$CS$134)</f>
        <v/>
      </c>
      <c r="P920" s="17" t="str">
        <f>IF(Deal_Master_Wide!$CZ$134="","",Deal_Master_Wide!$CZ$134)</f>
        <v/>
      </c>
      <c r="Q920" s="18" t="str">
        <f>IF(Deal_Master_Wide!$DG$134="","",Deal_Master_Wide!$DG$134)</f>
        <v/>
      </c>
      <c r="R920" s="18" t="str">
        <f>IF(Deal_Master_Wide!$DN$134="","",Deal_Master_Wide!$DN$134)</f>
        <v/>
      </c>
      <c r="S920" s="18" t="str">
        <f>IF(Deal_Master_Wide!$DU$134="","",Deal_Master_Wide!$DU$134)</f>
        <v/>
      </c>
      <c r="T920" s="34" t="str">
        <f>IF(Deal_Master_Wide!$EB$134="","",Deal_Master_Wide!$EB$134)</f>
        <v/>
      </c>
      <c r="U920" s="34" t="str">
        <f>IF(Deal_Master_Wide!$EI$134="","",Deal_Master_Wide!$EI$134)</f>
        <v/>
      </c>
    </row>
    <row r="921" spans="1:21" ht="13.4" customHeight="1">
      <c r="A921" s="15" t="s">
        <v>1470</v>
      </c>
      <c r="B921" s="15" t="s">
        <v>178</v>
      </c>
      <c r="C921" s="16"/>
      <c r="D921" s="15" t="s">
        <v>1475</v>
      </c>
      <c r="E921" s="15" t="s">
        <v>1477</v>
      </c>
      <c r="F921" s="15">
        <v>2017</v>
      </c>
      <c r="G921" s="15">
        <v>-1</v>
      </c>
      <c r="H921" s="15">
        <v>2016</v>
      </c>
      <c r="I921" s="15">
        <v>0</v>
      </c>
      <c r="J921" s="15">
        <v>0</v>
      </c>
      <c r="K921" s="17" t="str">
        <f>IF(Deal_Master_Wide!$BR$134="","",Deal_Master_Wide!$BR$134)</f>
        <v/>
      </c>
      <c r="L921" s="17" t="str">
        <f>IF(Deal_Master_Wide!$BY$134="","",Deal_Master_Wide!$BY$134)</f>
        <v/>
      </c>
      <c r="M921" s="17" t="str">
        <f>IF(Deal_Master_Wide!$CF$134="","",Deal_Master_Wide!$CF$134)</f>
        <v/>
      </c>
      <c r="N921" s="17" t="str">
        <f>IF(Deal_Master_Wide!$CM$134="","",Deal_Master_Wide!$CM$134)</f>
        <v/>
      </c>
      <c r="O921" s="17" t="str">
        <f>IF(Deal_Master_Wide!$CT$134="","",Deal_Master_Wide!$CT$134)</f>
        <v/>
      </c>
      <c r="P921" s="17" t="str">
        <f>IF(Deal_Master_Wide!$DA$134="","",Deal_Master_Wide!$DA$134)</f>
        <v/>
      </c>
      <c r="Q921" s="18" t="str">
        <f>IF(Deal_Master_Wide!$DH$134="","",Deal_Master_Wide!$DH$134)</f>
        <v/>
      </c>
      <c r="R921" s="18" t="str">
        <f>IF(Deal_Master_Wide!$DO$134="","",Deal_Master_Wide!$DO$134)</f>
        <v/>
      </c>
      <c r="S921" s="18" t="str">
        <f>IF(Deal_Master_Wide!$DV$134="","",Deal_Master_Wide!$DV$134)</f>
        <v/>
      </c>
      <c r="T921" s="34" t="str">
        <f>IF(Deal_Master_Wide!$EC$134="","",Deal_Master_Wide!$EC$134)</f>
        <v/>
      </c>
      <c r="U921" s="34" t="str">
        <f>IF(Deal_Master_Wide!$EJ$134="","",Deal_Master_Wide!$EJ$134)</f>
        <v/>
      </c>
    </row>
    <row r="922" spans="1:21" ht="13.4" customHeight="1">
      <c r="A922" s="15" t="s">
        <v>1470</v>
      </c>
      <c r="B922" s="15" t="s">
        <v>178</v>
      </c>
      <c r="C922" s="16"/>
      <c r="D922" s="15" t="s">
        <v>1475</v>
      </c>
      <c r="E922" s="15" t="s">
        <v>1477</v>
      </c>
      <c r="F922" s="15">
        <v>2017</v>
      </c>
      <c r="G922" s="15">
        <v>0</v>
      </c>
      <c r="H922" s="15">
        <v>2017</v>
      </c>
      <c r="I922" s="15">
        <v>0</v>
      </c>
      <c r="J922" s="15">
        <v>1</v>
      </c>
      <c r="K922" s="17" t="str">
        <f>IF(Deal_Master_Wide!$BS$134="","",Deal_Master_Wide!$BS$134)</f>
        <v/>
      </c>
      <c r="L922" s="17" t="str">
        <f>IF(Deal_Master_Wide!$BZ$134="","",Deal_Master_Wide!$BZ$134)</f>
        <v/>
      </c>
      <c r="M922" s="17" t="str">
        <f>IF(Deal_Master_Wide!$CG$134="","",Deal_Master_Wide!$CG$134)</f>
        <v/>
      </c>
      <c r="N922" s="17" t="str">
        <f>IF(Deal_Master_Wide!$CN$134="","",Deal_Master_Wide!$CN$134)</f>
        <v/>
      </c>
      <c r="O922" s="17" t="str">
        <f>IF(Deal_Master_Wide!$CU$134="","",Deal_Master_Wide!$CU$134)</f>
        <v/>
      </c>
      <c r="P922" s="17" t="str">
        <f>IF(Deal_Master_Wide!$DB$134="","",Deal_Master_Wide!$DB$134)</f>
        <v/>
      </c>
      <c r="Q922" s="18" t="str">
        <f>IF(Deal_Master_Wide!$DI$134="","",Deal_Master_Wide!$DI$134)</f>
        <v/>
      </c>
      <c r="R922" s="18" t="str">
        <f>IF(Deal_Master_Wide!$DP$134="","",Deal_Master_Wide!$DP$134)</f>
        <v/>
      </c>
      <c r="S922" s="18" t="str">
        <f>IF(Deal_Master_Wide!$DW$134="","",Deal_Master_Wide!$DW$134)</f>
        <v/>
      </c>
      <c r="T922" s="34" t="str">
        <f>IF(Deal_Master_Wide!$ED$134="","",Deal_Master_Wide!$ED$134)</f>
        <v/>
      </c>
      <c r="U922" s="34" t="str">
        <f>IF(Deal_Master_Wide!$EK$134="","",Deal_Master_Wide!$EK$134)</f>
        <v/>
      </c>
    </row>
    <row r="923" spans="1:21" ht="13.4" customHeight="1">
      <c r="A923" s="15" t="s">
        <v>1470</v>
      </c>
      <c r="B923" s="15" t="s">
        <v>178</v>
      </c>
      <c r="C923" s="16"/>
      <c r="D923" s="15" t="s">
        <v>1475</v>
      </c>
      <c r="E923" s="15" t="s">
        <v>1477</v>
      </c>
      <c r="F923" s="15">
        <v>2017</v>
      </c>
      <c r="G923" s="15">
        <v>1</v>
      </c>
      <c r="H923" s="15">
        <v>2018</v>
      </c>
      <c r="I923" s="15">
        <v>1</v>
      </c>
      <c r="J923" s="15">
        <v>1</v>
      </c>
      <c r="K923" s="17" t="str">
        <f>IF(Deal_Master_Wide!$BT$134="","",Deal_Master_Wide!$BT$134)</f>
        <v/>
      </c>
      <c r="L923" s="17" t="str">
        <f>IF(Deal_Master_Wide!$CA$134="","",Deal_Master_Wide!$CA$134)</f>
        <v/>
      </c>
      <c r="M923" s="17" t="str">
        <f>IF(Deal_Master_Wide!$CH$134="","",Deal_Master_Wide!$CH$134)</f>
        <v/>
      </c>
      <c r="N923" s="17" t="str">
        <f>IF(Deal_Master_Wide!$CO$134="","",Deal_Master_Wide!$CO$134)</f>
        <v/>
      </c>
      <c r="O923" s="17" t="str">
        <f>IF(Deal_Master_Wide!$CV$134="","",Deal_Master_Wide!$CV$134)</f>
        <v/>
      </c>
      <c r="P923" s="17" t="str">
        <f>IF(Deal_Master_Wide!$DC$134="","",Deal_Master_Wide!$DC$134)</f>
        <v/>
      </c>
      <c r="Q923" s="18" t="str">
        <f>IF(Deal_Master_Wide!$DJ$134="","",Deal_Master_Wide!$DJ$134)</f>
        <v/>
      </c>
      <c r="R923" s="18" t="str">
        <f>IF(Deal_Master_Wide!$DQ$134="","",Deal_Master_Wide!$DQ$134)</f>
        <v/>
      </c>
      <c r="S923" s="18" t="str">
        <f>IF(Deal_Master_Wide!$DX$134="","",Deal_Master_Wide!$DX$134)</f>
        <v/>
      </c>
      <c r="T923" s="34" t="str">
        <f>IF(Deal_Master_Wide!$EE$134="","",Deal_Master_Wide!$EE$134)</f>
        <v/>
      </c>
      <c r="U923" s="34" t="str">
        <f>IF(Deal_Master_Wide!$EL$134="","",Deal_Master_Wide!$EL$134)</f>
        <v/>
      </c>
    </row>
    <row r="924" spans="1:21" ht="13.4" customHeight="1">
      <c r="A924" s="15" t="s">
        <v>1470</v>
      </c>
      <c r="B924" s="15" t="s">
        <v>178</v>
      </c>
      <c r="C924" s="16"/>
      <c r="D924" s="15" t="s">
        <v>1475</v>
      </c>
      <c r="E924" s="15" t="s">
        <v>1477</v>
      </c>
      <c r="F924" s="15">
        <v>2017</v>
      </c>
      <c r="G924" s="15">
        <v>2</v>
      </c>
      <c r="H924" s="15">
        <v>2019</v>
      </c>
      <c r="I924" s="15">
        <v>1</v>
      </c>
      <c r="J924" s="15">
        <v>1</v>
      </c>
      <c r="K924" s="17" t="str">
        <f>IF(Deal_Master_Wide!$BU$134="","",Deal_Master_Wide!$BU$134)</f>
        <v/>
      </c>
      <c r="L924" s="17" t="str">
        <f>IF(Deal_Master_Wide!$CB$134="","",Deal_Master_Wide!$CB$134)</f>
        <v/>
      </c>
      <c r="M924" s="17" t="str">
        <f>IF(Deal_Master_Wide!$CI$134="","",Deal_Master_Wide!$CI$134)</f>
        <v/>
      </c>
      <c r="N924" s="17" t="str">
        <f>IF(Deal_Master_Wide!$CP$134="","",Deal_Master_Wide!$CP$134)</f>
        <v/>
      </c>
      <c r="O924" s="17" t="str">
        <f>IF(Deal_Master_Wide!$CW$134="","",Deal_Master_Wide!$CW$134)</f>
        <v/>
      </c>
      <c r="P924" s="17" t="str">
        <f>IF(Deal_Master_Wide!$DD$134="","",Deal_Master_Wide!$DD$134)</f>
        <v/>
      </c>
      <c r="Q924" s="18" t="str">
        <f>IF(Deal_Master_Wide!$DK$134="","",Deal_Master_Wide!$DK$134)</f>
        <v/>
      </c>
      <c r="R924" s="18" t="str">
        <f>IF(Deal_Master_Wide!$DR$134="","",Deal_Master_Wide!$DR$134)</f>
        <v/>
      </c>
      <c r="S924" s="18" t="str">
        <f>IF(Deal_Master_Wide!$DY$134="","",Deal_Master_Wide!$DY$134)</f>
        <v/>
      </c>
      <c r="T924" s="34" t="str">
        <f>IF(Deal_Master_Wide!$EF$134="","",Deal_Master_Wide!$EF$134)</f>
        <v/>
      </c>
      <c r="U924" s="34" t="str">
        <f>IF(Deal_Master_Wide!$EM$134="","",Deal_Master_Wide!$EM$134)</f>
        <v/>
      </c>
    </row>
    <row r="925" spans="1:21" ht="13.4" customHeight="1">
      <c r="A925" s="15" t="s">
        <v>1470</v>
      </c>
      <c r="B925" s="15" t="s">
        <v>178</v>
      </c>
      <c r="C925" s="16"/>
      <c r="D925" s="15" t="s">
        <v>1475</v>
      </c>
      <c r="E925" s="15" t="s">
        <v>1477</v>
      </c>
      <c r="F925" s="15">
        <v>2017</v>
      </c>
      <c r="G925" s="15">
        <v>3</v>
      </c>
      <c r="H925" s="15">
        <v>2020</v>
      </c>
      <c r="I925" s="15">
        <v>1</v>
      </c>
      <c r="J925" s="15">
        <v>1</v>
      </c>
      <c r="K925" s="17" t="str">
        <f>IF(Deal_Master_Wide!$BV$134="","",Deal_Master_Wide!$BV$134)</f>
        <v/>
      </c>
      <c r="L925" s="17" t="str">
        <f>IF(Deal_Master_Wide!$CC$134="","",Deal_Master_Wide!$CC$134)</f>
        <v/>
      </c>
      <c r="M925" s="17" t="str">
        <f>IF(Deal_Master_Wide!$CJ$134="","",Deal_Master_Wide!$CJ$134)</f>
        <v/>
      </c>
      <c r="N925" s="17" t="str">
        <f>IF(Deal_Master_Wide!$CQ$134="","",Deal_Master_Wide!$CQ$134)</f>
        <v/>
      </c>
      <c r="O925" s="17" t="str">
        <f>IF(Deal_Master_Wide!$CX$134="","",Deal_Master_Wide!$CX$134)</f>
        <v/>
      </c>
      <c r="P925" s="17" t="str">
        <f>IF(Deal_Master_Wide!$DE$134="","",Deal_Master_Wide!$DE$134)</f>
        <v/>
      </c>
      <c r="Q925" s="18" t="str">
        <f>IF(Deal_Master_Wide!$DL$134="","",Deal_Master_Wide!$DL$134)</f>
        <v/>
      </c>
      <c r="R925" s="18" t="str">
        <f>IF(Deal_Master_Wide!$DS$134="","",Deal_Master_Wide!$DS$134)</f>
        <v/>
      </c>
      <c r="S925" s="18" t="str">
        <f>IF(Deal_Master_Wide!$DZ$134="","",Deal_Master_Wide!$DZ$134)</f>
        <v/>
      </c>
      <c r="T925" s="34" t="str">
        <f>IF(Deal_Master_Wide!$EG$134="","",Deal_Master_Wide!$EG$134)</f>
        <v/>
      </c>
      <c r="U925" s="34" t="str">
        <f>IF(Deal_Master_Wide!$EN$134="","",Deal_Master_Wide!$EN$134)</f>
        <v/>
      </c>
    </row>
    <row r="926" spans="1:21" ht="13.4" customHeight="1">
      <c r="A926" s="15" t="s">
        <v>1481</v>
      </c>
      <c r="B926" s="15" t="s">
        <v>178</v>
      </c>
      <c r="C926" s="16"/>
      <c r="D926" s="15"/>
      <c r="E926" s="15" t="s">
        <v>1484</v>
      </c>
      <c r="F926" s="15">
        <v>2017</v>
      </c>
      <c r="G926" s="15">
        <v>-3</v>
      </c>
      <c r="H926" s="15">
        <v>2014</v>
      </c>
      <c r="I926" s="15">
        <v>0</v>
      </c>
      <c r="J926" s="15">
        <v>0</v>
      </c>
      <c r="K926" s="17" t="str">
        <f>IF(Deal_Master_Wide!$BP$135="","",Deal_Master_Wide!$BP$135)</f>
        <v/>
      </c>
      <c r="L926" s="17" t="str">
        <f>IF(Deal_Master_Wide!$BW$135="","",Deal_Master_Wide!$BW$135)</f>
        <v/>
      </c>
      <c r="M926" s="17" t="str">
        <f>IF(Deal_Master_Wide!$CD$135="","",Deal_Master_Wide!$CD$135)</f>
        <v/>
      </c>
      <c r="N926" s="17" t="str">
        <f>IF(Deal_Master_Wide!$CK$135="","",Deal_Master_Wide!$CK$135)</f>
        <v/>
      </c>
      <c r="O926" s="17" t="str">
        <f>IF(Deal_Master_Wide!$CR$135="","",Deal_Master_Wide!$CR$135)</f>
        <v/>
      </c>
      <c r="P926" s="17" t="str">
        <f>IF(Deal_Master_Wide!$CY$135="","",Deal_Master_Wide!$CY$135)</f>
        <v/>
      </c>
      <c r="Q926" s="18" t="str">
        <f>IF(Deal_Master_Wide!$DF$135="","",Deal_Master_Wide!$DF$135)</f>
        <v/>
      </c>
      <c r="R926" s="18" t="str">
        <f>IF(Deal_Master_Wide!$DM$135="","",Deal_Master_Wide!$DM$135)</f>
        <v/>
      </c>
      <c r="S926" s="18" t="str">
        <f>IF(Deal_Master_Wide!$DT$135="","",Deal_Master_Wide!$DT$135)</f>
        <v/>
      </c>
      <c r="T926" s="34" t="str">
        <f>IF(Deal_Master_Wide!$EA$135="","",Deal_Master_Wide!$EA$135)</f>
        <v/>
      </c>
      <c r="U926" s="34" t="str">
        <f>IF(Deal_Master_Wide!$EH$135="","",Deal_Master_Wide!$EH$135)</f>
        <v/>
      </c>
    </row>
    <row r="927" spans="1:21" ht="13.4" customHeight="1">
      <c r="A927" s="15" t="s">
        <v>1481</v>
      </c>
      <c r="B927" s="15" t="s">
        <v>178</v>
      </c>
      <c r="C927" s="16"/>
      <c r="D927" s="15"/>
      <c r="E927" s="15" t="s">
        <v>1484</v>
      </c>
      <c r="F927" s="15">
        <v>2017</v>
      </c>
      <c r="G927" s="15">
        <v>-2</v>
      </c>
      <c r="H927" s="15">
        <v>2015</v>
      </c>
      <c r="I927" s="15">
        <v>0</v>
      </c>
      <c r="J927" s="15">
        <v>0</v>
      </c>
      <c r="K927" s="17" t="str">
        <f>IF(Deal_Master_Wide!$BQ$135="","",Deal_Master_Wide!$BQ$135)</f>
        <v/>
      </c>
      <c r="L927" s="17" t="str">
        <f>IF(Deal_Master_Wide!$BX$135="","",Deal_Master_Wide!$BX$135)</f>
        <v/>
      </c>
      <c r="M927" s="17" t="str">
        <f>IF(Deal_Master_Wide!$CE$135="","",Deal_Master_Wide!$CE$135)</f>
        <v/>
      </c>
      <c r="N927" s="17" t="str">
        <f>IF(Deal_Master_Wide!$CL$135="","",Deal_Master_Wide!$CL$135)</f>
        <v/>
      </c>
      <c r="O927" s="17" t="str">
        <f>IF(Deal_Master_Wide!$CS$135="","",Deal_Master_Wide!$CS$135)</f>
        <v/>
      </c>
      <c r="P927" s="17" t="str">
        <f>IF(Deal_Master_Wide!$CZ$135="","",Deal_Master_Wide!$CZ$135)</f>
        <v/>
      </c>
      <c r="Q927" s="18" t="str">
        <f>IF(Deal_Master_Wide!$DG$135="","",Deal_Master_Wide!$DG$135)</f>
        <v/>
      </c>
      <c r="R927" s="18" t="str">
        <f>IF(Deal_Master_Wide!$DN$135="","",Deal_Master_Wide!$DN$135)</f>
        <v/>
      </c>
      <c r="S927" s="18" t="str">
        <f>IF(Deal_Master_Wide!$DU$135="","",Deal_Master_Wide!$DU$135)</f>
        <v/>
      </c>
      <c r="T927" s="34" t="str">
        <f>IF(Deal_Master_Wide!$EB$135="","",Deal_Master_Wide!$EB$135)</f>
        <v/>
      </c>
      <c r="U927" s="34" t="str">
        <f>IF(Deal_Master_Wide!$EI$135="","",Deal_Master_Wide!$EI$135)</f>
        <v/>
      </c>
    </row>
    <row r="928" spans="1:21" ht="13.4" customHeight="1">
      <c r="A928" s="15" t="s">
        <v>1481</v>
      </c>
      <c r="B928" s="15" t="s">
        <v>178</v>
      </c>
      <c r="C928" s="16"/>
      <c r="D928" s="15"/>
      <c r="E928" s="15" t="s">
        <v>1484</v>
      </c>
      <c r="F928" s="15">
        <v>2017</v>
      </c>
      <c r="G928" s="15">
        <v>-1</v>
      </c>
      <c r="H928" s="15">
        <v>2016</v>
      </c>
      <c r="I928" s="15">
        <v>0</v>
      </c>
      <c r="J928" s="15">
        <v>0</v>
      </c>
      <c r="K928" s="17" t="str">
        <f>IF(Deal_Master_Wide!$BR$135="","",Deal_Master_Wide!$BR$135)</f>
        <v/>
      </c>
      <c r="L928" s="17" t="str">
        <f>IF(Deal_Master_Wide!$BY$135="","",Deal_Master_Wide!$BY$135)</f>
        <v/>
      </c>
      <c r="M928" s="17" t="str">
        <f>IF(Deal_Master_Wide!$CF$135="","",Deal_Master_Wide!$CF$135)</f>
        <v/>
      </c>
      <c r="N928" s="17" t="str">
        <f>IF(Deal_Master_Wide!$CM$135="","",Deal_Master_Wide!$CM$135)</f>
        <v/>
      </c>
      <c r="O928" s="17" t="str">
        <f>IF(Deal_Master_Wide!$CT$135="","",Deal_Master_Wide!$CT$135)</f>
        <v/>
      </c>
      <c r="P928" s="17" t="str">
        <f>IF(Deal_Master_Wide!$DA$135="","",Deal_Master_Wide!$DA$135)</f>
        <v/>
      </c>
      <c r="Q928" s="18" t="str">
        <f>IF(Deal_Master_Wide!$DH$135="","",Deal_Master_Wide!$DH$135)</f>
        <v/>
      </c>
      <c r="R928" s="18" t="str">
        <f>IF(Deal_Master_Wide!$DO$135="","",Deal_Master_Wide!$DO$135)</f>
        <v/>
      </c>
      <c r="S928" s="18" t="str">
        <f>IF(Deal_Master_Wide!$DV$135="","",Deal_Master_Wide!$DV$135)</f>
        <v/>
      </c>
      <c r="T928" s="34" t="str">
        <f>IF(Deal_Master_Wide!$EC$135="","",Deal_Master_Wide!$EC$135)</f>
        <v/>
      </c>
      <c r="U928" s="34" t="str">
        <f>IF(Deal_Master_Wide!$EJ$135="","",Deal_Master_Wide!$EJ$135)</f>
        <v/>
      </c>
    </row>
    <row r="929" spans="1:21" ht="13.4" customHeight="1">
      <c r="A929" s="15" t="s">
        <v>1481</v>
      </c>
      <c r="B929" s="15" t="s">
        <v>178</v>
      </c>
      <c r="C929" s="16"/>
      <c r="D929" s="15"/>
      <c r="E929" s="15" t="s">
        <v>1484</v>
      </c>
      <c r="F929" s="15">
        <v>2017</v>
      </c>
      <c r="G929" s="15">
        <v>0</v>
      </c>
      <c r="H929" s="15">
        <v>2017</v>
      </c>
      <c r="I929" s="15">
        <v>0</v>
      </c>
      <c r="J929" s="15">
        <v>1</v>
      </c>
      <c r="K929" s="17" t="str">
        <f>IF(Deal_Master_Wide!$BS$135="","",Deal_Master_Wide!$BS$135)</f>
        <v/>
      </c>
      <c r="L929" s="17" t="str">
        <f>IF(Deal_Master_Wide!$BZ$135="","",Deal_Master_Wide!$BZ$135)</f>
        <v/>
      </c>
      <c r="M929" s="17" t="str">
        <f>IF(Deal_Master_Wide!$CG$135="","",Deal_Master_Wide!$CG$135)</f>
        <v/>
      </c>
      <c r="N929" s="17" t="str">
        <f>IF(Deal_Master_Wide!$CN$135="","",Deal_Master_Wide!$CN$135)</f>
        <v/>
      </c>
      <c r="O929" s="17" t="str">
        <f>IF(Deal_Master_Wide!$CU$135="","",Deal_Master_Wide!$CU$135)</f>
        <v/>
      </c>
      <c r="P929" s="17" t="str">
        <f>IF(Deal_Master_Wide!$DB$135="","",Deal_Master_Wide!$DB$135)</f>
        <v/>
      </c>
      <c r="Q929" s="18" t="str">
        <f>IF(Deal_Master_Wide!$DI$135="","",Deal_Master_Wide!$DI$135)</f>
        <v/>
      </c>
      <c r="R929" s="18" t="str">
        <f>IF(Deal_Master_Wide!$DP$135="","",Deal_Master_Wide!$DP$135)</f>
        <v/>
      </c>
      <c r="S929" s="18" t="str">
        <f>IF(Deal_Master_Wide!$DW$135="","",Deal_Master_Wide!$DW$135)</f>
        <v/>
      </c>
      <c r="T929" s="34" t="str">
        <f>IF(Deal_Master_Wide!$ED$135="","",Deal_Master_Wide!$ED$135)</f>
        <v/>
      </c>
      <c r="U929" s="34" t="str">
        <f>IF(Deal_Master_Wide!$EK$135="","",Deal_Master_Wide!$EK$135)</f>
        <v/>
      </c>
    </row>
    <row r="930" spans="1:21" ht="13.4" customHeight="1">
      <c r="A930" s="15" t="s">
        <v>1481</v>
      </c>
      <c r="B930" s="15" t="s">
        <v>178</v>
      </c>
      <c r="C930" s="16"/>
      <c r="D930" s="15"/>
      <c r="E930" s="15" t="s">
        <v>1484</v>
      </c>
      <c r="F930" s="15">
        <v>2017</v>
      </c>
      <c r="G930" s="15">
        <v>1</v>
      </c>
      <c r="H930" s="15">
        <v>2018</v>
      </c>
      <c r="I930" s="15">
        <v>1</v>
      </c>
      <c r="J930" s="15">
        <v>1</v>
      </c>
      <c r="K930" s="17" t="str">
        <f>IF(Deal_Master_Wide!$BT$135="","",Deal_Master_Wide!$BT$135)</f>
        <v/>
      </c>
      <c r="L930" s="17" t="str">
        <f>IF(Deal_Master_Wide!$CA$135="","",Deal_Master_Wide!$CA$135)</f>
        <v/>
      </c>
      <c r="M930" s="17" t="str">
        <f>IF(Deal_Master_Wide!$CH$135="","",Deal_Master_Wide!$CH$135)</f>
        <v/>
      </c>
      <c r="N930" s="17" t="str">
        <f>IF(Deal_Master_Wide!$CO$135="","",Deal_Master_Wide!$CO$135)</f>
        <v/>
      </c>
      <c r="O930" s="17" t="str">
        <f>IF(Deal_Master_Wide!$CV$135="","",Deal_Master_Wide!$CV$135)</f>
        <v/>
      </c>
      <c r="P930" s="17" t="str">
        <f>IF(Deal_Master_Wide!$DC$135="","",Deal_Master_Wide!$DC$135)</f>
        <v/>
      </c>
      <c r="Q930" s="18" t="str">
        <f>IF(Deal_Master_Wide!$DJ$135="","",Deal_Master_Wide!$DJ$135)</f>
        <v/>
      </c>
      <c r="R930" s="18" t="str">
        <f>IF(Deal_Master_Wide!$DQ$135="","",Deal_Master_Wide!$DQ$135)</f>
        <v/>
      </c>
      <c r="S930" s="18" t="str">
        <f>IF(Deal_Master_Wide!$DX$135="","",Deal_Master_Wide!$DX$135)</f>
        <v/>
      </c>
      <c r="T930" s="34" t="str">
        <f>IF(Deal_Master_Wide!$EE$135="","",Deal_Master_Wide!$EE$135)</f>
        <v/>
      </c>
      <c r="U930" s="34" t="str">
        <f>IF(Deal_Master_Wide!$EL$135="","",Deal_Master_Wide!$EL$135)</f>
        <v/>
      </c>
    </row>
    <row r="931" spans="1:21" ht="13.4" customHeight="1">
      <c r="A931" s="15" t="s">
        <v>1481</v>
      </c>
      <c r="B931" s="15" t="s">
        <v>178</v>
      </c>
      <c r="C931" s="16"/>
      <c r="D931" s="15"/>
      <c r="E931" s="15" t="s">
        <v>1484</v>
      </c>
      <c r="F931" s="15">
        <v>2017</v>
      </c>
      <c r="G931" s="15">
        <v>2</v>
      </c>
      <c r="H931" s="15">
        <v>2019</v>
      </c>
      <c r="I931" s="15">
        <v>1</v>
      </c>
      <c r="J931" s="15">
        <v>1</v>
      </c>
      <c r="K931" s="17" t="str">
        <f>IF(Deal_Master_Wide!$BU$135="","",Deal_Master_Wide!$BU$135)</f>
        <v/>
      </c>
      <c r="L931" s="17" t="str">
        <f>IF(Deal_Master_Wide!$CB$135="","",Deal_Master_Wide!$CB$135)</f>
        <v/>
      </c>
      <c r="M931" s="17" t="str">
        <f>IF(Deal_Master_Wide!$CI$135="","",Deal_Master_Wide!$CI$135)</f>
        <v/>
      </c>
      <c r="N931" s="17" t="str">
        <f>IF(Deal_Master_Wide!$CP$135="","",Deal_Master_Wide!$CP$135)</f>
        <v/>
      </c>
      <c r="O931" s="17" t="str">
        <f>IF(Deal_Master_Wide!$CW$135="","",Deal_Master_Wide!$CW$135)</f>
        <v/>
      </c>
      <c r="P931" s="17" t="str">
        <f>IF(Deal_Master_Wide!$DD$135="","",Deal_Master_Wide!$DD$135)</f>
        <v/>
      </c>
      <c r="Q931" s="18" t="str">
        <f>IF(Deal_Master_Wide!$DK$135="","",Deal_Master_Wide!$DK$135)</f>
        <v/>
      </c>
      <c r="R931" s="18" t="str">
        <f>IF(Deal_Master_Wide!$DR$135="","",Deal_Master_Wide!$DR$135)</f>
        <v/>
      </c>
      <c r="S931" s="18" t="str">
        <f>IF(Deal_Master_Wide!$DY$135="","",Deal_Master_Wide!$DY$135)</f>
        <v/>
      </c>
      <c r="T931" s="34" t="str">
        <f>IF(Deal_Master_Wide!$EF$135="","",Deal_Master_Wide!$EF$135)</f>
        <v/>
      </c>
      <c r="U931" s="34" t="str">
        <f>IF(Deal_Master_Wide!$EM$135="","",Deal_Master_Wide!$EM$135)</f>
        <v/>
      </c>
    </row>
    <row r="932" spans="1:21" ht="13.4" customHeight="1">
      <c r="A932" s="15" t="s">
        <v>1481</v>
      </c>
      <c r="B932" s="15" t="s">
        <v>178</v>
      </c>
      <c r="C932" s="16"/>
      <c r="D932" s="15"/>
      <c r="E932" s="15" t="s">
        <v>1484</v>
      </c>
      <c r="F932" s="15">
        <v>2017</v>
      </c>
      <c r="G932" s="15">
        <v>3</v>
      </c>
      <c r="H932" s="15">
        <v>2020</v>
      </c>
      <c r="I932" s="15">
        <v>1</v>
      </c>
      <c r="J932" s="15">
        <v>1</v>
      </c>
      <c r="K932" s="17" t="str">
        <f>IF(Deal_Master_Wide!$BV$135="","",Deal_Master_Wide!$BV$135)</f>
        <v/>
      </c>
      <c r="L932" s="17" t="str">
        <f>IF(Deal_Master_Wide!$CC$135="","",Deal_Master_Wide!$CC$135)</f>
        <v/>
      </c>
      <c r="M932" s="17" t="str">
        <f>IF(Deal_Master_Wide!$CJ$135="","",Deal_Master_Wide!$CJ$135)</f>
        <v/>
      </c>
      <c r="N932" s="17" t="str">
        <f>IF(Deal_Master_Wide!$CQ$135="","",Deal_Master_Wide!$CQ$135)</f>
        <v/>
      </c>
      <c r="O932" s="17" t="str">
        <f>IF(Deal_Master_Wide!$CX$135="","",Deal_Master_Wide!$CX$135)</f>
        <v/>
      </c>
      <c r="P932" s="17" t="str">
        <f>IF(Deal_Master_Wide!$DE$135="","",Deal_Master_Wide!$DE$135)</f>
        <v/>
      </c>
      <c r="Q932" s="18" t="str">
        <f>IF(Deal_Master_Wide!$DL$135="","",Deal_Master_Wide!$DL$135)</f>
        <v/>
      </c>
      <c r="R932" s="18" t="str">
        <f>IF(Deal_Master_Wide!$DS$135="","",Deal_Master_Wide!$DS$135)</f>
        <v/>
      </c>
      <c r="S932" s="18" t="str">
        <f>IF(Deal_Master_Wide!$DZ$135="","",Deal_Master_Wide!$DZ$135)</f>
        <v/>
      </c>
      <c r="T932" s="34" t="str">
        <f>IF(Deal_Master_Wide!$EG$135="","",Deal_Master_Wide!$EG$135)</f>
        <v/>
      </c>
      <c r="U932" s="34" t="str">
        <f>IF(Deal_Master_Wide!$EN$135="","",Deal_Master_Wide!$EN$135)</f>
        <v/>
      </c>
    </row>
    <row r="933" spans="1:21" ht="13.4" customHeight="1">
      <c r="A933" s="15" t="s">
        <v>1488</v>
      </c>
      <c r="B933" s="15" t="s">
        <v>178</v>
      </c>
      <c r="C933" s="16"/>
      <c r="D933" s="15" t="s">
        <v>982</v>
      </c>
      <c r="E933" s="15" t="s">
        <v>1492</v>
      </c>
      <c r="F933" s="15">
        <v>2017</v>
      </c>
      <c r="G933" s="15">
        <v>-3</v>
      </c>
      <c r="H933" s="15">
        <v>2014</v>
      </c>
      <c r="I933" s="15">
        <v>0</v>
      </c>
      <c r="J933" s="15">
        <v>0</v>
      </c>
      <c r="K933" s="17" t="str">
        <f>IF(Deal_Master_Wide!$BP$136="","",Deal_Master_Wide!$BP$136)</f>
        <v/>
      </c>
      <c r="L933" s="17" t="str">
        <f>IF(Deal_Master_Wide!$BW$136="","",Deal_Master_Wide!$BW$136)</f>
        <v/>
      </c>
      <c r="M933" s="17" t="str">
        <f>IF(Deal_Master_Wide!$CD$136="","",Deal_Master_Wide!$CD$136)</f>
        <v/>
      </c>
      <c r="N933" s="17" t="str">
        <f>IF(Deal_Master_Wide!$CK$136="","",Deal_Master_Wide!$CK$136)</f>
        <v/>
      </c>
      <c r="O933" s="17" t="str">
        <f>IF(Deal_Master_Wide!$CR$136="","",Deal_Master_Wide!$CR$136)</f>
        <v/>
      </c>
      <c r="P933" s="17" t="str">
        <f>IF(Deal_Master_Wide!$CY$136="","",Deal_Master_Wide!$CY$136)</f>
        <v/>
      </c>
      <c r="Q933" s="18" t="str">
        <f>IF(Deal_Master_Wide!$DF$136="","",Deal_Master_Wide!$DF$136)</f>
        <v/>
      </c>
      <c r="R933" s="18" t="str">
        <f>IF(Deal_Master_Wide!$DM$136="","",Deal_Master_Wide!$DM$136)</f>
        <v/>
      </c>
      <c r="S933" s="18" t="str">
        <f>IF(Deal_Master_Wide!$DT$136="","",Deal_Master_Wide!$DT$136)</f>
        <v/>
      </c>
      <c r="T933" s="34" t="str">
        <f>IF(Deal_Master_Wide!$EA$136="","",Deal_Master_Wide!$EA$136)</f>
        <v/>
      </c>
      <c r="U933" s="34" t="str">
        <f>IF(Deal_Master_Wide!$EH$136="","",Deal_Master_Wide!$EH$136)</f>
        <v/>
      </c>
    </row>
    <row r="934" spans="1:21" ht="13.4" customHeight="1">
      <c r="A934" s="15" t="s">
        <v>1488</v>
      </c>
      <c r="B934" s="15" t="s">
        <v>178</v>
      </c>
      <c r="C934" s="16"/>
      <c r="D934" s="15" t="s">
        <v>982</v>
      </c>
      <c r="E934" s="15" t="s">
        <v>1492</v>
      </c>
      <c r="F934" s="15">
        <v>2017</v>
      </c>
      <c r="G934" s="15">
        <v>-2</v>
      </c>
      <c r="H934" s="15">
        <v>2015</v>
      </c>
      <c r="I934" s="15">
        <v>0</v>
      </c>
      <c r="J934" s="15">
        <v>0</v>
      </c>
      <c r="K934" s="17" t="str">
        <f>IF(Deal_Master_Wide!$BQ$136="","",Deal_Master_Wide!$BQ$136)</f>
        <v/>
      </c>
      <c r="L934" s="17" t="str">
        <f>IF(Deal_Master_Wide!$BX$136="","",Deal_Master_Wide!$BX$136)</f>
        <v/>
      </c>
      <c r="M934" s="17" t="str">
        <f>IF(Deal_Master_Wide!$CE$136="","",Deal_Master_Wide!$CE$136)</f>
        <v/>
      </c>
      <c r="N934" s="17" t="str">
        <f>IF(Deal_Master_Wide!$CL$136="","",Deal_Master_Wide!$CL$136)</f>
        <v/>
      </c>
      <c r="O934" s="17" t="str">
        <f>IF(Deal_Master_Wide!$CS$136="","",Deal_Master_Wide!$CS$136)</f>
        <v/>
      </c>
      <c r="P934" s="17" t="str">
        <f>IF(Deal_Master_Wide!$CZ$136="","",Deal_Master_Wide!$CZ$136)</f>
        <v/>
      </c>
      <c r="Q934" s="18" t="str">
        <f>IF(Deal_Master_Wide!$DG$136="","",Deal_Master_Wide!$DG$136)</f>
        <v/>
      </c>
      <c r="R934" s="18" t="str">
        <f>IF(Deal_Master_Wide!$DN$136="","",Deal_Master_Wide!$DN$136)</f>
        <v/>
      </c>
      <c r="S934" s="18" t="str">
        <f>IF(Deal_Master_Wide!$DU$136="","",Deal_Master_Wide!$DU$136)</f>
        <v/>
      </c>
      <c r="T934" s="34" t="str">
        <f>IF(Deal_Master_Wide!$EB$136="","",Deal_Master_Wide!$EB$136)</f>
        <v/>
      </c>
      <c r="U934" s="34" t="str">
        <f>IF(Deal_Master_Wide!$EI$136="","",Deal_Master_Wide!$EI$136)</f>
        <v/>
      </c>
    </row>
    <row r="935" spans="1:21" ht="13.4" customHeight="1">
      <c r="A935" s="15" t="s">
        <v>1488</v>
      </c>
      <c r="B935" s="15" t="s">
        <v>178</v>
      </c>
      <c r="C935" s="16"/>
      <c r="D935" s="15" t="s">
        <v>982</v>
      </c>
      <c r="E935" s="15" t="s">
        <v>1492</v>
      </c>
      <c r="F935" s="15">
        <v>2017</v>
      </c>
      <c r="G935" s="15">
        <v>-1</v>
      </c>
      <c r="H935" s="15">
        <v>2016</v>
      </c>
      <c r="I935" s="15">
        <v>0</v>
      </c>
      <c r="J935" s="15">
        <v>0</v>
      </c>
      <c r="K935" s="17" t="str">
        <f>IF(Deal_Master_Wide!$BR$136="","",Deal_Master_Wide!$BR$136)</f>
        <v/>
      </c>
      <c r="L935" s="17" t="str">
        <f>IF(Deal_Master_Wide!$BY$136="","",Deal_Master_Wide!$BY$136)</f>
        <v/>
      </c>
      <c r="M935" s="17" t="str">
        <f>IF(Deal_Master_Wide!$CF$136="","",Deal_Master_Wide!$CF$136)</f>
        <v/>
      </c>
      <c r="N935" s="17" t="str">
        <f>IF(Deal_Master_Wide!$CM$136="","",Deal_Master_Wide!$CM$136)</f>
        <v/>
      </c>
      <c r="O935" s="17" t="str">
        <f>IF(Deal_Master_Wide!$CT$136="","",Deal_Master_Wide!$CT$136)</f>
        <v/>
      </c>
      <c r="P935" s="17" t="str">
        <f>IF(Deal_Master_Wide!$DA$136="","",Deal_Master_Wide!$DA$136)</f>
        <v/>
      </c>
      <c r="Q935" s="18" t="str">
        <f>IF(Deal_Master_Wide!$DH$136="","",Deal_Master_Wide!$DH$136)</f>
        <v/>
      </c>
      <c r="R935" s="18" t="str">
        <f>IF(Deal_Master_Wide!$DO$136="","",Deal_Master_Wide!$DO$136)</f>
        <v/>
      </c>
      <c r="S935" s="18" t="str">
        <f>IF(Deal_Master_Wide!$DV$136="","",Deal_Master_Wide!$DV$136)</f>
        <v/>
      </c>
      <c r="T935" s="34" t="str">
        <f>IF(Deal_Master_Wide!$EC$136="","",Deal_Master_Wide!$EC$136)</f>
        <v/>
      </c>
      <c r="U935" s="34" t="str">
        <f>IF(Deal_Master_Wide!$EJ$136="","",Deal_Master_Wide!$EJ$136)</f>
        <v/>
      </c>
    </row>
    <row r="936" spans="1:21" ht="13.4" customHeight="1">
      <c r="A936" s="15" t="s">
        <v>1488</v>
      </c>
      <c r="B936" s="15" t="s">
        <v>178</v>
      </c>
      <c r="C936" s="16"/>
      <c r="D936" s="15" t="s">
        <v>982</v>
      </c>
      <c r="E936" s="15" t="s">
        <v>1492</v>
      </c>
      <c r="F936" s="15">
        <v>2017</v>
      </c>
      <c r="G936" s="15">
        <v>0</v>
      </c>
      <c r="H936" s="15">
        <v>2017</v>
      </c>
      <c r="I936" s="15">
        <v>0</v>
      </c>
      <c r="J936" s="15">
        <v>1</v>
      </c>
      <c r="K936" s="17" t="str">
        <f>IF(Deal_Master_Wide!$BS$136="","",Deal_Master_Wide!$BS$136)</f>
        <v/>
      </c>
      <c r="L936" s="17" t="str">
        <f>IF(Deal_Master_Wide!$BZ$136="","",Deal_Master_Wide!$BZ$136)</f>
        <v/>
      </c>
      <c r="M936" s="17" t="str">
        <f>IF(Deal_Master_Wide!$CG$136="","",Deal_Master_Wide!$CG$136)</f>
        <v/>
      </c>
      <c r="N936" s="17" t="str">
        <f>IF(Deal_Master_Wide!$CN$136="","",Deal_Master_Wide!$CN$136)</f>
        <v/>
      </c>
      <c r="O936" s="17" t="str">
        <f>IF(Deal_Master_Wide!$CU$136="","",Deal_Master_Wide!$CU$136)</f>
        <v/>
      </c>
      <c r="P936" s="17" t="str">
        <f>IF(Deal_Master_Wide!$DB$136="","",Deal_Master_Wide!$DB$136)</f>
        <v/>
      </c>
      <c r="Q936" s="18" t="str">
        <f>IF(Deal_Master_Wide!$DI$136="","",Deal_Master_Wide!$DI$136)</f>
        <v/>
      </c>
      <c r="R936" s="18" t="str">
        <f>IF(Deal_Master_Wide!$DP$136="","",Deal_Master_Wide!$DP$136)</f>
        <v/>
      </c>
      <c r="S936" s="18" t="str">
        <f>IF(Deal_Master_Wide!$DW$136="","",Deal_Master_Wide!$DW$136)</f>
        <v/>
      </c>
      <c r="T936" s="34" t="str">
        <f>IF(Deal_Master_Wide!$ED$136="","",Deal_Master_Wide!$ED$136)</f>
        <v/>
      </c>
      <c r="U936" s="34" t="str">
        <f>IF(Deal_Master_Wide!$EK$136="","",Deal_Master_Wide!$EK$136)</f>
        <v/>
      </c>
    </row>
    <row r="937" spans="1:21" ht="13.4" customHeight="1">
      <c r="A937" s="15" t="s">
        <v>1488</v>
      </c>
      <c r="B937" s="15" t="s">
        <v>178</v>
      </c>
      <c r="C937" s="16"/>
      <c r="D937" s="15" t="s">
        <v>982</v>
      </c>
      <c r="E937" s="15" t="s">
        <v>1492</v>
      </c>
      <c r="F937" s="15">
        <v>2017</v>
      </c>
      <c r="G937" s="15">
        <v>1</v>
      </c>
      <c r="H937" s="15">
        <v>2018</v>
      </c>
      <c r="I937" s="15">
        <v>1</v>
      </c>
      <c r="J937" s="15">
        <v>1</v>
      </c>
      <c r="K937" s="17" t="str">
        <f>IF(Deal_Master_Wide!$BT$136="","",Deal_Master_Wide!$BT$136)</f>
        <v/>
      </c>
      <c r="L937" s="17" t="str">
        <f>IF(Deal_Master_Wide!$CA$136="","",Deal_Master_Wide!$CA$136)</f>
        <v/>
      </c>
      <c r="M937" s="17" t="str">
        <f>IF(Deal_Master_Wide!$CH$136="","",Deal_Master_Wide!$CH$136)</f>
        <v/>
      </c>
      <c r="N937" s="17" t="str">
        <f>IF(Deal_Master_Wide!$CO$136="","",Deal_Master_Wide!$CO$136)</f>
        <v/>
      </c>
      <c r="O937" s="17" t="str">
        <f>IF(Deal_Master_Wide!$CV$136="","",Deal_Master_Wide!$CV$136)</f>
        <v/>
      </c>
      <c r="P937" s="17" t="str">
        <f>IF(Deal_Master_Wide!$DC$136="","",Deal_Master_Wide!$DC$136)</f>
        <v/>
      </c>
      <c r="Q937" s="18" t="str">
        <f>IF(Deal_Master_Wide!$DJ$136="","",Deal_Master_Wide!$DJ$136)</f>
        <v/>
      </c>
      <c r="R937" s="18" t="str">
        <f>IF(Deal_Master_Wide!$DQ$136="","",Deal_Master_Wide!$DQ$136)</f>
        <v/>
      </c>
      <c r="S937" s="18" t="str">
        <f>IF(Deal_Master_Wide!$DX$136="","",Deal_Master_Wide!$DX$136)</f>
        <v/>
      </c>
      <c r="T937" s="34" t="str">
        <f>IF(Deal_Master_Wide!$EE$136="","",Deal_Master_Wide!$EE$136)</f>
        <v/>
      </c>
      <c r="U937" s="34" t="str">
        <f>IF(Deal_Master_Wide!$EL$136="","",Deal_Master_Wide!$EL$136)</f>
        <v/>
      </c>
    </row>
    <row r="938" spans="1:21" ht="13.4" customHeight="1">
      <c r="A938" s="15" t="s">
        <v>1488</v>
      </c>
      <c r="B938" s="15" t="s">
        <v>178</v>
      </c>
      <c r="C938" s="16"/>
      <c r="D938" s="15" t="s">
        <v>982</v>
      </c>
      <c r="E938" s="15" t="s">
        <v>1492</v>
      </c>
      <c r="F938" s="15">
        <v>2017</v>
      </c>
      <c r="G938" s="15">
        <v>2</v>
      </c>
      <c r="H938" s="15">
        <v>2019</v>
      </c>
      <c r="I938" s="15">
        <v>1</v>
      </c>
      <c r="J938" s="15">
        <v>1</v>
      </c>
      <c r="K938" s="17" t="str">
        <f>IF(Deal_Master_Wide!$BU$136="","",Deal_Master_Wide!$BU$136)</f>
        <v/>
      </c>
      <c r="L938" s="17" t="str">
        <f>IF(Deal_Master_Wide!$CB$136="","",Deal_Master_Wide!$CB$136)</f>
        <v/>
      </c>
      <c r="M938" s="17" t="str">
        <f>IF(Deal_Master_Wide!$CI$136="","",Deal_Master_Wide!$CI$136)</f>
        <v/>
      </c>
      <c r="N938" s="17" t="str">
        <f>IF(Deal_Master_Wide!$CP$136="","",Deal_Master_Wide!$CP$136)</f>
        <v/>
      </c>
      <c r="O938" s="17" t="str">
        <f>IF(Deal_Master_Wide!$CW$136="","",Deal_Master_Wide!$CW$136)</f>
        <v/>
      </c>
      <c r="P938" s="17" t="str">
        <f>IF(Deal_Master_Wide!$DD$136="","",Deal_Master_Wide!$DD$136)</f>
        <v/>
      </c>
      <c r="Q938" s="18" t="str">
        <f>IF(Deal_Master_Wide!$DK$136="","",Deal_Master_Wide!$DK$136)</f>
        <v/>
      </c>
      <c r="R938" s="18" t="str">
        <f>IF(Deal_Master_Wide!$DR$136="","",Deal_Master_Wide!$DR$136)</f>
        <v/>
      </c>
      <c r="S938" s="18" t="str">
        <f>IF(Deal_Master_Wide!$DY$136="","",Deal_Master_Wide!$DY$136)</f>
        <v/>
      </c>
      <c r="T938" s="34" t="str">
        <f>IF(Deal_Master_Wide!$EF$136="","",Deal_Master_Wide!$EF$136)</f>
        <v/>
      </c>
      <c r="U938" s="34" t="str">
        <f>IF(Deal_Master_Wide!$EM$136="","",Deal_Master_Wide!$EM$136)</f>
        <v/>
      </c>
    </row>
    <row r="939" spans="1:21" ht="13.4" customHeight="1">
      <c r="A939" s="15" t="s">
        <v>1488</v>
      </c>
      <c r="B939" s="15" t="s">
        <v>178</v>
      </c>
      <c r="C939" s="16"/>
      <c r="D939" s="15" t="s">
        <v>982</v>
      </c>
      <c r="E939" s="15" t="s">
        <v>1492</v>
      </c>
      <c r="F939" s="15">
        <v>2017</v>
      </c>
      <c r="G939" s="15">
        <v>3</v>
      </c>
      <c r="H939" s="15">
        <v>2020</v>
      </c>
      <c r="I939" s="15">
        <v>1</v>
      </c>
      <c r="J939" s="15">
        <v>1</v>
      </c>
      <c r="K939" s="17" t="str">
        <f>IF(Deal_Master_Wide!$BV$136="","",Deal_Master_Wide!$BV$136)</f>
        <v/>
      </c>
      <c r="L939" s="17" t="str">
        <f>IF(Deal_Master_Wide!$CC$136="","",Deal_Master_Wide!$CC$136)</f>
        <v/>
      </c>
      <c r="M939" s="17" t="str">
        <f>IF(Deal_Master_Wide!$CJ$136="","",Deal_Master_Wide!$CJ$136)</f>
        <v/>
      </c>
      <c r="N939" s="17" t="str">
        <f>IF(Deal_Master_Wide!$CQ$136="","",Deal_Master_Wide!$CQ$136)</f>
        <v/>
      </c>
      <c r="O939" s="17" t="str">
        <f>IF(Deal_Master_Wide!$CX$136="","",Deal_Master_Wide!$CX$136)</f>
        <v/>
      </c>
      <c r="P939" s="17" t="str">
        <f>IF(Deal_Master_Wide!$DE$136="","",Deal_Master_Wide!$DE$136)</f>
        <v/>
      </c>
      <c r="Q939" s="18" t="str">
        <f>IF(Deal_Master_Wide!$DL$136="","",Deal_Master_Wide!$DL$136)</f>
        <v/>
      </c>
      <c r="R939" s="18" t="str">
        <f>IF(Deal_Master_Wide!$DS$136="","",Deal_Master_Wide!$DS$136)</f>
        <v/>
      </c>
      <c r="S939" s="18" t="str">
        <f>IF(Deal_Master_Wide!$DZ$136="","",Deal_Master_Wide!$DZ$136)</f>
        <v/>
      </c>
      <c r="T939" s="34" t="str">
        <f>IF(Deal_Master_Wide!$EG$136="","",Deal_Master_Wide!$EG$136)</f>
        <v/>
      </c>
      <c r="U939" s="34" t="str">
        <f>IF(Deal_Master_Wide!$EN$136="","",Deal_Master_Wide!$EN$136)</f>
        <v/>
      </c>
    </row>
    <row r="940" spans="1:21" ht="13.4" customHeight="1">
      <c r="A940" s="15" t="s">
        <v>1496</v>
      </c>
      <c r="B940" s="15" t="s">
        <v>178</v>
      </c>
      <c r="C940" s="16"/>
      <c r="D940" s="15" t="s">
        <v>1114</v>
      </c>
      <c r="E940" s="15" t="s">
        <v>1502</v>
      </c>
      <c r="F940" s="15">
        <v>2017</v>
      </c>
      <c r="G940" s="15">
        <v>-3</v>
      </c>
      <c r="H940" s="15">
        <v>2014</v>
      </c>
      <c r="I940" s="15">
        <v>0</v>
      </c>
      <c r="J940" s="15">
        <v>0</v>
      </c>
      <c r="K940" s="17" t="str">
        <f>IF(Deal_Master_Wide!$BP$137="","",Deal_Master_Wide!$BP$137)</f>
        <v/>
      </c>
      <c r="L940" s="17" t="str">
        <f>IF(Deal_Master_Wide!$BW$137="","",Deal_Master_Wide!$BW$137)</f>
        <v/>
      </c>
      <c r="M940" s="17" t="str">
        <f>IF(Deal_Master_Wide!$CD$137="","",Deal_Master_Wide!$CD$137)</f>
        <v/>
      </c>
      <c r="N940" s="17" t="str">
        <f>IF(Deal_Master_Wide!$CK$137="","",Deal_Master_Wide!$CK$137)</f>
        <v/>
      </c>
      <c r="O940" s="17" t="str">
        <f>IF(Deal_Master_Wide!$CR$137="","",Deal_Master_Wide!$CR$137)</f>
        <v/>
      </c>
      <c r="P940" s="17" t="str">
        <f>IF(Deal_Master_Wide!$CY$137="","",Deal_Master_Wide!$CY$137)</f>
        <v/>
      </c>
      <c r="Q940" s="18" t="str">
        <f>IF(Deal_Master_Wide!$DF$137="","",Deal_Master_Wide!$DF$137)</f>
        <v/>
      </c>
      <c r="R940" s="18" t="str">
        <f>IF(Deal_Master_Wide!$DM$137="","",Deal_Master_Wide!$DM$137)</f>
        <v/>
      </c>
      <c r="S940" s="18" t="str">
        <f>IF(Deal_Master_Wide!$DT$137="","",Deal_Master_Wide!$DT$137)</f>
        <v/>
      </c>
      <c r="T940" s="34" t="str">
        <f>IF(Deal_Master_Wide!$EA$137="","",Deal_Master_Wide!$EA$137)</f>
        <v/>
      </c>
      <c r="U940" s="34" t="str">
        <f>IF(Deal_Master_Wide!$EH$137="","",Deal_Master_Wide!$EH$137)</f>
        <v/>
      </c>
    </row>
    <row r="941" spans="1:21" ht="13.4" customHeight="1">
      <c r="A941" s="15" t="s">
        <v>1496</v>
      </c>
      <c r="B941" s="15" t="s">
        <v>178</v>
      </c>
      <c r="C941" s="16"/>
      <c r="D941" s="15" t="s">
        <v>1114</v>
      </c>
      <c r="E941" s="15" t="s">
        <v>1502</v>
      </c>
      <c r="F941" s="15">
        <v>2017</v>
      </c>
      <c r="G941" s="15">
        <v>-2</v>
      </c>
      <c r="H941" s="15">
        <v>2015</v>
      </c>
      <c r="I941" s="15">
        <v>0</v>
      </c>
      <c r="J941" s="15">
        <v>0</v>
      </c>
      <c r="K941" s="17" t="str">
        <f>IF(Deal_Master_Wide!$BQ$137="","",Deal_Master_Wide!$BQ$137)</f>
        <v/>
      </c>
      <c r="L941" s="17" t="str">
        <f>IF(Deal_Master_Wide!$BX$137="","",Deal_Master_Wide!$BX$137)</f>
        <v/>
      </c>
      <c r="M941" s="17" t="str">
        <f>IF(Deal_Master_Wide!$CE$137="","",Deal_Master_Wide!$CE$137)</f>
        <v/>
      </c>
      <c r="N941" s="17" t="str">
        <f>IF(Deal_Master_Wide!$CL$137="","",Deal_Master_Wide!$CL$137)</f>
        <v/>
      </c>
      <c r="O941" s="17" t="str">
        <f>IF(Deal_Master_Wide!$CS$137="","",Deal_Master_Wide!$CS$137)</f>
        <v/>
      </c>
      <c r="P941" s="17" t="str">
        <f>IF(Deal_Master_Wide!$CZ$137="","",Deal_Master_Wide!$CZ$137)</f>
        <v/>
      </c>
      <c r="Q941" s="18" t="str">
        <f>IF(Deal_Master_Wide!$DG$137="","",Deal_Master_Wide!$DG$137)</f>
        <v/>
      </c>
      <c r="R941" s="18" t="str">
        <f>IF(Deal_Master_Wide!$DN$137="","",Deal_Master_Wide!$DN$137)</f>
        <v/>
      </c>
      <c r="S941" s="18" t="str">
        <f>IF(Deal_Master_Wide!$DU$137="","",Deal_Master_Wide!$DU$137)</f>
        <v/>
      </c>
      <c r="T941" s="34" t="str">
        <f>IF(Deal_Master_Wide!$EB$137="","",Deal_Master_Wide!$EB$137)</f>
        <v/>
      </c>
      <c r="U941" s="34" t="str">
        <f>IF(Deal_Master_Wide!$EI$137="","",Deal_Master_Wide!$EI$137)</f>
        <v/>
      </c>
    </row>
    <row r="942" spans="1:21" ht="13.4" customHeight="1">
      <c r="A942" s="15" t="s">
        <v>1496</v>
      </c>
      <c r="B942" s="15" t="s">
        <v>178</v>
      </c>
      <c r="C942" s="16"/>
      <c r="D942" s="15" t="s">
        <v>1114</v>
      </c>
      <c r="E942" s="15" t="s">
        <v>1502</v>
      </c>
      <c r="F942" s="15">
        <v>2017</v>
      </c>
      <c r="G942" s="15">
        <v>-1</v>
      </c>
      <c r="H942" s="15">
        <v>2016</v>
      </c>
      <c r="I942" s="15">
        <v>0</v>
      </c>
      <c r="J942" s="15">
        <v>0</v>
      </c>
      <c r="K942" s="17" t="str">
        <f>IF(Deal_Master_Wide!$BR$137="","",Deal_Master_Wide!$BR$137)</f>
        <v/>
      </c>
      <c r="L942" s="17" t="str">
        <f>IF(Deal_Master_Wide!$BY$137="","",Deal_Master_Wide!$BY$137)</f>
        <v/>
      </c>
      <c r="M942" s="17" t="str">
        <f>IF(Deal_Master_Wide!$CF$137="","",Deal_Master_Wide!$CF$137)</f>
        <v/>
      </c>
      <c r="N942" s="17" t="str">
        <f>IF(Deal_Master_Wide!$CM$137="","",Deal_Master_Wide!$CM$137)</f>
        <v/>
      </c>
      <c r="O942" s="17" t="str">
        <f>IF(Deal_Master_Wide!$CT$137="","",Deal_Master_Wide!$CT$137)</f>
        <v/>
      </c>
      <c r="P942" s="17" t="str">
        <f>IF(Deal_Master_Wide!$DA$137="","",Deal_Master_Wide!$DA$137)</f>
        <v/>
      </c>
      <c r="Q942" s="18" t="str">
        <f>IF(Deal_Master_Wide!$DH$137="","",Deal_Master_Wide!$DH$137)</f>
        <v/>
      </c>
      <c r="R942" s="18" t="str">
        <f>IF(Deal_Master_Wide!$DO$137="","",Deal_Master_Wide!$DO$137)</f>
        <v/>
      </c>
      <c r="S942" s="18" t="str">
        <f>IF(Deal_Master_Wide!$DV$137="","",Deal_Master_Wide!$DV$137)</f>
        <v/>
      </c>
      <c r="T942" s="34" t="str">
        <f>IF(Deal_Master_Wide!$EC$137="","",Deal_Master_Wide!$EC$137)</f>
        <v/>
      </c>
      <c r="U942" s="34" t="str">
        <f>IF(Deal_Master_Wide!$EJ$137="","",Deal_Master_Wide!$EJ$137)</f>
        <v/>
      </c>
    </row>
    <row r="943" spans="1:21" ht="13.4" customHeight="1">
      <c r="A943" s="15" t="s">
        <v>1496</v>
      </c>
      <c r="B943" s="15" t="s">
        <v>178</v>
      </c>
      <c r="C943" s="16"/>
      <c r="D943" s="15" t="s">
        <v>1114</v>
      </c>
      <c r="E943" s="15" t="s">
        <v>1502</v>
      </c>
      <c r="F943" s="15">
        <v>2017</v>
      </c>
      <c r="G943" s="15">
        <v>0</v>
      </c>
      <c r="H943" s="15">
        <v>2017</v>
      </c>
      <c r="I943" s="15">
        <v>0</v>
      </c>
      <c r="J943" s="15">
        <v>1</v>
      </c>
      <c r="K943" s="17" t="str">
        <f>IF(Deal_Master_Wide!$BS$137="","",Deal_Master_Wide!$BS$137)</f>
        <v/>
      </c>
      <c r="L943" s="17" t="str">
        <f>IF(Deal_Master_Wide!$BZ$137="","",Deal_Master_Wide!$BZ$137)</f>
        <v/>
      </c>
      <c r="M943" s="17" t="str">
        <f>IF(Deal_Master_Wide!$CG$137="","",Deal_Master_Wide!$CG$137)</f>
        <v/>
      </c>
      <c r="N943" s="17" t="str">
        <f>IF(Deal_Master_Wide!$CN$137="","",Deal_Master_Wide!$CN$137)</f>
        <v/>
      </c>
      <c r="O943" s="17" t="str">
        <f>IF(Deal_Master_Wide!$CU$137="","",Deal_Master_Wide!$CU$137)</f>
        <v/>
      </c>
      <c r="P943" s="17" t="str">
        <f>IF(Deal_Master_Wide!$DB$137="","",Deal_Master_Wide!$DB$137)</f>
        <v/>
      </c>
      <c r="Q943" s="18" t="str">
        <f>IF(Deal_Master_Wide!$DI$137="","",Deal_Master_Wide!$DI$137)</f>
        <v/>
      </c>
      <c r="R943" s="18" t="str">
        <f>IF(Deal_Master_Wide!$DP$137="","",Deal_Master_Wide!$DP$137)</f>
        <v/>
      </c>
      <c r="S943" s="18" t="str">
        <f>IF(Deal_Master_Wide!$DW$137="","",Deal_Master_Wide!$DW$137)</f>
        <v/>
      </c>
      <c r="T943" s="34" t="str">
        <f>IF(Deal_Master_Wide!$ED$137="","",Deal_Master_Wide!$ED$137)</f>
        <v/>
      </c>
      <c r="U943" s="34" t="str">
        <f>IF(Deal_Master_Wide!$EK$137="","",Deal_Master_Wide!$EK$137)</f>
        <v/>
      </c>
    </row>
    <row r="944" spans="1:21" ht="13.4" customHeight="1">
      <c r="A944" s="15" t="s">
        <v>1496</v>
      </c>
      <c r="B944" s="15" t="s">
        <v>178</v>
      </c>
      <c r="C944" s="16"/>
      <c r="D944" s="15" t="s">
        <v>1114</v>
      </c>
      <c r="E944" s="15" t="s">
        <v>1502</v>
      </c>
      <c r="F944" s="15">
        <v>2017</v>
      </c>
      <c r="G944" s="15">
        <v>1</v>
      </c>
      <c r="H944" s="15">
        <v>2018</v>
      </c>
      <c r="I944" s="15">
        <v>1</v>
      </c>
      <c r="J944" s="15">
        <v>1</v>
      </c>
      <c r="K944" s="17" t="str">
        <f>IF(Deal_Master_Wide!$BT$137="","",Deal_Master_Wide!$BT$137)</f>
        <v/>
      </c>
      <c r="L944" s="17" t="str">
        <f>IF(Deal_Master_Wide!$CA$137="","",Deal_Master_Wide!$CA$137)</f>
        <v/>
      </c>
      <c r="M944" s="17" t="str">
        <f>IF(Deal_Master_Wide!$CH$137="","",Deal_Master_Wide!$CH$137)</f>
        <v/>
      </c>
      <c r="N944" s="17" t="str">
        <f>IF(Deal_Master_Wide!$CO$137="","",Deal_Master_Wide!$CO$137)</f>
        <v/>
      </c>
      <c r="O944" s="17" t="str">
        <f>IF(Deal_Master_Wide!$CV$137="","",Deal_Master_Wide!$CV$137)</f>
        <v/>
      </c>
      <c r="P944" s="17" t="str">
        <f>IF(Deal_Master_Wide!$DC$137="","",Deal_Master_Wide!$DC$137)</f>
        <v/>
      </c>
      <c r="Q944" s="18" t="str">
        <f>IF(Deal_Master_Wide!$DJ$137="","",Deal_Master_Wide!$DJ$137)</f>
        <v/>
      </c>
      <c r="R944" s="18" t="str">
        <f>IF(Deal_Master_Wide!$DQ$137="","",Deal_Master_Wide!$DQ$137)</f>
        <v/>
      </c>
      <c r="S944" s="18" t="str">
        <f>IF(Deal_Master_Wide!$DX$137="","",Deal_Master_Wide!$DX$137)</f>
        <v/>
      </c>
      <c r="T944" s="34" t="str">
        <f>IF(Deal_Master_Wide!$EE$137="","",Deal_Master_Wide!$EE$137)</f>
        <v/>
      </c>
      <c r="U944" s="34" t="str">
        <f>IF(Deal_Master_Wide!$EL$137="","",Deal_Master_Wide!$EL$137)</f>
        <v/>
      </c>
    </row>
    <row r="945" spans="1:21" ht="13.4" customHeight="1">
      <c r="A945" s="15" t="s">
        <v>1496</v>
      </c>
      <c r="B945" s="15" t="s">
        <v>178</v>
      </c>
      <c r="C945" s="16"/>
      <c r="D945" s="15" t="s">
        <v>1114</v>
      </c>
      <c r="E945" s="15" t="s">
        <v>1502</v>
      </c>
      <c r="F945" s="15">
        <v>2017</v>
      </c>
      <c r="G945" s="15">
        <v>2</v>
      </c>
      <c r="H945" s="15">
        <v>2019</v>
      </c>
      <c r="I945" s="15">
        <v>1</v>
      </c>
      <c r="J945" s="15">
        <v>1</v>
      </c>
      <c r="K945" s="17" t="str">
        <f>IF(Deal_Master_Wide!$BU$137="","",Deal_Master_Wide!$BU$137)</f>
        <v/>
      </c>
      <c r="L945" s="17" t="str">
        <f>IF(Deal_Master_Wide!$CB$137="","",Deal_Master_Wide!$CB$137)</f>
        <v/>
      </c>
      <c r="M945" s="17" t="str">
        <f>IF(Deal_Master_Wide!$CI$137="","",Deal_Master_Wide!$CI$137)</f>
        <v/>
      </c>
      <c r="N945" s="17" t="str">
        <f>IF(Deal_Master_Wide!$CP$137="","",Deal_Master_Wide!$CP$137)</f>
        <v/>
      </c>
      <c r="O945" s="17" t="str">
        <f>IF(Deal_Master_Wide!$CW$137="","",Deal_Master_Wide!$CW$137)</f>
        <v/>
      </c>
      <c r="P945" s="17" t="str">
        <f>IF(Deal_Master_Wide!$DD$137="","",Deal_Master_Wide!$DD$137)</f>
        <v/>
      </c>
      <c r="Q945" s="18" t="str">
        <f>IF(Deal_Master_Wide!$DK$137="","",Deal_Master_Wide!$DK$137)</f>
        <v/>
      </c>
      <c r="R945" s="18" t="str">
        <f>IF(Deal_Master_Wide!$DR$137="","",Deal_Master_Wide!$DR$137)</f>
        <v/>
      </c>
      <c r="S945" s="18" t="str">
        <f>IF(Deal_Master_Wide!$DY$137="","",Deal_Master_Wide!$DY$137)</f>
        <v/>
      </c>
      <c r="T945" s="34" t="str">
        <f>IF(Deal_Master_Wide!$EF$137="","",Deal_Master_Wide!$EF$137)</f>
        <v/>
      </c>
      <c r="U945" s="34" t="str">
        <f>IF(Deal_Master_Wide!$EM$137="","",Deal_Master_Wide!$EM$137)</f>
        <v/>
      </c>
    </row>
    <row r="946" spans="1:21" ht="13.4" customHeight="1">
      <c r="A946" s="15" t="s">
        <v>1496</v>
      </c>
      <c r="B946" s="15" t="s">
        <v>178</v>
      </c>
      <c r="C946" s="16"/>
      <c r="D946" s="15" t="s">
        <v>1114</v>
      </c>
      <c r="E946" s="15" t="s">
        <v>1502</v>
      </c>
      <c r="F946" s="15">
        <v>2017</v>
      </c>
      <c r="G946" s="15">
        <v>3</v>
      </c>
      <c r="H946" s="15">
        <v>2020</v>
      </c>
      <c r="I946" s="15">
        <v>1</v>
      </c>
      <c r="J946" s="15">
        <v>1</v>
      </c>
      <c r="K946" s="17" t="str">
        <f>IF(Deal_Master_Wide!$BV$137="","",Deal_Master_Wide!$BV$137)</f>
        <v/>
      </c>
      <c r="L946" s="17" t="str">
        <f>IF(Deal_Master_Wide!$CC$137="","",Deal_Master_Wide!$CC$137)</f>
        <v/>
      </c>
      <c r="M946" s="17" t="str">
        <f>IF(Deal_Master_Wide!$CJ$137="","",Deal_Master_Wide!$CJ$137)</f>
        <v/>
      </c>
      <c r="N946" s="17" t="str">
        <f>IF(Deal_Master_Wide!$CQ$137="","",Deal_Master_Wide!$CQ$137)</f>
        <v/>
      </c>
      <c r="O946" s="17" t="str">
        <f>IF(Deal_Master_Wide!$CX$137="","",Deal_Master_Wide!$CX$137)</f>
        <v/>
      </c>
      <c r="P946" s="17" t="str">
        <f>IF(Deal_Master_Wide!$DE$137="","",Deal_Master_Wide!$DE$137)</f>
        <v/>
      </c>
      <c r="Q946" s="18" t="str">
        <f>IF(Deal_Master_Wide!$DL$137="","",Deal_Master_Wide!$DL$137)</f>
        <v/>
      </c>
      <c r="R946" s="18" t="str">
        <f>IF(Deal_Master_Wide!$DS$137="","",Deal_Master_Wide!$DS$137)</f>
        <v/>
      </c>
      <c r="S946" s="18" t="str">
        <f>IF(Deal_Master_Wide!$DZ$137="","",Deal_Master_Wide!$DZ$137)</f>
        <v/>
      </c>
      <c r="T946" s="34" t="str">
        <f>IF(Deal_Master_Wide!$EG$137="","",Deal_Master_Wide!$EG$137)</f>
        <v/>
      </c>
      <c r="U946" s="34" t="str">
        <f>IF(Deal_Master_Wide!$EN$137="","",Deal_Master_Wide!$EN$137)</f>
        <v/>
      </c>
    </row>
    <row r="947" spans="1:21" ht="13.4" customHeight="1">
      <c r="A947" s="15" t="s">
        <v>1506</v>
      </c>
      <c r="B947" s="15" t="s">
        <v>178</v>
      </c>
      <c r="C947" s="16"/>
      <c r="D947" s="15" t="s">
        <v>1510</v>
      </c>
      <c r="E947" s="15" t="s">
        <v>1512</v>
      </c>
      <c r="F947" s="15">
        <v>2017</v>
      </c>
      <c r="G947" s="15">
        <v>-3</v>
      </c>
      <c r="H947" s="15">
        <v>2014</v>
      </c>
      <c r="I947" s="15">
        <v>0</v>
      </c>
      <c r="J947" s="15">
        <v>0</v>
      </c>
      <c r="K947" s="17" t="str">
        <f>IF(Deal_Master_Wide!$BP$138="","",Deal_Master_Wide!$BP$138)</f>
        <v/>
      </c>
      <c r="L947" s="17" t="str">
        <f>IF(Deal_Master_Wide!$BW$138="","",Deal_Master_Wide!$BW$138)</f>
        <v/>
      </c>
      <c r="M947" s="17" t="str">
        <f>IF(Deal_Master_Wide!$CD$138="","",Deal_Master_Wide!$CD$138)</f>
        <v/>
      </c>
      <c r="N947" s="17" t="str">
        <f>IF(Deal_Master_Wide!$CK$138="","",Deal_Master_Wide!$CK$138)</f>
        <v/>
      </c>
      <c r="O947" s="17" t="str">
        <f>IF(Deal_Master_Wide!$CR$138="","",Deal_Master_Wide!$CR$138)</f>
        <v/>
      </c>
      <c r="P947" s="17" t="str">
        <f>IF(Deal_Master_Wide!$CY$138="","",Deal_Master_Wide!$CY$138)</f>
        <v/>
      </c>
      <c r="Q947" s="18" t="str">
        <f>IF(Deal_Master_Wide!$DF$138="","",Deal_Master_Wide!$DF$138)</f>
        <v/>
      </c>
      <c r="R947" s="18" t="str">
        <f>IF(Deal_Master_Wide!$DM$138="","",Deal_Master_Wide!$DM$138)</f>
        <v/>
      </c>
      <c r="S947" s="18" t="str">
        <f>IF(Deal_Master_Wide!$DT$138="","",Deal_Master_Wide!$DT$138)</f>
        <v/>
      </c>
      <c r="T947" s="34" t="str">
        <f>IF(Deal_Master_Wide!$EA$138="","",Deal_Master_Wide!$EA$138)</f>
        <v/>
      </c>
      <c r="U947" s="34" t="str">
        <f>IF(Deal_Master_Wide!$EH$138="","",Deal_Master_Wide!$EH$138)</f>
        <v/>
      </c>
    </row>
    <row r="948" spans="1:21" ht="13.4" customHeight="1">
      <c r="A948" s="15" t="s">
        <v>1506</v>
      </c>
      <c r="B948" s="15" t="s">
        <v>178</v>
      </c>
      <c r="C948" s="16"/>
      <c r="D948" s="15" t="s">
        <v>1510</v>
      </c>
      <c r="E948" s="15" t="s">
        <v>1512</v>
      </c>
      <c r="F948" s="15">
        <v>2017</v>
      </c>
      <c r="G948" s="15">
        <v>-2</v>
      </c>
      <c r="H948" s="15">
        <v>2015</v>
      </c>
      <c r="I948" s="15">
        <v>0</v>
      </c>
      <c r="J948" s="15">
        <v>0</v>
      </c>
      <c r="K948" s="17" t="str">
        <f>IF(Deal_Master_Wide!$BQ$138="","",Deal_Master_Wide!$BQ$138)</f>
        <v/>
      </c>
      <c r="L948" s="17" t="str">
        <f>IF(Deal_Master_Wide!$BX$138="","",Deal_Master_Wide!$BX$138)</f>
        <v/>
      </c>
      <c r="M948" s="17" t="str">
        <f>IF(Deal_Master_Wide!$CE$138="","",Deal_Master_Wide!$CE$138)</f>
        <v/>
      </c>
      <c r="N948" s="17" t="str">
        <f>IF(Deal_Master_Wide!$CL$138="","",Deal_Master_Wide!$CL$138)</f>
        <v/>
      </c>
      <c r="O948" s="17" t="str">
        <f>IF(Deal_Master_Wide!$CS$138="","",Deal_Master_Wide!$CS$138)</f>
        <v/>
      </c>
      <c r="P948" s="17" t="str">
        <f>IF(Deal_Master_Wide!$CZ$138="","",Deal_Master_Wide!$CZ$138)</f>
        <v/>
      </c>
      <c r="Q948" s="18" t="str">
        <f>IF(Deal_Master_Wide!$DG$138="","",Deal_Master_Wide!$DG$138)</f>
        <v/>
      </c>
      <c r="R948" s="18" t="str">
        <f>IF(Deal_Master_Wide!$DN$138="","",Deal_Master_Wide!$DN$138)</f>
        <v/>
      </c>
      <c r="S948" s="18" t="str">
        <f>IF(Deal_Master_Wide!$DU$138="","",Deal_Master_Wide!$DU$138)</f>
        <v/>
      </c>
      <c r="T948" s="34" t="str">
        <f>IF(Deal_Master_Wide!$EB$138="","",Deal_Master_Wide!$EB$138)</f>
        <v/>
      </c>
      <c r="U948" s="34" t="str">
        <f>IF(Deal_Master_Wide!$EI$138="","",Deal_Master_Wide!$EI$138)</f>
        <v/>
      </c>
    </row>
    <row r="949" spans="1:21" ht="13.4" customHeight="1">
      <c r="A949" s="15" t="s">
        <v>1506</v>
      </c>
      <c r="B949" s="15" t="s">
        <v>178</v>
      </c>
      <c r="C949" s="16"/>
      <c r="D949" s="15" t="s">
        <v>1510</v>
      </c>
      <c r="E949" s="15" t="s">
        <v>1512</v>
      </c>
      <c r="F949" s="15">
        <v>2017</v>
      </c>
      <c r="G949" s="15">
        <v>-1</v>
      </c>
      <c r="H949" s="15">
        <v>2016</v>
      </c>
      <c r="I949" s="15">
        <v>0</v>
      </c>
      <c r="J949" s="15">
        <v>0</v>
      </c>
      <c r="K949" s="17" t="str">
        <f>IF(Deal_Master_Wide!$BR$138="","",Deal_Master_Wide!$BR$138)</f>
        <v/>
      </c>
      <c r="L949" s="17" t="str">
        <f>IF(Deal_Master_Wide!$BY$138="","",Deal_Master_Wide!$BY$138)</f>
        <v/>
      </c>
      <c r="M949" s="17" t="str">
        <f>IF(Deal_Master_Wide!$CF$138="","",Deal_Master_Wide!$CF$138)</f>
        <v/>
      </c>
      <c r="N949" s="17" t="str">
        <f>IF(Deal_Master_Wide!$CM$138="","",Deal_Master_Wide!$CM$138)</f>
        <v/>
      </c>
      <c r="O949" s="17" t="str">
        <f>IF(Deal_Master_Wide!$CT$138="","",Deal_Master_Wide!$CT$138)</f>
        <v/>
      </c>
      <c r="P949" s="17" t="str">
        <f>IF(Deal_Master_Wide!$DA$138="","",Deal_Master_Wide!$DA$138)</f>
        <v/>
      </c>
      <c r="Q949" s="18" t="str">
        <f>IF(Deal_Master_Wide!$DH$138="","",Deal_Master_Wide!$DH$138)</f>
        <v/>
      </c>
      <c r="R949" s="18" t="str">
        <f>IF(Deal_Master_Wide!$DO$138="","",Deal_Master_Wide!$DO$138)</f>
        <v/>
      </c>
      <c r="S949" s="18" t="str">
        <f>IF(Deal_Master_Wide!$DV$138="","",Deal_Master_Wide!$DV$138)</f>
        <v/>
      </c>
      <c r="T949" s="34" t="str">
        <f>IF(Deal_Master_Wide!$EC$138="","",Deal_Master_Wide!$EC$138)</f>
        <v/>
      </c>
      <c r="U949" s="34" t="str">
        <f>IF(Deal_Master_Wide!$EJ$138="","",Deal_Master_Wide!$EJ$138)</f>
        <v/>
      </c>
    </row>
    <row r="950" spans="1:21" ht="13.4" customHeight="1">
      <c r="A950" s="15" t="s">
        <v>1506</v>
      </c>
      <c r="B950" s="15" t="s">
        <v>178</v>
      </c>
      <c r="C950" s="16"/>
      <c r="D950" s="15" t="s">
        <v>1510</v>
      </c>
      <c r="E950" s="15" t="s">
        <v>1512</v>
      </c>
      <c r="F950" s="15">
        <v>2017</v>
      </c>
      <c r="G950" s="15">
        <v>0</v>
      </c>
      <c r="H950" s="15">
        <v>2017</v>
      </c>
      <c r="I950" s="15">
        <v>0</v>
      </c>
      <c r="J950" s="15">
        <v>1</v>
      </c>
      <c r="K950" s="17" t="str">
        <f>IF(Deal_Master_Wide!$BS$138="","",Deal_Master_Wide!$BS$138)</f>
        <v/>
      </c>
      <c r="L950" s="17" t="str">
        <f>IF(Deal_Master_Wide!$BZ$138="","",Deal_Master_Wide!$BZ$138)</f>
        <v/>
      </c>
      <c r="M950" s="17" t="str">
        <f>IF(Deal_Master_Wide!$CG$138="","",Deal_Master_Wide!$CG$138)</f>
        <v/>
      </c>
      <c r="N950" s="17" t="str">
        <f>IF(Deal_Master_Wide!$CN$138="","",Deal_Master_Wide!$CN$138)</f>
        <v/>
      </c>
      <c r="O950" s="17" t="str">
        <f>IF(Deal_Master_Wide!$CU$138="","",Deal_Master_Wide!$CU$138)</f>
        <v/>
      </c>
      <c r="P950" s="17" t="str">
        <f>IF(Deal_Master_Wide!$DB$138="","",Deal_Master_Wide!$DB$138)</f>
        <v/>
      </c>
      <c r="Q950" s="18" t="str">
        <f>IF(Deal_Master_Wide!$DI$138="","",Deal_Master_Wide!$DI$138)</f>
        <v/>
      </c>
      <c r="R950" s="18" t="str">
        <f>IF(Deal_Master_Wide!$DP$138="","",Deal_Master_Wide!$DP$138)</f>
        <v/>
      </c>
      <c r="S950" s="18" t="str">
        <f>IF(Deal_Master_Wide!$DW$138="","",Deal_Master_Wide!$DW$138)</f>
        <v/>
      </c>
      <c r="T950" s="34" t="str">
        <f>IF(Deal_Master_Wide!$ED$138="","",Deal_Master_Wide!$ED$138)</f>
        <v/>
      </c>
      <c r="U950" s="34" t="str">
        <f>IF(Deal_Master_Wide!$EK$138="","",Deal_Master_Wide!$EK$138)</f>
        <v/>
      </c>
    </row>
    <row r="951" spans="1:21" ht="13.4" customHeight="1">
      <c r="A951" s="15" t="s">
        <v>1506</v>
      </c>
      <c r="B951" s="15" t="s">
        <v>178</v>
      </c>
      <c r="C951" s="16"/>
      <c r="D951" s="15" t="s">
        <v>1510</v>
      </c>
      <c r="E951" s="15" t="s">
        <v>1512</v>
      </c>
      <c r="F951" s="15">
        <v>2017</v>
      </c>
      <c r="G951" s="15">
        <v>1</v>
      </c>
      <c r="H951" s="15">
        <v>2018</v>
      </c>
      <c r="I951" s="15">
        <v>1</v>
      </c>
      <c r="J951" s="15">
        <v>1</v>
      </c>
      <c r="K951" s="17" t="str">
        <f>IF(Deal_Master_Wide!$BT$138="","",Deal_Master_Wide!$BT$138)</f>
        <v/>
      </c>
      <c r="L951" s="17" t="str">
        <f>IF(Deal_Master_Wide!$CA$138="","",Deal_Master_Wide!$CA$138)</f>
        <v/>
      </c>
      <c r="M951" s="17" t="str">
        <f>IF(Deal_Master_Wide!$CH$138="","",Deal_Master_Wide!$CH$138)</f>
        <v/>
      </c>
      <c r="N951" s="17" t="str">
        <f>IF(Deal_Master_Wide!$CO$138="","",Deal_Master_Wide!$CO$138)</f>
        <v/>
      </c>
      <c r="O951" s="17" t="str">
        <f>IF(Deal_Master_Wide!$CV$138="","",Deal_Master_Wide!$CV$138)</f>
        <v/>
      </c>
      <c r="P951" s="17" t="str">
        <f>IF(Deal_Master_Wide!$DC$138="","",Deal_Master_Wide!$DC$138)</f>
        <v/>
      </c>
      <c r="Q951" s="18" t="str">
        <f>IF(Deal_Master_Wide!$DJ$138="","",Deal_Master_Wide!$DJ$138)</f>
        <v/>
      </c>
      <c r="R951" s="18" t="str">
        <f>IF(Deal_Master_Wide!$DQ$138="","",Deal_Master_Wide!$DQ$138)</f>
        <v/>
      </c>
      <c r="S951" s="18" t="str">
        <f>IF(Deal_Master_Wide!$DX$138="","",Deal_Master_Wide!$DX$138)</f>
        <v/>
      </c>
      <c r="T951" s="34" t="str">
        <f>IF(Deal_Master_Wide!$EE$138="","",Deal_Master_Wide!$EE$138)</f>
        <v/>
      </c>
      <c r="U951" s="34" t="str">
        <f>IF(Deal_Master_Wide!$EL$138="","",Deal_Master_Wide!$EL$138)</f>
        <v/>
      </c>
    </row>
    <row r="952" spans="1:21" ht="13.4" customHeight="1">
      <c r="A952" s="15" t="s">
        <v>1506</v>
      </c>
      <c r="B952" s="15" t="s">
        <v>178</v>
      </c>
      <c r="C952" s="16"/>
      <c r="D952" s="15" t="s">
        <v>1510</v>
      </c>
      <c r="E952" s="15" t="s">
        <v>1512</v>
      </c>
      <c r="F952" s="15">
        <v>2017</v>
      </c>
      <c r="G952" s="15">
        <v>2</v>
      </c>
      <c r="H952" s="15">
        <v>2019</v>
      </c>
      <c r="I952" s="15">
        <v>1</v>
      </c>
      <c r="J952" s="15">
        <v>1</v>
      </c>
      <c r="K952" s="17" t="str">
        <f>IF(Deal_Master_Wide!$BU$138="","",Deal_Master_Wide!$BU$138)</f>
        <v/>
      </c>
      <c r="L952" s="17" t="str">
        <f>IF(Deal_Master_Wide!$CB$138="","",Deal_Master_Wide!$CB$138)</f>
        <v/>
      </c>
      <c r="M952" s="17" t="str">
        <f>IF(Deal_Master_Wide!$CI$138="","",Deal_Master_Wide!$CI$138)</f>
        <v/>
      </c>
      <c r="N952" s="17" t="str">
        <f>IF(Deal_Master_Wide!$CP$138="","",Deal_Master_Wide!$CP$138)</f>
        <v/>
      </c>
      <c r="O952" s="17" t="str">
        <f>IF(Deal_Master_Wide!$CW$138="","",Deal_Master_Wide!$CW$138)</f>
        <v/>
      </c>
      <c r="P952" s="17" t="str">
        <f>IF(Deal_Master_Wide!$DD$138="","",Deal_Master_Wide!$DD$138)</f>
        <v/>
      </c>
      <c r="Q952" s="18" t="str">
        <f>IF(Deal_Master_Wide!$DK$138="","",Deal_Master_Wide!$DK$138)</f>
        <v/>
      </c>
      <c r="R952" s="18" t="str">
        <f>IF(Deal_Master_Wide!$DR$138="","",Deal_Master_Wide!$DR$138)</f>
        <v/>
      </c>
      <c r="S952" s="18" t="str">
        <f>IF(Deal_Master_Wide!$DY$138="","",Deal_Master_Wide!$DY$138)</f>
        <v/>
      </c>
      <c r="T952" s="34" t="str">
        <f>IF(Deal_Master_Wide!$EF$138="","",Deal_Master_Wide!$EF$138)</f>
        <v/>
      </c>
      <c r="U952" s="34" t="str">
        <f>IF(Deal_Master_Wide!$EM$138="","",Deal_Master_Wide!$EM$138)</f>
        <v/>
      </c>
    </row>
    <row r="953" spans="1:21" ht="13.4" customHeight="1">
      <c r="A953" s="15" t="s">
        <v>1506</v>
      </c>
      <c r="B953" s="15" t="s">
        <v>178</v>
      </c>
      <c r="C953" s="16"/>
      <c r="D953" s="15" t="s">
        <v>1510</v>
      </c>
      <c r="E953" s="15" t="s">
        <v>1512</v>
      </c>
      <c r="F953" s="15">
        <v>2017</v>
      </c>
      <c r="G953" s="15">
        <v>3</v>
      </c>
      <c r="H953" s="15">
        <v>2020</v>
      </c>
      <c r="I953" s="15">
        <v>1</v>
      </c>
      <c r="J953" s="15">
        <v>1</v>
      </c>
      <c r="K953" s="17" t="str">
        <f>IF(Deal_Master_Wide!$BV$138="","",Deal_Master_Wide!$BV$138)</f>
        <v/>
      </c>
      <c r="L953" s="17" t="str">
        <f>IF(Deal_Master_Wide!$CC$138="","",Deal_Master_Wide!$CC$138)</f>
        <v/>
      </c>
      <c r="M953" s="17" t="str">
        <f>IF(Deal_Master_Wide!$CJ$138="","",Deal_Master_Wide!$CJ$138)</f>
        <v/>
      </c>
      <c r="N953" s="17" t="str">
        <f>IF(Deal_Master_Wide!$CQ$138="","",Deal_Master_Wide!$CQ$138)</f>
        <v/>
      </c>
      <c r="O953" s="17" t="str">
        <f>IF(Deal_Master_Wide!$CX$138="","",Deal_Master_Wide!$CX$138)</f>
        <v/>
      </c>
      <c r="P953" s="17" t="str">
        <f>IF(Deal_Master_Wide!$DE$138="","",Deal_Master_Wide!$DE$138)</f>
        <v/>
      </c>
      <c r="Q953" s="18" t="str">
        <f>IF(Deal_Master_Wide!$DL$138="","",Deal_Master_Wide!$DL$138)</f>
        <v/>
      </c>
      <c r="R953" s="18" t="str">
        <f>IF(Deal_Master_Wide!$DS$138="","",Deal_Master_Wide!$DS$138)</f>
        <v/>
      </c>
      <c r="S953" s="18" t="str">
        <f>IF(Deal_Master_Wide!$DZ$138="","",Deal_Master_Wide!$DZ$138)</f>
        <v/>
      </c>
      <c r="T953" s="34" t="str">
        <f>IF(Deal_Master_Wide!$EG$138="","",Deal_Master_Wide!$EG$138)</f>
        <v/>
      </c>
      <c r="U953" s="34" t="str">
        <f>IF(Deal_Master_Wide!$EN$138="","",Deal_Master_Wide!$EN$138)</f>
        <v/>
      </c>
    </row>
    <row r="954" spans="1:21" ht="13.4" customHeight="1">
      <c r="A954" s="15" t="s">
        <v>1516</v>
      </c>
      <c r="B954" s="15" t="s">
        <v>178</v>
      </c>
      <c r="C954" s="16"/>
      <c r="D954" s="15" t="s">
        <v>1519</v>
      </c>
      <c r="E954" s="15" t="s">
        <v>1521</v>
      </c>
      <c r="F954" s="15">
        <v>2017</v>
      </c>
      <c r="G954" s="15">
        <v>-3</v>
      </c>
      <c r="H954" s="15">
        <v>2014</v>
      </c>
      <c r="I954" s="15">
        <v>0</v>
      </c>
      <c r="J954" s="15">
        <v>0</v>
      </c>
      <c r="K954" s="17" t="str">
        <f>IF(Deal_Master_Wide!$BP$139="","",Deal_Master_Wide!$BP$139)</f>
        <v/>
      </c>
      <c r="L954" s="17" t="str">
        <f>IF(Deal_Master_Wide!$BW$139="","",Deal_Master_Wide!$BW$139)</f>
        <v/>
      </c>
      <c r="M954" s="17" t="str">
        <f>IF(Deal_Master_Wide!$CD$139="","",Deal_Master_Wide!$CD$139)</f>
        <v/>
      </c>
      <c r="N954" s="17" t="str">
        <f>IF(Deal_Master_Wide!$CK$139="","",Deal_Master_Wide!$CK$139)</f>
        <v/>
      </c>
      <c r="O954" s="17" t="str">
        <f>IF(Deal_Master_Wide!$CR$139="","",Deal_Master_Wide!$CR$139)</f>
        <v/>
      </c>
      <c r="P954" s="17" t="str">
        <f>IF(Deal_Master_Wide!$CY$139="","",Deal_Master_Wide!$CY$139)</f>
        <v/>
      </c>
      <c r="Q954" s="18" t="str">
        <f>IF(Deal_Master_Wide!$DF$139="","",Deal_Master_Wide!$DF$139)</f>
        <v/>
      </c>
      <c r="R954" s="18" t="str">
        <f>IF(Deal_Master_Wide!$DM$139="","",Deal_Master_Wide!$DM$139)</f>
        <v/>
      </c>
      <c r="S954" s="18" t="str">
        <f>IF(Deal_Master_Wide!$DT$139="","",Deal_Master_Wide!$DT$139)</f>
        <v/>
      </c>
      <c r="T954" s="34" t="str">
        <f>IF(Deal_Master_Wide!$EA$139="","",Deal_Master_Wide!$EA$139)</f>
        <v/>
      </c>
      <c r="U954" s="34" t="str">
        <f>IF(Deal_Master_Wide!$EH$139="","",Deal_Master_Wide!$EH$139)</f>
        <v/>
      </c>
    </row>
    <row r="955" spans="1:21" ht="13.4" customHeight="1">
      <c r="A955" s="15" t="s">
        <v>1516</v>
      </c>
      <c r="B955" s="15" t="s">
        <v>178</v>
      </c>
      <c r="C955" s="16"/>
      <c r="D955" s="15" t="s">
        <v>1519</v>
      </c>
      <c r="E955" s="15" t="s">
        <v>1521</v>
      </c>
      <c r="F955" s="15">
        <v>2017</v>
      </c>
      <c r="G955" s="15">
        <v>-2</v>
      </c>
      <c r="H955" s="15">
        <v>2015</v>
      </c>
      <c r="I955" s="15">
        <v>0</v>
      </c>
      <c r="J955" s="15">
        <v>0</v>
      </c>
      <c r="K955" s="17" t="str">
        <f>IF(Deal_Master_Wide!$BQ$139="","",Deal_Master_Wide!$BQ$139)</f>
        <v/>
      </c>
      <c r="L955" s="17" t="str">
        <f>IF(Deal_Master_Wide!$BX$139="","",Deal_Master_Wide!$BX$139)</f>
        <v/>
      </c>
      <c r="M955" s="17" t="str">
        <f>IF(Deal_Master_Wide!$CE$139="","",Deal_Master_Wide!$CE$139)</f>
        <v/>
      </c>
      <c r="N955" s="17" t="str">
        <f>IF(Deal_Master_Wide!$CL$139="","",Deal_Master_Wide!$CL$139)</f>
        <v/>
      </c>
      <c r="O955" s="17" t="str">
        <f>IF(Deal_Master_Wide!$CS$139="","",Deal_Master_Wide!$CS$139)</f>
        <v/>
      </c>
      <c r="P955" s="17" t="str">
        <f>IF(Deal_Master_Wide!$CZ$139="","",Deal_Master_Wide!$CZ$139)</f>
        <v/>
      </c>
      <c r="Q955" s="18" t="str">
        <f>IF(Deal_Master_Wide!$DG$139="","",Deal_Master_Wide!$DG$139)</f>
        <v/>
      </c>
      <c r="R955" s="18" t="str">
        <f>IF(Deal_Master_Wide!$DN$139="","",Deal_Master_Wide!$DN$139)</f>
        <v/>
      </c>
      <c r="S955" s="18" t="str">
        <f>IF(Deal_Master_Wide!$DU$139="","",Deal_Master_Wide!$DU$139)</f>
        <v/>
      </c>
      <c r="T955" s="34" t="str">
        <f>IF(Deal_Master_Wide!$EB$139="","",Deal_Master_Wide!$EB$139)</f>
        <v/>
      </c>
      <c r="U955" s="34" t="str">
        <f>IF(Deal_Master_Wide!$EI$139="","",Deal_Master_Wide!$EI$139)</f>
        <v/>
      </c>
    </row>
    <row r="956" spans="1:21" ht="13.4" customHeight="1">
      <c r="A956" s="15" t="s">
        <v>1516</v>
      </c>
      <c r="B956" s="15" t="s">
        <v>178</v>
      </c>
      <c r="C956" s="16"/>
      <c r="D956" s="15" t="s">
        <v>1519</v>
      </c>
      <c r="E956" s="15" t="s">
        <v>1521</v>
      </c>
      <c r="F956" s="15">
        <v>2017</v>
      </c>
      <c r="G956" s="15">
        <v>-1</v>
      </c>
      <c r="H956" s="15">
        <v>2016</v>
      </c>
      <c r="I956" s="15">
        <v>0</v>
      </c>
      <c r="J956" s="15">
        <v>0</v>
      </c>
      <c r="K956" s="17" t="str">
        <f>IF(Deal_Master_Wide!$BR$139="","",Deal_Master_Wide!$BR$139)</f>
        <v/>
      </c>
      <c r="L956" s="17" t="str">
        <f>IF(Deal_Master_Wide!$BY$139="","",Deal_Master_Wide!$BY$139)</f>
        <v/>
      </c>
      <c r="M956" s="17" t="str">
        <f>IF(Deal_Master_Wide!$CF$139="","",Deal_Master_Wide!$CF$139)</f>
        <v/>
      </c>
      <c r="N956" s="17" t="str">
        <f>IF(Deal_Master_Wide!$CM$139="","",Deal_Master_Wide!$CM$139)</f>
        <v/>
      </c>
      <c r="O956" s="17" t="str">
        <f>IF(Deal_Master_Wide!$CT$139="","",Deal_Master_Wide!$CT$139)</f>
        <v/>
      </c>
      <c r="P956" s="17" t="str">
        <f>IF(Deal_Master_Wide!$DA$139="","",Deal_Master_Wide!$DA$139)</f>
        <v/>
      </c>
      <c r="Q956" s="18" t="str">
        <f>IF(Deal_Master_Wide!$DH$139="","",Deal_Master_Wide!$DH$139)</f>
        <v/>
      </c>
      <c r="R956" s="18" t="str">
        <f>IF(Deal_Master_Wide!$DO$139="","",Deal_Master_Wide!$DO$139)</f>
        <v/>
      </c>
      <c r="S956" s="18" t="str">
        <f>IF(Deal_Master_Wide!$DV$139="","",Deal_Master_Wide!$DV$139)</f>
        <v/>
      </c>
      <c r="T956" s="34" t="str">
        <f>IF(Deal_Master_Wide!$EC$139="","",Deal_Master_Wide!$EC$139)</f>
        <v/>
      </c>
      <c r="U956" s="34" t="str">
        <f>IF(Deal_Master_Wide!$EJ$139="","",Deal_Master_Wide!$EJ$139)</f>
        <v/>
      </c>
    </row>
    <row r="957" spans="1:21" ht="13.4" customHeight="1">
      <c r="A957" s="15" t="s">
        <v>1516</v>
      </c>
      <c r="B957" s="15" t="s">
        <v>178</v>
      </c>
      <c r="C957" s="16"/>
      <c r="D957" s="15" t="s">
        <v>1519</v>
      </c>
      <c r="E957" s="15" t="s">
        <v>1521</v>
      </c>
      <c r="F957" s="15">
        <v>2017</v>
      </c>
      <c r="G957" s="15">
        <v>0</v>
      </c>
      <c r="H957" s="15">
        <v>2017</v>
      </c>
      <c r="I957" s="15">
        <v>0</v>
      </c>
      <c r="J957" s="15">
        <v>1</v>
      </c>
      <c r="K957" s="17" t="str">
        <f>IF(Deal_Master_Wide!$BS$139="","",Deal_Master_Wide!$BS$139)</f>
        <v/>
      </c>
      <c r="L957" s="17" t="str">
        <f>IF(Deal_Master_Wide!$BZ$139="","",Deal_Master_Wide!$BZ$139)</f>
        <v/>
      </c>
      <c r="M957" s="17" t="str">
        <f>IF(Deal_Master_Wide!$CG$139="","",Deal_Master_Wide!$CG$139)</f>
        <v/>
      </c>
      <c r="N957" s="17" t="str">
        <f>IF(Deal_Master_Wide!$CN$139="","",Deal_Master_Wide!$CN$139)</f>
        <v/>
      </c>
      <c r="O957" s="17" t="str">
        <f>IF(Deal_Master_Wide!$CU$139="","",Deal_Master_Wide!$CU$139)</f>
        <v/>
      </c>
      <c r="P957" s="17" t="str">
        <f>IF(Deal_Master_Wide!$DB$139="","",Deal_Master_Wide!$DB$139)</f>
        <v/>
      </c>
      <c r="Q957" s="18" t="str">
        <f>IF(Deal_Master_Wide!$DI$139="","",Deal_Master_Wide!$DI$139)</f>
        <v/>
      </c>
      <c r="R957" s="18" t="str">
        <f>IF(Deal_Master_Wide!$DP$139="","",Deal_Master_Wide!$DP$139)</f>
        <v/>
      </c>
      <c r="S957" s="18" t="str">
        <f>IF(Deal_Master_Wide!$DW$139="","",Deal_Master_Wide!$DW$139)</f>
        <v/>
      </c>
      <c r="T957" s="34" t="str">
        <f>IF(Deal_Master_Wide!$ED$139="","",Deal_Master_Wide!$ED$139)</f>
        <v/>
      </c>
      <c r="U957" s="34" t="str">
        <f>IF(Deal_Master_Wide!$EK$139="","",Deal_Master_Wide!$EK$139)</f>
        <v/>
      </c>
    </row>
    <row r="958" spans="1:21" ht="13.4" customHeight="1">
      <c r="A958" s="15" t="s">
        <v>1516</v>
      </c>
      <c r="B958" s="15" t="s">
        <v>178</v>
      </c>
      <c r="C958" s="16"/>
      <c r="D958" s="15" t="s">
        <v>1519</v>
      </c>
      <c r="E958" s="15" t="s">
        <v>1521</v>
      </c>
      <c r="F958" s="15">
        <v>2017</v>
      </c>
      <c r="G958" s="15">
        <v>1</v>
      </c>
      <c r="H958" s="15">
        <v>2018</v>
      </c>
      <c r="I958" s="15">
        <v>1</v>
      </c>
      <c r="J958" s="15">
        <v>1</v>
      </c>
      <c r="K958" s="17" t="str">
        <f>IF(Deal_Master_Wide!$BT$139="","",Deal_Master_Wide!$BT$139)</f>
        <v/>
      </c>
      <c r="L958" s="17" t="str">
        <f>IF(Deal_Master_Wide!$CA$139="","",Deal_Master_Wide!$CA$139)</f>
        <v/>
      </c>
      <c r="M958" s="17" t="str">
        <f>IF(Deal_Master_Wide!$CH$139="","",Deal_Master_Wide!$CH$139)</f>
        <v/>
      </c>
      <c r="N958" s="17" t="str">
        <f>IF(Deal_Master_Wide!$CO$139="","",Deal_Master_Wide!$CO$139)</f>
        <v/>
      </c>
      <c r="O958" s="17" t="str">
        <f>IF(Deal_Master_Wide!$CV$139="","",Deal_Master_Wide!$CV$139)</f>
        <v/>
      </c>
      <c r="P958" s="17" t="str">
        <f>IF(Deal_Master_Wide!$DC$139="","",Deal_Master_Wide!$DC$139)</f>
        <v/>
      </c>
      <c r="Q958" s="18" t="str">
        <f>IF(Deal_Master_Wide!$DJ$139="","",Deal_Master_Wide!$DJ$139)</f>
        <v/>
      </c>
      <c r="R958" s="18" t="str">
        <f>IF(Deal_Master_Wide!$DQ$139="","",Deal_Master_Wide!$DQ$139)</f>
        <v/>
      </c>
      <c r="S958" s="18" t="str">
        <f>IF(Deal_Master_Wide!$DX$139="","",Deal_Master_Wide!$DX$139)</f>
        <v/>
      </c>
      <c r="T958" s="34" t="str">
        <f>IF(Deal_Master_Wide!$EE$139="","",Deal_Master_Wide!$EE$139)</f>
        <v/>
      </c>
      <c r="U958" s="34" t="str">
        <f>IF(Deal_Master_Wide!$EL$139="","",Deal_Master_Wide!$EL$139)</f>
        <v/>
      </c>
    </row>
    <row r="959" spans="1:21" ht="13.4" customHeight="1">
      <c r="A959" s="15" t="s">
        <v>1516</v>
      </c>
      <c r="B959" s="15" t="s">
        <v>178</v>
      </c>
      <c r="C959" s="16"/>
      <c r="D959" s="15" t="s">
        <v>1519</v>
      </c>
      <c r="E959" s="15" t="s">
        <v>1521</v>
      </c>
      <c r="F959" s="15">
        <v>2017</v>
      </c>
      <c r="G959" s="15">
        <v>2</v>
      </c>
      <c r="H959" s="15">
        <v>2019</v>
      </c>
      <c r="I959" s="15">
        <v>1</v>
      </c>
      <c r="J959" s="15">
        <v>1</v>
      </c>
      <c r="K959" s="17" t="str">
        <f>IF(Deal_Master_Wide!$BU$139="","",Deal_Master_Wide!$BU$139)</f>
        <v/>
      </c>
      <c r="L959" s="17" t="str">
        <f>IF(Deal_Master_Wide!$CB$139="","",Deal_Master_Wide!$CB$139)</f>
        <v/>
      </c>
      <c r="M959" s="17" t="str">
        <f>IF(Deal_Master_Wide!$CI$139="","",Deal_Master_Wide!$CI$139)</f>
        <v/>
      </c>
      <c r="N959" s="17" t="str">
        <f>IF(Deal_Master_Wide!$CP$139="","",Deal_Master_Wide!$CP$139)</f>
        <v/>
      </c>
      <c r="O959" s="17" t="str">
        <f>IF(Deal_Master_Wide!$CW$139="","",Deal_Master_Wide!$CW$139)</f>
        <v/>
      </c>
      <c r="P959" s="17" t="str">
        <f>IF(Deal_Master_Wide!$DD$139="","",Deal_Master_Wide!$DD$139)</f>
        <v/>
      </c>
      <c r="Q959" s="18" t="str">
        <f>IF(Deal_Master_Wide!$DK$139="","",Deal_Master_Wide!$DK$139)</f>
        <v/>
      </c>
      <c r="R959" s="18" t="str">
        <f>IF(Deal_Master_Wide!$DR$139="","",Deal_Master_Wide!$DR$139)</f>
        <v/>
      </c>
      <c r="S959" s="18" t="str">
        <f>IF(Deal_Master_Wide!$DY$139="","",Deal_Master_Wide!$DY$139)</f>
        <v/>
      </c>
      <c r="T959" s="34" t="str">
        <f>IF(Deal_Master_Wide!$EF$139="","",Deal_Master_Wide!$EF$139)</f>
        <v/>
      </c>
      <c r="U959" s="34" t="str">
        <f>IF(Deal_Master_Wide!$EM$139="","",Deal_Master_Wide!$EM$139)</f>
        <v/>
      </c>
    </row>
    <row r="960" spans="1:21" ht="13.4" customHeight="1">
      <c r="A960" s="15" t="s">
        <v>1516</v>
      </c>
      <c r="B960" s="15" t="s">
        <v>178</v>
      </c>
      <c r="C960" s="16"/>
      <c r="D960" s="15" t="s">
        <v>1519</v>
      </c>
      <c r="E960" s="15" t="s">
        <v>1521</v>
      </c>
      <c r="F960" s="15">
        <v>2017</v>
      </c>
      <c r="G960" s="15">
        <v>3</v>
      </c>
      <c r="H960" s="15">
        <v>2020</v>
      </c>
      <c r="I960" s="15">
        <v>1</v>
      </c>
      <c r="J960" s="15">
        <v>1</v>
      </c>
      <c r="K960" s="17" t="str">
        <f>IF(Deal_Master_Wide!$BV$139="","",Deal_Master_Wide!$BV$139)</f>
        <v/>
      </c>
      <c r="L960" s="17" t="str">
        <f>IF(Deal_Master_Wide!$CC$139="","",Deal_Master_Wide!$CC$139)</f>
        <v/>
      </c>
      <c r="M960" s="17" t="str">
        <f>IF(Deal_Master_Wide!$CJ$139="","",Deal_Master_Wide!$CJ$139)</f>
        <v/>
      </c>
      <c r="N960" s="17" t="str">
        <f>IF(Deal_Master_Wide!$CQ$139="","",Deal_Master_Wide!$CQ$139)</f>
        <v/>
      </c>
      <c r="O960" s="17" t="str">
        <f>IF(Deal_Master_Wide!$CX$139="","",Deal_Master_Wide!$CX$139)</f>
        <v/>
      </c>
      <c r="P960" s="17" t="str">
        <f>IF(Deal_Master_Wide!$DE$139="","",Deal_Master_Wide!$DE$139)</f>
        <v/>
      </c>
      <c r="Q960" s="18" t="str">
        <f>IF(Deal_Master_Wide!$DL$139="","",Deal_Master_Wide!$DL$139)</f>
        <v/>
      </c>
      <c r="R960" s="18" t="str">
        <f>IF(Deal_Master_Wide!$DS$139="","",Deal_Master_Wide!$DS$139)</f>
        <v/>
      </c>
      <c r="S960" s="18" t="str">
        <f>IF(Deal_Master_Wide!$DZ$139="","",Deal_Master_Wide!$DZ$139)</f>
        <v/>
      </c>
      <c r="T960" s="34" t="str">
        <f>IF(Deal_Master_Wide!$EG$139="","",Deal_Master_Wide!$EG$139)</f>
        <v/>
      </c>
      <c r="U960" s="34" t="str">
        <f>IF(Deal_Master_Wide!$EN$139="","",Deal_Master_Wide!$EN$139)</f>
        <v/>
      </c>
    </row>
    <row r="961" spans="1:21" ht="13.4" customHeight="1">
      <c r="A961" s="15" t="s">
        <v>1524</v>
      </c>
      <c r="B961" s="15" t="s">
        <v>178</v>
      </c>
      <c r="C961" s="16"/>
      <c r="D961" s="15" t="s">
        <v>1528</v>
      </c>
      <c r="E961" s="15" t="s">
        <v>1530</v>
      </c>
      <c r="F961" s="15">
        <v>2017</v>
      </c>
      <c r="G961" s="15">
        <v>-3</v>
      </c>
      <c r="H961" s="15">
        <v>2014</v>
      </c>
      <c r="I961" s="15">
        <v>0</v>
      </c>
      <c r="J961" s="15">
        <v>0</v>
      </c>
      <c r="K961" s="17" t="str">
        <f>IF(Deal_Master_Wide!$BP$140="","",Deal_Master_Wide!$BP$140)</f>
        <v/>
      </c>
      <c r="L961" s="17" t="str">
        <f>IF(Deal_Master_Wide!$BW$140="","",Deal_Master_Wide!$BW$140)</f>
        <v/>
      </c>
      <c r="M961" s="17" t="str">
        <f>IF(Deal_Master_Wide!$CD$140="","",Deal_Master_Wide!$CD$140)</f>
        <v/>
      </c>
      <c r="N961" s="17" t="str">
        <f>IF(Deal_Master_Wide!$CK$140="","",Deal_Master_Wide!$CK$140)</f>
        <v/>
      </c>
      <c r="O961" s="17" t="str">
        <f>IF(Deal_Master_Wide!$CR$140="","",Deal_Master_Wide!$CR$140)</f>
        <v/>
      </c>
      <c r="P961" s="17" t="str">
        <f>IF(Deal_Master_Wide!$CY$140="","",Deal_Master_Wide!$CY$140)</f>
        <v/>
      </c>
      <c r="Q961" s="18" t="str">
        <f>IF(Deal_Master_Wide!$DF$140="","",Deal_Master_Wide!$DF$140)</f>
        <v/>
      </c>
      <c r="R961" s="18" t="str">
        <f>IF(Deal_Master_Wide!$DM$140="","",Deal_Master_Wide!$DM$140)</f>
        <v/>
      </c>
      <c r="S961" s="18" t="str">
        <f>IF(Deal_Master_Wide!$DT$140="","",Deal_Master_Wide!$DT$140)</f>
        <v/>
      </c>
      <c r="T961" s="34" t="str">
        <f>IF(Deal_Master_Wide!$EA$140="","",Deal_Master_Wide!$EA$140)</f>
        <v/>
      </c>
      <c r="U961" s="34" t="str">
        <f>IF(Deal_Master_Wide!$EH$140="","",Deal_Master_Wide!$EH$140)</f>
        <v/>
      </c>
    </row>
    <row r="962" spans="1:21" ht="13.4" customHeight="1">
      <c r="A962" s="15" t="s">
        <v>1524</v>
      </c>
      <c r="B962" s="15" t="s">
        <v>178</v>
      </c>
      <c r="C962" s="16"/>
      <c r="D962" s="15" t="s">
        <v>1528</v>
      </c>
      <c r="E962" s="15" t="s">
        <v>1530</v>
      </c>
      <c r="F962" s="15">
        <v>2017</v>
      </c>
      <c r="G962" s="15">
        <v>-2</v>
      </c>
      <c r="H962" s="15">
        <v>2015</v>
      </c>
      <c r="I962" s="15">
        <v>0</v>
      </c>
      <c r="J962" s="15">
        <v>0</v>
      </c>
      <c r="K962" s="17" t="str">
        <f>IF(Deal_Master_Wide!$BQ$140="","",Deal_Master_Wide!$BQ$140)</f>
        <v/>
      </c>
      <c r="L962" s="17" t="str">
        <f>IF(Deal_Master_Wide!$BX$140="","",Deal_Master_Wide!$BX$140)</f>
        <v/>
      </c>
      <c r="M962" s="17" t="str">
        <f>IF(Deal_Master_Wide!$CE$140="","",Deal_Master_Wide!$CE$140)</f>
        <v/>
      </c>
      <c r="N962" s="17" t="str">
        <f>IF(Deal_Master_Wide!$CL$140="","",Deal_Master_Wide!$CL$140)</f>
        <v/>
      </c>
      <c r="O962" s="17" t="str">
        <f>IF(Deal_Master_Wide!$CS$140="","",Deal_Master_Wide!$CS$140)</f>
        <v/>
      </c>
      <c r="P962" s="17" t="str">
        <f>IF(Deal_Master_Wide!$CZ$140="","",Deal_Master_Wide!$CZ$140)</f>
        <v/>
      </c>
      <c r="Q962" s="18" t="str">
        <f>IF(Deal_Master_Wide!$DG$140="","",Deal_Master_Wide!$DG$140)</f>
        <v/>
      </c>
      <c r="R962" s="18" t="str">
        <f>IF(Deal_Master_Wide!$DN$140="","",Deal_Master_Wide!$DN$140)</f>
        <v/>
      </c>
      <c r="S962" s="18" t="str">
        <f>IF(Deal_Master_Wide!$DU$140="","",Deal_Master_Wide!$DU$140)</f>
        <v/>
      </c>
      <c r="T962" s="34" t="str">
        <f>IF(Deal_Master_Wide!$EB$140="","",Deal_Master_Wide!$EB$140)</f>
        <v/>
      </c>
      <c r="U962" s="34" t="str">
        <f>IF(Deal_Master_Wide!$EI$140="","",Deal_Master_Wide!$EI$140)</f>
        <v/>
      </c>
    </row>
    <row r="963" spans="1:21" ht="13.4" customHeight="1">
      <c r="A963" s="15" t="s">
        <v>1524</v>
      </c>
      <c r="B963" s="15" t="s">
        <v>178</v>
      </c>
      <c r="C963" s="16"/>
      <c r="D963" s="15" t="s">
        <v>1528</v>
      </c>
      <c r="E963" s="15" t="s">
        <v>1530</v>
      </c>
      <c r="F963" s="15">
        <v>2017</v>
      </c>
      <c r="G963" s="15">
        <v>-1</v>
      </c>
      <c r="H963" s="15">
        <v>2016</v>
      </c>
      <c r="I963" s="15">
        <v>0</v>
      </c>
      <c r="J963" s="15">
        <v>0</v>
      </c>
      <c r="K963" s="17" t="str">
        <f>IF(Deal_Master_Wide!$BR$140="","",Deal_Master_Wide!$BR$140)</f>
        <v/>
      </c>
      <c r="L963" s="17" t="str">
        <f>IF(Deal_Master_Wide!$BY$140="","",Deal_Master_Wide!$BY$140)</f>
        <v/>
      </c>
      <c r="M963" s="17" t="str">
        <f>IF(Deal_Master_Wide!$CF$140="","",Deal_Master_Wide!$CF$140)</f>
        <v/>
      </c>
      <c r="N963" s="17" t="str">
        <f>IF(Deal_Master_Wide!$CM$140="","",Deal_Master_Wide!$CM$140)</f>
        <v/>
      </c>
      <c r="O963" s="17" t="str">
        <f>IF(Deal_Master_Wide!$CT$140="","",Deal_Master_Wide!$CT$140)</f>
        <v/>
      </c>
      <c r="P963" s="17" t="str">
        <f>IF(Deal_Master_Wide!$DA$140="","",Deal_Master_Wide!$DA$140)</f>
        <v/>
      </c>
      <c r="Q963" s="18" t="str">
        <f>IF(Deal_Master_Wide!$DH$140="","",Deal_Master_Wide!$DH$140)</f>
        <v/>
      </c>
      <c r="R963" s="18" t="str">
        <f>IF(Deal_Master_Wide!$DO$140="","",Deal_Master_Wide!$DO$140)</f>
        <v/>
      </c>
      <c r="S963" s="18" t="str">
        <f>IF(Deal_Master_Wide!$DV$140="","",Deal_Master_Wide!$DV$140)</f>
        <v/>
      </c>
      <c r="T963" s="34" t="str">
        <f>IF(Deal_Master_Wide!$EC$140="","",Deal_Master_Wide!$EC$140)</f>
        <v/>
      </c>
      <c r="U963" s="34" t="str">
        <f>IF(Deal_Master_Wide!$EJ$140="","",Deal_Master_Wide!$EJ$140)</f>
        <v/>
      </c>
    </row>
    <row r="964" spans="1:21" ht="13.4" customHeight="1">
      <c r="A964" s="15" t="s">
        <v>1524</v>
      </c>
      <c r="B964" s="15" t="s">
        <v>178</v>
      </c>
      <c r="C964" s="16"/>
      <c r="D964" s="15" t="s">
        <v>1528</v>
      </c>
      <c r="E964" s="15" t="s">
        <v>1530</v>
      </c>
      <c r="F964" s="15">
        <v>2017</v>
      </c>
      <c r="G964" s="15">
        <v>0</v>
      </c>
      <c r="H964" s="15">
        <v>2017</v>
      </c>
      <c r="I964" s="15">
        <v>0</v>
      </c>
      <c r="J964" s="15">
        <v>1</v>
      </c>
      <c r="K964" s="17" t="str">
        <f>IF(Deal_Master_Wide!$BS$140="","",Deal_Master_Wide!$BS$140)</f>
        <v/>
      </c>
      <c r="L964" s="17" t="str">
        <f>IF(Deal_Master_Wide!$BZ$140="","",Deal_Master_Wide!$BZ$140)</f>
        <v/>
      </c>
      <c r="M964" s="17" t="str">
        <f>IF(Deal_Master_Wide!$CG$140="","",Deal_Master_Wide!$CG$140)</f>
        <v/>
      </c>
      <c r="N964" s="17" t="str">
        <f>IF(Deal_Master_Wide!$CN$140="","",Deal_Master_Wide!$CN$140)</f>
        <v/>
      </c>
      <c r="O964" s="17" t="str">
        <f>IF(Deal_Master_Wide!$CU$140="","",Deal_Master_Wide!$CU$140)</f>
        <v/>
      </c>
      <c r="P964" s="17" t="str">
        <f>IF(Deal_Master_Wide!$DB$140="","",Deal_Master_Wide!$DB$140)</f>
        <v/>
      </c>
      <c r="Q964" s="18" t="str">
        <f>IF(Deal_Master_Wide!$DI$140="","",Deal_Master_Wide!$DI$140)</f>
        <v/>
      </c>
      <c r="R964" s="18" t="str">
        <f>IF(Deal_Master_Wide!$DP$140="","",Deal_Master_Wide!$DP$140)</f>
        <v/>
      </c>
      <c r="S964" s="18" t="str">
        <f>IF(Deal_Master_Wide!$DW$140="","",Deal_Master_Wide!$DW$140)</f>
        <v/>
      </c>
      <c r="T964" s="34" t="str">
        <f>IF(Deal_Master_Wide!$ED$140="","",Deal_Master_Wide!$ED$140)</f>
        <v/>
      </c>
      <c r="U964" s="34" t="str">
        <f>IF(Deal_Master_Wide!$EK$140="","",Deal_Master_Wide!$EK$140)</f>
        <v/>
      </c>
    </row>
    <row r="965" spans="1:21" ht="13.4" customHeight="1">
      <c r="A965" s="15" t="s">
        <v>1524</v>
      </c>
      <c r="B965" s="15" t="s">
        <v>178</v>
      </c>
      <c r="C965" s="16"/>
      <c r="D965" s="15" t="s">
        <v>1528</v>
      </c>
      <c r="E965" s="15" t="s">
        <v>1530</v>
      </c>
      <c r="F965" s="15">
        <v>2017</v>
      </c>
      <c r="G965" s="15">
        <v>1</v>
      </c>
      <c r="H965" s="15">
        <v>2018</v>
      </c>
      <c r="I965" s="15">
        <v>1</v>
      </c>
      <c r="J965" s="15">
        <v>1</v>
      </c>
      <c r="K965" s="17" t="str">
        <f>IF(Deal_Master_Wide!$BT$140="","",Deal_Master_Wide!$BT$140)</f>
        <v/>
      </c>
      <c r="L965" s="17" t="str">
        <f>IF(Deal_Master_Wide!$CA$140="","",Deal_Master_Wide!$CA$140)</f>
        <v/>
      </c>
      <c r="M965" s="17" t="str">
        <f>IF(Deal_Master_Wide!$CH$140="","",Deal_Master_Wide!$CH$140)</f>
        <v/>
      </c>
      <c r="N965" s="17" t="str">
        <f>IF(Deal_Master_Wide!$CO$140="","",Deal_Master_Wide!$CO$140)</f>
        <v/>
      </c>
      <c r="O965" s="17" t="str">
        <f>IF(Deal_Master_Wide!$CV$140="","",Deal_Master_Wide!$CV$140)</f>
        <v/>
      </c>
      <c r="P965" s="17" t="str">
        <f>IF(Deal_Master_Wide!$DC$140="","",Deal_Master_Wide!$DC$140)</f>
        <v/>
      </c>
      <c r="Q965" s="18" t="str">
        <f>IF(Deal_Master_Wide!$DJ$140="","",Deal_Master_Wide!$DJ$140)</f>
        <v/>
      </c>
      <c r="R965" s="18" t="str">
        <f>IF(Deal_Master_Wide!$DQ$140="","",Deal_Master_Wide!$DQ$140)</f>
        <v/>
      </c>
      <c r="S965" s="18" t="str">
        <f>IF(Deal_Master_Wide!$DX$140="","",Deal_Master_Wide!$DX$140)</f>
        <v/>
      </c>
      <c r="T965" s="34" t="str">
        <f>IF(Deal_Master_Wide!$EE$140="","",Deal_Master_Wide!$EE$140)</f>
        <v/>
      </c>
      <c r="U965" s="34" t="str">
        <f>IF(Deal_Master_Wide!$EL$140="","",Deal_Master_Wide!$EL$140)</f>
        <v/>
      </c>
    </row>
    <row r="966" spans="1:21" ht="13.4" customHeight="1">
      <c r="A966" s="15" t="s">
        <v>1524</v>
      </c>
      <c r="B966" s="15" t="s">
        <v>178</v>
      </c>
      <c r="C966" s="16"/>
      <c r="D966" s="15" t="s">
        <v>1528</v>
      </c>
      <c r="E966" s="15" t="s">
        <v>1530</v>
      </c>
      <c r="F966" s="15">
        <v>2017</v>
      </c>
      <c r="G966" s="15">
        <v>2</v>
      </c>
      <c r="H966" s="15">
        <v>2019</v>
      </c>
      <c r="I966" s="15">
        <v>1</v>
      </c>
      <c r="J966" s="15">
        <v>1</v>
      </c>
      <c r="K966" s="17" t="str">
        <f>IF(Deal_Master_Wide!$BU$140="","",Deal_Master_Wide!$BU$140)</f>
        <v/>
      </c>
      <c r="L966" s="17" t="str">
        <f>IF(Deal_Master_Wide!$CB$140="","",Deal_Master_Wide!$CB$140)</f>
        <v/>
      </c>
      <c r="M966" s="17" t="str">
        <f>IF(Deal_Master_Wide!$CI$140="","",Deal_Master_Wide!$CI$140)</f>
        <v/>
      </c>
      <c r="N966" s="17" t="str">
        <f>IF(Deal_Master_Wide!$CP$140="","",Deal_Master_Wide!$CP$140)</f>
        <v/>
      </c>
      <c r="O966" s="17" t="str">
        <f>IF(Deal_Master_Wide!$CW$140="","",Deal_Master_Wide!$CW$140)</f>
        <v/>
      </c>
      <c r="P966" s="17" t="str">
        <f>IF(Deal_Master_Wide!$DD$140="","",Deal_Master_Wide!$DD$140)</f>
        <v/>
      </c>
      <c r="Q966" s="18" t="str">
        <f>IF(Deal_Master_Wide!$DK$140="","",Deal_Master_Wide!$DK$140)</f>
        <v/>
      </c>
      <c r="R966" s="18" t="str">
        <f>IF(Deal_Master_Wide!$DR$140="","",Deal_Master_Wide!$DR$140)</f>
        <v/>
      </c>
      <c r="S966" s="18" t="str">
        <f>IF(Deal_Master_Wide!$DY$140="","",Deal_Master_Wide!$DY$140)</f>
        <v/>
      </c>
      <c r="T966" s="34" t="str">
        <f>IF(Deal_Master_Wide!$EF$140="","",Deal_Master_Wide!$EF$140)</f>
        <v/>
      </c>
      <c r="U966" s="34" t="str">
        <f>IF(Deal_Master_Wide!$EM$140="","",Deal_Master_Wide!$EM$140)</f>
        <v/>
      </c>
    </row>
    <row r="967" spans="1:21" ht="13.4" customHeight="1">
      <c r="A967" s="15" t="s">
        <v>1524</v>
      </c>
      <c r="B967" s="15" t="s">
        <v>178</v>
      </c>
      <c r="C967" s="16"/>
      <c r="D967" s="15" t="s">
        <v>1528</v>
      </c>
      <c r="E967" s="15" t="s">
        <v>1530</v>
      </c>
      <c r="F967" s="15">
        <v>2017</v>
      </c>
      <c r="G967" s="15">
        <v>3</v>
      </c>
      <c r="H967" s="15">
        <v>2020</v>
      </c>
      <c r="I967" s="15">
        <v>1</v>
      </c>
      <c r="J967" s="15">
        <v>1</v>
      </c>
      <c r="K967" s="17" t="str">
        <f>IF(Deal_Master_Wide!$BV$140="","",Deal_Master_Wide!$BV$140)</f>
        <v/>
      </c>
      <c r="L967" s="17" t="str">
        <f>IF(Deal_Master_Wide!$CC$140="","",Deal_Master_Wide!$CC$140)</f>
        <v/>
      </c>
      <c r="M967" s="17" t="str">
        <f>IF(Deal_Master_Wide!$CJ$140="","",Deal_Master_Wide!$CJ$140)</f>
        <v/>
      </c>
      <c r="N967" s="17" t="str">
        <f>IF(Deal_Master_Wide!$CQ$140="","",Deal_Master_Wide!$CQ$140)</f>
        <v/>
      </c>
      <c r="O967" s="17" t="str">
        <f>IF(Deal_Master_Wide!$CX$140="","",Deal_Master_Wide!$CX$140)</f>
        <v/>
      </c>
      <c r="P967" s="17" t="str">
        <f>IF(Deal_Master_Wide!$DE$140="","",Deal_Master_Wide!$DE$140)</f>
        <v/>
      </c>
      <c r="Q967" s="18" t="str">
        <f>IF(Deal_Master_Wide!$DL$140="","",Deal_Master_Wide!$DL$140)</f>
        <v/>
      </c>
      <c r="R967" s="18" t="str">
        <f>IF(Deal_Master_Wide!$DS$140="","",Deal_Master_Wide!$DS$140)</f>
        <v/>
      </c>
      <c r="S967" s="18" t="str">
        <f>IF(Deal_Master_Wide!$DZ$140="","",Deal_Master_Wide!$DZ$140)</f>
        <v/>
      </c>
      <c r="T967" s="34" t="str">
        <f>IF(Deal_Master_Wide!$EG$140="","",Deal_Master_Wide!$EG$140)</f>
        <v/>
      </c>
      <c r="U967" s="34" t="str">
        <f>IF(Deal_Master_Wide!$EN$140="","",Deal_Master_Wide!$EN$140)</f>
        <v/>
      </c>
    </row>
    <row r="968" spans="1:21" ht="13.4" customHeight="1">
      <c r="A968" s="15" t="s">
        <v>1534</v>
      </c>
      <c r="B968" s="15" t="s">
        <v>178</v>
      </c>
      <c r="C968" s="16"/>
      <c r="D968" s="15" t="s">
        <v>1539</v>
      </c>
      <c r="E968" s="15" t="s">
        <v>1541</v>
      </c>
      <c r="F968" s="15">
        <v>2017</v>
      </c>
      <c r="G968" s="15">
        <v>-3</v>
      </c>
      <c r="H968" s="15">
        <v>2014</v>
      </c>
      <c r="I968" s="15">
        <v>0</v>
      </c>
      <c r="J968" s="15">
        <v>0</v>
      </c>
      <c r="K968" s="17" t="str">
        <f>IF(Deal_Master_Wide!$BP$141="","",Deal_Master_Wide!$BP$141)</f>
        <v/>
      </c>
      <c r="L968" s="17" t="str">
        <f>IF(Deal_Master_Wide!$BW$141="","",Deal_Master_Wide!$BW$141)</f>
        <v/>
      </c>
      <c r="M968" s="17" t="str">
        <f>IF(Deal_Master_Wide!$CD$141="","",Deal_Master_Wide!$CD$141)</f>
        <v/>
      </c>
      <c r="N968" s="17" t="str">
        <f>IF(Deal_Master_Wide!$CK$141="","",Deal_Master_Wide!$CK$141)</f>
        <v/>
      </c>
      <c r="O968" s="17" t="str">
        <f>IF(Deal_Master_Wide!$CR$141="","",Deal_Master_Wide!$CR$141)</f>
        <v/>
      </c>
      <c r="P968" s="17" t="str">
        <f>IF(Deal_Master_Wide!$CY$141="","",Deal_Master_Wide!$CY$141)</f>
        <v/>
      </c>
      <c r="Q968" s="18" t="str">
        <f>IF(Deal_Master_Wide!$DF$141="","",Deal_Master_Wide!$DF$141)</f>
        <v/>
      </c>
      <c r="R968" s="18" t="str">
        <f>IF(Deal_Master_Wide!$DM$141="","",Deal_Master_Wide!$DM$141)</f>
        <v/>
      </c>
      <c r="S968" s="18" t="str">
        <f>IF(Deal_Master_Wide!$DT$141="","",Deal_Master_Wide!$DT$141)</f>
        <v/>
      </c>
      <c r="T968" s="34" t="str">
        <f>IF(Deal_Master_Wide!$EA$141="","",Deal_Master_Wide!$EA$141)</f>
        <v/>
      </c>
      <c r="U968" s="34" t="str">
        <f>IF(Deal_Master_Wide!$EH$141="","",Deal_Master_Wide!$EH$141)</f>
        <v/>
      </c>
    </row>
    <row r="969" spans="1:21" ht="13.4" customHeight="1">
      <c r="A969" s="15" t="s">
        <v>1534</v>
      </c>
      <c r="B969" s="15" t="s">
        <v>178</v>
      </c>
      <c r="C969" s="16"/>
      <c r="D969" s="15" t="s">
        <v>1539</v>
      </c>
      <c r="E969" s="15" t="s">
        <v>1541</v>
      </c>
      <c r="F969" s="15">
        <v>2017</v>
      </c>
      <c r="G969" s="15">
        <v>-2</v>
      </c>
      <c r="H969" s="15">
        <v>2015</v>
      </c>
      <c r="I969" s="15">
        <v>0</v>
      </c>
      <c r="J969" s="15">
        <v>0</v>
      </c>
      <c r="K969" s="17" t="str">
        <f>IF(Deal_Master_Wide!$BQ$141="","",Deal_Master_Wide!$BQ$141)</f>
        <v/>
      </c>
      <c r="L969" s="17" t="str">
        <f>IF(Deal_Master_Wide!$BX$141="","",Deal_Master_Wide!$BX$141)</f>
        <v/>
      </c>
      <c r="M969" s="17" t="str">
        <f>IF(Deal_Master_Wide!$CE$141="","",Deal_Master_Wide!$CE$141)</f>
        <v/>
      </c>
      <c r="N969" s="17" t="str">
        <f>IF(Deal_Master_Wide!$CL$141="","",Deal_Master_Wide!$CL$141)</f>
        <v/>
      </c>
      <c r="O969" s="17" t="str">
        <f>IF(Deal_Master_Wide!$CS$141="","",Deal_Master_Wide!$CS$141)</f>
        <v/>
      </c>
      <c r="P969" s="17" t="str">
        <f>IF(Deal_Master_Wide!$CZ$141="","",Deal_Master_Wide!$CZ$141)</f>
        <v/>
      </c>
      <c r="Q969" s="18" t="str">
        <f>IF(Deal_Master_Wide!$DG$141="","",Deal_Master_Wide!$DG$141)</f>
        <v/>
      </c>
      <c r="R969" s="18" t="str">
        <f>IF(Deal_Master_Wide!$DN$141="","",Deal_Master_Wide!$DN$141)</f>
        <v/>
      </c>
      <c r="S969" s="18" t="str">
        <f>IF(Deal_Master_Wide!$DU$141="","",Deal_Master_Wide!$DU$141)</f>
        <v/>
      </c>
      <c r="T969" s="34" t="str">
        <f>IF(Deal_Master_Wide!$EB$141="","",Deal_Master_Wide!$EB$141)</f>
        <v/>
      </c>
      <c r="U969" s="34" t="str">
        <f>IF(Deal_Master_Wide!$EI$141="","",Deal_Master_Wide!$EI$141)</f>
        <v/>
      </c>
    </row>
    <row r="970" spans="1:21" ht="13.4" customHeight="1">
      <c r="A970" s="15" t="s">
        <v>1534</v>
      </c>
      <c r="B970" s="15" t="s">
        <v>178</v>
      </c>
      <c r="C970" s="16"/>
      <c r="D970" s="15" t="s">
        <v>1539</v>
      </c>
      <c r="E970" s="15" t="s">
        <v>1541</v>
      </c>
      <c r="F970" s="15">
        <v>2017</v>
      </c>
      <c r="G970" s="15">
        <v>-1</v>
      </c>
      <c r="H970" s="15">
        <v>2016</v>
      </c>
      <c r="I970" s="15">
        <v>0</v>
      </c>
      <c r="J970" s="15">
        <v>0</v>
      </c>
      <c r="K970" s="17" t="str">
        <f>IF(Deal_Master_Wide!$BR$141="","",Deal_Master_Wide!$BR$141)</f>
        <v/>
      </c>
      <c r="L970" s="17" t="str">
        <f>IF(Deal_Master_Wide!$BY$141="","",Deal_Master_Wide!$BY$141)</f>
        <v/>
      </c>
      <c r="M970" s="17" t="str">
        <f>IF(Deal_Master_Wide!$CF$141="","",Deal_Master_Wide!$CF$141)</f>
        <v/>
      </c>
      <c r="N970" s="17" t="str">
        <f>IF(Deal_Master_Wide!$CM$141="","",Deal_Master_Wide!$CM$141)</f>
        <v/>
      </c>
      <c r="O970" s="17" t="str">
        <f>IF(Deal_Master_Wide!$CT$141="","",Deal_Master_Wide!$CT$141)</f>
        <v/>
      </c>
      <c r="P970" s="17" t="str">
        <f>IF(Deal_Master_Wide!$DA$141="","",Deal_Master_Wide!$DA$141)</f>
        <v/>
      </c>
      <c r="Q970" s="18" t="str">
        <f>IF(Deal_Master_Wide!$DH$141="","",Deal_Master_Wide!$DH$141)</f>
        <v/>
      </c>
      <c r="R970" s="18" t="str">
        <f>IF(Deal_Master_Wide!$DO$141="","",Deal_Master_Wide!$DO$141)</f>
        <v/>
      </c>
      <c r="S970" s="18" t="str">
        <f>IF(Deal_Master_Wide!$DV$141="","",Deal_Master_Wide!$DV$141)</f>
        <v/>
      </c>
      <c r="T970" s="34" t="str">
        <f>IF(Deal_Master_Wide!$EC$141="","",Deal_Master_Wide!$EC$141)</f>
        <v/>
      </c>
      <c r="U970" s="34" t="str">
        <f>IF(Deal_Master_Wide!$EJ$141="","",Deal_Master_Wide!$EJ$141)</f>
        <v/>
      </c>
    </row>
    <row r="971" spans="1:21" ht="13.4" customHeight="1">
      <c r="A971" s="15" t="s">
        <v>1534</v>
      </c>
      <c r="B971" s="15" t="s">
        <v>178</v>
      </c>
      <c r="C971" s="16"/>
      <c r="D971" s="15" t="s">
        <v>1539</v>
      </c>
      <c r="E971" s="15" t="s">
        <v>1541</v>
      </c>
      <c r="F971" s="15">
        <v>2017</v>
      </c>
      <c r="G971" s="15">
        <v>0</v>
      </c>
      <c r="H971" s="15">
        <v>2017</v>
      </c>
      <c r="I971" s="15">
        <v>0</v>
      </c>
      <c r="J971" s="15">
        <v>1</v>
      </c>
      <c r="K971" s="17" t="str">
        <f>IF(Deal_Master_Wide!$BS$141="","",Deal_Master_Wide!$BS$141)</f>
        <v/>
      </c>
      <c r="L971" s="17" t="str">
        <f>IF(Deal_Master_Wide!$BZ$141="","",Deal_Master_Wide!$BZ$141)</f>
        <v/>
      </c>
      <c r="M971" s="17" t="str">
        <f>IF(Deal_Master_Wide!$CG$141="","",Deal_Master_Wide!$CG$141)</f>
        <v/>
      </c>
      <c r="N971" s="17" t="str">
        <f>IF(Deal_Master_Wide!$CN$141="","",Deal_Master_Wide!$CN$141)</f>
        <v/>
      </c>
      <c r="O971" s="17" t="str">
        <f>IF(Deal_Master_Wide!$CU$141="","",Deal_Master_Wide!$CU$141)</f>
        <v/>
      </c>
      <c r="P971" s="17" t="str">
        <f>IF(Deal_Master_Wide!$DB$141="","",Deal_Master_Wide!$DB$141)</f>
        <v/>
      </c>
      <c r="Q971" s="18" t="str">
        <f>IF(Deal_Master_Wide!$DI$141="","",Deal_Master_Wide!$DI$141)</f>
        <v/>
      </c>
      <c r="R971" s="18" t="str">
        <f>IF(Deal_Master_Wide!$DP$141="","",Deal_Master_Wide!$DP$141)</f>
        <v/>
      </c>
      <c r="S971" s="18" t="str">
        <f>IF(Deal_Master_Wide!$DW$141="","",Deal_Master_Wide!$DW$141)</f>
        <v/>
      </c>
      <c r="T971" s="34" t="str">
        <f>IF(Deal_Master_Wide!$ED$141="","",Deal_Master_Wide!$ED$141)</f>
        <v/>
      </c>
      <c r="U971" s="34" t="str">
        <f>IF(Deal_Master_Wide!$EK$141="","",Deal_Master_Wide!$EK$141)</f>
        <v/>
      </c>
    </row>
    <row r="972" spans="1:21" ht="13.4" customHeight="1">
      <c r="A972" s="15" t="s">
        <v>1534</v>
      </c>
      <c r="B972" s="15" t="s">
        <v>178</v>
      </c>
      <c r="C972" s="16"/>
      <c r="D972" s="15" t="s">
        <v>1539</v>
      </c>
      <c r="E972" s="15" t="s">
        <v>1541</v>
      </c>
      <c r="F972" s="15">
        <v>2017</v>
      </c>
      <c r="G972" s="15">
        <v>1</v>
      </c>
      <c r="H972" s="15">
        <v>2018</v>
      </c>
      <c r="I972" s="15">
        <v>1</v>
      </c>
      <c r="J972" s="15">
        <v>1</v>
      </c>
      <c r="K972" s="17" t="str">
        <f>IF(Deal_Master_Wide!$BT$141="","",Deal_Master_Wide!$BT$141)</f>
        <v/>
      </c>
      <c r="L972" s="17" t="str">
        <f>IF(Deal_Master_Wide!$CA$141="","",Deal_Master_Wide!$CA$141)</f>
        <v/>
      </c>
      <c r="M972" s="17" t="str">
        <f>IF(Deal_Master_Wide!$CH$141="","",Deal_Master_Wide!$CH$141)</f>
        <v/>
      </c>
      <c r="N972" s="17" t="str">
        <f>IF(Deal_Master_Wide!$CO$141="","",Deal_Master_Wide!$CO$141)</f>
        <v/>
      </c>
      <c r="O972" s="17" t="str">
        <f>IF(Deal_Master_Wide!$CV$141="","",Deal_Master_Wide!$CV$141)</f>
        <v/>
      </c>
      <c r="P972" s="17" t="str">
        <f>IF(Deal_Master_Wide!$DC$141="","",Deal_Master_Wide!$DC$141)</f>
        <v/>
      </c>
      <c r="Q972" s="18" t="str">
        <f>IF(Deal_Master_Wide!$DJ$141="","",Deal_Master_Wide!$DJ$141)</f>
        <v/>
      </c>
      <c r="R972" s="18" t="str">
        <f>IF(Deal_Master_Wide!$DQ$141="","",Deal_Master_Wide!$DQ$141)</f>
        <v/>
      </c>
      <c r="S972" s="18" t="str">
        <f>IF(Deal_Master_Wide!$DX$141="","",Deal_Master_Wide!$DX$141)</f>
        <v/>
      </c>
      <c r="T972" s="34" t="str">
        <f>IF(Deal_Master_Wide!$EE$141="","",Deal_Master_Wide!$EE$141)</f>
        <v/>
      </c>
      <c r="U972" s="34" t="str">
        <f>IF(Deal_Master_Wide!$EL$141="","",Deal_Master_Wide!$EL$141)</f>
        <v/>
      </c>
    </row>
    <row r="973" spans="1:21" ht="13.4" customHeight="1">
      <c r="A973" s="15" t="s">
        <v>1534</v>
      </c>
      <c r="B973" s="15" t="s">
        <v>178</v>
      </c>
      <c r="C973" s="16"/>
      <c r="D973" s="15" t="s">
        <v>1539</v>
      </c>
      <c r="E973" s="15" t="s">
        <v>1541</v>
      </c>
      <c r="F973" s="15">
        <v>2017</v>
      </c>
      <c r="G973" s="15">
        <v>2</v>
      </c>
      <c r="H973" s="15">
        <v>2019</v>
      </c>
      <c r="I973" s="15">
        <v>1</v>
      </c>
      <c r="J973" s="15">
        <v>1</v>
      </c>
      <c r="K973" s="17" t="str">
        <f>IF(Deal_Master_Wide!$BU$141="","",Deal_Master_Wide!$BU$141)</f>
        <v/>
      </c>
      <c r="L973" s="17" t="str">
        <f>IF(Deal_Master_Wide!$CB$141="","",Deal_Master_Wide!$CB$141)</f>
        <v/>
      </c>
      <c r="M973" s="17" t="str">
        <f>IF(Deal_Master_Wide!$CI$141="","",Deal_Master_Wide!$CI$141)</f>
        <v/>
      </c>
      <c r="N973" s="17" t="str">
        <f>IF(Deal_Master_Wide!$CP$141="","",Deal_Master_Wide!$CP$141)</f>
        <v/>
      </c>
      <c r="O973" s="17" t="str">
        <f>IF(Deal_Master_Wide!$CW$141="","",Deal_Master_Wide!$CW$141)</f>
        <v/>
      </c>
      <c r="P973" s="17" t="str">
        <f>IF(Deal_Master_Wide!$DD$141="","",Deal_Master_Wide!$DD$141)</f>
        <v/>
      </c>
      <c r="Q973" s="18" t="str">
        <f>IF(Deal_Master_Wide!$DK$141="","",Deal_Master_Wide!$DK$141)</f>
        <v/>
      </c>
      <c r="R973" s="18" t="str">
        <f>IF(Deal_Master_Wide!$DR$141="","",Deal_Master_Wide!$DR$141)</f>
        <v/>
      </c>
      <c r="S973" s="18" t="str">
        <f>IF(Deal_Master_Wide!$DY$141="","",Deal_Master_Wide!$DY$141)</f>
        <v/>
      </c>
      <c r="T973" s="34" t="str">
        <f>IF(Deal_Master_Wide!$EF$141="","",Deal_Master_Wide!$EF$141)</f>
        <v/>
      </c>
      <c r="U973" s="34" t="str">
        <f>IF(Deal_Master_Wide!$EM$141="","",Deal_Master_Wide!$EM$141)</f>
        <v/>
      </c>
    </row>
    <row r="974" spans="1:21" ht="13.4" customHeight="1">
      <c r="A974" s="15" t="s">
        <v>1534</v>
      </c>
      <c r="B974" s="15" t="s">
        <v>178</v>
      </c>
      <c r="C974" s="16"/>
      <c r="D974" s="15" t="s">
        <v>1539</v>
      </c>
      <c r="E974" s="15" t="s">
        <v>1541</v>
      </c>
      <c r="F974" s="15">
        <v>2017</v>
      </c>
      <c r="G974" s="15">
        <v>3</v>
      </c>
      <c r="H974" s="15">
        <v>2020</v>
      </c>
      <c r="I974" s="15">
        <v>1</v>
      </c>
      <c r="J974" s="15">
        <v>1</v>
      </c>
      <c r="K974" s="17" t="str">
        <f>IF(Deal_Master_Wide!$BV$141="","",Deal_Master_Wide!$BV$141)</f>
        <v/>
      </c>
      <c r="L974" s="17" t="str">
        <f>IF(Deal_Master_Wide!$CC$141="","",Deal_Master_Wide!$CC$141)</f>
        <v/>
      </c>
      <c r="M974" s="17" t="str">
        <f>IF(Deal_Master_Wide!$CJ$141="","",Deal_Master_Wide!$CJ$141)</f>
        <v/>
      </c>
      <c r="N974" s="17" t="str">
        <f>IF(Deal_Master_Wide!$CQ$141="","",Deal_Master_Wide!$CQ$141)</f>
        <v/>
      </c>
      <c r="O974" s="17" t="str">
        <f>IF(Deal_Master_Wide!$CX$141="","",Deal_Master_Wide!$CX$141)</f>
        <v/>
      </c>
      <c r="P974" s="17" t="str">
        <f>IF(Deal_Master_Wide!$DE$141="","",Deal_Master_Wide!$DE$141)</f>
        <v/>
      </c>
      <c r="Q974" s="18" t="str">
        <f>IF(Deal_Master_Wide!$DL$141="","",Deal_Master_Wide!$DL$141)</f>
        <v/>
      </c>
      <c r="R974" s="18" t="str">
        <f>IF(Deal_Master_Wide!$DS$141="","",Deal_Master_Wide!$DS$141)</f>
        <v/>
      </c>
      <c r="S974" s="18" t="str">
        <f>IF(Deal_Master_Wide!$DZ$141="","",Deal_Master_Wide!$DZ$141)</f>
        <v/>
      </c>
      <c r="T974" s="34" t="str">
        <f>IF(Deal_Master_Wide!$EG$141="","",Deal_Master_Wide!$EG$141)</f>
        <v/>
      </c>
      <c r="U974" s="34" t="str">
        <f>IF(Deal_Master_Wide!$EN$141="","",Deal_Master_Wide!$EN$141)</f>
        <v/>
      </c>
    </row>
    <row r="975" spans="1:21" ht="13.4" customHeight="1">
      <c r="A975" s="15" t="s">
        <v>1545</v>
      </c>
      <c r="B975" s="15" t="s">
        <v>178</v>
      </c>
      <c r="C975" s="16"/>
      <c r="D975" s="15" t="s">
        <v>1548</v>
      </c>
      <c r="E975" s="15" t="s">
        <v>1550</v>
      </c>
      <c r="F975" s="15">
        <v>2017</v>
      </c>
      <c r="G975" s="15">
        <v>-3</v>
      </c>
      <c r="H975" s="15">
        <v>2014</v>
      </c>
      <c r="I975" s="15">
        <v>0</v>
      </c>
      <c r="J975" s="15">
        <v>0</v>
      </c>
      <c r="K975" s="17" t="str">
        <f>IF(Deal_Master_Wide!$BP$142="","",Deal_Master_Wide!$BP$142)</f>
        <v/>
      </c>
      <c r="L975" s="17" t="str">
        <f>IF(Deal_Master_Wide!$BW$142="","",Deal_Master_Wide!$BW$142)</f>
        <v/>
      </c>
      <c r="M975" s="17" t="str">
        <f>IF(Deal_Master_Wide!$CD$142="","",Deal_Master_Wide!$CD$142)</f>
        <v/>
      </c>
      <c r="N975" s="17" t="str">
        <f>IF(Deal_Master_Wide!$CK$142="","",Deal_Master_Wide!$CK$142)</f>
        <v/>
      </c>
      <c r="O975" s="17" t="str">
        <f>IF(Deal_Master_Wide!$CR$142="","",Deal_Master_Wide!$CR$142)</f>
        <v/>
      </c>
      <c r="P975" s="17" t="str">
        <f>IF(Deal_Master_Wide!$CY$142="","",Deal_Master_Wide!$CY$142)</f>
        <v/>
      </c>
      <c r="Q975" s="18" t="str">
        <f>IF(Deal_Master_Wide!$DF$142="","",Deal_Master_Wide!$DF$142)</f>
        <v/>
      </c>
      <c r="R975" s="18" t="str">
        <f>IF(Deal_Master_Wide!$DM$142="","",Deal_Master_Wide!$DM$142)</f>
        <v/>
      </c>
      <c r="S975" s="18" t="str">
        <f>IF(Deal_Master_Wide!$DT$142="","",Deal_Master_Wide!$DT$142)</f>
        <v/>
      </c>
      <c r="T975" s="34" t="str">
        <f>IF(Deal_Master_Wide!$EA$142="","",Deal_Master_Wide!$EA$142)</f>
        <v/>
      </c>
      <c r="U975" s="34" t="str">
        <f>IF(Deal_Master_Wide!$EH$142="","",Deal_Master_Wide!$EH$142)</f>
        <v/>
      </c>
    </row>
    <row r="976" spans="1:21" ht="13.4" customHeight="1">
      <c r="A976" s="15" t="s">
        <v>1545</v>
      </c>
      <c r="B976" s="15" t="s">
        <v>178</v>
      </c>
      <c r="C976" s="16"/>
      <c r="D976" s="15" t="s">
        <v>1548</v>
      </c>
      <c r="E976" s="15" t="s">
        <v>1550</v>
      </c>
      <c r="F976" s="15">
        <v>2017</v>
      </c>
      <c r="G976" s="15">
        <v>-2</v>
      </c>
      <c r="H976" s="15">
        <v>2015</v>
      </c>
      <c r="I976" s="15">
        <v>0</v>
      </c>
      <c r="J976" s="15">
        <v>0</v>
      </c>
      <c r="K976" s="17" t="str">
        <f>IF(Deal_Master_Wide!$BQ$142="","",Deal_Master_Wide!$BQ$142)</f>
        <v/>
      </c>
      <c r="L976" s="17" t="str">
        <f>IF(Deal_Master_Wide!$BX$142="","",Deal_Master_Wide!$BX$142)</f>
        <v/>
      </c>
      <c r="M976" s="17" t="str">
        <f>IF(Deal_Master_Wide!$CE$142="","",Deal_Master_Wide!$CE$142)</f>
        <v/>
      </c>
      <c r="N976" s="17" t="str">
        <f>IF(Deal_Master_Wide!$CL$142="","",Deal_Master_Wide!$CL$142)</f>
        <v/>
      </c>
      <c r="O976" s="17" t="str">
        <f>IF(Deal_Master_Wide!$CS$142="","",Deal_Master_Wide!$CS$142)</f>
        <v/>
      </c>
      <c r="P976" s="17" t="str">
        <f>IF(Deal_Master_Wide!$CZ$142="","",Deal_Master_Wide!$CZ$142)</f>
        <v/>
      </c>
      <c r="Q976" s="18" t="str">
        <f>IF(Deal_Master_Wide!$DG$142="","",Deal_Master_Wide!$DG$142)</f>
        <v/>
      </c>
      <c r="R976" s="18" t="str">
        <f>IF(Deal_Master_Wide!$DN$142="","",Deal_Master_Wide!$DN$142)</f>
        <v/>
      </c>
      <c r="S976" s="18" t="str">
        <f>IF(Deal_Master_Wide!$DU$142="","",Deal_Master_Wide!$DU$142)</f>
        <v/>
      </c>
      <c r="T976" s="34" t="str">
        <f>IF(Deal_Master_Wide!$EB$142="","",Deal_Master_Wide!$EB$142)</f>
        <v/>
      </c>
      <c r="U976" s="34" t="str">
        <f>IF(Deal_Master_Wide!$EI$142="","",Deal_Master_Wide!$EI$142)</f>
        <v/>
      </c>
    </row>
    <row r="977" spans="1:21" ht="13.4" customHeight="1">
      <c r="A977" s="15" t="s">
        <v>1545</v>
      </c>
      <c r="B977" s="15" t="s">
        <v>178</v>
      </c>
      <c r="C977" s="16"/>
      <c r="D977" s="15" t="s">
        <v>1548</v>
      </c>
      <c r="E977" s="15" t="s">
        <v>1550</v>
      </c>
      <c r="F977" s="15">
        <v>2017</v>
      </c>
      <c r="G977" s="15">
        <v>-1</v>
      </c>
      <c r="H977" s="15">
        <v>2016</v>
      </c>
      <c r="I977" s="15">
        <v>0</v>
      </c>
      <c r="J977" s="15">
        <v>0</v>
      </c>
      <c r="K977" s="17" t="str">
        <f>IF(Deal_Master_Wide!$BR$142="","",Deal_Master_Wide!$BR$142)</f>
        <v/>
      </c>
      <c r="L977" s="17" t="str">
        <f>IF(Deal_Master_Wide!$BY$142="","",Deal_Master_Wide!$BY$142)</f>
        <v/>
      </c>
      <c r="M977" s="17" t="str">
        <f>IF(Deal_Master_Wide!$CF$142="","",Deal_Master_Wide!$CF$142)</f>
        <v/>
      </c>
      <c r="N977" s="17" t="str">
        <f>IF(Deal_Master_Wide!$CM$142="","",Deal_Master_Wide!$CM$142)</f>
        <v/>
      </c>
      <c r="O977" s="17" t="str">
        <f>IF(Deal_Master_Wide!$CT$142="","",Deal_Master_Wide!$CT$142)</f>
        <v/>
      </c>
      <c r="P977" s="17" t="str">
        <f>IF(Deal_Master_Wide!$DA$142="","",Deal_Master_Wide!$DA$142)</f>
        <v/>
      </c>
      <c r="Q977" s="18" t="str">
        <f>IF(Deal_Master_Wide!$DH$142="","",Deal_Master_Wide!$DH$142)</f>
        <v/>
      </c>
      <c r="R977" s="18" t="str">
        <f>IF(Deal_Master_Wide!$DO$142="","",Deal_Master_Wide!$DO$142)</f>
        <v/>
      </c>
      <c r="S977" s="18" t="str">
        <f>IF(Deal_Master_Wide!$DV$142="","",Deal_Master_Wide!$DV$142)</f>
        <v/>
      </c>
      <c r="T977" s="34" t="str">
        <f>IF(Deal_Master_Wide!$EC$142="","",Deal_Master_Wide!$EC$142)</f>
        <v/>
      </c>
      <c r="U977" s="34" t="str">
        <f>IF(Deal_Master_Wide!$EJ$142="","",Deal_Master_Wide!$EJ$142)</f>
        <v/>
      </c>
    </row>
    <row r="978" spans="1:21" ht="13.4" customHeight="1">
      <c r="A978" s="15" t="s">
        <v>1545</v>
      </c>
      <c r="B978" s="15" t="s">
        <v>178</v>
      </c>
      <c r="C978" s="16"/>
      <c r="D978" s="15" t="s">
        <v>1548</v>
      </c>
      <c r="E978" s="15" t="s">
        <v>1550</v>
      </c>
      <c r="F978" s="15">
        <v>2017</v>
      </c>
      <c r="G978" s="15">
        <v>0</v>
      </c>
      <c r="H978" s="15">
        <v>2017</v>
      </c>
      <c r="I978" s="15">
        <v>0</v>
      </c>
      <c r="J978" s="15">
        <v>1</v>
      </c>
      <c r="K978" s="17" t="str">
        <f>IF(Deal_Master_Wide!$BS$142="","",Deal_Master_Wide!$BS$142)</f>
        <v/>
      </c>
      <c r="L978" s="17" t="str">
        <f>IF(Deal_Master_Wide!$BZ$142="","",Deal_Master_Wide!$BZ$142)</f>
        <v/>
      </c>
      <c r="M978" s="17" t="str">
        <f>IF(Deal_Master_Wide!$CG$142="","",Deal_Master_Wide!$CG$142)</f>
        <v/>
      </c>
      <c r="N978" s="17" t="str">
        <f>IF(Deal_Master_Wide!$CN$142="","",Deal_Master_Wide!$CN$142)</f>
        <v/>
      </c>
      <c r="O978" s="17" t="str">
        <f>IF(Deal_Master_Wide!$CU$142="","",Deal_Master_Wide!$CU$142)</f>
        <v/>
      </c>
      <c r="P978" s="17" t="str">
        <f>IF(Deal_Master_Wide!$DB$142="","",Deal_Master_Wide!$DB$142)</f>
        <v/>
      </c>
      <c r="Q978" s="18" t="str">
        <f>IF(Deal_Master_Wide!$DI$142="","",Deal_Master_Wide!$DI$142)</f>
        <v/>
      </c>
      <c r="R978" s="18" t="str">
        <f>IF(Deal_Master_Wide!$DP$142="","",Deal_Master_Wide!$DP$142)</f>
        <v/>
      </c>
      <c r="S978" s="18" t="str">
        <f>IF(Deal_Master_Wide!$DW$142="","",Deal_Master_Wide!$DW$142)</f>
        <v/>
      </c>
      <c r="T978" s="34" t="str">
        <f>IF(Deal_Master_Wide!$ED$142="","",Deal_Master_Wide!$ED$142)</f>
        <v/>
      </c>
      <c r="U978" s="34" t="str">
        <f>IF(Deal_Master_Wide!$EK$142="","",Deal_Master_Wide!$EK$142)</f>
        <v/>
      </c>
    </row>
    <row r="979" spans="1:21" ht="13.4" customHeight="1">
      <c r="A979" s="15" t="s">
        <v>1545</v>
      </c>
      <c r="B979" s="15" t="s">
        <v>178</v>
      </c>
      <c r="C979" s="16"/>
      <c r="D979" s="15" t="s">
        <v>1548</v>
      </c>
      <c r="E979" s="15" t="s">
        <v>1550</v>
      </c>
      <c r="F979" s="15">
        <v>2017</v>
      </c>
      <c r="G979" s="15">
        <v>1</v>
      </c>
      <c r="H979" s="15">
        <v>2018</v>
      </c>
      <c r="I979" s="15">
        <v>1</v>
      </c>
      <c r="J979" s="15">
        <v>1</v>
      </c>
      <c r="K979" s="17" t="str">
        <f>IF(Deal_Master_Wide!$BT$142="","",Deal_Master_Wide!$BT$142)</f>
        <v/>
      </c>
      <c r="L979" s="17" t="str">
        <f>IF(Deal_Master_Wide!$CA$142="","",Deal_Master_Wide!$CA$142)</f>
        <v/>
      </c>
      <c r="M979" s="17" t="str">
        <f>IF(Deal_Master_Wide!$CH$142="","",Deal_Master_Wide!$CH$142)</f>
        <v/>
      </c>
      <c r="N979" s="17" t="str">
        <f>IF(Deal_Master_Wide!$CO$142="","",Deal_Master_Wide!$CO$142)</f>
        <v/>
      </c>
      <c r="O979" s="17" t="str">
        <f>IF(Deal_Master_Wide!$CV$142="","",Deal_Master_Wide!$CV$142)</f>
        <v/>
      </c>
      <c r="P979" s="17" t="str">
        <f>IF(Deal_Master_Wide!$DC$142="","",Deal_Master_Wide!$DC$142)</f>
        <v/>
      </c>
      <c r="Q979" s="18" t="str">
        <f>IF(Deal_Master_Wide!$DJ$142="","",Deal_Master_Wide!$DJ$142)</f>
        <v/>
      </c>
      <c r="R979" s="18" t="str">
        <f>IF(Deal_Master_Wide!$DQ$142="","",Deal_Master_Wide!$DQ$142)</f>
        <v/>
      </c>
      <c r="S979" s="18" t="str">
        <f>IF(Deal_Master_Wide!$DX$142="","",Deal_Master_Wide!$DX$142)</f>
        <v/>
      </c>
      <c r="T979" s="34" t="str">
        <f>IF(Deal_Master_Wide!$EE$142="","",Deal_Master_Wide!$EE$142)</f>
        <v/>
      </c>
      <c r="U979" s="34" t="str">
        <f>IF(Deal_Master_Wide!$EL$142="","",Deal_Master_Wide!$EL$142)</f>
        <v/>
      </c>
    </row>
    <row r="980" spans="1:21" ht="13.4" customHeight="1">
      <c r="A980" s="15" t="s">
        <v>1545</v>
      </c>
      <c r="B980" s="15" t="s">
        <v>178</v>
      </c>
      <c r="C980" s="16"/>
      <c r="D980" s="15" t="s">
        <v>1548</v>
      </c>
      <c r="E980" s="15" t="s">
        <v>1550</v>
      </c>
      <c r="F980" s="15">
        <v>2017</v>
      </c>
      <c r="G980" s="15">
        <v>2</v>
      </c>
      <c r="H980" s="15">
        <v>2019</v>
      </c>
      <c r="I980" s="15">
        <v>1</v>
      </c>
      <c r="J980" s="15">
        <v>1</v>
      </c>
      <c r="K980" s="17" t="str">
        <f>IF(Deal_Master_Wide!$BU$142="","",Deal_Master_Wide!$BU$142)</f>
        <v/>
      </c>
      <c r="L980" s="17" t="str">
        <f>IF(Deal_Master_Wide!$CB$142="","",Deal_Master_Wide!$CB$142)</f>
        <v/>
      </c>
      <c r="M980" s="17" t="str">
        <f>IF(Deal_Master_Wide!$CI$142="","",Deal_Master_Wide!$CI$142)</f>
        <v/>
      </c>
      <c r="N980" s="17" t="str">
        <f>IF(Deal_Master_Wide!$CP$142="","",Deal_Master_Wide!$CP$142)</f>
        <v/>
      </c>
      <c r="O980" s="17" t="str">
        <f>IF(Deal_Master_Wide!$CW$142="","",Deal_Master_Wide!$CW$142)</f>
        <v/>
      </c>
      <c r="P980" s="17" t="str">
        <f>IF(Deal_Master_Wide!$DD$142="","",Deal_Master_Wide!$DD$142)</f>
        <v/>
      </c>
      <c r="Q980" s="18" t="str">
        <f>IF(Deal_Master_Wide!$DK$142="","",Deal_Master_Wide!$DK$142)</f>
        <v/>
      </c>
      <c r="R980" s="18" t="str">
        <f>IF(Deal_Master_Wide!$DR$142="","",Deal_Master_Wide!$DR$142)</f>
        <v/>
      </c>
      <c r="S980" s="18" t="str">
        <f>IF(Deal_Master_Wide!$DY$142="","",Deal_Master_Wide!$DY$142)</f>
        <v/>
      </c>
      <c r="T980" s="34" t="str">
        <f>IF(Deal_Master_Wide!$EF$142="","",Deal_Master_Wide!$EF$142)</f>
        <v/>
      </c>
      <c r="U980" s="34" t="str">
        <f>IF(Deal_Master_Wide!$EM$142="","",Deal_Master_Wide!$EM$142)</f>
        <v/>
      </c>
    </row>
    <row r="981" spans="1:21" ht="13.4" customHeight="1">
      <c r="A981" s="15" t="s">
        <v>1545</v>
      </c>
      <c r="B981" s="15" t="s">
        <v>178</v>
      </c>
      <c r="C981" s="16"/>
      <c r="D981" s="15" t="s">
        <v>1548</v>
      </c>
      <c r="E981" s="15" t="s">
        <v>1550</v>
      </c>
      <c r="F981" s="15">
        <v>2017</v>
      </c>
      <c r="G981" s="15">
        <v>3</v>
      </c>
      <c r="H981" s="15">
        <v>2020</v>
      </c>
      <c r="I981" s="15">
        <v>1</v>
      </c>
      <c r="J981" s="15">
        <v>1</v>
      </c>
      <c r="K981" s="17" t="str">
        <f>IF(Deal_Master_Wide!$BV$142="","",Deal_Master_Wide!$BV$142)</f>
        <v/>
      </c>
      <c r="L981" s="17" t="str">
        <f>IF(Deal_Master_Wide!$CC$142="","",Deal_Master_Wide!$CC$142)</f>
        <v/>
      </c>
      <c r="M981" s="17" t="str">
        <f>IF(Deal_Master_Wide!$CJ$142="","",Deal_Master_Wide!$CJ$142)</f>
        <v/>
      </c>
      <c r="N981" s="17" t="str">
        <f>IF(Deal_Master_Wide!$CQ$142="","",Deal_Master_Wide!$CQ$142)</f>
        <v/>
      </c>
      <c r="O981" s="17" t="str">
        <f>IF(Deal_Master_Wide!$CX$142="","",Deal_Master_Wide!$CX$142)</f>
        <v/>
      </c>
      <c r="P981" s="17" t="str">
        <f>IF(Deal_Master_Wide!$DE$142="","",Deal_Master_Wide!$DE$142)</f>
        <v/>
      </c>
      <c r="Q981" s="18" t="str">
        <f>IF(Deal_Master_Wide!$DL$142="","",Deal_Master_Wide!$DL$142)</f>
        <v/>
      </c>
      <c r="R981" s="18" t="str">
        <f>IF(Deal_Master_Wide!$DS$142="","",Deal_Master_Wide!$DS$142)</f>
        <v/>
      </c>
      <c r="S981" s="18" t="str">
        <f>IF(Deal_Master_Wide!$DZ$142="","",Deal_Master_Wide!$DZ$142)</f>
        <v/>
      </c>
      <c r="T981" s="34" t="str">
        <f>IF(Deal_Master_Wide!$EG$142="","",Deal_Master_Wide!$EG$142)</f>
        <v/>
      </c>
      <c r="U981" s="34" t="str">
        <f>IF(Deal_Master_Wide!$EN$142="","",Deal_Master_Wide!$EN$142)</f>
        <v/>
      </c>
    </row>
    <row r="982" spans="1:21" ht="13.4" customHeight="1">
      <c r="A982" s="15" t="s">
        <v>1554</v>
      </c>
      <c r="B982" s="15" t="s">
        <v>178</v>
      </c>
      <c r="C982" s="16"/>
      <c r="D982" s="15" t="s">
        <v>1560</v>
      </c>
      <c r="E982" s="15" t="s">
        <v>1562</v>
      </c>
      <c r="F982" s="15">
        <v>2017</v>
      </c>
      <c r="G982" s="15">
        <v>-3</v>
      </c>
      <c r="H982" s="15">
        <v>2014</v>
      </c>
      <c r="I982" s="15">
        <v>0</v>
      </c>
      <c r="J982" s="15">
        <v>0</v>
      </c>
      <c r="K982" s="17" t="str">
        <f>IF(Deal_Master_Wide!$BP$143="","",Deal_Master_Wide!$BP$143)</f>
        <v/>
      </c>
      <c r="L982" s="17" t="str">
        <f>IF(Deal_Master_Wide!$BW$143="","",Deal_Master_Wide!$BW$143)</f>
        <v/>
      </c>
      <c r="M982" s="17" t="str">
        <f>IF(Deal_Master_Wide!$CD$143="","",Deal_Master_Wide!$CD$143)</f>
        <v/>
      </c>
      <c r="N982" s="17" t="str">
        <f>IF(Deal_Master_Wide!$CK$143="","",Deal_Master_Wide!$CK$143)</f>
        <v/>
      </c>
      <c r="O982" s="17" t="str">
        <f>IF(Deal_Master_Wide!$CR$143="","",Deal_Master_Wide!$CR$143)</f>
        <v/>
      </c>
      <c r="P982" s="17" t="str">
        <f>IF(Deal_Master_Wide!$CY$143="","",Deal_Master_Wide!$CY$143)</f>
        <v/>
      </c>
      <c r="Q982" s="18" t="str">
        <f>IF(Deal_Master_Wide!$DF$143="","",Deal_Master_Wide!$DF$143)</f>
        <v/>
      </c>
      <c r="R982" s="18" t="str">
        <f>IF(Deal_Master_Wide!$DM$143="","",Deal_Master_Wide!$DM$143)</f>
        <v/>
      </c>
      <c r="S982" s="18" t="str">
        <f>IF(Deal_Master_Wide!$DT$143="","",Deal_Master_Wide!$DT$143)</f>
        <v/>
      </c>
      <c r="T982" s="34" t="str">
        <f>IF(Deal_Master_Wide!$EA$143="","",Deal_Master_Wide!$EA$143)</f>
        <v/>
      </c>
      <c r="U982" s="34" t="str">
        <f>IF(Deal_Master_Wide!$EH$143="","",Deal_Master_Wide!$EH$143)</f>
        <v/>
      </c>
    </row>
    <row r="983" spans="1:21" ht="13.4" customHeight="1">
      <c r="A983" s="15" t="s">
        <v>1554</v>
      </c>
      <c r="B983" s="15" t="s">
        <v>178</v>
      </c>
      <c r="C983" s="16"/>
      <c r="D983" s="15" t="s">
        <v>1560</v>
      </c>
      <c r="E983" s="15" t="s">
        <v>1562</v>
      </c>
      <c r="F983" s="15">
        <v>2017</v>
      </c>
      <c r="G983" s="15">
        <v>-2</v>
      </c>
      <c r="H983" s="15">
        <v>2015</v>
      </c>
      <c r="I983" s="15">
        <v>0</v>
      </c>
      <c r="J983" s="15">
        <v>0</v>
      </c>
      <c r="K983" s="17" t="str">
        <f>IF(Deal_Master_Wide!$BQ$143="","",Deal_Master_Wide!$BQ$143)</f>
        <v/>
      </c>
      <c r="L983" s="17" t="str">
        <f>IF(Deal_Master_Wide!$BX$143="","",Deal_Master_Wide!$BX$143)</f>
        <v/>
      </c>
      <c r="M983" s="17" t="str">
        <f>IF(Deal_Master_Wide!$CE$143="","",Deal_Master_Wide!$CE$143)</f>
        <v/>
      </c>
      <c r="N983" s="17" t="str">
        <f>IF(Deal_Master_Wide!$CL$143="","",Deal_Master_Wide!$CL$143)</f>
        <v/>
      </c>
      <c r="O983" s="17" t="str">
        <f>IF(Deal_Master_Wide!$CS$143="","",Deal_Master_Wide!$CS$143)</f>
        <v/>
      </c>
      <c r="P983" s="17" t="str">
        <f>IF(Deal_Master_Wide!$CZ$143="","",Deal_Master_Wide!$CZ$143)</f>
        <v/>
      </c>
      <c r="Q983" s="18" t="str">
        <f>IF(Deal_Master_Wide!$DG$143="","",Deal_Master_Wide!$DG$143)</f>
        <v/>
      </c>
      <c r="R983" s="18" t="str">
        <f>IF(Deal_Master_Wide!$DN$143="","",Deal_Master_Wide!$DN$143)</f>
        <v/>
      </c>
      <c r="S983" s="18" t="str">
        <f>IF(Deal_Master_Wide!$DU$143="","",Deal_Master_Wide!$DU$143)</f>
        <v/>
      </c>
      <c r="T983" s="34" t="str">
        <f>IF(Deal_Master_Wide!$EB$143="","",Deal_Master_Wide!$EB$143)</f>
        <v/>
      </c>
      <c r="U983" s="34" t="str">
        <f>IF(Deal_Master_Wide!$EI$143="","",Deal_Master_Wide!$EI$143)</f>
        <v/>
      </c>
    </row>
    <row r="984" spans="1:21" ht="13.4" customHeight="1">
      <c r="A984" s="15" t="s">
        <v>1554</v>
      </c>
      <c r="B984" s="15" t="s">
        <v>178</v>
      </c>
      <c r="C984" s="16"/>
      <c r="D984" s="15" t="s">
        <v>1560</v>
      </c>
      <c r="E984" s="15" t="s">
        <v>1562</v>
      </c>
      <c r="F984" s="15">
        <v>2017</v>
      </c>
      <c r="G984" s="15">
        <v>-1</v>
      </c>
      <c r="H984" s="15">
        <v>2016</v>
      </c>
      <c r="I984" s="15">
        <v>0</v>
      </c>
      <c r="J984" s="15">
        <v>0</v>
      </c>
      <c r="K984" s="17" t="str">
        <f>IF(Deal_Master_Wide!$BR$143="","",Deal_Master_Wide!$BR$143)</f>
        <v/>
      </c>
      <c r="L984" s="17" t="str">
        <f>IF(Deal_Master_Wide!$BY$143="","",Deal_Master_Wide!$BY$143)</f>
        <v/>
      </c>
      <c r="M984" s="17" t="str">
        <f>IF(Deal_Master_Wide!$CF$143="","",Deal_Master_Wide!$CF$143)</f>
        <v/>
      </c>
      <c r="N984" s="17" t="str">
        <f>IF(Deal_Master_Wide!$CM$143="","",Deal_Master_Wide!$CM$143)</f>
        <v/>
      </c>
      <c r="O984" s="17" t="str">
        <f>IF(Deal_Master_Wide!$CT$143="","",Deal_Master_Wide!$CT$143)</f>
        <v/>
      </c>
      <c r="P984" s="17" t="str">
        <f>IF(Deal_Master_Wide!$DA$143="","",Deal_Master_Wide!$DA$143)</f>
        <v/>
      </c>
      <c r="Q984" s="18" t="str">
        <f>IF(Deal_Master_Wide!$DH$143="","",Deal_Master_Wide!$DH$143)</f>
        <v/>
      </c>
      <c r="R984" s="18" t="str">
        <f>IF(Deal_Master_Wide!$DO$143="","",Deal_Master_Wide!$DO$143)</f>
        <v/>
      </c>
      <c r="S984" s="18" t="str">
        <f>IF(Deal_Master_Wide!$DV$143="","",Deal_Master_Wide!$DV$143)</f>
        <v/>
      </c>
      <c r="T984" s="34" t="str">
        <f>IF(Deal_Master_Wide!$EC$143="","",Deal_Master_Wide!$EC$143)</f>
        <v/>
      </c>
      <c r="U984" s="34" t="str">
        <f>IF(Deal_Master_Wide!$EJ$143="","",Deal_Master_Wide!$EJ$143)</f>
        <v/>
      </c>
    </row>
    <row r="985" spans="1:21" ht="13.4" customHeight="1">
      <c r="A985" s="15" t="s">
        <v>1554</v>
      </c>
      <c r="B985" s="15" t="s">
        <v>178</v>
      </c>
      <c r="C985" s="16"/>
      <c r="D985" s="15" t="s">
        <v>1560</v>
      </c>
      <c r="E985" s="15" t="s">
        <v>1562</v>
      </c>
      <c r="F985" s="15">
        <v>2017</v>
      </c>
      <c r="G985" s="15">
        <v>0</v>
      </c>
      <c r="H985" s="15">
        <v>2017</v>
      </c>
      <c r="I985" s="15">
        <v>0</v>
      </c>
      <c r="J985" s="15">
        <v>1</v>
      </c>
      <c r="K985" s="17" t="str">
        <f>IF(Deal_Master_Wide!$BS$143="","",Deal_Master_Wide!$BS$143)</f>
        <v/>
      </c>
      <c r="L985" s="17" t="str">
        <f>IF(Deal_Master_Wide!$BZ$143="","",Deal_Master_Wide!$BZ$143)</f>
        <v/>
      </c>
      <c r="M985" s="17" t="str">
        <f>IF(Deal_Master_Wide!$CG$143="","",Deal_Master_Wide!$CG$143)</f>
        <v/>
      </c>
      <c r="N985" s="17" t="str">
        <f>IF(Deal_Master_Wide!$CN$143="","",Deal_Master_Wide!$CN$143)</f>
        <v/>
      </c>
      <c r="O985" s="17" t="str">
        <f>IF(Deal_Master_Wide!$CU$143="","",Deal_Master_Wide!$CU$143)</f>
        <v/>
      </c>
      <c r="P985" s="17" t="str">
        <f>IF(Deal_Master_Wide!$DB$143="","",Deal_Master_Wide!$DB$143)</f>
        <v/>
      </c>
      <c r="Q985" s="18" t="str">
        <f>IF(Deal_Master_Wide!$DI$143="","",Deal_Master_Wide!$DI$143)</f>
        <v/>
      </c>
      <c r="R985" s="18" t="str">
        <f>IF(Deal_Master_Wide!$DP$143="","",Deal_Master_Wide!$DP$143)</f>
        <v/>
      </c>
      <c r="S985" s="18" t="str">
        <f>IF(Deal_Master_Wide!$DW$143="","",Deal_Master_Wide!$DW$143)</f>
        <v/>
      </c>
      <c r="T985" s="34" t="str">
        <f>IF(Deal_Master_Wide!$ED$143="","",Deal_Master_Wide!$ED$143)</f>
        <v/>
      </c>
      <c r="U985" s="34" t="str">
        <f>IF(Deal_Master_Wide!$EK$143="","",Deal_Master_Wide!$EK$143)</f>
        <v/>
      </c>
    </row>
    <row r="986" spans="1:21" ht="13.4" customHeight="1">
      <c r="A986" s="15" t="s">
        <v>1554</v>
      </c>
      <c r="B986" s="15" t="s">
        <v>178</v>
      </c>
      <c r="C986" s="16"/>
      <c r="D986" s="15" t="s">
        <v>1560</v>
      </c>
      <c r="E986" s="15" t="s">
        <v>1562</v>
      </c>
      <c r="F986" s="15">
        <v>2017</v>
      </c>
      <c r="G986" s="15">
        <v>1</v>
      </c>
      <c r="H986" s="15">
        <v>2018</v>
      </c>
      <c r="I986" s="15">
        <v>1</v>
      </c>
      <c r="J986" s="15">
        <v>1</v>
      </c>
      <c r="K986" s="17" t="str">
        <f>IF(Deal_Master_Wide!$BT$143="","",Deal_Master_Wide!$BT$143)</f>
        <v/>
      </c>
      <c r="L986" s="17" t="str">
        <f>IF(Deal_Master_Wide!$CA$143="","",Deal_Master_Wide!$CA$143)</f>
        <v/>
      </c>
      <c r="M986" s="17" t="str">
        <f>IF(Deal_Master_Wide!$CH$143="","",Deal_Master_Wide!$CH$143)</f>
        <v/>
      </c>
      <c r="N986" s="17" t="str">
        <f>IF(Deal_Master_Wide!$CO$143="","",Deal_Master_Wide!$CO$143)</f>
        <v/>
      </c>
      <c r="O986" s="17" t="str">
        <f>IF(Deal_Master_Wide!$CV$143="","",Deal_Master_Wide!$CV$143)</f>
        <v/>
      </c>
      <c r="P986" s="17" t="str">
        <f>IF(Deal_Master_Wide!$DC$143="","",Deal_Master_Wide!$DC$143)</f>
        <v/>
      </c>
      <c r="Q986" s="18" t="str">
        <f>IF(Deal_Master_Wide!$DJ$143="","",Deal_Master_Wide!$DJ$143)</f>
        <v/>
      </c>
      <c r="R986" s="18" t="str">
        <f>IF(Deal_Master_Wide!$DQ$143="","",Deal_Master_Wide!$DQ$143)</f>
        <v/>
      </c>
      <c r="S986" s="18" t="str">
        <f>IF(Deal_Master_Wide!$DX$143="","",Deal_Master_Wide!$DX$143)</f>
        <v/>
      </c>
      <c r="T986" s="34" t="str">
        <f>IF(Deal_Master_Wide!$EE$143="","",Deal_Master_Wide!$EE$143)</f>
        <v/>
      </c>
      <c r="U986" s="34" t="str">
        <f>IF(Deal_Master_Wide!$EL$143="","",Deal_Master_Wide!$EL$143)</f>
        <v/>
      </c>
    </row>
    <row r="987" spans="1:21" ht="13.4" customHeight="1">
      <c r="A987" s="15" t="s">
        <v>1554</v>
      </c>
      <c r="B987" s="15" t="s">
        <v>178</v>
      </c>
      <c r="C987" s="16"/>
      <c r="D987" s="15" t="s">
        <v>1560</v>
      </c>
      <c r="E987" s="15" t="s">
        <v>1562</v>
      </c>
      <c r="F987" s="15">
        <v>2017</v>
      </c>
      <c r="G987" s="15">
        <v>2</v>
      </c>
      <c r="H987" s="15">
        <v>2019</v>
      </c>
      <c r="I987" s="15">
        <v>1</v>
      </c>
      <c r="J987" s="15">
        <v>1</v>
      </c>
      <c r="K987" s="17" t="str">
        <f>IF(Deal_Master_Wide!$BU$143="","",Deal_Master_Wide!$BU$143)</f>
        <v/>
      </c>
      <c r="L987" s="17" t="str">
        <f>IF(Deal_Master_Wide!$CB$143="","",Deal_Master_Wide!$CB$143)</f>
        <v/>
      </c>
      <c r="M987" s="17" t="str">
        <f>IF(Deal_Master_Wide!$CI$143="","",Deal_Master_Wide!$CI$143)</f>
        <v/>
      </c>
      <c r="N987" s="17" t="str">
        <f>IF(Deal_Master_Wide!$CP$143="","",Deal_Master_Wide!$CP$143)</f>
        <v/>
      </c>
      <c r="O987" s="17" t="str">
        <f>IF(Deal_Master_Wide!$CW$143="","",Deal_Master_Wide!$CW$143)</f>
        <v/>
      </c>
      <c r="P987" s="17" t="str">
        <f>IF(Deal_Master_Wide!$DD$143="","",Deal_Master_Wide!$DD$143)</f>
        <v/>
      </c>
      <c r="Q987" s="18" t="str">
        <f>IF(Deal_Master_Wide!$DK$143="","",Deal_Master_Wide!$DK$143)</f>
        <v/>
      </c>
      <c r="R987" s="18" t="str">
        <f>IF(Deal_Master_Wide!$DR$143="","",Deal_Master_Wide!$DR$143)</f>
        <v/>
      </c>
      <c r="S987" s="18" t="str">
        <f>IF(Deal_Master_Wide!$DY$143="","",Deal_Master_Wide!$DY$143)</f>
        <v/>
      </c>
      <c r="T987" s="34" t="str">
        <f>IF(Deal_Master_Wide!$EF$143="","",Deal_Master_Wide!$EF$143)</f>
        <v/>
      </c>
      <c r="U987" s="34" t="str">
        <f>IF(Deal_Master_Wide!$EM$143="","",Deal_Master_Wide!$EM$143)</f>
        <v/>
      </c>
    </row>
    <row r="988" spans="1:21" ht="13.4" customHeight="1">
      <c r="A988" s="15" t="s">
        <v>1554</v>
      </c>
      <c r="B988" s="15" t="s">
        <v>178</v>
      </c>
      <c r="C988" s="16"/>
      <c r="D988" s="15" t="s">
        <v>1560</v>
      </c>
      <c r="E988" s="15" t="s">
        <v>1562</v>
      </c>
      <c r="F988" s="15">
        <v>2017</v>
      </c>
      <c r="G988" s="15">
        <v>3</v>
      </c>
      <c r="H988" s="15">
        <v>2020</v>
      </c>
      <c r="I988" s="15">
        <v>1</v>
      </c>
      <c r="J988" s="15">
        <v>1</v>
      </c>
      <c r="K988" s="17" t="str">
        <f>IF(Deal_Master_Wide!$BV$143="","",Deal_Master_Wide!$BV$143)</f>
        <v/>
      </c>
      <c r="L988" s="17" t="str">
        <f>IF(Deal_Master_Wide!$CC$143="","",Deal_Master_Wide!$CC$143)</f>
        <v/>
      </c>
      <c r="M988" s="17" t="str">
        <f>IF(Deal_Master_Wide!$CJ$143="","",Deal_Master_Wide!$CJ$143)</f>
        <v/>
      </c>
      <c r="N988" s="17" t="str">
        <f>IF(Deal_Master_Wide!$CQ$143="","",Deal_Master_Wide!$CQ$143)</f>
        <v/>
      </c>
      <c r="O988" s="17" t="str">
        <f>IF(Deal_Master_Wide!$CX$143="","",Deal_Master_Wide!$CX$143)</f>
        <v/>
      </c>
      <c r="P988" s="17" t="str">
        <f>IF(Deal_Master_Wide!$DE$143="","",Deal_Master_Wide!$DE$143)</f>
        <v/>
      </c>
      <c r="Q988" s="18" t="str">
        <f>IF(Deal_Master_Wide!$DL$143="","",Deal_Master_Wide!$DL$143)</f>
        <v/>
      </c>
      <c r="R988" s="18" t="str">
        <f>IF(Deal_Master_Wide!$DS$143="","",Deal_Master_Wide!$DS$143)</f>
        <v/>
      </c>
      <c r="S988" s="18" t="str">
        <f>IF(Deal_Master_Wide!$DZ$143="","",Deal_Master_Wide!$DZ$143)</f>
        <v/>
      </c>
      <c r="T988" s="34" t="str">
        <f>IF(Deal_Master_Wide!$EG$143="","",Deal_Master_Wide!$EG$143)</f>
        <v/>
      </c>
      <c r="U988" s="34" t="str">
        <f>IF(Deal_Master_Wide!$EN$143="","",Deal_Master_Wide!$EN$143)</f>
        <v/>
      </c>
    </row>
    <row r="989" spans="1:21" ht="13.4" customHeight="1">
      <c r="A989" s="15" t="s">
        <v>1566</v>
      </c>
      <c r="B989" s="15" t="s">
        <v>178</v>
      </c>
      <c r="C989" s="16"/>
      <c r="D989" s="15"/>
      <c r="E989" s="15" t="s">
        <v>1570</v>
      </c>
      <c r="F989" s="15">
        <v>2017</v>
      </c>
      <c r="G989" s="15">
        <v>-3</v>
      </c>
      <c r="H989" s="15">
        <v>2014</v>
      </c>
      <c r="I989" s="15">
        <v>0</v>
      </c>
      <c r="J989" s="15">
        <v>0</v>
      </c>
      <c r="K989" s="17" t="str">
        <f>IF(Deal_Master_Wide!$BP$144="","",Deal_Master_Wide!$BP$144)</f>
        <v/>
      </c>
      <c r="L989" s="17" t="str">
        <f>IF(Deal_Master_Wide!$BW$144="","",Deal_Master_Wide!$BW$144)</f>
        <v/>
      </c>
      <c r="M989" s="17" t="str">
        <f>IF(Deal_Master_Wide!$CD$144="","",Deal_Master_Wide!$CD$144)</f>
        <v/>
      </c>
      <c r="N989" s="17" t="str">
        <f>IF(Deal_Master_Wide!$CK$144="","",Deal_Master_Wide!$CK$144)</f>
        <v/>
      </c>
      <c r="O989" s="17" t="str">
        <f>IF(Deal_Master_Wide!$CR$144="","",Deal_Master_Wide!$CR$144)</f>
        <v/>
      </c>
      <c r="P989" s="17" t="str">
        <f>IF(Deal_Master_Wide!$CY$144="","",Deal_Master_Wide!$CY$144)</f>
        <v/>
      </c>
      <c r="Q989" s="18" t="str">
        <f>IF(Deal_Master_Wide!$DF$144="","",Deal_Master_Wide!$DF$144)</f>
        <v/>
      </c>
      <c r="R989" s="18" t="str">
        <f>IF(Deal_Master_Wide!$DM$144="","",Deal_Master_Wide!$DM$144)</f>
        <v/>
      </c>
      <c r="S989" s="18" t="str">
        <f>IF(Deal_Master_Wide!$DT$144="","",Deal_Master_Wide!$DT$144)</f>
        <v/>
      </c>
      <c r="T989" s="34" t="str">
        <f>IF(Deal_Master_Wide!$EA$144="","",Deal_Master_Wide!$EA$144)</f>
        <v/>
      </c>
      <c r="U989" s="34" t="str">
        <f>IF(Deal_Master_Wide!$EH$144="","",Deal_Master_Wide!$EH$144)</f>
        <v/>
      </c>
    </row>
    <row r="990" spans="1:21" ht="13.4" customHeight="1">
      <c r="A990" s="15" t="s">
        <v>1566</v>
      </c>
      <c r="B990" s="15" t="s">
        <v>178</v>
      </c>
      <c r="C990" s="16"/>
      <c r="D990" s="15"/>
      <c r="E990" s="15" t="s">
        <v>1570</v>
      </c>
      <c r="F990" s="15">
        <v>2017</v>
      </c>
      <c r="G990" s="15">
        <v>-2</v>
      </c>
      <c r="H990" s="15">
        <v>2015</v>
      </c>
      <c r="I990" s="15">
        <v>0</v>
      </c>
      <c r="J990" s="15">
        <v>0</v>
      </c>
      <c r="K990" s="17" t="str">
        <f>IF(Deal_Master_Wide!$BQ$144="","",Deal_Master_Wide!$BQ$144)</f>
        <v/>
      </c>
      <c r="L990" s="17" t="str">
        <f>IF(Deal_Master_Wide!$BX$144="","",Deal_Master_Wide!$BX$144)</f>
        <v/>
      </c>
      <c r="M990" s="17" t="str">
        <f>IF(Deal_Master_Wide!$CE$144="","",Deal_Master_Wide!$CE$144)</f>
        <v/>
      </c>
      <c r="N990" s="17" t="str">
        <f>IF(Deal_Master_Wide!$CL$144="","",Deal_Master_Wide!$CL$144)</f>
        <v/>
      </c>
      <c r="O990" s="17" t="str">
        <f>IF(Deal_Master_Wide!$CS$144="","",Deal_Master_Wide!$CS$144)</f>
        <v/>
      </c>
      <c r="P990" s="17" t="str">
        <f>IF(Deal_Master_Wide!$CZ$144="","",Deal_Master_Wide!$CZ$144)</f>
        <v/>
      </c>
      <c r="Q990" s="18" t="str">
        <f>IF(Deal_Master_Wide!$DG$144="","",Deal_Master_Wide!$DG$144)</f>
        <v/>
      </c>
      <c r="R990" s="18" t="str">
        <f>IF(Deal_Master_Wide!$DN$144="","",Deal_Master_Wide!$DN$144)</f>
        <v/>
      </c>
      <c r="S990" s="18" t="str">
        <f>IF(Deal_Master_Wide!$DU$144="","",Deal_Master_Wide!$DU$144)</f>
        <v/>
      </c>
      <c r="T990" s="34" t="str">
        <f>IF(Deal_Master_Wide!$EB$144="","",Deal_Master_Wide!$EB$144)</f>
        <v/>
      </c>
      <c r="U990" s="34" t="str">
        <f>IF(Deal_Master_Wide!$EI$144="","",Deal_Master_Wide!$EI$144)</f>
        <v/>
      </c>
    </row>
    <row r="991" spans="1:21" ht="13.4" customHeight="1">
      <c r="A991" s="15" t="s">
        <v>1566</v>
      </c>
      <c r="B991" s="15" t="s">
        <v>178</v>
      </c>
      <c r="C991" s="16"/>
      <c r="D991" s="15"/>
      <c r="E991" s="15" t="s">
        <v>1570</v>
      </c>
      <c r="F991" s="15">
        <v>2017</v>
      </c>
      <c r="G991" s="15">
        <v>-1</v>
      </c>
      <c r="H991" s="15">
        <v>2016</v>
      </c>
      <c r="I991" s="15">
        <v>0</v>
      </c>
      <c r="J991" s="15">
        <v>0</v>
      </c>
      <c r="K991" s="17" t="str">
        <f>IF(Deal_Master_Wide!$BR$144="","",Deal_Master_Wide!$BR$144)</f>
        <v/>
      </c>
      <c r="L991" s="17" t="str">
        <f>IF(Deal_Master_Wide!$BY$144="","",Deal_Master_Wide!$BY$144)</f>
        <v/>
      </c>
      <c r="M991" s="17" t="str">
        <f>IF(Deal_Master_Wide!$CF$144="","",Deal_Master_Wide!$CF$144)</f>
        <v/>
      </c>
      <c r="N991" s="17" t="str">
        <f>IF(Deal_Master_Wide!$CM$144="","",Deal_Master_Wide!$CM$144)</f>
        <v/>
      </c>
      <c r="O991" s="17" t="str">
        <f>IF(Deal_Master_Wide!$CT$144="","",Deal_Master_Wide!$CT$144)</f>
        <v/>
      </c>
      <c r="P991" s="17" t="str">
        <f>IF(Deal_Master_Wide!$DA$144="","",Deal_Master_Wide!$DA$144)</f>
        <v/>
      </c>
      <c r="Q991" s="18" t="str">
        <f>IF(Deal_Master_Wide!$DH$144="","",Deal_Master_Wide!$DH$144)</f>
        <v/>
      </c>
      <c r="R991" s="18" t="str">
        <f>IF(Deal_Master_Wide!$DO$144="","",Deal_Master_Wide!$DO$144)</f>
        <v/>
      </c>
      <c r="S991" s="18" t="str">
        <f>IF(Deal_Master_Wide!$DV$144="","",Deal_Master_Wide!$DV$144)</f>
        <v/>
      </c>
      <c r="T991" s="34" t="str">
        <f>IF(Deal_Master_Wide!$EC$144="","",Deal_Master_Wide!$EC$144)</f>
        <v/>
      </c>
      <c r="U991" s="34" t="str">
        <f>IF(Deal_Master_Wide!$EJ$144="","",Deal_Master_Wide!$EJ$144)</f>
        <v/>
      </c>
    </row>
    <row r="992" spans="1:21" ht="13.4" customHeight="1">
      <c r="A992" s="15" t="s">
        <v>1566</v>
      </c>
      <c r="B992" s="15" t="s">
        <v>178</v>
      </c>
      <c r="C992" s="16"/>
      <c r="D992" s="15"/>
      <c r="E992" s="15" t="s">
        <v>1570</v>
      </c>
      <c r="F992" s="15">
        <v>2017</v>
      </c>
      <c r="G992" s="15">
        <v>0</v>
      </c>
      <c r="H992" s="15">
        <v>2017</v>
      </c>
      <c r="I992" s="15">
        <v>0</v>
      </c>
      <c r="J992" s="15">
        <v>1</v>
      </c>
      <c r="K992" s="17" t="str">
        <f>IF(Deal_Master_Wide!$BS$144="","",Deal_Master_Wide!$BS$144)</f>
        <v/>
      </c>
      <c r="L992" s="17" t="str">
        <f>IF(Deal_Master_Wide!$BZ$144="","",Deal_Master_Wide!$BZ$144)</f>
        <v/>
      </c>
      <c r="M992" s="17" t="str">
        <f>IF(Deal_Master_Wide!$CG$144="","",Deal_Master_Wide!$CG$144)</f>
        <v/>
      </c>
      <c r="N992" s="17" t="str">
        <f>IF(Deal_Master_Wide!$CN$144="","",Deal_Master_Wide!$CN$144)</f>
        <v/>
      </c>
      <c r="O992" s="17" t="str">
        <f>IF(Deal_Master_Wide!$CU$144="","",Deal_Master_Wide!$CU$144)</f>
        <v/>
      </c>
      <c r="P992" s="17" t="str">
        <f>IF(Deal_Master_Wide!$DB$144="","",Deal_Master_Wide!$DB$144)</f>
        <v/>
      </c>
      <c r="Q992" s="18" t="str">
        <f>IF(Deal_Master_Wide!$DI$144="","",Deal_Master_Wide!$DI$144)</f>
        <v/>
      </c>
      <c r="R992" s="18" t="str">
        <f>IF(Deal_Master_Wide!$DP$144="","",Deal_Master_Wide!$DP$144)</f>
        <v/>
      </c>
      <c r="S992" s="18" t="str">
        <f>IF(Deal_Master_Wide!$DW$144="","",Deal_Master_Wide!$DW$144)</f>
        <v/>
      </c>
      <c r="T992" s="34" t="str">
        <f>IF(Deal_Master_Wide!$ED$144="","",Deal_Master_Wide!$ED$144)</f>
        <v/>
      </c>
      <c r="U992" s="34" t="str">
        <f>IF(Deal_Master_Wide!$EK$144="","",Deal_Master_Wide!$EK$144)</f>
        <v/>
      </c>
    </row>
    <row r="993" spans="1:21" ht="13.4" customHeight="1">
      <c r="A993" s="15" t="s">
        <v>1566</v>
      </c>
      <c r="B993" s="15" t="s">
        <v>178</v>
      </c>
      <c r="C993" s="16"/>
      <c r="D993" s="15"/>
      <c r="E993" s="15" t="s">
        <v>1570</v>
      </c>
      <c r="F993" s="15">
        <v>2017</v>
      </c>
      <c r="G993" s="15">
        <v>1</v>
      </c>
      <c r="H993" s="15">
        <v>2018</v>
      </c>
      <c r="I993" s="15">
        <v>1</v>
      </c>
      <c r="J993" s="15">
        <v>1</v>
      </c>
      <c r="K993" s="17" t="str">
        <f>IF(Deal_Master_Wide!$BT$144="","",Deal_Master_Wide!$BT$144)</f>
        <v/>
      </c>
      <c r="L993" s="17" t="str">
        <f>IF(Deal_Master_Wide!$CA$144="","",Deal_Master_Wide!$CA$144)</f>
        <v/>
      </c>
      <c r="M993" s="17" t="str">
        <f>IF(Deal_Master_Wide!$CH$144="","",Deal_Master_Wide!$CH$144)</f>
        <v/>
      </c>
      <c r="N993" s="17" t="str">
        <f>IF(Deal_Master_Wide!$CO$144="","",Deal_Master_Wide!$CO$144)</f>
        <v/>
      </c>
      <c r="O993" s="17" t="str">
        <f>IF(Deal_Master_Wide!$CV$144="","",Deal_Master_Wide!$CV$144)</f>
        <v/>
      </c>
      <c r="P993" s="17" t="str">
        <f>IF(Deal_Master_Wide!$DC$144="","",Deal_Master_Wide!$DC$144)</f>
        <v/>
      </c>
      <c r="Q993" s="18" t="str">
        <f>IF(Deal_Master_Wide!$DJ$144="","",Deal_Master_Wide!$DJ$144)</f>
        <v/>
      </c>
      <c r="R993" s="18" t="str">
        <f>IF(Deal_Master_Wide!$DQ$144="","",Deal_Master_Wide!$DQ$144)</f>
        <v/>
      </c>
      <c r="S993" s="18" t="str">
        <f>IF(Deal_Master_Wide!$DX$144="","",Deal_Master_Wide!$DX$144)</f>
        <v/>
      </c>
      <c r="T993" s="34" t="str">
        <f>IF(Deal_Master_Wide!$EE$144="","",Deal_Master_Wide!$EE$144)</f>
        <v/>
      </c>
      <c r="U993" s="34" t="str">
        <f>IF(Deal_Master_Wide!$EL$144="","",Deal_Master_Wide!$EL$144)</f>
        <v/>
      </c>
    </row>
    <row r="994" spans="1:21" ht="13.4" customHeight="1">
      <c r="A994" s="15" t="s">
        <v>1566</v>
      </c>
      <c r="B994" s="15" t="s">
        <v>178</v>
      </c>
      <c r="C994" s="16"/>
      <c r="D994" s="15"/>
      <c r="E994" s="15" t="s">
        <v>1570</v>
      </c>
      <c r="F994" s="15">
        <v>2017</v>
      </c>
      <c r="G994" s="15">
        <v>2</v>
      </c>
      <c r="H994" s="15">
        <v>2019</v>
      </c>
      <c r="I994" s="15">
        <v>1</v>
      </c>
      <c r="J994" s="15">
        <v>1</v>
      </c>
      <c r="K994" s="17" t="str">
        <f>IF(Deal_Master_Wide!$BU$144="","",Deal_Master_Wide!$BU$144)</f>
        <v/>
      </c>
      <c r="L994" s="17" t="str">
        <f>IF(Deal_Master_Wide!$CB$144="","",Deal_Master_Wide!$CB$144)</f>
        <v/>
      </c>
      <c r="M994" s="17" t="str">
        <f>IF(Deal_Master_Wide!$CI$144="","",Deal_Master_Wide!$CI$144)</f>
        <v/>
      </c>
      <c r="N994" s="17" t="str">
        <f>IF(Deal_Master_Wide!$CP$144="","",Deal_Master_Wide!$CP$144)</f>
        <v/>
      </c>
      <c r="O994" s="17" t="str">
        <f>IF(Deal_Master_Wide!$CW$144="","",Deal_Master_Wide!$CW$144)</f>
        <v/>
      </c>
      <c r="P994" s="17" t="str">
        <f>IF(Deal_Master_Wide!$DD$144="","",Deal_Master_Wide!$DD$144)</f>
        <v/>
      </c>
      <c r="Q994" s="18" t="str">
        <f>IF(Deal_Master_Wide!$DK$144="","",Deal_Master_Wide!$DK$144)</f>
        <v/>
      </c>
      <c r="R994" s="18" t="str">
        <f>IF(Deal_Master_Wide!$DR$144="","",Deal_Master_Wide!$DR$144)</f>
        <v/>
      </c>
      <c r="S994" s="18" t="str">
        <f>IF(Deal_Master_Wide!$DY$144="","",Deal_Master_Wide!$DY$144)</f>
        <v/>
      </c>
      <c r="T994" s="34" t="str">
        <f>IF(Deal_Master_Wide!$EF$144="","",Deal_Master_Wide!$EF$144)</f>
        <v/>
      </c>
      <c r="U994" s="34" t="str">
        <f>IF(Deal_Master_Wide!$EM$144="","",Deal_Master_Wide!$EM$144)</f>
        <v/>
      </c>
    </row>
    <row r="995" spans="1:21" ht="13.4" customHeight="1">
      <c r="A995" s="15" t="s">
        <v>1566</v>
      </c>
      <c r="B995" s="15" t="s">
        <v>178</v>
      </c>
      <c r="C995" s="16"/>
      <c r="D995" s="15"/>
      <c r="E995" s="15" t="s">
        <v>1570</v>
      </c>
      <c r="F995" s="15">
        <v>2017</v>
      </c>
      <c r="G995" s="15">
        <v>3</v>
      </c>
      <c r="H995" s="15">
        <v>2020</v>
      </c>
      <c r="I995" s="15">
        <v>1</v>
      </c>
      <c r="J995" s="15">
        <v>1</v>
      </c>
      <c r="K995" s="17" t="str">
        <f>IF(Deal_Master_Wide!$BV$144="","",Deal_Master_Wide!$BV$144)</f>
        <v/>
      </c>
      <c r="L995" s="17" t="str">
        <f>IF(Deal_Master_Wide!$CC$144="","",Deal_Master_Wide!$CC$144)</f>
        <v/>
      </c>
      <c r="M995" s="17" t="str">
        <f>IF(Deal_Master_Wide!$CJ$144="","",Deal_Master_Wide!$CJ$144)</f>
        <v/>
      </c>
      <c r="N995" s="17" t="str">
        <f>IF(Deal_Master_Wide!$CQ$144="","",Deal_Master_Wide!$CQ$144)</f>
        <v/>
      </c>
      <c r="O995" s="17" t="str">
        <f>IF(Deal_Master_Wide!$CX$144="","",Deal_Master_Wide!$CX$144)</f>
        <v/>
      </c>
      <c r="P995" s="17" t="str">
        <f>IF(Deal_Master_Wide!$DE$144="","",Deal_Master_Wide!$DE$144)</f>
        <v/>
      </c>
      <c r="Q995" s="18" t="str">
        <f>IF(Deal_Master_Wide!$DL$144="","",Deal_Master_Wide!$DL$144)</f>
        <v/>
      </c>
      <c r="R995" s="18" t="str">
        <f>IF(Deal_Master_Wide!$DS$144="","",Deal_Master_Wide!$DS$144)</f>
        <v/>
      </c>
      <c r="S995" s="18" t="str">
        <f>IF(Deal_Master_Wide!$DZ$144="","",Deal_Master_Wide!$DZ$144)</f>
        <v/>
      </c>
      <c r="T995" s="34" t="str">
        <f>IF(Deal_Master_Wide!$EG$144="","",Deal_Master_Wide!$EG$144)</f>
        <v/>
      </c>
      <c r="U995" s="34" t="str">
        <f>IF(Deal_Master_Wide!$EN$144="","",Deal_Master_Wide!$EN$144)</f>
        <v/>
      </c>
    </row>
    <row r="996" spans="1:21" ht="13.4" customHeight="1">
      <c r="A996" s="15" t="s">
        <v>1574</v>
      </c>
      <c r="B996" s="15" t="s">
        <v>178</v>
      </c>
      <c r="C996" s="16"/>
      <c r="D996" s="15"/>
      <c r="E996" s="15" t="s">
        <v>1578</v>
      </c>
      <c r="F996" s="15">
        <v>2016</v>
      </c>
      <c r="G996" s="15">
        <v>-3</v>
      </c>
      <c r="H996" s="15">
        <v>2013</v>
      </c>
      <c r="I996" s="15">
        <v>0</v>
      </c>
      <c r="J996" s="15">
        <v>0</v>
      </c>
      <c r="K996" s="17" t="str">
        <f>IF(Deal_Master_Wide!$BP$145="","",Deal_Master_Wide!$BP$145)</f>
        <v/>
      </c>
      <c r="L996" s="17" t="str">
        <f>IF(Deal_Master_Wide!$BW$145="","",Deal_Master_Wide!$BW$145)</f>
        <v/>
      </c>
      <c r="M996" s="17" t="str">
        <f>IF(Deal_Master_Wide!$CD$145="","",Deal_Master_Wide!$CD$145)</f>
        <v/>
      </c>
      <c r="N996" s="17" t="str">
        <f>IF(Deal_Master_Wide!$CK$145="","",Deal_Master_Wide!$CK$145)</f>
        <v/>
      </c>
      <c r="O996" s="17" t="str">
        <f>IF(Deal_Master_Wide!$CR$145="","",Deal_Master_Wide!$CR$145)</f>
        <v/>
      </c>
      <c r="P996" s="17" t="str">
        <f>IF(Deal_Master_Wide!$CY$145="","",Deal_Master_Wide!$CY$145)</f>
        <v/>
      </c>
      <c r="Q996" s="18" t="str">
        <f>IF(Deal_Master_Wide!$DF$145="","",Deal_Master_Wide!$DF$145)</f>
        <v/>
      </c>
      <c r="R996" s="18" t="str">
        <f>IF(Deal_Master_Wide!$DM$145="","",Deal_Master_Wide!$DM$145)</f>
        <v/>
      </c>
      <c r="S996" s="18" t="str">
        <f>IF(Deal_Master_Wide!$DT$145="","",Deal_Master_Wide!$DT$145)</f>
        <v/>
      </c>
      <c r="T996" s="34" t="str">
        <f>IF(Deal_Master_Wide!$EA$145="","",Deal_Master_Wide!$EA$145)</f>
        <v/>
      </c>
      <c r="U996" s="34" t="str">
        <f>IF(Deal_Master_Wide!$EH$145="","",Deal_Master_Wide!$EH$145)</f>
        <v/>
      </c>
    </row>
    <row r="997" spans="1:21" ht="13.4" customHeight="1">
      <c r="A997" s="15" t="s">
        <v>1574</v>
      </c>
      <c r="B997" s="15" t="s">
        <v>178</v>
      </c>
      <c r="C997" s="16"/>
      <c r="D997" s="15"/>
      <c r="E997" s="15" t="s">
        <v>1578</v>
      </c>
      <c r="F997" s="15">
        <v>2016</v>
      </c>
      <c r="G997" s="15">
        <v>-2</v>
      </c>
      <c r="H997" s="15">
        <v>2014</v>
      </c>
      <c r="I997" s="15">
        <v>0</v>
      </c>
      <c r="J997" s="15">
        <v>0</v>
      </c>
      <c r="K997" s="17" t="str">
        <f>IF(Deal_Master_Wide!$BQ$145="","",Deal_Master_Wide!$BQ$145)</f>
        <v/>
      </c>
      <c r="L997" s="17" t="str">
        <f>IF(Deal_Master_Wide!$BX$145="","",Deal_Master_Wide!$BX$145)</f>
        <v/>
      </c>
      <c r="M997" s="17" t="str">
        <f>IF(Deal_Master_Wide!$CE$145="","",Deal_Master_Wide!$CE$145)</f>
        <v/>
      </c>
      <c r="N997" s="17" t="str">
        <f>IF(Deal_Master_Wide!$CL$145="","",Deal_Master_Wide!$CL$145)</f>
        <v/>
      </c>
      <c r="O997" s="17" t="str">
        <f>IF(Deal_Master_Wide!$CS$145="","",Deal_Master_Wide!$CS$145)</f>
        <v/>
      </c>
      <c r="P997" s="17" t="str">
        <f>IF(Deal_Master_Wide!$CZ$145="","",Deal_Master_Wide!$CZ$145)</f>
        <v/>
      </c>
      <c r="Q997" s="18" t="str">
        <f>IF(Deal_Master_Wide!$DG$145="","",Deal_Master_Wide!$DG$145)</f>
        <v/>
      </c>
      <c r="R997" s="18" t="str">
        <f>IF(Deal_Master_Wide!$DN$145="","",Deal_Master_Wide!$DN$145)</f>
        <v/>
      </c>
      <c r="S997" s="18" t="str">
        <f>IF(Deal_Master_Wide!$DU$145="","",Deal_Master_Wide!$DU$145)</f>
        <v/>
      </c>
      <c r="T997" s="34" t="str">
        <f>IF(Deal_Master_Wide!$EB$145="","",Deal_Master_Wide!$EB$145)</f>
        <v/>
      </c>
      <c r="U997" s="34" t="str">
        <f>IF(Deal_Master_Wide!$EI$145="","",Deal_Master_Wide!$EI$145)</f>
        <v/>
      </c>
    </row>
    <row r="998" spans="1:21" ht="13.4" customHeight="1">
      <c r="A998" s="15" t="s">
        <v>1574</v>
      </c>
      <c r="B998" s="15" t="s">
        <v>178</v>
      </c>
      <c r="C998" s="16"/>
      <c r="D998" s="15"/>
      <c r="E998" s="15" t="s">
        <v>1578</v>
      </c>
      <c r="F998" s="15">
        <v>2016</v>
      </c>
      <c r="G998" s="15">
        <v>-1</v>
      </c>
      <c r="H998" s="15">
        <v>2015</v>
      </c>
      <c r="I998" s="15">
        <v>0</v>
      </c>
      <c r="J998" s="15">
        <v>0</v>
      </c>
      <c r="K998" s="17" t="str">
        <f>IF(Deal_Master_Wide!$BR$145="","",Deal_Master_Wide!$BR$145)</f>
        <v/>
      </c>
      <c r="L998" s="17" t="str">
        <f>IF(Deal_Master_Wide!$BY$145="","",Deal_Master_Wide!$BY$145)</f>
        <v/>
      </c>
      <c r="M998" s="17" t="str">
        <f>IF(Deal_Master_Wide!$CF$145="","",Deal_Master_Wide!$CF$145)</f>
        <v/>
      </c>
      <c r="N998" s="17" t="str">
        <f>IF(Deal_Master_Wide!$CM$145="","",Deal_Master_Wide!$CM$145)</f>
        <v/>
      </c>
      <c r="O998" s="17" t="str">
        <f>IF(Deal_Master_Wide!$CT$145="","",Deal_Master_Wide!$CT$145)</f>
        <v/>
      </c>
      <c r="P998" s="17" t="str">
        <f>IF(Deal_Master_Wide!$DA$145="","",Deal_Master_Wide!$DA$145)</f>
        <v/>
      </c>
      <c r="Q998" s="18" t="str">
        <f>IF(Deal_Master_Wide!$DH$145="","",Deal_Master_Wide!$DH$145)</f>
        <v/>
      </c>
      <c r="R998" s="18" t="str">
        <f>IF(Deal_Master_Wide!$DO$145="","",Deal_Master_Wide!$DO$145)</f>
        <v/>
      </c>
      <c r="S998" s="18" t="str">
        <f>IF(Deal_Master_Wide!$DV$145="","",Deal_Master_Wide!$DV$145)</f>
        <v/>
      </c>
      <c r="T998" s="34" t="str">
        <f>IF(Deal_Master_Wide!$EC$145="","",Deal_Master_Wide!$EC$145)</f>
        <v/>
      </c>
      <c r="U998" s="34" t="str">
        <f>IF(Deal_Master_Wide!$EJ$145="","",Deal_Master_Wide!$EJ$145)</f>
        <v/>
      </c>
    </row>
    <row r="999" spans="1:21" ht="13.4" customHeight="1">
      <c r="A999" s="15" t="s">
        <v>1574</v>
      </c>
      <c r="B999" s="15" t="s">
        <v>178</v>
      </c>
      <c r="C999" s="16"/>
      <c r="D999" s="15"/>
      <c r="E999" s="15" t="s">
        <v>1578</v>
      </c>
      <c r="F999" s="15">
        <v>2016</v>
      </c>
      <c r="G999" s="15">
        <v>0</v>
      </c>
      <c r="H999" s="15">
        <v>2016</v>
      </c>
      <c r="I999" s="15">
        <v>0</v>
      </c>
      <c r="J999" s="15">
        <v>1</v>
      </c>
      <c r="K999" s="17" t="str">
        <f>IF(Deal_Master_Wide!$BS$145="","",Deal_Master_Wide!$BS$145)</f>
        <v/>
      </c>
      <c r="L999" s="17" t="str">
        <f>IF(Deal_Master_Wide!$BZ$145="","",Deal_Master_Wide!$BZ$145)</f>
        <v/>
      </c>
      <c r="M999" s="17" t="str">
        <f>IF(Deal_Master_Wide!$CG$145="","",Deal_Master_Wide!$CG$145)</f>
        <v/>
      </c>
      <c r="N999" s="17" t="str">
        <f>IF(Deal_Master_Wide!$CN$145="","",Deal_Master_Wide!$CN$145)</f>
        <v/>
      </c>
      <c r="O999" s="17" t="str">
        <f>IF(Deal_Master_Wide!$CU$145="","",Deal_Master_Wide!$CU$145)</f>
        <v/>
      </c>
      <c r="P999" s="17" t="str">
        <f>IF(Deal_Master_Wide!$DB$145="","",Deal_Master_Wide!$DB$145)</f>
        <v/>
      </c>
      <c r="Q999" s="18" t="str">
        <f>IF(Deal_Master_Wide!$DI$145="","",Deal_Master_Wide!$DI$145)</f>
        <v/>
      </c>
      <c r="R999" s="18" t="str">
        <f>IF(Deal_Master_Wide!$DP$145="","",Deal_Master_Wide!$DP$145)</f>
        <v/>
      </c>
      <c r="S999" s="18" t="str">
        <f>IF(Deal_Master_Wide!$DW$145="","",Deal_Master_Wide!$DW$145)</f>
        <v/>
      </c>
      <c r="T999" s="34" t="str">
        <f>IF(Deal_Master_Wide!$ED$145="","",Deal_Master_Wide!$ED$145)</f>
        <v/>
      </c>
      <c r="U999" s="34" t="str">
        <f>IF(Deal_Master_Wide!$EK$145="","",Deal_Master_Wide!$EK$145)</f>
        <v/>
      </c>
    </row>
    <row r="1000" spans="1:21" ht="13.4" customHeight="1">
      <c r="A1000" s="15" t="s">
        <v>1574</v>
      </c>
      <c r="B1000" s="15" t="s">
        <v>178</v>
      </c>
      <c r="C1000" s="16"/>
      <c r="D1000" s="15"/>
      <c r="E1000" s="15" t="s">
        <v>1578</v>
      </c>
      <c r="F1000" s="15">
        <v>2016</v>
      </c>
      <c r="G1000" s="15">
        <v>1</v>
      </c>
      <c r="H1000" s="15">
        <v>2017</v>
      </c>
      <c r="I1000" s="15">
        <v>1</v>
      </c>
      <c r="J1000" s="15">
        <v>1</v>
      </c>
      <c r="K1000" s="17" t="str">
        <f>IF(Deal_Master_Wide!$BT$145="","",Deal_Master_Wide!$BT$145)</f>
        <v/>
      </c>
      <c r="L1000" s="17" t="str">
        <f>IF(Deal_Master_Wide!$CA$145="","",Deal_Master_Wide!$CA$145)</f>
        <v/>
      </c>
      <c r="M1000" s="17" t="str">
        <f>IF(Deal_Master_Wide!$CH$145="","",Deal_Master_Wide!$CH$145)</f>
        <v/>
      </c>
      <c r="N1000" s="17" t="str">
        <f>IF(Deal_Master_Wide!$CO$145="","",Deal_Master_Wide!$CO$145)</f>
        <v/>
      </c>
      <c r="O1000" s="17" t="str">
        <f>IF(Deal_Master_Wide!$CV$145="","",Deal_Master_Wide!$CV$145)</f>
        <v/>
      </c>
      <c r="P1000" s="17" t="str">
        <f>IF(Deal_Master_Wide!$DC$145="","",Deal_Master_Wide!$DC$145)</f>
        <v/>
      </c>
      <c r="Q1000" s="18" t="str">
        <f>IF(Deal_Master_Wide!$DJ$145="","",Deal_Master_Wide!$DJ$145)</f>
        <v/>
      </c>
      <c r="R1000" s="18" t="str">
        <f>IF(Deal_Master_Wide!$DQ$145="","",Deal_Master_Wide!$DQ$145)</f>
        <v/>
      </c>
      <c r="S1000" s="18" t="str">
        <f>IF(Deal_Master_Wide!$DX$145="","",Deal_Master_Wide!$DX$145)</f>
        <v/>
      </c>
      <c r="T1000" s="34" t="str">
        <f>IF(Deal_Master_Wide!$EE$145="","",Deal_Master_Wide!$EE$145)</f>
        <v/>
      </c>
      <c r="U1000" s="34" t="str">
        <f>IF(Deal_Master_Wide!$EL$145="","",Deal_Master_Wide!$EL$145)</f>
        <v/>
      </c>
    </row>
    <row r="1001" spans="1:21" ht="13.4" customHeight="1">
      <c r="A1001" s="15" t="s">
        <v>1574</v>
      </c>
      <c r="B1001" s="15" t="s">
        <v>178</v>
      </c>
      <c r="C1001" s="16"/>
      <c r="D1001" s="15"/>
      <c r="E1001" s="15" t="s">
        <v>1578</v>
      </c>
      <c r="F1001" s="15">
        <v>2016</v>
      </c>
      <c r="G1001" s="15">
        <v>2</v>
      </c>
      <c r="H1001" s="15">
        <v>2018</v>
      </c>
      <c r="I1001" s="15">
        <v>1</v>
      </c>
      <c r="J1001" s="15">
        <v>1</v>
      </c>
      <c r="K1001" s="17" t="str">
        <f>IF(Deal_Master_Wide!$BU$145="","",Deal_Master_Wide!$BU$145)</f>
        <v/>
      </c>
      <c r="L1001" s="17" t="str">
        <f>IF(Deal_Master_Wide!$CB$145="","",Deal_Master_Wide!$CB$145)</f>
        <v/>
      </c>
      <c r="M1001" s="17" t="str">
        <f>IF(Deal_Master_Wide!$CI$145="","",Deal_Master_Wide!$CI$145)</f>
        <v/>
      </c>
      <c r="N1001" s="17" t="str">
        <f>IF(Deal_Master_Wide!$CP$145="","",Deal_Master_Wide!$CP$145)</f>
        <v/>
      </c>
      <c r="O1001" s="17" t="str">
        <f>IF(Deal_Master_Wide!$CW$145="","",Deal_Master_Wide!$CW$145)</f>
        <v/>
      </c>
      <c r="P1001" s="17" t="str">
        <f>IF(Deal_Master_Wide!$DD$145="","",Deal_Master_Wide!$DD$145)</f>
        <v/>
      </c>
      <c r="Q1001" s="18" t="str">
        <f>IF(Deal_Master_Wide!$DK$145="","",Deal_Master_Wide!$DK$145)</f>
        <v/>
      </c>
      <c r="R1001" s="18" t="str">
        <f>IF(Deal_Master_Wide!$DR$145="","",Deal_Master_Wide!$DR$145)</f>
        <v/>
      </c>
      <c r="S1001" s="18" t="str">
        <f>IF(Deal_Master_Wide!$DY$145="","",Deal_Master_Wide!$DY$145)</f>
        <v/>
      </c>
      <c r="T1001" s="34" t="str">
        <f>IF(Deal_Master_Wide!$EF$145="","",Deal_Master_Wide!$EF$145)</f>
        <v/>
      </c>
      <c r="U1001" s="34" t="str">
        <f>IF(Deal_Master_Wide!$EM$145="","",Deal_Master_Wide!$EM$145)</f>
        <v/>
      </c>
    </row>
    <row r="1002" spans="1:21" ht="13.4" customHeight="1">
      <c r="A1002" s="15" t="s">
        <v>1574</v>
      </c>
      <c r="B1002" s="15" t="s">
        <v>178</v>
      </c>
      <c r="C1002" s="16"/>
      <c r="D1002" s="15"/>
      <c r="E1002" s="15" t="s">
        <v>1578</v>
      </c>
      <c r="F1002" s="15">
        <v>2016</v>
      </c>
      <c r="G1002" s="15">
        <v>3</v>
      </c>
      <c r="H1002" s="15">
        <v>2019</v>
      </c>
      <c r="I1002" s="15">
        <v>1</v>
      </c>
      <c r="J1002" s="15">
        <v>1</v>
      </c>
      <c r="K1002" s="17" t="str">
        <f>IF(Deal_Master_Wide!$BV$145="","",Deal_Master_Wide!$BV$145)</f>
        <v/>
      </c>
      <c r="L1002" s="17" t="str">
        <f>IF(Deal_Master_Wide!$CC$145="","",Deal_Master_Wide!$CC$145)</f>
        <v/>
      </c>
      <c r="M1002" s="17" t="str">
        <f>IF(Deal_Master_Wide!$CJ$145="","",Deal_Master_Wide!$CJ$145)</f>
        <v/>
      </c>
      <c r="N1002" s="17" t="str">
        <f>IF(Deal_Master_Wide!$CQ$145="","",Deal_Master_Wide!$CQ$145)</f>
        <v/>
      </c>
      <c r="O1002" s="17" t="str">
        <f>IF(Deal_Master_Wide!$CX$145="","",Deal_Master_Wide!$CX$145)</f>
        <v/>
      </c>
      <c r="P1002" s="17" t="str">
        <f>IF(Deal_Master_Wide!$DE$145="","",Deal_Master_Wide!$DE$145)</f>
        <v/>
      </c>
      <c r="Q1002" s="18" t="str">
        <f>IF(Deal_Master_Wide!$DL$145="","",Deal_Master_Wide!$DL$145)</f>
        <v/>
      </c>
      <c r="R1002" s="18" t="str">
        <f>IF(Deal_Master_Wide!$DS$145="","",Deal_Master_Wide!$DS$145)</f>
        <v/>
      </c>
      <c r="S1002" s="18" t="str">
        <f>IF(Deal_Master_Wide!$DZ$145="","",Deal_Master_Wide!$DZ$145)</f>
        <v/>
      </c>
      <c r="T1002" s="34" t="str">
        <f>IF(Deal_Master_Wide!$EG$145="","",Deal_Master_Wide!$EG$145)</f>
        <v/>
      </c>
      <c r="U1002" s="34" t="str">
        <f>IF(Deal_Master_Wide!$EN$145="","",Deal_Master_Wide!$EN$145)</f>
        <v/>
      </c>
    </row>
    <row r="1003" spans="1:21" ht="13.4" customHeight="1">
      <c r="A1003" s="15" t="s">
        <v>1582</v>
      </c>
      <c r="B1003" s="15" t="s">
        <v>178</v>
      </c>
      <c r="C1003" s="16"/>
      <c r="D1003" s="15" t="s">
        <v>1586</v>
      </c>
      <c r="E1003" s="15" t="s">
        <v>1588</v>
      </c>
      <c r="F1003" s="15">
        <v>2016</v>
      </c>
      <c r="G1003" s="15">
        <v>-3</v>
      </c>
      <c r="H1003" s="15">
        <v>2013</v>
      </c>
      <c r="I1003" s="15">
        <v>0</v>
      </c>
      <c r="J1003" s="15">
        <v>0</v>
      </c>
      <c r="K1003" s="17" t="str">
        <f>IF(Deal_Master_Wide!$BP$146="","",Deal_Master_Wide!$BP$146)</f>
        <v/>
      </c>
      <c r="L1003" s="17" t="str">
        <f>IF(Deal_Master_Wide!$BW$146="","",Deal_Master_Wide!$BW$146)</f>
        <v/>
      </c>
      <c r="M1003" s="17" t="str">
        <f>IF(Deal_Master_Wide!$CD$146="","",Deal_Master_Wide!$CD$146)</f>
        <v/>
      </c>
      <c r="N1003" s="17" t="str">
        <f>IF(Deal_Master_Wide!$CK$146="","",Deal_Master_Wide!$CK$146)</f>
        <v/>
      </c>
      <c r="O1003" s="17" t="str">
        <f>IF(Deal_Master_Wide!$CR$146="","",Deal_Master_Wide!$CR$146)</f>
        <v/>
      </c>
      <c r="P1003" s="17" t="str">
        <f>IF(Deal_Master_Wide!$CY$146="","",Deal_Master_Wide!$CY$146)</f>
        <v/>
      </c>
      <c r="Q1003" s="18" t="str">
        <f>IF(Deal_Master_Wide!$DF$146="","",Deal_Master_Wide!$DF$146)</f>
        <v/>
      </c>
      <c r="R1003" s="18" t="str">
        <f>IF(Deal_Master_Wide!$DM$146="","",Deal_Master_Wide!$DM$146)</f>
        <v/>
      </c>
      <c r="S1003" s="18" t="str">
        <f>IF(Deal_Master_Wide!$DT$146="","",Deal_Master_Wide!$DT$146)</f>
        <v/>
      </c>
      <c r="T1003" s="34" t="str">
        <f>IF(Deal_Master_Wide!$EA$146="","",Deal_Master_Wide!$EA$146)</f>
        <v/>
      </c>
      <c r="U1003" s="34" t="str">
        <f>IF(Deal_Master_Wide!$EH$146="","",Deal_Master_Wide!$EH$146)</f>
        <v/>
      </c>
    </row>
    <row r="1004" spans="1:21" ht="13.4" customHeight="1">
      <c r="A1004" s="15" t="s">
        <v>1582</v>
      </c>
      <c r="B1004" s="15" t="s">
        <v>178</v>
      </c>
      <c r="C1004" s="16"/>
      <c r="D1004" s="15" t="s">
        <v>1586</v>
      </c>
      <c r="E1004" s="15" t="s">
        <v>1588</v>
      </c>
      <c r="F1004" s="15">
        <v>2016</v>
      </c>
      <c r="G1004" s="15">
        <v>-2</v>
      </c>
      <c r="H1004" s="15">
        <v>2014</v>
      </c>
      <c r="I1004" s="15">
        <v>0</v>
      </c>
      <c r="J1004" s="15">
        <v>0</v>
      </c>
      <c r="K1004" s="17" t="str">
        <f>IF(Deal_Master_Wide!$BQ$146="","",Deal_Master_Wide!$BQ$146)</f>
        <v/>
      </c>
      <c r="L1004" s="17" t="str">
        <f>IF(Deal_Master_Wide!$BX$146="","",Deal_Master_Wide!$BX$146)</f>
        <v/>
      </c>
      <c r="M1004" s="17" t="str">
        <f>IF(Deal_Master_Wide!$CE$146="","",Deal_Master_Wide!$CE$146)</f>
        <v/>
      </c>
      <c r="N1004" s="17" t="str">
        <f>IF(Deal_Master_Wide!$CL$146="","",Deal_Master_Wide!$CL$146)</f>
        <v/>
      </c>
      <c r="O1004" s="17" t="str">
        <f>IF(Deal_Master_Wide!$CS$146="","",Deal_Master_Wide!$CS$146)</f>
        <v/>
      </c>
      <c r="P1004" s="17" t="str">
        <f>IF(Deal_Master_Wide!$CZ$146="","",Deal_Master_Wide!$CZ$146)</f>
        <v/>
      </c>
      <c r="Q1004" s="18" t="str">
        <f>IF(Deal_Master_Wide!$DG$146="","",Deal_Master_Wide!$DG$146)</f>
        <v/>
      </c>
      <c r="R1004" s="18" t="str">
        <f>IF(Deal_Master_Wide!$DN$146="","",Deal_Master_Wide!$DN$146)</f>
        <v/>
      </c>
      <c r="S1004" s="18" t="str">
        <f>IF(Deal_Master_Wide!$DU$146="","",Deal_Master_Wide!$DU$146)</f>
        <v/>
      </c>
      <c r="T1004" s="34" t="str">
        <f>IF(Deal_Master_Wide!$EB$146="","",Deal_Master_Wide!$EB$146)</f>
        <v/>
      </c>
      <c r="U1004" s="34" t="str">
        <f>IF(Deal_Master_Wide!$EI$146="","",Deal_Master_Wide!$EI$146)</f>
        <v/>
      </c>
    </row>
    <row r="1005" spans="1:21" ht="13.4" customHeight="1">
      <c r="A1005" s="15" t="s">
        <v>1582</v>
      </c>
      <c r="B1005" s="15" t="s">
        <v>178</v>
      </c>
      <c r="C1005" s="16"/>
      <c r="D1005" s="15" t="s">
        <v>1586</v>
      </c>
      <c r="E1005" s="15" t="s">
        <v>1588</v>
      </c>
      <c r="F1005" s="15">
        <v>2016</v>
      </c>
      <c r="G1005" s="15">
        <v>-1</v>
      </c>
      <c r="H1005" s="15">
        <v>2015</v>
      </c>
      <c r="I1005" s="15">
        <v>0</v>
      </c>
      <c r="J1005" s="15">
        <v>0</v>
      </c>
      <c r="K1005" s="17" t="str">
        <f>IF(Deal_Master_Wide!$BR$146="","",Deal_Master_Wide!$BR$146)</f>
        <v/>
      </c>
      <c r="L1005" s="17" t="str">
        <f>IF(Deal_Master_Wide!$BY$146="","",Deal_Master_Wide!$BY$146)</f>
        <v/>
      </c>
      <c r="M1005" s="17" t="str">
        <f>IF(Deal_Master_Wide!$CF$146="","",Deal_Master_Wide!$CF$146)</f>
        <v/>
      </c>
      <c r="N1005" s="17" t="str">
        <f>IF(Deal_Master_Wide!$CM$146="","",Deal_Master_Wide!$CM$146)</f>
        <v/>
      </c>
      <c r="O1005" s="17" t="str">
        <f>IF(Deal_Master_Wide!$CT$146="","",Deal_Master_Wide!$CT$146)</f>
        <v/>
      </c>
      <c r="P1005" s="17" t="str">
        <f>IF(Deal_Master_Wide!$DA$146="","",Deal_Master_Wide!$DA$146)</f>
        <v/>
      </c>
      <c r="Q1005" s="18" t="str">
        <f>IF(Deal_Master_Wide!$DH$146="","",Deal_Master_Wide!$DH$146)</f>
        <v/>
      </c>
      <c r="R1005" s="18" t="str">
        <f>IF(Deal_Master_Wide!$DO$146="","",Deal_Master_Wide!$DO$146)</f>
        <v/>
      </c>
      <c r="S1005" s="18" t="str">
        <f>IF(Deal_Master_Wide!$DV$146="","",Deal_Master_Wide!$DV$146)</f>
        <v/>
      </c>
      <c r="T1005" s="34" t="str">
        <f>IF(Deal_Master_Wide!$EC$146="","",Deal_Master_Wide!$EC$146)</f>
        <v/>
      </c>
      <c r="U1005" s="34" t="str">
        <f>IF(Deal_Master_Wide!$EJ$146="","",Deal_Master_Wide!$EJ$146)</f>
        <v/>
      </c>
    </row>
    <row r="1006" spans="1:21" ht="13.4" customHeight="1">
      <c r="A1006" s="15" t="s">
        <v>1582</v>
      </c>
      <c r="B1006" s="15" t="s">
        <v>178</v>
      </c>
      <c r="C1006" s="16"/>
      <c r="D1006" s="15" t="s">
        <v>1586</v>
      </c>
      <c r="E1006" s="15" t="s">
        <v>1588</v>
      </c>
      <c r="F1006" s="15">
        <v>2016</v>
      </c>
      <c r="G1006" s="15">
        <v>0</v>
      </c>
      <c r="H1006" s="15">
        <v>2016</v>
      </c>
      <c r="I1006" s="15">
        <v>0</v>
      </c>
      <c r="J1006" s="15">
        <v>1</v>
      </c>
      <c r="K1006" s="17" t="str">
        <f>IF(Deal_Master_Wide!$BS$146="","",Deal_Master_Wide!$BS$146)</f>
        <v/>
      </c>
      <c r="L1006" s="17" t="str">
        <f>IF(Deal_Master_Wide!$BZ$146="","",Deal_Master_Wide!$BZ$146)</f>
        <v/>
      </c>
      <c r="M1006" s="17" t="str">
        <f>IF(Deal_Master_Wide!$CG$146="","",Deal_Master_Wide!$CG$146)</f>
        <v/>
      </c>
      <c r="N1006" s="17" t="str">
        <f>IF(Deal_Master_Wide!$CN$146="","",Deal_Master_Wide!$CN$146)</f>
        <v/>
      </c>
      <c r="O1006" s="17" t="str">
        <f>IF(Deal_Master_Wide!$CU$146="","",Deal_Master_Wide!$CU$146)</f>
        <v/>
      </c>
      <c r="P1006" s="17" t="str">
        <f>IF(Deal_Master_Wide!$DB$146="","",Deal_Master_Wide!$DB$146)</f>
        <v/>
      </c>
      <c r="Q1006" s="18" t="str">
        <f>IF(Deal_Master_Wide!$DI$146="","",Deal_Master_Wide!$DI$146)</f>
        <v/>
      </c>
      <c r="R1006" s="18" t="str">
        <f>IF(Deal_Master_Wide!$DP$146="","",Deal_Master_Wide!$DP$146)</f>
        <v/>
      </c>
      <c r="S1006" s="18" t="str">
        <f>IF(Deal_Master_Wide!$DW$146="","",Deal_Master_Wide!$DW$146)</f>
        <v/>
      </c>
      <c r="T1006" s="34" t="str">
        <f>IF(Deal_Master_Wide!$ED$146="","",Deal_Master_Wide!$ED$146)</f>
        <v/>
      </c>
      <c r="U1006" s="34" t="str">
        <f>IF(Deal_Master_Wide!$EK$146="","",Deal_Master_Wide!$EK$146)</f>
        <v/>
      </c>
    </row>
    <row r="1007" spans="1:21" ht="13.4" customHeight="1">
      <c r="A1007" s="15" t="s">
        <v>1582</v>
      </c>
      <c r="B1007" s="15" t="s">
        <v>178</v>
      </c>
      <c r="C1007" s="16"/>
      <c r="D1007" s="15" t="s">
        <v>1586</v>
      </c>
      <c r="E1007" s="15" t="s">
        <v>1588</v>
      </c>
      <c r="F1007" s="15">
        <v>2016</v>
      </c>
      <c r="G1007" s="15">
        <v>1</v>
      </c>
      <c r="H1007" s="15">
        <v>2017</v>
      </c>
      <c r="I1007" s="15">
        <v>1</v>
      </c>
      <c r="J1007" s="15">
        <v>1</v>
      </c>
      <c r="K1007" s="17" t="str">
        <f>IF(Deal_Master_Wide!$BT$146="","",Deal_Master_Wide!$BT$146)</f>
        <v/>
      </c>
      <c r="L1007" s="17" t="str">
        <f>IF(Deal_Master_Wide!$CA$146="","",Deal_Master_Wide!$CA$146)</f>
        <v/>
      </c>
      <c r="M1007" s="17" t="str">
        <f>IF(Deal_Master_Wide!$CH$146="","",Deal_Master_Wide!$CH$146)</f>
        <v/>
      </c>
      <c r="N1007" s="17" t="str">
        <f>IF(Deal_Master_Wide!$CO$146="","",Deal_Master_Wide!$CO$146)</f>
        <v/>
      </c>
      <c r="O1007" s="17" t="str">
        <f>IF(Deal_Master_Wide!$CV$146="","",Deal_Master_Wide!$CV$146)</f>
        <v/>
      </c>
      <c r="P1007" s="17" t="str">
        <f>IF(Deal_Master_Wide!$DC$146="","",Deal_Master_Wide!$DC$146)</f>
        <v/>
      </c>
      <c r="Q1007" s="18" t="str">
        <f>IF(Deal_Master_Wide!$DJ$146="","",Deal_Master_Wide!$DJ$146)</f>
        <v/>
      </c>
      <c r="R1007" s="18" t="str">
        <f>IF(Deal_Master_Wide!$DQ$146="","",Deal_Master_Wide!$DQ$146)</f>
        <v/>
      </c>
      <c r="S1007" s="18" t="str">
        <f>IF(Deal_Master_Wide!$DX$146="","",Deal_Master_Wide!$DX$146)</f>
        <v/>
      </c>
      <c r="T1007" s="34" t="str">
        <f>IF(Deal_Master_Wide!$EE$146="","",Deal_Master_Wide!$EE$146)</f>
        <v/>
      </c>
      <c r="U1007" s="34" t="str">
        <f>IF(Deal_Master_Wide!$EL$146="","",Deal_Master_Wide!$EL$146)</f>
        <v/>
      </c>
    </row>
    <row r="1008" spans="1:21" ht="13.4" customHeight="1">
      <c r="A1008" s="15" t="s">
        <v>1582</v>
      </c>
      <c r="B1008" s="15" t="s">
        <v>178</v>
      </c>
      <c r="C1008" s="16"/>
      <c r="D1008" s="15" t="s">
        <v>1586</v>
      </c>
      <c r="E1008" s="15" t="s">
        <v>1588</v>
      </c>
      <c r="F1008" s="15">
        <v>2016</v>
      </c>
      <c r="G1008" s="15">
        <v>2</v>
      </c>
      <c r="H1008" s="15">
        <v>2018</v>
      </c>
      <c r="I1008" s="15">
        <v>1</v>
      </c>
      <c r="J1008" s="15">
        <v>1</v>
      </c>
      <c r="K1008" s="17" t="str">
        <f>IF(Deal_Master_Wide!$BU$146="","",Deal_Master_Wide!$BU$146)</f>
        <v/>
      </c>
      <c r="L1008" s="17" t="str">
        <f>IF(Deal_Master_Wide!$CB$146="","",Deal_Master_Wide!$CB$146)</f>
        <v/>
      </c>
      <c r="M1008" s="17" t="str">
        <f>IF(Deal_Master_Wide!$CI$146="","",Deal_Master_Wide!$CI$146)</f>
        <v/>
      </c>
      <c r="N1008" s="17" t="str">
        <f>IF(Deal_Master_Wide!$CP$146="","",Deal_Master_Wide!$CP$146)</f>
        <v/>
      </c>
      <c r="O1008" s="17" t="str">
        <f>IF(Deal_Master_Wide!$CW$146="","",Deal_Master_Wide!$CW$146)</f>
        <v/>
      </c>
      <c r="P1008" s="17" t="str">
        <f>IF(Deal_Master_Wide!$DD$146="","",Deal_Master_Wide!$DD$146)</f>
        <v/>
      </c>
      <c r="Q1008" s="18" t="str">
        <f>IF(Deal_Master_Wide!$DK$146="","",Deal_Master_Wide!$DK$146)</f>
        <v/>
      </c>
      <c r="R1008" s="18" t="str">
        <f>IF(Deal_Master_Wide!$DR$146="","",Deal_Master_Wide!$DR$146)</f>
        <v/>
      </c>
      <c r="S1008" s="18" t="str">
        <f>IF(Deal_Master_Wide!$DY$146="","",Deal_Master_Wide!$DY$146)</f>
        <v/>
      </c>
      <c r="T1008" s="34" t="str">
        <f>IF(Deal_Master_Wide!$EF$146="","",Deal_Master_Wide!$EF$146)</f>
        <v/>
      </c>
      <c r="U1008" s="34" t="str">
        <f>IF(Deal_Master_Wide!$EM$146="","",Deal_Master_Wide!$EM$146)</f>
        <v/>
      </c>
    </row>
    <row r="1009" spans="1:21" ht="13.4" customHeight="1">
      <c r="A1009" s="15" t="s">
        <v>1582</v>
      </c>
      <c r="B1009" s="15" t="s">
        <v>178</v>
      </c>
      <c r="C1009" s="16"/>
      <c r="D1009" s="15" t="s">
        <v>1586</v>
      </c>
      <c r="E1009" s="15" t="s">
        <v>1588</v>
      </c>
      <c r="F1009" s="15">
        <v>2016</v>
      </c>
      <c r="G1009" s="15">
        <v>3</v>
      </c>
      <c r="H1009" s="15">
        <v>2019</v>
      </c>
      <c r="I1009" s="15">
        <v>1</v>
      </c>
      <c r="J1009" s="15">
        <v>1</v>
      </c>
      <c r="K1009" s="17" t="str">
        <f>IF(Deal_Master_Wide!$BV$146="","",Deal_Master_Wide!$BV$146)</f>
        <v/>
      </c>
      <c r="L1009" s="17" t="str">
        <f>IF(Deal_Master_Wide!$CC$146="","",Deal_Master_Wide!$CC$146)</f>
        <v/>
      </c>
      <c r="M1009" s="17" t="str">
        <f>IF(Deal_Master_Wide!$CJ$146="","",Deal_Master_Wide!$CJ$146)</f>
        <v/>
      </c>
      <c r="N1009" s="17" t="str">
        <f>IF(Deal_Master_Wide!$CQ$146="","",Deal_Master_Wide!$CQ$146)</f>
        <v/>
      </c>
      <c r="O1009" s="17" t="str">
        <f>IF(Deal_Master_Wide!$CX$146="","",Deal_Master_Wide!$CX$146)</f>
        <v/>
      </c>
      <c r="P1009" s="17" t="str">
        <f>IF(Deal_Master_Wide!$DE$146="","",Deal_Master_Wide!$DE$146)</f>
        <v/>
      </c>
      <c r="Q1009" s="18" t="str">
        <f>IF(Deal_Master_Wide!$DL$146="","",Deal_Master_Wide!$DL$146)</f>
        <v/>
      </c>
      <c r="R1009" s="18" t="str">
        <f>IF(Deal_Master_Wide!$DS$146="","",Deal_Master_Wide!$DS$146)</f>
        <v/>
      </c>
      <c r="S1009" s="18" t="str">
        <f>IF(Deal_Master_Wide!$DZ$146="","",Deal_Master_Wide!$DZ$146)</f>
        <v/>
      </c>
      <c r="T1009" s="34" t="str">
        <f>IF(Deal_Master_Wide!$EG$146="","",Deal_Master_Wide!$EG$146)</f>
        <v/>
      </c>
      <c r="U1009" s="34" t="str">
        <f>IF(Deal_Master_Wide!$EN$146="","",Deal_Master_Wide!$EN$146)</f>
        <v/>
      </c>
    </row>
    <row r="1010" spans="1:21" ht="13.4" customHeight="1">
      <c r="A1010" s="15" t="s">
        <v>1592</v>
      </c>
      <c r="B1010" s="15" t="s">
        <v>178</v>
      </c>
      <c r="C1010" s="16"/>
      <c r="D1010" s="15" t="s">
        <v>1595</v>
      </c>
      <c r="E1010" s="15" t="s">
        <v>1597</v>
      </c>
      <c r="F1010" s="15">
        <v>2016</v>
      </c>
      <c r="G1010" s="15">
        <v>-3</v>
      </c>
      <c r="H1010" s="15">
        <v>2013</v>
      </c>
      <c r="I1010" s="15">
        <v>0</v>
      </c>
      <c r="J1010" s="15">
        <v>0</v>
      </c>
      <c r="K1010" s="17" t="str">
        <f>IF(Deal_Master_Wide!$BP$147="","",Deal_Master_Wide!$BP$147)</f>
        <v/>
      </c>
      <c r="L1010" s="17" t="str">
        <f>IF(Deal_Master_Wide!$BW$147="","",Deal_Master_Wide!$BW$147)</f>
        <v/>
      </c>
      <c r="M1010" s="17" t="str">
        <f>IF(Deal_Master_Wide!$CD$147="","",Deal_Master_Wide!$CD$147)</f>
        <v/>
      </c>
      <c r="N1010" s="17" t="str">
        <f>IF(Deal_Master_Wide!$CK$147="","",Deal_Master_Wide!$CK$147)</f>
        <v/>
      </c>
      <c r="O1010" s="17" t="str">
        <f>IF(Deal_Master_Wide!$CR$147="","",Deal_Master_Wide!$CR$147)</f>
        <v/>
      </c>
      <c r="P1010" s="17" t="str">
        <f>IF(Deal_Master_Wide!$CY$147="","",Deal_Master_Wide!$CY$147)</f>
        <v/>
      </c>
      <c r="Q1010" s="18" t="str">
        <f>IF(Deal_Master_Wide!$DF$147="","",Deal_Master_Wide!$DF$147)</f>
        <v/>
      </c>
      <c r="R1010" s="18" t="str">
        <f>IF(Deal_Master_Wide!$DM$147="","",Deal_Master_Wide!$DM$147)</f>
        <v/>
      </c>
      <c r="S1010" s="18" t="str">
        <f>IF(Deal_Master_Wide!$DT$147="","",Deal_Master_Wide!$DT$147)</f>
        <v/>
      </c>
      <c r="T1010" s="34" t="str">
        <f>IF(Deal_Master_Wide!$EA$147="","",Deal_Master_Wide!$EA$147)</f>
        <v/>
      </c>
      <c r="U1010" s="34" t="str">
        <f>IF(Deal_Master_Wide!$EH$147="","",Deal_Master_Wide!$EH$147)</f>
        <v/>
      </c>
    </row>
    <row r="1011" spans="1:21" ht="13.4" customHeight="1">
      <c r="A1011" s="15" t="s">
        <v>1592</v>
      </c>
      <c r="B1011" s="15" t="s">
        <v>178</v>
      </c>
      <c r="C1011" s="16"/>
      <c r="D1011" s="15" t="s">
        <v>1595</v>
      </c>
      <c r="E1011" s="15" t="s">
        <v>1597</v>
      </c>
      <c r="F1011" s="15">
        <v>2016</v>
      </c>
      <c r="G1011" s="15">
        <v>-2</v>
      </c>
      <c r="H1011" s="15">
        <v>2014</v>
      </c>
      <c r="I1011" s="15">
        <v>0</v>
      </c>
      <c r="J1011" s="15">
        <v>0</v>
      </c>
      <c r="K1011" s="17" t="str">
        <f>IF(Deal_Master_Wide!$BQ$147="","",Deal_Master_Wide!$BQ$147)</f>
        <v/>
      </c>
      <c r="L1011" s="17" t="str">
        <f>IF(Deal_Master_Wide!$BX$147="","",Deal_Master_Wide!$BX$147)</f>
        <v/>
      </c>
      <c r="M1011" s="17" t="str">
        <f>IF(Deal_Master_Wide!$CE$147="","",Deal_Master_Wide!$CE$147)</f>
        <v/>
      </c>
      <c r="N1011" s="17" t="str">
        <f>IF(Deal_Master_Wide!$CL$147="","",Deal_Master_Wide!$CL$147)</f>
        <v/>
      </c>
      <c r="O1011" s="17" t="str">
        <f>IF(Deal_Master_Wide!$CS$147="","",Deal_Master_Wide!$CS$147)</f>
        <v/>
      </c>
      <c r="P1011" s="17" t="str">
        <f>IF(Deal_Master_Wide!$CZ$147="","",Deal_Master_Wide!$CZ$147)</f>
        <v/>
      </c>
      <c r="Q1011" s="18" t="str">
        <f>IF(Deal_Master_Wide!$DG$147="","",Deal_Master_Wide!$DG$147)</f>
        <v/>
      </c>
      <c r="R1011" s="18" t="str">
        <f>IF(Deal_Master_Wide!$DN$147="","",Deal_Master_Wide!$DN$147)</f>
        <v/>
      </c>
      <c r="S1011" s="18" t="str">
        <f>IF(Deal_Master_Wide!$DU$147="","",Deal_Master_Wide!$DU$147)</f>
        <v/>
      </c>
      <c r="T1011" s="34" t="str">
        <f>IF(Deal_Master_Wide!$EB$147="","",Deal_Master_Wide!$EB$147)</f>
        <v/>
      </c>
      <c r="U1011" s="34" t="str">
        <f>IF(Deal_Master_Wide!$EI$147="","",Deal_Master_Wide!$EI$147)</f>
        <v/>
      </c>
    </row>
    <row r="1012" spans="1:21" ht="13.4" customHeight="1">
      <c r="A1012" s="15" t="s">
        <v>1592</v>
      </c>
      <c r="B1012" s="15" t="s">
        <v>178</v>
      </c>
      <c r="C1012" s="16"/>
      <c r="D1012" s="15" t="s">
        <v>1595</v>
      </c>
      <c r="E1012" s="15" t="s">
        <v>1597</v>
      </c>
      <c r="F1012" s="15">
        <v>2016</v>
      </c>
      <c r="G1012" s="15">
        <v>-1</v>
      </c>
      <c r="H1012" s="15">
        <v>2015</v>
      </c>
      <c r="I1012" s="15">
        <v>0</v>
      </c>
      <c r="J1012" s="15">
        <v>0</v>
      </c>
      <c r="K1012" s="17" t="str">
        <f>IF(Deal_Master_Wide!$BR$147="","",Deal_Master_Wide!$BR$147)</f>
        <v/>
      </c>
      <c r="L1012" s="17" t="str">
        <f>IF(Deal_Master_Wide!$BY$147="","",Deal_Master_Wide!$BY$147)</f>
        <v/>
      </c>
      <c r="M1012" s="17" t="str">
        <f>IF(Deal_Master_Wide!$CF$147="","",Deal_Master_Wide!$CF$147)</f>
        <v/>
      </c>
      <c r="N1012" s="17" t="str">
        <f>IF(Deal_Master_Wide!$CM$147="","",Deal_Master_Wide!$CM$147)</f>
        <v/>
      </c>
      <c r="O1012" s="17" t="str">
        <f>IF(Deal_Master_Wide!$CT$147="","",Deal_Master_Wide!$CT$147)</f>
        <v/>
      </c>
      <c r="P1012" s="17" t="str">
        <f>IF(Deal_Master_Wide!$DA$147="","",Deal_Master_Wide!$DA$147)</f>
        <v/>
      </c>
      <c r="Q1012" s="18" t="str">
        <f>IF(Deal_Master_Wide!$DH$147="","",Deal_Master_Wide!$DH$147)</f>
        <v/>
      </c>
      <c r="R1012" s="18" t="str">
        <f>IF(Deal_Master_Wide!$DO$147="","",Deal_Master_Wide!$DO$147)</f>
        <v/>
      </c>
      <c r="S1012" s="18" t="str">
        <f>IF(Deal_Master_Wide!$DV$147="","",Deal_Master_Wide!$DV$147)</f>
        <v/>
      </c>
      <c r="T1012" s="34" t="str">
        <f>IF(Deal_Master_Wide!$EC$147="","",Deal_Master_Wide!$EC$147)</f>
        <v/>
      </c>
      <c r="U1012" s="34" t="str">
        <f>IF(Deal_Master_Wide!$EJ$147="","",Deal_Master_Wide!$EJ$147)</f>
        <v/>
      </c>
    </row>
    <row r="1013" spans="1:21" ht="13.4" customHeight="1">
      <c r="A1013" s="15" t="s">
        <v>1592</v>
      </c>
      <c r="B1013" s="15" t="s">
        <v>178</v>
      </c>
      <c r="C1013" s="16"/>
      <c r="D1013" s="15" t="s">
        <v>1595</v>
      </c>
      <c r="E1013" s="15" t="s">
        <v>1597</v>
      </c>
      <c r="F1013" s="15">
        <v>2016</v>
      </c>
      <c r="G1013" s="15">
        <v>0</v>
      </c>
      <c r="H1013" s="15">
        <v>2016</v>
      </c>
      <c r="I1013" s="15">
        <v>0</v>
      </c>
      <c r="J1013" s="15">
        <v>1</v>
      </c>
      <c r="K1013" s="17" t="str">
        <f>IF(Deal_Master_Wide!$BS$147="","",Deal_Master_Wide!$BS$147)</f>
        <v/>
      </c>
      <c r="L1013" s="17" t="str">
        <f>IF(Deal_Master_Wide!$BZ$147="","",Deal_Master_Wide!$BZ$147)</f>
        <v/>
      </c>
      <c r="M1013" s="17" t="str">
        <f>IF(Deal_Master_Wide!$CG$147="","",Deal_Master_Wide!$CG$147)</f>
        <v/>
      </c>
      <c r="N1013" s="17" t="str">
        <f>IF(Deal_Master_Wide!$CN$147="","",Deal_Master_Wide!$CN$147)</f>
        <v/>
      </c>
      <c r="O1013" s="17" t="str">
        <f>IF(Deal_Master_Wide!$CU$147="","",Deal_Master_Wide!$CU$147)</f>
        <v/>
      </c>
      <c r="P1013" s="17" t="str">
        <f>IF(Deal_Master_Wide!$DB$147="","",Deal_Master_Wide!$DB$147)</f>
        <v/>
      </c>
      <c r="Q1013" s="18" t="str">
        <f>IF(Deal_Master_Wide!$DI$147="","",Deal_Master_Wide!$DI$147)</f>
        <v/>
      </c>
      <c r="R1013" s="18" t="str">
        <f>IF(Deal_Master_Wide!$DP$147="","",Deal_Master_Wide!$DP$147)</f>
        <v/>
      </c>
      <c r="S1013" s="18" t="str">
        <f>IF(Deal_Master_Wide!$DW$147="","",Deal_Master_Wide!$DW$147)</f>
        <v/>
      </c>
      <c r="T1013" s="34" t="str">
        <f>IF(Deal_Master_Wide!$ED$147="","",Deal_Master_Wide!$ED$147)</f>
        <v/>
      </c>
      <c r="U1013" s="34" t="str">
        <f>IF(Deal_Master_Wide!$EK$147="","",Deal_Master_Wide!$EK$147)</f>
        <v/>
      </c>
    </row>
    <row r="1014" spans="1:21" ht="13.4" customHeight="1">
      <c r="A1014" s="15" t="s">
        <v>1592</v>
      </c>
      <c r="B1014" s="15" t="s">
        <v>178</v>
      </c>
      <c r="C1014" s="16"/>
      <c r="D1014" s="15" t="s">
        <v>1595</v>
      </c>
      <c r="E1014" s="15" t="s">
        <v>1597</v>
      </c>
      <c r="F1014" s="15">
        <v>2016</v>
      </c>
      <c r="G1014" s="15">
        <v>1</v>
      </c>
      <c r="H1014" s="15">
        <v>2017</v>
      </c>
      <c r="I1014" s="15">
        <v>1</v>
      </c>
      <c r="J1014" s="15">
        <v>1</v>
      </c>
      <c r="K1014" s="17" t="str">
        <f>IF(Deal_Master_Wide!$BT$147="","",Deal_Master_Wide!$BT$147)</f>
        <v/>
      </c>
      <c r="L1014" s="17" t="str">
        <f>IF(Deal_Master_Wide!$CA$147="","",Deal_Master_Wide!$CA$147)</f>
        <v/>
      </c>
      <c r="M1014" s="17" t="str">
        <f>IF(Deal_Master_Wide!$CH$147="","",Deal_Master_Wide!$CH$147)</f>
        <v/>
      </c>
      <c r="N1014" s="17" t="str">
        <f>IF(Deal_Master_Wide!$CO$147="","",Deal_Master_Wide!$CO$147)</f>
        <v/>
      </c>
      <c r="O1014" s="17" t="str">
        <f>IF(Deal_Master_Wide!$CV$147="","",Deal_Master_Wide!$CV$147)</f>
        <v/>
      </c>
      <c r="P1014" s="17" t="str">
        <f>IF(Deal_Master_Wide!$DC$147="","",Deal_Master_Wide!$DC$147)</f>
        <v/>
      </c>
      <c r="Q1014" s="18" t="str">
        <f>IF(Deal_Master_Wide!$DJ$147="","",Deal_Master_Wide!$DJ$147)</f>
        <v/>
      </c>
      <c r="R1014" s="18" t="str">
        <f>IF(Deal_Master_Wide!$DQ$147="","",Deal_Master_Wide!$DQ$147)</f>
        <v/>
      </c>
      <c r="S1014" s="18" t="str">
        <f>IF(Deal_Master_Wide!$DX$147="","",Deal_Master_Wide!$DX$147)</f>
        <v/>
      </c>
      <c r="T1014" s="34" t="str">
        <f>IF(Deal_Master_Wide!$EE$147="","",Deal_Master_Wide!$EE$147)</f>
        <v/>
      </c>
      <c r="U1014" s="34" t="str">
        <f>IF(Deal_Master_Wide!$EL$147="","",Deal_Master_Wide!$EL$147)</f>
        <v/>
      </c>
    </row>
    <row r="1015" spans="1:21" ht="13.4" customHeight="1">
      <c r="A1015" s="15" t="s">
        <v>1592</v>
      </c>
      <c r="B1015" s="15" t="s">
        <v>178</v>
      </c>
      <c r="C1015" s="16"/>
      <c r="D1015" s="15" t="s">
        <v>1595</v>
      </c>
      <c r="E1015" s="15" t="s">
        <v>1597</v>
      </c>
      <c r="F1015" s="15">
        <v>2016</v>
      </c>
      <c r="G1015" s="15">
        <v>2</v>
      </c>
      <c r="H1015" s="15">
        <v>2018</v>
      </c>
      <c r="I1015" s="15">
        <v>1</v>
      </c>
      <c r="J1015" s="15">
        <v>1</v>
      </c>
      <c r="K1015" s="17" t="str">
        <f>IF(Deal_Master_Wide!$BU$147="","",Deal_Master_Wide!$BU$147)</f>
        <v/>
      </c>
      <c r="L1015" s="17" t="str">
        <f>IF(Deal_Master_Wide!$CB$147="","",Deal_Master_Wide!$CB$147)</f>
        <v/>
      </c>
      <c r="M1015" s="17" t="str">
        <f>IF(Deal_Master_Wide!$CI$147="","",Deal_Master_Wide!$CI$147)</f>
        <v/>
      </c>
      <c r="N1015" s="17" t="str">
        <f>IF(Deal_Master_Wide!$CP$147="","",Deal_Master_Wide!$CP$147)</f>
        <v/>
      </c>
      <c r="O1015" s="17" t="str">
        <f>IF(Deal_Master_Wide!$CW$147="","",Deal_Master_Wide!$CW$147)</f>
        <v/>
      </c>
      <c r="P1015" s="17" t="str">
        <f>IF(Deal_Master_Wide!$DD$147="","",Deal_Master_Wide!$DD$147)</f>
        <v/>
      </c>
      <c r="Q1015" s="18" t="str">
        <f>IF(Deal_Master_Wide!$DK$147="","",Deal_Master_Wide!$DK$147)</f>
        <v/>
      </c>
      <c r="R1015" s="18" t="str">
        <f>IF(Deal_Master_Wide!$DR$147="","",Deal_Master_Wide!$DR$147)</f>
        <v/>
      </c>
      <c r="S1015" s="18" t="str">
        <f>IF(Deal_Master_Wide!$DY$147="","",Deal_Master_Wide!$DY$147)</f>
        <v/>
      </c>
      <c r="T1015" s="34" t="str">
        <f>IF(Deal_Master_Wide!$EF$147="","",Deal_Master_Wide!$EF$147)</f>
        <v/>
      </c>
      <c r="U1015" s="34" t="str">
        <f>IF(Deal_Master_Wide!$EM$147="","",Deal_Master_Wide!$EM$147)</f>
        <v/>
      </c>
    </row>
    <row r="1016" spans="1:21" ht="13.4" customHeight="1">
      <c r="A1016" s="15" t="s">
        <v>1592</v>
      </c>
      <c r="B1016" s="15" t="s">
        <v>178</v>
      </c>
      <c r="C1016" s="16"/>
      <c r="D1016" s="15" t="s">
        <v>1595</v>
      </c>
      <c r="E1016" s="15" t="s">
        <v>1597</v>
      </c>
      <c r="F1016" s="15">
        <v>2016</v>
      </c>
      <c r="G1016" s="15">
        <v>3</v>
      </c>
      <c r="H1016" s="15">
        <v>2019</v>
      </c>
      <c r="I1016" s="15">
        <v>1</v>
      </c>
      <c r="J1016" s="15">
        <v>1</v>
      </c>
      <c r="K1016" s="17" t="str">
        <f>IF(Deal_Master_Wide!$BV$147="","",Deal_Master_Wide!$BV$147)</f>
        <v/>
      </c>
      <c r="L1016" s="17" t="str">
        <f>IF(Deal_Master_Wide!$CC$147="","",Deal_Master_Wide!$CC$147)</f>
        <v/>
      </c>
      <c r="M1016" s="17" t="str">
        <f>IF(Deal_Master_Wide!$CJ$147="","",Deal_Master_Wide!$CJ$147)</f>
        <v/>
      </c>
      <c r="N1016" s="17" t="str">
        <f>IF(Deal_Master_Wide!$CQ$147="","",Deal_Master_Wide!$CQ$147)</f>
        <v/>
      </c>
      <c r="O1016" s="17" t="str">
        <f>IF(Deal_Master_Wide!$CX$147="","",Deal_Master_Wide!$CX$147)</f>
        <v/>
      </c>
      <c r="P1016" s="17" t="str">
        <f>IF(Deal_Master_Wide!$DE$147="","",Deal_Master_Wide!$DE$147)</f>
        <v/>
      </c>
      <c r="Q1016" s="18" t="str">
        <f>IF(Deal_Master_Wide!$DL$147="","",Deal_Master_Wide!$DL$147)</f>
        <v/>
      </c>
      <c r="R1016" s="18" t="str">
        <f>IF(Deal_Master_Wide!$DS$147="","",Deal_Master_Wide!$DS$147)</f>
        <v/>
      </c>
      <c r="S1016" s="18" t="str">
        <f>IF(Deal_Master_Wide!$DZ$147="","",Deal_Master_Wide!$DZ$147)</f>
        <v/>
      </c>
      <c r="T1016" s="34" t="str">
        <f>IF(Deal_Master_Wide!$EG$147="","",Deal_Master_Wide!$EG$147)</f>
        <v/>
      </c>
      <c r="U1016" s="34" t="str">
        <f>IF(Deal_Master_Wide!$EN$147="","",Deal_Master_Wide!$EN$147)</f>
        <v/>
      </c>
    </row>
    <row r="1017" spans="1:21" ht="13.4" customHeight="1">
      <c r="A1017" s="15" t="s">
        <v>1601</v>
      </c>
      <c r="B1017" s="15" t="s">
        <v>178</v>
      </c>
      <c r="C1017" s="16"/>
      <c r="D1017" s="15" t="s">
        <v>1605</v>
      </c>
      <c r="E1017" s="15" t="s">
        <v>1607</v>
      </c>
      <c r="F1017" s="15">
        <v>2016</v>
      </c>
      <c r="G1017" s="15">
        <v>-3</v>
      </c>
      <c r="H1017" s="15">
        <v>2013</v>
      </c>
      <c r="I1017" s="15">
        <v>0</v>
      </c>
      <c r="J1017" s="15">
        <v>0</v>
      </c>
      <c r="K1017" s="17" t="str">
        <f>IF(Deal_Master_Wide!$BP$148="","",Deal_Master_Wide!$BP$148)</f>
        <v/>
      </c>
      <c r="L1017" s="17" t="str">
        <f>IF(Deal_Master_Wide!$BW$148="","",Deal_Master_Wide!$BW$148)</f>
        <v/>
      </c>
      <c r="M1017" s="17" t="str">
        <f>IF(Deal_Master_Wide!$CD$148="","",Deal_Master_Wide!$CD$148)</f>
        <v/>
      </c>
      <c r="N1017" s="17" t="str">
        <f>IF(Deal_Master_Wide!$CK$148="","",Deal_Master_Wide!$CK$148)</f>
        <v/>
      </c>
      <c r="O1017" s="17" t="str">
        <f>IF(Deal_Master_Wide!$CR$148="","",Deal_Master_Wide!$CR$148)</f>
        <v/>
      </c>
      <c r="P1017" s="17" t="str">
        <f>IF(Deal_Master_Wide!$CY$148="","",Deal_Master_Wide!$CY$148)</f>
        <v/>
      </c>
      <c r="Q1017" s="18" t="str">
        <f>IF(Deal_Master_Wide!$DF$148="","",Deal_Master_Wide!$DF$148)</f>
        <v/>
      </c>
      <c r="R1017" s="18" t="str">
        <f>IF(Deal_Master_Wide!$DM$148="","",Deal_Master_Wide!$DM$148)</f>
        <v/>
      </c>
      <c r="S1017" s="18" t="str">
        <f>IF(Deal_Master_Wide!$DT$148="","",Deal_Master_Wide!$DT$148)</f>
        <v/>
      </c>
      <c r="T1017" s="34" t="str">
        <f>IF(Deal_Master_Wide!$EA$148="","",Deal_Master_Wide!$EA$148)</f>
        <v/>
      </c>
      <c r="U1017" s="34" t="str">
        <f>IF(Deal_Master_Wide!$EH$148="","",Deal_Master_Wide!$EH$148)</f>
        <v/>
      </c>
    </row>
    <row r="1018" spans="1:21" ht="13.4" customHeight="1">
      <c r="A1018" s="15" t="s">
        <v>1601</v>
      </c>
      <c r="B1018" s="15" t="s">
        <v>178</v>
      </c>
      <c r="C1018" s="16"/>
      <c r="D1018" s="15" t="s">
        <v>1605</v>
      </c>
      <c r="E1018" s="15" t="s">
        <v>1607</v>
      </c>
      <c r="F1018" s="15">
        <v>2016</v>
      </c>
      <c r="G1018" s="15">
        <v>-2</v>
      </c>
      <c r="H1018" s="15">
        <v>2014</v>
      </c>
      <c r="I1018" s="15">
        <v>0</v>
      </c>
      <c r="J1018" s="15">
        <v>0</v>
      </c>
      <c r="K1018" s="17" t="str">
        <f>IF(Deal_Master_Wide!$BQ$148="","",Deal_Master_Wide!$BQ$148)</f>
        <v/>
      </c>
      <c r="L1018" s="17" t="str">
        <f>IF(Deal_Master_Wide!$BX$148="","",Deal_Master_Wide!$BX$148)</f>
        <v/>
      </c>
      <c r="M1018" s="17" t="str">
        <f>IF(Deal_Master_Wide!$CE$148="","",Deal_Master_Wide!$CE$148)</f>
        <v/>
      </c>
      <c r="N1018" s="17" t="str">
        <f>IF(Deal_Master_Wide!$CL$148="","",Deal_Master_Wide!$CL$148)</f>
        <v/>
      </c>
      <c r="O1018" s="17" t="str">
        <f>IF(Deal_Master_Wide!$CS$148="","",Deal_Master_Wide!$CS$148)</f>
        <v/>
      </c>
      <c r="P1018" s="17" t="str">
        <f>IF(Deal_Master_Wide!$CZ$148="","",Deal_Master_Wide!$CZ$148)</f>
        <v/>
      </c>
      <c r="Q1018" s="18" t="str">
        <f>IF(Deal_Master_Wide!$DG$148="","",Deal_Master_Wide!$DG$148)</f>
        <v/>
      </c>
      <c r="R1018" s="18" t="str">
        <f>IF(Deal_Master_Wide!$DN$148="","",Deal_Master_Wide!$DN$148)</f>
        <v/>
      </c>
      <c r="S1018" s="18" t="str">
        <f>IF(Deal_Master_Wide!$DU$148="","",Deal_Master_Wide!$DU$148)</f>
        <v/>
      </c>
      <c r="T1018" s="34" t="str">
        <f>IF(Deal_Master_Wide!$EB$148="","",Deal_Master_Wide!$EB$148)</f>
        <v/>
      </c>
      <c r="U1018" s="34" t="str">
        <f>IF(Deal_Master_Wide!$EI$148="","",Deal_Master_Wide!$EI$148)</f>
        <v/>
      </c>
    </row>
    <row r="1019" spans="1:21" ht="13.4" customHeight="1">
      <c r="A1019" s="15" t="s">
        <v>1601</v>
      </c>
      <c r="B1019" s="15" t="s">
        <v>178</v>
      </c>
      <c r="C1019" s="16"/>
      <c r="D1019" s="15" t="s">
        <v>1605</v>
      </c>
      <c r="E1019" s="15" t="s">
        <v>1607</v>
      </c>
      <c r="F1019" s="15">
        <v>2016</v>
      </c>
      <c r="G1019" s="15">
        <v>-1</v>
      </c>
      <c r="H1019" s="15">
        <v>2015</v>
      </c>
      <c r="I1019" s="15">
        <v>0</v>
      </c>
      <c r="J1019" s="15">
        <v>0</v>
      </c>
      <c r="K1019" s="17" t="str">
        <f>IF(Deal_Master_Wide!$BR$148="","",Deal_Master_Wide!$BR$148)</f>
        <v/>
      </c>
      <c r="L1019" s="17" t="str">
        <f>IF(Deal_Master_Wide!$BY$148="","",Deal_Master_Wide!$BY$148)</f>
        <v/>
      </c>
      <c r="M1019" s="17" t="str">
        <f>IF(Deal_Master_Wide!$CF$148="","",Deal_Master_Wide!$CF$148)</f>
        <v/>
      </c>
      <c r="N1019" s="17" t="str">
        <f>IF(Deal_Master_Wide!$CM$148="","",Deal_Master_Wide!$CM$148)</f>
        <v/>
      </c>
      <c r="O1019" s="17" t="str">
        <f>IF(Deal_Master_Wide!$CT$148="","",Deal_Master_Wide!$CT$148)</f>
        <v/>
      </c>
      <c r="P1019" s="17" t="str">
        <f>IF(Deal_Master_Wide!$DA$148="","",Deal_Master_Wide!$DA$148)</f>
        <v/>
      </c>
      <c r="Q1019" s="18" t="str">
        <f>IF(Deal_Master_Wide!$DH$148="","",Deal_Master_Wide!$DH$148)</f>
        <v/>
      </c>
      <c r="R1019" s="18" t="str">
        <f>IF(Deal_Master_Wide!$DO$148="","",Deal_Master_Wide!$DO$148)</f>
        <v/>
      </c>
      <c r="S1019" s="18" t="str">
        <f>IF(Deal_Master_Wide!$DV$148="","",Deal_Master_Wide!$DV$148)</f>
        <v/>
      </c>
      <c r="T1019" s="34" t="str">
        <f>IF(Deal_Master_Wide!$EC$148="","",Deal_Master_Wide!$EC$148)</f>
        <v/>
      </c>
      <c r="U1019" s="34" t="str">
        <f>IF(Deal_Master_Wide!$EJ$148="","",Deal_Master_Wide!$EJ$148)</f>
        <v/>
      </c>
    </row>
    <row r="1020" spans="1:21" ht="13.4" customHeight="1">
      <c r="A1020" s="15" t="s">
        <v>1601</v>
      </c>
      <c r="B1020" s="15" t="s">
        <v>178</v>
      </c>
      <c r="C1020" s="16"/>
      <c r="D1020" s="15" t="s">
        <v>1605</v>
      </c>
      <c r="E1020" s="15" t="s">
        <v>1607</v>
      </c>
      <c r="F1020" s="15">
        <v>2016</v>
      </c>
      <c r="G1020" s="15">
        <v>0</v>
      </c>
      <c r="H1020" s="15">
        <v>2016</v>
      </c>
      <c r="I1020" s="15">
        <v>0</v>
      </c>
      <c r="J1020" s="15">
        <v>1</v>
      </c>
      <c r="K1020" s="17" t="str">
        <f>IF(Deal_Master_Wide!$BS$148="","",Deal_Master_Wide!$BS$148)</f>
        <v/>
      </c>
      <c r="L1020" s="17" t="str">
        <f>IF(Deal_Master_Wide!$BZ$148="","",Deal_Master_Wide!$BZ$148)</f>
        <v/>
      </c>
      <c r="M1020" s="17" t="str">
        <f>IF(Deal_Master_Wide!$CG$148="","",Deal_Master_Wide!$CG$148)</f>
        <v/>
      </c>
      <c r="N1020" s="17" t="str">
        <f>IF(Deal_Master_Wide!$CN$148="","",Deal_Master_Wide!$CN$148)</f>
        <v/>
      </c>
      <c r="O1020" s="17" t="str">
        <f>IF(Deal_Master_Wide!$CU$148="","",Deal_Master_Wide!$CU$148)</f>
        <v/>
      </c>
      <c r="P1020" s="17" t="str">
        <f>IF(Deal_Master_Wide!$DB$148="","",Deal_Master_Wide!$DB$148)</f>
        <v/>
      </c>
      <c r="Q1020" s="18" t="str">
        <f>IF(Deal_Master_Wide!$DI$148="","",Deal_Master_Wide!$DI$148)</f>
        <v/>
      </c>
      <c r="R1020" s="18" t="str">
        <f>IF(Deal_Master_Wide!$DP$148="","",Deal_Master_Wide!$DP$148)</f>
        <v/>
      </c>
      <c r="S1020" s="18" t="str">
        <f>IF(Deal_Master_Wide!$DW$148="","",Deal_Master_Wide!$DW$148)</f>
        <v/>
      </c>
      <c r="T1020" s="34" t="str">
        <f>IF(Deal_Master_Wide!$ED$148="","",Deal_Master_Wide!$ED$148)</f>
        <v/>
      </c>
      <c r="U1020" s="34" t="str">
        <f>IF(Deal_Master_Wide!$EK$148="","",Deal_Master_Wide!$EK$148)</f>
        <v/>
      </c>
    </row>
    <row r="1021" spans="1:21" ht="13.4" customHeight="1">
      <c r="A1021" s="15" t="s">
        <v>1601</v>
      </c>
      <c r="B1021" s="15" t="s">
        <v>178</v>
      </c>
      <c r="C1021" s="16"/>
      <c r="D1021" s="15" t="s">
        <v>1605</v>
      </c>
      <c r="E1021" s="15" t="s">
        <v>1607</v>
      </c>
      <c r="F1021" s="15">
        <v>2016</v>
      </c>
      <c r="G1021" s="15">
        <v>1</v>
      </c>
      <c r="H1021" s="15">
        <v>2017</v>
      </c>
      <c r="I1021" s="15">
        <v>1</v>
      </c>
      <c r="J1021" s="15">
        <v>1</v>
      </c>
      <c r="K1021" s="17" t="str">
        <f>IF(Deal_Master_Wide!$BT$148="","",Deal_Master_Wide!$BT$148)</f>
        <v/>
      </c>
      <c r="L1021" s="17" t="str">
        <f>IF(Deal_Master_Wide!$CA$148="","",Deal_Master_Wide!$CA$148)</f>
        <v/>
      </c>
      <c r="M1021" s="17" t="str">
        <f>IF(Deal_Master_Wide!$CH$148="","",Deal_Master_Wide!$CH$148)</f>
        <v/>
      </c>
      <c r="N1021" s="17" t="str">
        <f>IF(Deal_Master_Wide!$CO$148="","",Deal_Master_Wide!$CO$148)</f>
        <v/>
      </c>
      <c r="O1021" s="17" t="str">
        <f>IF(Deal_Master_Wide!$CV$148="","",Deal_Master_Wide!$CV$148)</f>
        <v/>
      </c>
      <c r="P1021" s="17" t="str">
        <f>IF(Deal_Master_Wide!$DC$148="","",Deal_Master_Wide!$DC$148)</f>
        <v/>
      </c>
      <c r="Q1021" s="18" t="str">
        <f>IF(Deal_Master_Wide!$DJ$148="","",Deal_Master_Wide!$DJ$148)</f>
        <v/>
      </c>
      <c r="R1021" s="18" t="str">
        <f>IF(Deal_Master_Wide!$DQ$148="","",Deal_Master_Wide!$DQ$148)</f>
        <v/>
      </c>
      <c r="S1021" s="18" t="str">
        <f>IF(Deal_Master_Wide!$DX$148="","",Deal_Master_Wide!$DX$148)</f>
        <v/>
      </c>
      <c r="T1021" s="34" t="str">
        <f>IF(Deal_Master_Wide!$EE$148="","",Deal_Master_Wide!$EE$148)</f>
        <v/>
      </c>
      <c r="U1021" s="34" t="str">
        <f>IF(Deal_Master_Wide!$EL$148="","",Deal_Master_Wide!$EL$148)</f>
        <v/>
      </c>
    </row>
    <row r="1022" spans="1:21" ht="13.4" customHeight="1">
      <c r="A1022" s="15" t="s">
        <v>1601</v>
      </c>
      <c r="B1022" s="15" t="s">
        <v>178</v>
      </c>
      <c r="C1022" s="16"/>
      <c r="D1022" s="15" t="s">
        <v>1605</v>
      </c>
      <c r="E1022" s="15" t="s">
        <v>1607</v>
      </c>
      <c r="F1022" s="15">
        <v>2016</v>
      </c>
      <c r="G1022" s="15">
        <v>2</v>
      </c>
      <c r="H1022" s="15">
        <v>2018</v>
      </c>
      <c r="I1022" s="15">
        <v>1</v>
      </c>
      <c r="J1022" s="15">
        <v>1</v>
      </c>
      <c r="K1022" s="17" t="str">
        <f>IF(Deal_Master_Wide!$BU$148="","",Deal_Master_Wide!$BU$148)</f>
        <v/>
      </c>
      <c r="L1022" s="17" t="str">
        <f>IF(Deal_Master_Wide!$CB$148="","",Deal_Master_Wide!$CB$148)</f>
        <v/>
      </c>
      <c r="M1022" s="17" t="str">
        <f>IF(Deal_Master_Wide!$CI$148="","",Deal_Master_Wide!$CI$148)</f>
        <v/>
      </c>
      <c r="N1022" s="17" t="str">
        <f>IF(Deal_Master_Wide!$CP$148="","",Deal_Master_Wide!$CP$148)</f>
        <v/>
      </c>
      <c r="O1022" s="17" t="str">
        <f>IF(Deal_Master_Wide!$CW$148="","",Deal_Master_Wide!$CW$148)</f>
        <v/>
      </c>
      <c r="P1022" s="17" t="str">
        <f>IF(Deal_Master_Wide!$DD$148="","",Deal_Master_Wide!$DD$148)</f>
        <v/>
      </c>
      <c r="Q1022" s="18" t="str">
        <f>IF(Deal_Master_Wide!$DK$148="","",Deal_Master_Wide!$DK$148)</f>
        <v/>
      </c>
      <c r="R1022" s="18" t="str">
        <f>IF(Deal_Master_Wide!$DR$148="","",Deal_Master_Wide!$DR$148)</f>
        <v/>
      </c>
      <c r="S1022" s="18" t="str">
        <f>IF(Deal_Master_Wide!$DY$148="","",Deal_Master_Wide!$DY$148)</f>
        <v/>
      </c>
      <c r="T1022" s="34" t="str">
        <f>IF(Deal_Master_Wide!$EF$148="","",Deal_Master_Wide!$EF$148)</f>
        <v/>
      </c>
      <c r="U1022" s="34" t="str">
        <f>IF(Deal_Master_Wide!$EM$148="","",Deal_Master_Wide!$EM$148)</f>
        <v/>
      </c>
    </row>
    <row r="1023" spans="1:21" ht="13.4" customHeight="1">
      <c r="A1023" s="15" t="s">
        <v>1601</v>
      </c>
      <c r="B1023" s="15" t="s">
        <v>178</v>
      </c>
      <c r="C1023" s="16"/>
      <c r="D1023" s="15" t="s">
        <v>1605</v>
      </c>
      <c r="E1023" s="15" t="s">
        <v>1607</v>
      </c>
      <c r="F1023" s="15">
        <v>2016</v>
      </c>
      <c r="G1023" s="15">
        <v>3</v>
      </c>
      <c r="H1023" s="15">
        <v>2019</v>
      </c>
      <c r="I1023" s="15">
        <v>1</v>
      </c>
      <c r="J1023" s="15">
        <v>1</v>
      </c>
      <c r="K1023" s="17" t="str">
        <f>IF(Deal_Master_Wide!$BV$148="","",Deal_Master_Wide!$BV$148)</f>
        <v/>
      </c>
      <c r="L1023" s="17" t="str">
        <f>IF(Deal_Master_Wide!$CC$148="","",Deal_Master_Wide!$CC$148)</f>
        <v/>
      </c>
      <c r="M1023" s="17" t="str">
        <f>IF(Deal_Master_Wide!$CJ$148="","",Deal_Master_Wide!$CJ$148)</f>
        <v/>
      </c>
      <c r="N1023" s="17" t="str">
        <f>IF(Deal_Master_Wide!$CQ$148="","",Deal_Master_Wide!$CQ$148)</f>
        <v/>
      </c>
      <c r="O1023" s="17" t="str">
        <f>IF(Deal_Master_Wide!$CX$148="","",Deal_Master_Wide!$CX$148)</f>
        <v/>
      </c>
      <c r="P1023" s="17" t="str">
        <f>IF(Deal_Master_Wide!$DE$148="","",Deal_Master_Wide!$DE$148)</f>
        <v/>
      </c>
      <c r="Q1023" s="18" t="str">
        <f>IF(Deal_Master_Wide!$DL$148="","",Deal_Master_Wide!$DL$148)</f>
        <v/>
      </c>
      <c r="R1023" s="18" t="str">
        <f>IF(Deal_Master_Wide!$DS$148="","",Deal_Master_Wide!$DS$148)</f>
        <v/>
      </c>
      <c r="S1023" s="18" t="str">
        <f>IF(Deal_Master_Wide!$DZ$148="","",Deal_Master_Wide!$DZ$148)</f>
        <v/>
      </c>
      <c r="T1023" s="34" t="str">
        <f>IF(Deal_Master_Wide!$EG$148="","",Deal_Master_Wide!$EG$148)</f>
        <v/>
      </c>
      <c r="U1023" s="34" t="str">
        <f>IF(Deal_Master_Wide!$EN$148="","",Deal_Master_Wide!$EN$148)</f>
        <v/>
      </c>
    </row>
    <row r="1024" spans="1:21" ht="13.4" customHeight="1">
      <c r="A1024" s="15" t="s">
        <v>1611</v>
      </c>
      <c r="B1024" s="15" t="s">
        <v>178</v>
      </c>
      <c r="C1024" s="16"/>
      <c r="D1024" s="15" t="s">
        <v>1615</v>
      </c>
      <c r="E1024" s="15" t="s">
        <v>1617</v>
      </c>
      <c r="F1024" s="15">
        <v>2017</v>
      </c>
      <c r="G1024" s="15">
        <v>-3</v>
      </c>
      <c r="H1024" s="15">
        <v>2014</v>
      </c>
      <c r="I1024" s="15">
        <v>0</v>
      </c>
      <c r="J1024" s="15">
        <v>0</v>
      </c>
      <c r="K1024" s="17" t="str">
        <f>IF(Deal_Master_Wide!$BP$149="","",Deal_Master_Wide!$BP$149)</f>
        <v/>
      </c>
      <c r="L1024" s="17" t="str">
        <f>IF(Deal_Master_Wide!$BW$149="","",Deal_Master_Wide!$BW$149)</f>
        <v/>
      </c>
      <c r="M1024" s="17" t="str">
        <f>IF(Deal_Master_Wide!$CD$149="","",Deal_Master_Wide!$CD$149)</f>
        <v/>
      </c>
      <c r="N1024" s="17" t="str">
        <f>IF(Deal_Master_Wide!$CK$149="","",Deal_Master_Wide!$CK$149)</f>
        <v/>
      </c>
      <c r="O1024" s="17" t="str">
        <f>IF(Deal_Master_Wide!$CR$149="","",Deal_Master_Wide!$CR$149)</f>
        <v/>
      </c>
      <c r="P1024" s="17" t="str">
        <f>IF(Deal_Master_Wide!$CY$149="","",Deal_Master_Wide!$CY$149)</f>
        <v/>
      </c>
      <c r="Q1024" s="18" t="str">
        <f>IF(Deal_Master_Wide!$DF$149="","",Deal_Master_Wide!$DF$149)</f>
        <v/>
      </c>
      <c r="R1024" s="18" t="str">
        <f>IF(Deal_Master_Wide!$DM$149="","",Deal_Master_Wide!$DM$149)</f>
        <v/>
      </c>
      <c r="S1024" s="18" t="str">
        <f>IF(Deal_Master_Wide!$DT$149="","",Deal_Master_Wide!$DT$149)</f>
        <v/>
      </c>
      <c r="T1024" s="34" t="str">
        <f>IF(Deal_Master_Wide!$EA$149="","",Deal_Master_Wide!$EA$149)</f>
        <v/>
      </c>
      <c r="U1024" s="34" t="str">
        <f>IF(Deal_Master_Wide!$EH$149="","",Deal_Master_Wide!$EH$149)</f>
        <v/>
      </c>
    </row>
    <row r="1025" spans="1:21" ht="13.4" customHeight="1">
      <c r="A1025" s="15" t="s">
        <v>1611</v>
      </c>
      <c r="B1025" s="15" t="s">
        <v>178</v>
      </c>
      <c r="C1025" s="16"/>
      <c r="D1025" s="15" t="s">
        <v>1615</v>
      </c>
      <c r="E1025" s="15" t="s">
        <v>1617</v>
      </c>
      <c r="F1025" s="15">
        <v>2017</v>
      </c>
      <c r="G1025" s="15">
        <v>-2</v>
      </c>
      <c r="H1025" s="15">
        <v>2015</v>
      </c>
      <c r="I1025" s="15">
        <v>0</v>
      </c>
      <c r="J1025" s="15">
        <v>0</v>
      </c>
      <c r="K1025" s="17" t="str">
        <f>IF(Deal_Master_Wide!$BQ$149="","",Deal_Master_Wide!$BQ$149)</f>
        <v/>
      </c>
      <c r="L1025" s="17" t="str">
        <f>IF(Deal_Master_Wide!$BX$149="","",Deal_Master_Wide!$BX$149)</f>
        <v/>
      </c>
      <c r="M1025" s="17" t="str">
        <f>IF(Deal_Master_Wide!$CE$149="","",Deal_Master_Wide!$CE$149)</f>
        <v/>
      </c>
      <c r="N1025" s="17" t="str">
        <f>IF(Deal_Master_Wide!$CL$149="","",Deal_Master_Wide!$CL$149)</f>
        <v/>
      </c>
      <c r="O1025" s="17" t="str">
        <f>IF(Deal_Master_Wide!$CS$149="","",Deal_Master_Wide!$CS$149)</f>
        <v/>
      </c>
      <c r="P1025" s="17" t="str">
        <f>IF(Deal_Master_Wide!$CZ$149="","",Deal_Master_Wide!$CZ$149)</f>
        <v/>
      </c>
      <c r="Q1025" s="18" t="str">
        <f>IF(Deal_Master_Wide!$DG$149="","",Deal_Master_Wide!$DG$149)</f>
        <v/>
      </c>
      <c r="R1025" s="18" t="str">
        <f>IF(Deal_Master_Wide!$DN$149="","",Deal_Master_Wide!$DN$149)</f>
        <v/>
      </c>
      <c r="S1025" s="18" t="str">
        <f>IF(Deal_Master_Wide!$DU$149="","",Deal_Master_Wide!$DU$149)</f>
        <v/>
      </c>
      <c r="T1025" s="34" t="str">
        <f>IF(Deal_Master_Wide!$EB$149="","",Deal_Master_Wide!$EB$149)</f>
        <v/>
      </c>
      <c r="U1025" s="34" t="str">
        <f>IF(Deal_Master_Wide!$EI$149="","",Deal_Master_Wide!$EI$149)</f>
        <v/>
      </c>
    </row>
    <row r="1026" spans="1:21" ht="13.4" customHeight="1">
      <c r="A1026" s="15" t="s">
        <v>1611</v>
      </c>
      <c r="B1026" s="15" t="s">
        <v>178</v>
      </c>
      <c r="C1026" s="16"/>
      <c r="D1026" s="15" t="s">
        <v>1615</v>
      </c>
      <c r="E1026" s="15" t="s">
        <v>1617</v>
      </c>
      <c r="F1026" s="15">
        <v>2017</v>
      </c>
      <c r="G1026" s="15">
        <v>-1</v>
      </c>
      <c r="H1026" s="15">
        <v>2016</v>
      </c>
      <c r="I1026" s="15">
        <v>0</v>
      </c>
      <c r="J1026" s="15">
        <v>0</v>
      </c>
      <c r="K1026" s="17" t="str">
        <f>IF(Deal_Master_Wide!$BR$149="","",Deal_Master_Wide!$BR$149)</f>
        <v/>
      </c>
      <c r="L1026" s="17" t="str">
        <f>IF(Deal_Master_Wide!$BY$149="","",Deal_Master_Wide!$BY$149)</f>
        <v/>
      </c>
      <c r="M1026" s="17" t="str">
        <f>IF(Deal_Master_Wide!$CF$149="","",Deal_Master_Wide!$CF$149)</f>
        <v/>
      </c>
      <c r="N1026" s="17" t="str">
        <f>IF(Deal_Master_Wide!$CM$149="","",Deal_Master_Wide!$CM$149)</f>
        <v/>
      </c>
      <c r="O1026" s="17" t="str">
        <f>IF(Deal_Master_Wide!$CT$149="","",Deal_Master_Wide!$CT$149)</f>
        <v/>
      </c>
      <c r="P1026" s="17" t="str">
        <f>IF(Deal_Master_Wide!$DA$149="","",Deal_Master_Wide!$DA$149)</f>
        <v/>
      </c>
      <c r="Q1026" s="18" t="str">
        <f>IF(Deal_Master_Wide!$DH$149="","",Deal_Master_Wide!$DH$149)</f>
        <v/>
      </c>
      <c r="R1026" s="18" t="str">
        <f>IF(Deal_Master_Wide!$DO$149="","",Deal_Master_Wide!$DO$149)</f>
        <v/>
      </c>
      <c r="S1026" s="18" t="str">
        <f>IF(Deal_Master_Wide!$DV$149="","",Deal_Master_Wide!$DV$149)</f>
        <v/>
      </c>
      <c r="T1026" s="34" t="str">
        <f>IF(Deal_Master_Wide!$EC$149="","",Deal_Master_Wide!$EC$149)</f>
        <v/>
      </c>
      <c r="U1026" s="34" t="str">
        <f>IF(Deal_Master_Wide!$EJ$149="","",Deal_Master_Wide!$EJ$149)</f>
        <v/>
      </c>
    </row>
    <row r="1027" spans="1:21" ht="13.4" customHeight="1">
      <c r="A1027" s="15" t="s">
        <v>1611</v>
      </c>
      <c r="B1027" s="15" t="s">
        <v>178</v>
      </c>
      <c r="C1027" s="16"/>
      <c r="D1027" s="15" t="s">
        <v>1615</v>
      </c>
      <c r="E1027" s="15" t="s">
        <v>1617</v>
      </c>
      <c r="F1027" s="15">
        <v>2017</v>
      </c>
      <c r="G1027" s="15">
        <v>0</v>
      </c>
      <c r="H1027" s="15">
        <v>2017</v>
      </c>
      <c r="I1027" s="15">
        <v>0</v>
      </c>
      <c r="J1027" s="15">
        <v>1</v>
      </c>
      <c r="K1027" s="17" t="str">
        <f>IF(Deal_Master_Wide!$BS$149="","",Deal_Master_Wide!$BS$149)</f>
        <v/>
      </c>
      <c r="L1027" s="17" t="str">
        <f>IF(Deal_Master_Wide!$BZ$149="","",Deal_Master_Wide!$BZ$149)</f>
        <v/>
      </c>
      <c r="M1027" s="17" t="str">
        <f>IF(Deal_Master_Wide!$CG$149="","",Deal_Master_Wide!$CG$149)</f>
        <v/>
      </c>
      <c r="N1027" s="17" t="str">
        <f>IF(Deal_Master_Wide!$CN$149="","",Deal_Master_Wide!$CN$149)</f>
        <v/>
      </c>
      <c r="O1027" s="17" t="str">
        <f>IF(Deal_Master_Wide!$CU$149="","",Deal_Master_Wide!$CU$149)</f>
        <v/>
      </c>
      <c r="P1027" s="17" t="str">
        <f>IF(Deal_Master_Wide!$DB$149="","",Deal_Master_Wide!$DB$149)</f>
        <v/>
      </c>
      <c r="Q1027" s="18" t="str">
        <f>IF(Deal_Master_Wide!$DI$149="","",Deal_Master_Wide!$DI$149)</f>
        <v/>
      </c>
      <c r="R1027" s="18" t="str">
        <f>IF(Deal_Master_Wide!$DP$149="","",Deal_Master_Wide!$DP$149)</f>
        <v/>
      </c>
      <c r="S1027" s="18" t="str">
        <f>IF(Deal_Master_Wide!$DW$149="","",Deal_Master_Wide!$DW$149)</f>
        <v/>
      </c>
      <c r="T1027" s="34" t="str">
        <f>IF(Deal_Master_Wide!$ED$149="","",Deal_Master_Wide!$ED$149)</f>
        <v/>
      </c>
      <c r="U1027" s="34" t="str">
        <f>IF(Deal_Master_Wide!$EK$149="","",Deal_Master_Wide!$EK$149)</f>
        <v/>
      </c>
    </row>
    <row r="1028" spans="1:21" ht="13.4" customHeight="1">
      <c r="A1028" s="15" t="s">
        <v>1611</v>
      </c>
      <c r="B1028" s="15" t="s">
        <v>178</v>
      </c>
      <c r="C1028" s="16"/>
      <c r="D1028" s="15" t="s">
        <v>1615</v>
      </c>
      <c r="E1028" s="15" t="s">
        <v>1617</v>
      </c>
      <c r="F1028" s="15">
        <v>2017</v>
      </c>
      <c r="G1028" s="15">
        <v>1</v>
      </c>
      <c r="H1028" s="15">
        <v>2018</v>
      </c>
      <c r="I1028" s="15">
        <v>1</v>
      </c>
      <c r="J1028" s="15">
        <v>1</v>
      </c>
      <c r="K1028" s="17" t="str">
        <f>IF(Deal_Master_Wide!$BT$149="","",Deal_Master_Wide!$BT$149)</f>
        <v/>
      </c>
      <c r="L1028" s="17" t="str">
        <f>IF(Deal_Master_Wide!$CA$149="","",Deal_Master_Wide!$CA$149)</f>
        <v/>
      </c>
      <c r="M1028" s="17" t="str">
        <f>IF(Deal_Master_Wide!$CH$149="","",Deal_Master_Wide!$CH$149)</f>
        <v/>
      </c>
      <c r="N1028" s="17" t="str">
        <f>IF(Deal_Master_Wide!$CO$149="","",Deal_Master_Wide!$CO$149)</f>
        <v/>
      </c>
      <c r="O1028" s="17" t="str">
        <f>IF(Deal_Master_Wide!$CV$149="","",Deal_Master_Wide!$CV$149)</f>
        <v/>
      </c>
      <c r="P1028" s="17" t="str">
        <f>IF(Deal_Master_Wide!$DC$149="","",Deal_Master_Wide!$DC$149)</f>
        <v/>
      </c>
      <c r="Q1028" s="18" t="str">
        <f>IF(Deal_Master_Wide!$DJ$149="","",Deal_Master_Wide!$DJ$149)</f>
        <v/>
      </c>
      <c r="R1028" s="18" t="str">
        <f>IF(Deal_Master_Wide!$DQ$149="","",Deal_Master_Wide!$DQ$149)</f>
        <v/>
      </c>
      <c r="S1028" s="18" t="str">
        <f>IF(Deal_Master_Wide!$DX$149="","",Deal_Master_Wide!$DX$149)</f>
        <v/>
      </c>
      <c r="T1028" s="34" t="str">
        <f>IF(Deal_Master_Wide!$EE$149="","",Deal_Master_Wide!$EE$149)</f>
        <v/>
      </c>
      <c r="U1028" s="34" t="str">
        <f>IF(Deal_Master_Wide!$EL$149="","",Deal_Master_Wide!$EL$149)</f>
        <v/>
      </c>
    </row>
    <row r="1029" spans="1:21" ht="13.4" customHeight="1">
      <c r="A1029" s="15" t="s">
        <v>1611</v>
      </c>
      <c r="B1029" s="15" t="s">
        <v>178</v>
      </c>
      <c r="C1029" s="16"/>
      <c r="D1029" s="15" t="s">
        <v>1615</v>
      </c>
      <c r="E1029" s="15" t="s">
        <v>1617</v>
      </c>
      <c r="F1029" s="15">
        <v>2017</v>
      </c>
      <c r="G1029" s="15">
        <v>2</v>
      </c>
      <c r="H1029" s="15">
        <v>2019</v>
      </c>
      <c r="I1029" s="15">
        <v>1</v>
      </c>
      <c r="J1029" s="15">
        <v>1</v>
      </c>
      <c r="K1029" s="17" t="str">
        <f>IF(Deal_Master_Wide!$BU$149="","",Deal_Master_Wide!$BU$149)</f>
        <v/>
      </c>
      <c r="L1029" s="17" t="str">
        <f>IF(Deal_Master_Wide!$CB$149="","",Deal_Master_Wide!$CB$149)</f>
        <v/>
      </c>
      <c r="M1029" s="17" t="str">
        <f>IF(Deal_Master_Wide!$CI$149="","",Deal_Master_Wide!$CI$149)</f>
        <v/>
      </c>
      <c r="N1029" s="17" t="str">
        <f>IF(Deal_Master_Wide!$CP$149="","",Deal_Master_Wide!$CP$149)</f>
        <v/>
      </c>
      <c r="O1029" s="17" t="str">
        <f>IF(Deal_Master_Wide!$CW$149="","",Deal_Master_Wide!$CW$149)</f>
        <v/>
      </c>
      <c r="P1029" s="17" t="str">
        <f>IF(Deal_Master_Wide!$DD$149="","",Deal_Master_Wide!$DD$149)</f>
        <v/>
      </c>
      <c r="Q1029" s="18" t="str">
        <f>IF(Deal_Master_Wide!$DK$149="","",Deal_Master_Wide!$DK$149)</f>
        <v/>
      </c>
      <c r="R1029" s="18" t="str">
        <f>IF(Deal_Master_Wide!$DR$149="","",Deal_Master_Wide!$DR$149)</f>
        <v/>
      </c>
      <c r="S1029" s="18" t="str">
        <f>IF(Deal_Master_Wide!$DY$149="","",Deal_Master_Wide!$DY$149)</f>
        <v/>
      </c>
      <c r="T1029" s="34" t="str">
        <f>IF(Deal_Master_Wide!$EF$149="","",Deal_Master_Wide!$EF$149)</f>
        <v/>
      </c>
      <c r="U1029" s="34" t="str">
        <f>IF(Deal_Master_Wide!$EM$149="","",Deal_Master_Wide!$EM$149)</f>
        <v/>
      </c>
    </row>
    <row r="1030" spans="1:21" ht="13.4" customHeight="1">
      <c r="A1030" s="15" t="s">
        <v>1611</v>
      </c>
      <c r="B1030" s="15" t="s">
        <v>178</v>
      </c>
      <c r="C1030" s="16"/>
      <c r="D1030" s="15" t="s">
        <v>1615</v>
      </c>
      <c r="E1030" s="15" t="s">
        <v>1617</v>
      </c>
      <c r="F1030" s="15">
        <v>2017</v>
      </c>
      <c r="G1030" s="15">
        <v>3</v>
      </c>
      <c r="H1030" s="15">
        <v>2020</v>
      </c>
      <c r="I1030" s="15">
        <v>1</v>
      </c>
      <c r="J1030" s="15">
        <v>1</v>
      </c>
      <c r="K1030" s="17" t="str">
        <f>IF(Deal_Master_Wide!$BV$149="","",Deal_Master_Wide!$BV$149)</f>
        <v/>
      </c>
      <c r="L1030" s="17" t="str">
        <f>IF(Deal_Master_Wide!$CC$149="","",Deal_Master_Wide!$CC$149)</f>
        <v/>
      </c>
      <c r="M1030" s="17" t="str">
        <f>IF(Deal_Master_Wide!$CJ$149="","",Deal_Master_Wide!$CJ$149)</f>
        <v/>
      </c>
      <c r="N1030" s="17" t="str">
        <f>IF(Deal_Master_Wide!$CQ$149="","",Deal_Master_Wide!$CQ$149)</f>
        <v/>
      </c>
      <c r="O1030" s="17" t="str">
        <f>IF(Deal_Master_Wide!$CX$149="","",Deal_Master_Wide!$CX$149)</f>
        <v/>
      </c>
      <c r="P1030" s="17" t="str">
        <f>IF(Deal_Master_Wide!$DE$149="","",Deal_Master_Wide!$DE$149)</f>
        <v/>
      </c>
      <c r="Q1030" s="18" t="str">
        <f>IF(Deal_Master_Wide!$DL$149="","",Deal_Master_Wide!$DL$149)</f>
        <v/>
      </c>
      <c r="R1030" s="18" t="str">
        <f>IF(Deal_Master_Wide!$DS$149="","",Deal_Master_Wide!$DS$149)</f>
        <v/>
      </c>
      <c r="S1030" s="18" t="str">
        <f>IF(Deal_Master_Wide!$DZ$149="","",Deal_Master_Wide!$DZ$149)</f>
        <v/>
      </c>
      <c r="T1030" s="34" t="str">
        <f>IF(Deal_Master_Wide!$EG$149="","",Deal_Master_Wide!$EG$149)</f>
        <v/>
      </c>
      <c r="U1030" s="34" t="str">
        <f>IF(Deal_Master_Wide!$EN$149="","",Deal_Master_Wide!$EN$149)</f>
        <v/>
      </c>
    </row>
    <row r="1031" spans="1:21" ht="13.4" customHeight="1">
      <c r="A1031" s="15" t="s">
        <v>1621</v>
      </c>
      <c r="B1031" s="15" t="s">
        <v>178</v>
      </c>
      <c r="C1031" s="16"/>
      <c r="D1031" s="15" t="s">
        <v>1624</v>
      </c>
      <c r="E1031" s="15" t="s">
        <v>1626</v>
      </c>
      <c r="F1031" s="15">
        <v>2016</v>
      </c>
      <c r="G1031" s="15">
        <v>-3</v>
      </c>
      <c r="H1031" s="15">
        <v>2013</v>
      </c>
      <c r="I1031" s="15">
        <v>0</v>
      </c>
      <c r="J1031" s="15">
        <v>0</v>
      </c>
      <c r="K1031" s="17" t="str">
        <f>IF(Deal_Master_Wide!$BP$150="","",Deal_Master_Wide!$BP$150)</f>
        <v/>
      </c>
      <c r="L1031" s="17" t="str">
        <f>IF(Deal_Master_Wide!$BW$150="","",Deal_Master_Wide!$BW$150)</f>
        <v/>
      </c>
      <c r="M1031" s="17" t="str">
        <f>IF(Deal_Master_Wide!$CD$150="","",Deal_Master_Wide!$CD$150)</f>
        <v/>
      </c>
      <c r="N1031" s="17" t="str">
        <f>IF(Deal_Master_Wide!$CK$150="","",Deal_Master_Wide!$CK$150)</f>
        <v/>
      </c>
      <c r="O1031" s="17" t="str">
        <f>IF(Deal_Master_Wide!$CR$150="","",Deal_Master_Wide!$CR$150)</f>
        <v/>
      </c>
      <c r="P1031" s="17" t="str">
        <f>IF(Deal_Master_Wide!$CY$150="","",Deal_Master_Wide!$CY$150)</f>
        <v/>
      </c>
      <c r="Q1031" s="18" t="str">
        <f>IF(Deal_Master_Wide!$DF$150="","",Deal_Master_Wide!$DF$150)</f>
        <v/>
      </c>
      <c r="R1031" s="18" t="str">
        <f>IF(Deal_Master_Wide!$DM$150="","",Deal_Master_Wide!$DM$150)</f>
        <v/>
      </c>
      <c r="S1031" s="18" t="str">
        <f>IF(Deal_Master_Wide!$DT$150="","",Deal_Master_Wide!$DT$150)</f>
        <v/>
      </c>
      <c r="T1031" s="34" t="str">
        <f>IF(Deal_Master_Wide!$EA$150="","",Deal_Master_Wide!$EA$150)</f>
        <v/>
      </c>
      <c r="U1031" s="34" t="str">
        <f>IF(Deal_Master_Wide!$EH$150="","",Deal_Master_Wide!$EH$150)</f>
        <v/>
      </c>
    </row>
    <row r="1032" spans="1:21" ht="13.4" customHeight="1">
      <c r="A1032" s="15" t="s">
        <v>1621</v>
      </c>
      <c r="B1032" s="15" t="s">
        <v>178</v>
      </c>
      <c r="C1032" s="16"/>
      <c r="D1032" s="15" t="s">
        <v>1624</v>
      </c>
      <c r="E1032" s="15" t="s">
        <v>1626</v>
      </c>
      <c r="F1032" s="15">
        <v>2016</v>
      </c>
      <c r="G1032" s="15">
        <v>-2</v>
      </c>
      <c r="H1032" s="15">
        <v>2014</v>
      </c>
      <c r="I1032" s="15">
        <v>0</v>
      </c>
      <c r="J1032" s="15">
        <v>0</v>
      </c>
      <c r="K1032" s="17" t="str">
        <f>IF(Deal_Master_Wide!$BQ$150="","",Deal_Master_Wide!$BQ$150)</f>
        <v/>
      </c>
      <c r="L1032" s="17" t="str">
        <f>IF(Deal_Master_Wide!$BX$150="","",Deal_Master_Wide!$BX$150)</f>
        <v/>
      </c>
      <c r="M1032" s="17" t="str">
        <f>IF(Deal_Master_Wide!$CE$150="","",Deal_Master_Wide!$CE$150)</f>
        <v/>
      </c>
      <c r="N1032" s="17" t="str">
        <f>IF(Deal_Master_Wide!$CL$150="","",Deal_Master_Wide!$CL$150)</f>
        <v/>
      </c>
      <c r="O1032" s="17" t="str">
        <f>IF(Deal_Master_Wide!$CS$150="","",Deal_Master_Wide!$CS$150)</f>
        <v/>
      </c>
      <c r="P1032" s="17" t="str">
        <f>IF(Deal_Master_Wide!$CZ$150="","",Deal_Master_Wide!$CZ$150)</f>
        <v/>
      </c>
      <c r="Q1032" s="18" t="str">
        <f>IF(Deal_Master_Wide!$DG$150="","",Deal_Master_Wide!$DG$150)</f>
        <v/>
      </c>
      <c r="R1032" s="18" t="str">
        <f>IF(Deal_Master_Wide!$DN$150="","",Deal_Master_Wide!$DN$150)</f>
        <v/>
      </c>
      <c r="S1032" s="18" t="str">
        <f>IF(Deal_Master_Wide!$DU$150="","",Deal_Master_Wide!$DU$150)</f>
        <v/>
      </c>
      <c r="T1032" s="34" t="str">
        <f>IF(Deal_Master_Wide!$EB$150="","",Deal_Master_Wide!$EB$150)</f>
        <v/>
      </c>
      <c r="U1032" s="34" t="str">
        <f>IF(Deal_Master_Wide!$EI$150="","",Deal_Master_Wide!$EI$150)</f>
        <v/>
      </c>
    </row>
    <row r="1033" spans="1:21" ht="13.4" customHeight="1">
      <c r="A1033" s="15" t="s">
        <v>1621</v>
      </c>
      <c r="B1033" s="15" t="s">
        <v>178</v>
      </c>
      <c r="C1033" s="16"/>
      <c r="D1033" s="15" t="s">
        <v>1624</v>
      </c>
      <c r="E1033" s="15" t="s">
        <v>1626</v>
      </c>
      <c r="F1033" s="15">
        <v>2016</v>
      </c>
      <c r="G1033" s="15">
        <v>-1</v>
      </c>
      <c r="H1033" s="15">
        <v>2015</v>
      </c>
      <c r="I1033" s="15">
        <v>0</v>
      </c>
      <c r="J1033" s="15">
        <v>0</v>
      </c>
      <c r="K1033" s="17" t="str">
        <f>IF(Deal_Master_Wide!$BR$150="","",Deal_Master_Wide!$BR$150)</f>
        <v/>
      </c>
      <c r="L1033" s="17" t="str">
        <f>IF(Deal_Master_Wide!$BY$150="","",Deal_Master_Wide!$BY$150)</f>
        <v/>
      </c>
      <c r="M1033" s="17" t="str">
        <f>IF(Deal_Master_Wide!$CF$150="","",Deal_Master_Wide!$CF$150)</f>
        <v/>
      </c>
      <c r="N1033" s="17" t="str">
        <f>IF(Deal_Master_Wide!$CM$150="","",Deal_Master_Wide!$CM$150)</f>
        <v/>
      </c>
      <c r="O1033" s="17" t="str">
        <f>IF(Deal_Master_Wide!$CT$150="","",Deal_Master_Wide!$CT$150)</f>
        <v/>
      </c>
      <c r="P1033" s="17" t="str">
        <f>IF(Deal_Master_Wide!$DA$150="","",Deal_Master_Wide!$DA$150)</f>
        <v/>
      </c>
      <c r="Q1033" s="18" t="str">
        <f>IF(Deal_Master_Wide!$DH$150="","",Deal_Master_Wide!$DH$150)</f>
        <v/>
      </c>
      <c r="R1033" s="18" t="str">
        <f>IF(Deal_Master_Wide!$DO$150="","",Deal_Master_Wide!$DO$150)</f>
        <v/>
      </c>
      <c r="S1033" s="18" t="str">
        <f>IF(Deal_Master_Wide!$DV$150="","",Deal_Master_Wide!$DV$150)</f>
        <v/>
      </c>
      <c r="T1033" s="34" t="str">
        <f>IF(Deal_Master_Wide!$EC$150="","",Deal_Master_Wide!$EC$150)</f>
        <v/>
      </c>
      <c r="U1033" s="34" t="str">
        <f>IF(Deal_Master_Wide!$EJ$150="","",Deal_Master_Wide!$EJ$150)</f>
        <v/>
      </c>
    </row>
    <row r="1034" spans="1:21" ht="13.4" customHeight="1">
      <c r="A1034" s="15" t="s">
        <v>1621</v>
      </c>
      <c r="B1034" s="15" t="s">
        <v>178</v>
      </c>
      <c r="C1034" s="16"/>
      <c r="D1034" s="15" t="s">
        <v>1624</v>
      </c>
      <c r="E1034" s="15" t="s">
        <v>1626</v>
      </c>
      <c r="F1034" s="15">
        <v>2016</v>
      </c>
      <c r="G1034" s="15">
        <v>0</v>
      </c>
      <c r="H1034" s="15">
        <v>2016</v>
      </c>
      <c r="I1034" s="15">
        <v>0</v>
      </c>
      <c r="J1034" s="15">
        <v>1</v>
      </c>
      <c r="K1034" s="17" t="str">
        <f>IF(Deal_Master_Wide!$BS$150="","",Deal_Master_Wide!$BS$150)</f>
        <v/>
      </c>
      <c r="L1034" s="17" t="str">
        <f>IF(Deal_Master_Wide!$BZ$150="","",Deal_Master_Wide!$BZ$150)</f>
        <v/>
      </c>
      <c r="M1034" s="17" t="str">
        <f>IF(Deal_Master_Wide!$CG$150="","",Deal_Master_Wide!$CG$150)</f>
        <v/>
      </c>
      <c r="N1034" s="17" t="str">
        <f>IF(Deal_Master_Wide!$CN$150="","",Deal_Master_Wide!$CN$150)</f>
        <v/>
      </c>
      <c r="O1034" s="17" t="str">
        <f>IF(Deal_Master_Wide!$CU$150="","",Deal_Master_Wide!$CU$150)</f>
        <v/>
      </c>
      <c r="P1034" s="17" t="str">
        <f>IF(Deal_Master_Wide!$DB$150="","",Deal_Master_Wide!$DB$150)</f>
        <v/>
      </c>
      <c r="Q1034" s="18" t="str">
        <f>IF(Deal_Master_Wide!$DI$150="","",Deal_Master_Wide!$DI$150)</f>
        <v/>
      </c>
      <c r="R1034" s="18" t="str">
        <f>IF(Deal_Master_Wide!$DP$150="","",Deal_Master_Wide!$DP$150)</f>
        <v/>
      </c>
      <c r="S1034" s="18" t="str">
        <f>IF(Deal_Master_Wide!$DW$150="","",Deal_Master_Wide!$DW$150)</f>
        <v/>
      </c>
      <c r="T1034" s="34" t="str">
        <f>IF(Deal_Master_Wide!$ED$150="","",Deal_Master_Wide!$ED$150)</f>
        <v/>
      </c>
      <c r="U1034" s="34" t="str">
        <f>IF(Deal_Master_Wide!$EK$150="","",Deal_Master_Wide!$EK$150)</f>
        <v/>
      </c>
    </row>
    <row r="1035" spans="1:21" ht="13.4" customHeight="1">
      <c r="A1035" s="15" t="s">
        <v>1621</v>
      </c>
      <c r="B1035" s="15" t="s">
        <v>178</v>
      </c>
      <c r="C1035" s="16"/>
      <c r="D1035" s="15" t="s">
        <v>1624</v>
      </c>
      <c r="E1035" s="15" t="s">
        <v>1626</v>
      </c>
      <c r="F1035" s="15">
        <v>2016</v>
      </c>
      <c r="G1035" s="15">
        <v>1</v>
      </c>
      <c r="H1035" s="15">
        <v>2017</v>
      </c>
      <c r="I1035" s="15">
        <v>1</v>
      </c>
      <c r="J1035" s="15">
        <v>1</v>
      </c>
      <c r="K1035" s="17" t="str">
        <f>IF(Deal_Master_Wide!$BT$150="","",Deal_Master_Wide!$BT$150)</f>
        <v/>
      </c>
      <c r="L1035" s="17" t="str">
        <f>IF(Deal_Master_Wide!$CA$150="","",Deal_Master_Wide!$CA$150)</f>
        <v/>
      </c>
      <c r="M1035" s="17" t="str">
        <f>IF(Deal_Master_Wide!$CH$150="","",Deal_Master_Wide!$CH$150)</f>
        <v/>
      </c>
      <c r="N1035" s="17" t="str">
        <f>IF(Deal_Master_Wide!$CO$150="","",Deal_Master_Wide!$CO$150)</f>
        <v/>
      </c>
      <c r="O1035" s="17" t="str">
        <f>IF(Deal_Master_Wide!$CV$150="","",Deal_Master_Wide!$CV$150)</f>
        <v/>
      </c>
      <c r="P1035" s="17" t="str">
        <f>IF(Deal_Master_Wide!$DC$150="","",Deal_Master_Wide!$DC$150)</f>
        <v/>
      </c>
      <c r="Q1035" s="18" t="str">
        <f>IF(Deal_Master_Wide!$DJ$150="","",Deal_Master_Wide!$DJ$150)</f>
        <v/>
      </c>
      <c r="R1035" s="18" t="str">
        <f>IF(Deal_Master_Wide!$DQ$150="","",Deal_Master_Wide!$DQ$150)</f>
        <v/>
      </c>
      <c r="S1035" s="18" t="str">
        <f>IF(Deal_Master_Wide!$DX$150="","",Deal_Master_Wide!$DX$150)</f>
        <v/>
      </c>
      <c r="T1035" s="34" t="str">
        <f>IF(Deal_Master_Wide!$EE$150="","",Deal_Master_Wide!$EE$150)</f>
        <v/>
      </c>
      <c r="U1035" s="34" t="str">
        <f>IF(Deal_Master_Wide!$EL$150="","",Deal_Master_Wide!$EL$150)</f>
        <v/>
      </c>
    </row>
    <row r="1036" spans="1:21" ht="13.4" customHeight="1">
      <c r="A1036" s="15" t="s">
        <v>1621</v>
      </c>
      <c r="B1036" s="15" t="s">
        <v>178</v>
      </c>
      <c r="C1036" s="16"/>
      <c r="D1036" s="15" t="s">
        <v>1624</v>
      </c>
      <c r="E1036" s="15" t="s">
        <v>1626</v>
      </c>
      <c r="F1036" s="15">
        <v>2016</v>
      </c>
      <c r="G1036" s="15">
        <v>2</v>
      </c>
      <c r="H1036" s="15">
        <v>2018</v>
      </c>
      <c r="I1036" s="15">
        <v>1</v>
      </c>
      <c r="J1036" s="15">
        <v>1</v>
      </c>
      <c r="K1036" s="17" t="str">
        <f>IF(Deal_Master_Wide!$BU$150="","",Deal_Master_Wide!$BU$150)</f>
        <v/>
      </c>
      <c r="L1036" s="17" t="str">
        <f>IF(Deal_Master_Wide!$CB$150="","",Deal_Master_Wide!$CB$150)</f>
        <v/>
      </c>
      <c r="M1036" s="17" t="str">
        <f>IF(Deal_Master_Wide!$CI$150="","",Deal_Master_Wide!$CI$150)</f>
        <v/>
      </c>
      <c r="N1036" s="17" t="str">
        <f>IF(Deal_Master_Wide!$CP$150="","",Deal_Master_Wide!$CP$150)</f>
        <v/>
      </c>
      <c r="O1036" s="17" t="str">
        <f>IF(Deal_Master_Wide!$CW$150="","",Deal_Master_Wide!$CW$150)</f>
        <v/>
      </c>
      <c r="P1036" s="17" t="str">
        <f>IF(Deal_Master_Wide!$DD$150="","",Deal_Master_Wide!$DD$150)</f>
        <v/>
      </c>
      <c r="Q1036" s="18" t="str">
        <f>IF(Deal_Master_Wide!$DK$150="","",Deal_Master_Wide!$DK$150)</f>
        <v/>
      </c>
      <c r="R1036" s="18" t="str">
        <f>IF(Deal_Master_Wide!$DR$150="","",Deal_Master_Wide!$DR$150)</f>
        <v/>
      </c>
      <c r="S1036" s="18" t="str">
        <f>IF(Deal_Master_Wide!$DY$150="","",Deal_Master_Wide!$DY$150)</f>
        <v/>
      </c>
      <c r="T1036" s="34" t="str">
        <f>IF(Deal_Master_Wide!$EF$150="","",Deal_Master_Wide!$EF$150)</f>
        <v/>
      </c>
      <c r="U1036" s="34" t="str">
        <f>IF(Deal_Master_Wide!$EM$150="","",Deal_Master_Wide!$EM$150)</f>
        <v/>
      </c>
    </row>
    <row r="1037" spans="1:21" ht="13.4" customHeight="1">
      <c r="A1037" s="15" t="s">
        <v>1621</v>
      </c>
      <c r="B1037" s="15" t="s">
        <v>178</v>
      </c>
      <c r="C1037" s="16"/>
      <c r="D1037" s="15" t="s">
        <v>1624</v>
      </c>
      <c r="E1037" s="15" t="s">
        <v>1626</v>
      </c>
      <c r="F1037" s="15">
        <v>2016</v>
      </c>
      <c r="G1037" s="15">
        <v>3</v>
      </c>
      <c r="H1037" s="15">
        <v>2019</v>
      </c>
      <c r="I1037" s="15">
        <v>1</v>
      </c>
      <c r="J1037" s="15">
        <v>1</v>
      </c>
      <c r="K1037" s="17" t="str">
        <f>IF(Deal_Master_Wide!$BV$150="","",Deal_Master_Wide!$BV$150)</f>
        <v/>
      </c>
      <c r="L1037" s="17" t="str">
        <f>IF(Deal_Master_Wide!$CC$150="","",Deal_Master_Wide!$CC$150)</f>
        <v/>
      </c>
      <c r="M1037" s="17" t="str">
        <f>IF(Deal_Master_Wide!$CJ$150="","",Deal_Master_Wide!$CJ$150)</f>
        <v/>
      </c>
      <c r="N1037" s="17" t="str">
        <f>IF(Deal_Master_Wide!$CQ$150="","",Deal_Master_Wide!$CQ$150)</f>
        <v/>
      </c>
      <c r="O1037" s="17" t="str">
        <f>IF(Deal_Master_Wide!$CX$150="","",Deal_Master_Wide!$CX$150)</f>
        <v/>
      </c>
      <c r="P1037" s="17" t="str">
        <f>IF(Deal_Master_Wide!$DE$150="","",Deal_Master_Wide!$DE$150)</f>
        <v/>
      </c>
      <c r="Q1037" s="18" t="str">
        <f>IF(Deal_Master_Wide!$DL$150="","",Deal_Master_Wide!$DL$150)</f>
        <v/>
      </c>
      <c r="R1037" s="18" t="str">
        <f>IF(Deal_Master_Wide!$DS$150="","",Deal_Master_Wide!$DS$150)</f>
        <v/>
      </c>
      <c r="S1037" s="18" t="str">
        <f>IF(Deal_Master_Wide!$DZ$150="","",Deal_Master_Wide!$DZ$150)</f>
        <v/>
      </c>
      <c r="T1037" s="34" t="str">
        <f>IF(Deal_Master_Wide!$EG$150="","",Deal_Master_Wide!$EG$150)</f>
        <v/>
      </c>
      <c r="U1037" s="34" t="str">
        <f>IF(Deal_Master_Wide!$EN$150="","",Deal_Master_Wide!$EN$150)</f>
        <v/>
      </c>
    </row>
    <row r="1038" spans="1:21" ht="13.4" customHeight="1">
      <c r="A1038" s="15" t="s">
        <v>1630</v>
      </c>
      <c r="B1038" s="15" t="s">
        <v>178</v>
      </c>
      <c r="C1038" s="16"/>
      <c r="D1038" s="15" t="s">
        <v>1634</v>
      </c>
      <c r="E1038" s="15" t="s">
        <v>1636</v>
      </c>
      <c r="F1038" s="15">
        <v>2016</v>
      </c>
      <c r="G1038" s="15">
        <v>-3</v>
      </c>
      <c r="H1038" s="15">
        <v>2013</v>
      </c>
      <c r="I1038" s="15">
        <v>0</v>
      </c>
      <c r="J1038" s="15">
        <v>0</v>
      </c>
      <c r="K1038" s="17" t="str">
        <f>IF(Deal_Master_Wide!$BP$151="","",Deal_Master_Wide!$BP$151)</f>
        <v/>
      </c>
      <c r="L1038" s="17" t="str">
        <f>IF(Deal_Master_Wide!$BW$151="","",Deal_Master_Wide!$BW$151)</f>
        <v/>
      </c>
      <c r="M1038" s="17" t="str">
        <f>IF(Deal_Master_Wide!$CD$151="","",Deal_Master_Wide!$CD$151)</f>
        <v/>
      </c>
      <c r="N1038" s="17" t="str">
        <f>IF(Deal_Master_Wide!$CK$151="","",Deal_Master_Wide!$CK$151)</f>
        <v/>
      </c>
      <c r="O1038" s="17" t="str">
        <f>IF(Deal_Master_Wide!$CR$151="","",Deal_Master_Wide!$CR$151)</f>
        <v/>
      </c>
      <c r="P1038" s="17" t="str">
        <f>IF(Deal_Master_Wide!$CY$151="","",Deal_Master_Wide!$CY$151)</f>
        <v/>
      </c>
      <c r="Q1038" s="18" t="str">
        <f>IF(Deal_Master_Wide!$DF$151="","",Deal_Master_Wide!$DF$151)</f>
        <v/>
      </c>
      <c r="R1038" s="18" t="str">
        <f>IF(Deal_Master_Wide!$DM$151="","",Deal_Master_Wide!$DM$151)</f>
        <v/>
      </c>
      <c r="S1038" s="18" t="str">
        <f>IF(Deal_Master_Wide!$DT$151="","",Deal_Master_Wide!$DT$151)</f>
        <v/>
      </c>
      <c r="T1038" s="34" t="str">
        <f>IF(Deal_Master_Wide!$EA$151="","",Deal_Master_Wide!$EA$151)</f>
        <v/>
      </c>
      <c r="U1038" s="34" t="str">
        <f>IF(Deal_Master_Wide!$EH$151="","",Deal_Master_Wide!$EH$151)</f>
        <v/>
      </c>
    </row>
    <row r="1039" spans="1:21" ht="13.4" customHeight="1">
      <c r="A1039" s="15" t="s">
        <v>1630</v>
      </c>
      <c r="B1039" s="15" t="s">
        <v>178</v>
      </c>
      <c r="C1039" s="16"/>
      <c r="D1039" s="15" t="s">
        <v>1634</v>
      </c>
      <c r="E1039" s="15" t="s">
        <v>1636</v>
      </c>
      <c r="F1039" s="15">
        <v>2016</v>
      </c>
      <c r="G1039" s="15">
        <v>-2</v>
      </c>
      <c r="H1039" s="15">
        <v>2014</v>
      </c>
      <c r="I1039" s="15">
        <v>0</v>
      </c>
      <c r="J1039" s="15">
        <v>0</v>
      </c>
      <c r="K1039" s="17" t="str">
        <f>IF(Deal_Master_Wide!$BQ$151="","",Deal_Master_Wide!$BQ$151)</f>
        <v/>
      </c>
      <c r="L1039" s="17" t="str">
        <f>IF(Deal_Master_Wide!$BX$151="","",Deal_Master_Wide!$BX$151)</f>
        <v/>
      </c>
      <c r="M1039" s="17" t="str">
        <f>IF(Deal_Master_Wide!$CE$151="","",Deal_Master_Wide!$CE$151)</f>
        <v/>
      </c>
      <c r="N1039" s="17" t="str">
        <f>IF(Deal_Master_Wide!$CL$151="","",Deal_Master_Wide!$CL$151)</f>
        <v/>
      </c>
      <c r="O1039" s="17" t="str">
        <f>IF(Deal_Master_Wide!$CS$151="","",Deal_Master_Wide!$CS$151)</f>
        <v/>
      </c>
      <c r="P1039" s="17" t="str">
        <f>IF(Deal_Master_Wide!$CZ$151="","",Deal_Master_Wide!$CZ$151)</f>
        <v/>
      </c>
      <c r="Q1039" s="18" t="str">
        <f>IF(Deal_Master_Wide!$DG$151="","",Deal_Master_Wide!$DG$151)</f>
        <v/>
      </c>
      <c r="R1039" s="18" t="str">
        <f>IF(Deal_Master_Wide!$DN$151="","",Deal_Master_Wide!$DN$151)</f>
        <v/>
      </c>
      <c r="S1039" s="18" t="str">
        <f>IF(Deal_Master_Wide!$DU$151="","",Deal_Master_Wide!$DU$151)</f>
        <v/>
      </c>
      <c r="T1039" s="34" t="str">
        <f>IF(Deal_Master_Wide!$EB$151="","",Deal_Master_Wide!$EB$151)</f>
        <v/>
      </c>
      <c r="U1039" s="34" t="str">
        <f>IF(Deal_Master_Wide!$EI$151="","",Deal_Master_Wide!$EI$151)</f>
        <v/>
      </c>
    </row>
    <row r="1040" spans="1:21" ht="13.4" customHeight="1">
      <c r="A1040" s="15" t="s">
        <v>1630</v>
      </c>
      <c r="B1040" s="15" t="s">
        <v>178</v>
      </c>
      <c r="C1040" s="16"/>
      <c r="D1040" s="15" t="s">
        <v>1634</v>
      </c>
      <c r="E1040" s="15" t="s">
        <v>1636</v>
      </c>
      <c r="F1040" s="15">
        <v>2016</v>
      </c>
      <c r="G1040" s="15">
        <v>-1</v>
      </c>
      <c r="H1040" s="15">
        <v>2015</v>
      </c>
      <c r="I1040" s="15">
        <v>0</v>
      </c>
      <c r="J1040" s="15">
        <v>0</v>
      </c>
      <c r="K1040" s="17" t="str">
        <f>IF(Deal_Master_Wide!$BR$151="","",Deal_Master_Wide!$BR$151)</f>
        <v/>
      </c>
      <c r="L1040" s="17" t="str">
        <f>IF(Deal_Master_Wide!$BY$151="","",Deal_Master_Wide!$BY$151)</f>
        <v/>
      </c>
      <c r="M1040" s="17" t="str">
        <f>IF(Deal_Master_Wide!$CF$151="","",Deal_Master_Wide!$CF$151)</f>
        <v/>
      </c>
      <c r="N1040" s="17" t="str">
        <f>IF(Deal_Master_Wide!$CM$151="","",Deal_Master_Wide!$CM$151)</f>
        <v/>
      </c>
      <c r="O1040" s="17" t="str">
        <f>IF(Deal_Master_Wide!$CT$151="","",Deal_Master_Wide!$CT$151)</f>
        <v/>
      </c>
      <c r="P1040" s="17" t="str">
        <f>IF(Deal_Master_Wide!$DA$151="","",Deal_Master_Wide!$DA$151)</f>
        <v/>
      </c>
      <c r="Q1040" s="18" t="str">
        <f>IF(Deal_Master_Wide!$DH$151="","",Deal_Master_Wide!$DH$151)</f>
        <v/>
      </c>
      <c r="R1040" s="18" t="str">
        <f>IF(Deal_Master_Wide!$DO$151="","",Deal_Master_Wide!$DO$151)</f>
        <v/>
      </c>
      <c r="S1040" s="18" t="str">
        <f>IF(Deal_Master_Wide!$DV$151="","",Deal_Master_Wide!$DV$151)</f>
        <v/>
      </c>
      <c r="T1040" s="34" t="str">
        <f>IF(Deal_Master_Wide!$EC$151="","",Deal_Master_Wide!$EC$151)</f>
        <v/>
      </c>
      <c r="U1040" s="34" t="str">
        <f>IF(Deal_Master_Wide!$EJ$151="","",Deal_Master_Wide!$EJ$151)</f>
        <v/>
      </c>
    </row>
    <row r="1041" spans="1:21" ht="13.4" customHeight="1">
      <c r="A1041" s="15" t="s">
        <v>1630</v>
      </c>
      <c r="B1041" s="15" t="s">
        <v>178</v>
      </c>
      <c r="C1041" s="16"/>
      <c r="D1041" s="15" t="s">
        <v>1634</v>
      </c>
      <c r="E1041" s="15" t="s">
        <v>1636</v>
      </c>
      <c r="F1041" s="15">
        <v>2016</v>
      </c>
      <c r="G1041" s="15">
        <v>0</v>
      </c>
      <c r="H1041" s="15">
        <v>2016</v>
      </c>
      <c r="I1041" s="15">
        <v>0</v>
      </c>
      <c r="J1041" s="15">
        <v>1</v>
      </c>
      <c r="K1041" s="17" t="str">
        <f>IF(Deal_Master_Wide!$BS$151="","",Deal_Master_Wide!$BS$151)</f>
        <v/>
      </c>
      <c r="L1041" s="17" t="str">
        <f>IF(Deal_Master_Wide!$BZ$151="","",Deal_Master_Wide!$BZ$151)</f>
        <v/>
      </c>
      <c r="M1041" s="17" t="str">
        <f>IF(Deal_Master_Wide!$CG$151="","",Deal_Master_Wide!$CG$151)</f>
        <v/>
      </c>
      <c r="N1041" s="17" t="str">
        <f>IF(Deal_Master_Wide!$CN$151="","",Deal_Master_Wide!$CN$151)</f>
        <v/>
      </c>
      <c r="O1041" s="17" t="str">
        <f>IF(Deal_Master_Wide!$CU$151="","",Deal_Master_Wide!$CU$151)</f>
        <v/>
      </c>
      <c r="P1041" s="17" t="str">
        <f>IF(Deal_Master_Wide!$DB$151="","",Deal_Master_Wide!$DB$151)</f>
        <v/>
      </c>
      <c r="Q1041" s="18" t="str">
        <f>IF(Deal_Master_Wide!$DI$151="","",Deal_Master_Wide!$DI$151)</f>
        <v/>
      </c>
      <c r="R1041" s="18" t="str">
        <f>IF(Deal_Master_Wide!$DP$151="","",Deal_Master_Wide!$DP$151)</f>
        <v/>
      </c>
      <c r="S1041" s="18" t="str">
        <f>IF(Deal_Master_Wide!$DW$151="","",Deal_Master_Wide!$DW$151)</f>
        <v/>
      </c>
      <c r="T1041" s="34" t="str">
        <f>IF(Deal_Master_Wide!$ED$151="","",Deal_Master_Wide!$ED$151)</f>
        <v/>
      </c>
      <c r="U1041" s="34" t="str">
        <f>IF(Deal_Master_Wide!$EK$151="","",Deal_Master_Wide!$EK$151)</f>
        <v/>
      </c>
    </row>
    <row r="1042" spans="1:21" ht="13.4" customHeight="1">
      <c r="A1042" s="15" t="s">
        <v>1630</v>
      </c>
      <c r="B1042" s="15" t="s">
        <v>178</v>
      </c>
      <c r="C1042" s="16"/>
      <c r="D1042" s="15" t="s">
        <v>1634</v>
      </c>
      <c r="E1042" s="15" t="s">
        <v>1636</v>
      </c>
      <c r="F1042" s="15">
        <v>2016</v>
      </c>
      <c r="G1042" s="15">
        <v>1</v>
      </c>
      <c r="H1042" s="15">
        <v>2017</v>
      </c>
      <c r="I1042" s="15">
        <v>1</v>
      </c>
      <c r="J1042" s="15">
        <v>1</v>
      </c>
      <c r="K1042" s="17" t="str">
        <f>IF(Deal_Master_Wide!$BT$151="","",Deal_Master_Wide!$BT$151)</f>
        <v/>
      </c>
      <c r="L1042" s="17" t="str">
        <f>IF(Deal_Master_Wide!$CA$151="","",Deal_Master_Wide!$CA$151)</f>
        <v/>
      </c>
      <c r="M1042" s="17" t="str">
        <f>IF(Deal_Master_Wide!$CH$151="","",Deal_Master_Wide!$CH$151)</f>
        <v/>
      </c>
      <c r="N1042" s="17" t="str">
        <f>IF(Deal_Master_Wide!$CO$151="","",Deal_Master_Wide!$CO$151)</f>
        <v/>
      </c>
      <c r="O1042" s="17" t="str">
        <f>IF(Deal_Master_Wide!$CV$151="","",Deal_Master_Wide!$CV$151)</f>
        <v/>
      </c>
      <c r="P1042" s="17" t="str">
        <f>IF(Deal_Master_Wide!$DC$151="","",Deal_Master_Wide!$DC$151)</f>
        <v/>
      </c>
      <c r="Q1042" s="18" t="str">
        <f>IF(Deal_Master_Wide!$DJ$151="","",Deal_Master_Wide!$DJ$151)</f>
        <v/>
      </c>
      <c r="R1042" s="18" t="str">
        <f>IF(Deal_Master_Wide!$DQ$151="","",Deal_Master_Wide!$DQ$151)</f>
        <v/>
      </c>
      <c r="S1042" s="18" t="str">
        <f>IF(Deal_Master_Wide!$DX$151="","",Deal_Master_Wide!$DX$151)</f>
        <v/>
      </c>
      <c r="T1042" s="34" t="str">
        <f>IF(Deal_Master_Wide!$EE$151="","",Deal_Master_Wide!$EE$151)</f>
        <v/>
      </c>
      <c r="U1042" s="34" t="str">
        <f>IF(Deal_Master_Wide!$EL$151="","",Deal_Master_Wide!$EL$151)</f>
        <v/>
      </c>
    </row>
    <row r="1043" spans="1:21" ht="13.4" customHeight="1">
      <c r="A1043" s="15" t="s">
        <v>1630</v>
      </c>
      <c r="B1043" s="15" t="s">
        <v>178</v>
      </c>
      <c r="C1043" s="16"/>
      <c r="D1043" s="15" t="s">
        <v>1634</v>
      </c>
      <c r="E1043" s="15" t="s">
        <v>1636</v>
      </c>
      <c r="F1043" s="15">
        <v>2016</v>
      </c>
      <c r="G1043" s="15">
        <v>2</v>
      </c>
      <c r="H1043" s="15">
        <v>2018</v>
      </c>
      <c r="I1043" s="15">
        <v>1</v>
      </c>
      <c r="J1043" s="15">
        <v>1</v>
      </c>
      <c r="K1043" s="17" t="str">
        <f>IF(Deal_Master_Wide!$BU$151="","",Deal_Master_Wide!$BU$151)</f>
        <v/>
      </c>
      <c r="L1043" s="17" t="str">
        <f>IF(Deal_Master_Wide!$CB$151="","",Deal_Master_Wide!$CB$151)</f>
        <v/>
      </c>
      <c r="M1043" s="17" t="str">
        <f>IF(Deal_Master_Wide!$CI$151="","",Deal_Master_Wide!$CI$151)</f>
        <v/>
      </c>
      <c r="N1043" s="17" t="str">
        <f>IF(Deal_Master_Wide!$CP$151="","",Deal_Master_Wide!$CP$151)</f>
        <v/>
      </c>
      <c r="O1043" s="17" t="str">
        <f>IF(Deal_Master_Wide!$CW$151="","",Deal_Master_Wide!$CW$151)</f>
        <v/>
      </c>
      <c r="P1043" s="17" t="str">
        <f>IF(Deal_Master_Wide!$DD$151="","",Deal_Master_Wide!$DD$151)</f>
        <v/>
      </c>
      <c r="Q1043" s="18" t="str">
        <f>IF(Deal_Master_Wide!$DK$151="","",Deal_Master_Wide!$DK$151)</f>
        <v/>
      </c>
      <c r="R1043" s="18" t="str">
        <f>IF(Deal_Master_Wide!$DR$151="","",Deal_Master_Wide!$DR$151)</f>
        <v/>
      </c>
      <c r="S1043" s="18" t="str">
        <f>IF(Deal_Master_Wide!$DY$151="","",Deal_Master_Wide!$DY$151)</f>
        <v/>
      </c>
      <c r="T1043" s="34" t="str">
        <f>IF(Deal_Master_Wide!$EF$151="","",Deal_Master_Wide!$EF$151)</f>
        <v/>
      </c>
      <c r="U1043" s="34" t="str">
        <f>IF(Deal_Master_Wide!$EM$151="","",Deal_Master_Wide!$EM$151)</f>
        <v/>
      </c>
    </row>
    <row r="1044" spans="1:21" ht="13.4" customHeight="1">
      <c r="A1044" s="15" t="s">
        <v>1630</v>
      </c>
      <c r="B1044" s="15" t="s">
        <v>178</v>
      </c>
      <c r="C1044" s="16"/>
      <c r="D1044" s="15" t="s">
        <v>1634</v>
      </c>
      <c r="E1044" s="15" t="s">
        <v>1636</v>
      </c>
      <c r="F1044" s="15">
        <v>2016</v>
      </c>
      <c r="G1044" s="15">
        <v>3</v>
      </c>
      <c r="H1044" s="15">
        <v>2019</v>
      </c>
      <c r="I1044" s="15">
        <v>1</v>
      </c>
      <c r="J1044" s="15">
        <v>1</v>
      </c>
      <c r="K1044" s="17" t="str">
        <f>IF(Deal_Master_Wide!$BV$151="","",Deal_Master_Wide!$BV$151)</f>
        <v/>
      </c>
      <c r="L1044" s="17" t="str">
        <f>IF(Deal_Master_Wide!$CC$151="","",Deal_Master_Wide!$CC$151)</f>
        <v/>
      </c>
      <c r="M1044" s="17" t="str">
        <f>IF(Deal_Master_Wide!$CJ$151="","",Deal_Master_Wide!$CJ$151)</f>
        <v/>
      </c>
      <c r="N1044" s="17" t="str">
        <f>IF(Deal_Master_Wide!$CQ$151="","",Deal_Master_Wide!$CQ$151)</f>
        <v/>
      </c>
      <c r="O1044" s="17" t="str">
        <f>IF(Deal_Master_Wide!$CX$151="","",Deal_Master_Wide!$CX$151)</f>
        <v/>
      </c>
      <c r="P1044" s="17" t="str">
        <f>IF(Deal_Master_Wide!$DE$151="","",Deal_Master_Wide!$DE$151)</f>
        <v/>
      </c>
      <c r="Q1044" s="18" t="str">
        <f>IF(Deal_Master_Wide!$DL$151="","",Deal_Master_Wide!$DL$151)</f>
        <v/>
      </c>
      <c r="R1044" s="18" t="str">
        <f>IF(Deal_Master_Wide!$DS$151="","",Deal_Master_Wide!$DS$151)</f>
        <v/>
      </c>
      <c r="S1044" s="18" t="str">
        <f>IF(Deal_Master_Wide!$DZ$151="","",Deal_Master_Wide!$DZ$151)</f>
        <v/>
      </c>
      <c r="T1044" s="34" t="str">
        <f>IF(Deal_Master_Wide!$EG$151="","",Deal_Master_Wide!$EG$151)</f>
        <v/>
      </c>
      <c r="U1044" s="34" t="str">
        <f>IF(Deal_Master_Wide!$EN$151="","",Deal_Master_Wide!$EN$151)</f>
        <v/>
      </c>
    </row>
    <row r="1045" spans="1:21" ht="13.4" customHeight="1">
      <c r="A1045" s="15" t="s">
        <v>1639</v>
      </c>
      <c r="B1045" s="15" t="s">
        <v>178</v>
      </c>
      <c r="C1045" s="16"/>
      <c r="D1045" s="15" t="s">
        <v>1645</v>
      </c>
      <c r="E1045" s="15" t="s">
        <v>1647</v>
      </c>
      <c r="F1045" s="15">
        <v>2016</v>
      </c>
      <c r="G1045" s="15">
        <v>-3</v>
      </c>
      <c r="H1045" s="15">
        <v>2013</v>
      </c>
      <c r="I1045" s="15">
        <v>0</v>
      </c>
      <c r="J1045" s="15">
        <v>0</v>
      </c>
      <c r="K1045" s="17" t="str">
        <f>IF(Deal_Master_Wide!$BP$152="","",Deal_Master_Wide!$BP$152)</f>
        <v/>
      </c>
      <c r="L1045" s="17" t="str">
        <f>IF(Deal_Master_Wide!$BW$152="","",Deal_Master_Wide!$BW$152)</f>
        <v/>
      </c>
      <c r="M1045" s="17" t="str">
        <f>IF(Deal_Master_Wide!$CD$152="","",Deal_Master_Wide!$CD$152)</f>
        <v/>
      </c>
      <c r="N1045" s="17" t="str">
        <f>IF(Deal_Master_Wide!$CK$152="","",Deal_Master_Wide!$CK$152)</f>
        <v/>
      </c>
      <c r="O1045" s="17" t="str">
        <f>IF(Deal_Master_Wide!$CR$152="","",Deal_Master_Wide!$CR$152)</f>
        <v/>
      </c>
      <c r="P1045" s="17" t="str">
        <f>IF(Deal_Master_Wide!$CY$152="","",Deal_Master_Wide!$CY$152)</f>
        <v/>
      </c>
      <c r="Q1045" s="18" t="str">
        <f>IF(Deal_Master_Wide!$DF$152="","",Deal_Master_Wide!$DF$152)</f>
        <v/>
      </c>
      <c r="R1045" s="18" t="str">
        <f>IF(Deal_Master_Wide!$DM$152="","",Deal_Master_Wide!$DM$152)</f>
        <v/>
      </c>
      <c r="S1045" s="18" t="str">
        <f>IF(Deal_Master_Wide!$DT$152="","",Deal_Master_Wide!$DT$152)</f>
        <v/>
      </c>
      <c r="T1045" s="34" t="str">
        <f>IF(Deal_Master_Wide!$EA$152="","",Deal_Master_Wide!$EA$152)</f>
        <v/>
      </c>
      <c r="U1045" s="34" t="str">
        <f>IF(Deal_Master_Wide!$EH$152="","",Deal_Master_Wide!$EH$152)</f>
        <v/>
      </c>
    </row>
    <row r="1046" spans="1:21" ht="13.4" customHeight="1">
      <c r="A1046" s="15" t="s">
        <v>1639</v>
      </c>
      <c r="B1046" s="15" t="s">
        <v>178</v>
      </c>
      <c r="C1046" s="16"/>
      <c r="D1046" s="15" t="s">
        <v>1645</v>
      </c>
      <c r="E1046" s="15" t="s">
        <v>1647</v>
      </c>
      <c r="F1046" s="15">
        <v>2016</v>
      </c>
      <c r="G1046" s="15">
        <v>-2</v>
      </c>
      <c r="H1046" s="15">
        <v>2014</v>
      </c>
      <c r="I1046" s="15">
        <v>0</v>
      </c>
      <c r="J1046" s="15">
        <v>0</v>
      </c>
      <c r="K1046" s="17" t="str">
        <f>IF(Deal_Master_Wide!$BQ$152="","",Deal_Master_Wide!$BQ$152)</f>
        <v/>
      </c>
      <c r="L1046" s="17" t="str">
        <f>IF(Deal_Master_Wide!$BX$152="","",Deal_Master_Wide!$BX$152)</f>
        <v/>
      </c>
      <c r="M1046" s="17" t="str">
        <f>IF(Deal_Master_Wide!$CE$152="","",Deal_Master_Wide!$CE$152)</f>
        <v/>
      </c>
      <c r="N1046" s="17" t="str">
        <f>IF(Deal_Master_Wide!$CL$152="","",Deal_Master_Wide!$CL$152)</f>
        <v/>
      </c>
      <c r="O1046" s="17" t="str">
        <f>IF(Deal_Master_Wide!$CS$152="","",Deal_Master_Wide!$CS$152)</f>
        <v/>
      </c>
      <c r="P1046" s="17" t="str">
        <f>IF(Deal_Master_Wide!$CZ$152="","",Deal_Master_Wide!$CZ$152)</f>
        <v/>
      </c>
      <c r="Q1046" s="18" t="str">
        <f>IF(Deal_Master_Wide!$DG$152="","",Deal_Master_Wide!$DG$152)</f>
        <v/>
      </c>
      <c r="R1046" s="18" t="str">
        <f>IF(Deal_Master_Wide!$DN$152="","",Deal_Master_Wide!$DN$152)</f>
        <v/>
      </c>
      <c r="S1046" s="18" t="str">
        <f>IF(Deal_Master_Wide!$DU$152="","",Deal_Master_Wide!$DU$152)</f>
        <v/>
      </c>
      <c r="T1046" s="34" t="str">
        <f>IF(Deal_Master_Wide!$EB$152="","",Deal_Master_Wide!$EB$152)</f>
        <v/>
      </c>
      <c r="U1046" s="34" t="str">
        <f>IF(Deal_Master_Wide!$EI$152="","",Deal_Master_Wide!$EI$152)</f>
        <v/>
      </c>
    </row>
    <row r="1047" spans="1:21" ht="13.4" customHeight="1">
      <c r="A1047" s="15" t="s">
        <v>1639</v>
      </c>
      <c r="B1047" s="15" t="s">
        <v>178</v>
      </c>
      <c r="C1047" s="16"/>
      <c r="D1047" s="15" t="s">
        <v>1645</v>
      </c>
      <c r="E1047" s="15" t="s">
        <v>1647</v>
      </c>
      <c r="F1047" s="15">
        <v>2016</v>
      </c>
      <c r="G1047" s="15">
        <v>-1</v>
      </c>
      <c r="H1047" s="15">
        <v>2015</v>
      </c>
      <c r="I1047" s="15">
        <v>0</v>
      </c>
      <c r="J1047" s="15">
        <v>0</v>
      </c>
      <c r="K1047" s="17" t="str">
        <f>IF(Deal_Master_Wide!$BR$152="","",Deal_Master_Wide!$BR$152)</f>
        <v/>
      </c>
      <c r="L1047" s="17" t="str">
        <f>IF(Deal_Master_Wide!$BY$152="","",Deal_Master_Wide!$BY$152)</f>
        <v/>
      </c>
      <c r="M1047" s="17" t="str">
        <f>IF(Deal_Master_Wide!$CF$152="","",Deal_Master_Wide!$CF$152)</f>
        <v/>
      </c>
      <c r="N1047" s="17" t="str">
        <f>IF(Deal_Master_Wide!$CM$152="","",Deal_Master_Wide!$CM$152)</f>
        <v/>
      </c>
      <c r="O1047" s="17" t="str">
        <f>IF(Deal_Master_Wide!$CT$152="","",Deal_Master_Wide!$CT$152)</f>
        <v/>
      </c>
      <c r="P1047" s="17" t="str">
        <f>IF(Deal_Master_Wide!$DA$152="","",Deal_Master_Wide!$DA$152)</f>
        <v/>
      </c>
      <c r="Q1047" s="18" t="str">
        <f>IF(Deal_Master_Wide!$DH$152="","",Deal_Master_Wide!$DH$152)</f>
        <v/>
      </c>
      <c r="R1047" s="18" t="str">
        <f>IF(Deal_Master_Wide!$DO$152="","",Deal_Master_Wide!$DO$152)</f>
        <v/>
      </c>
      <c r="S1047" s="18" t="str">
        <f>IF(Deal_Master_Wide!$DV$152="","",Deal_Master_Wide!$DV$152)</f>
        <v/>
      </c>
      <c r="T1047" s="34" t="str">
        <f>IF(Deal_Master_Wide!$EC$152="","",Deal_Master_Wide!$EC$152)</f>
        <v/>
      </c>
      <c r="U1047" s="34" t="str">
        <f>IF(Deal_Master_Wide!$EJ$152="","",Deal_Master_Wide!$EJ$152)</f>
        <v/>
      </c>
    </row>
    <row r="1048" spans="1:21" ht="13.4" customHeight="1">
      <c r="A1048" s="15" t="s">
        <v>1639</v>
      </c>
      <c r="B1048" s="15" t="s">
        <v>178</v>
      </c>
      <c r="C1048" s="16"/>
      <c r="D1048" s="15" t="s">
        <v>1645</v>
      </c>
      <c r="E1048" s="15" t="s">
        <v>1647</v>
      </c>
      <c r="F1048" s="15">
        <v>2016</v>
      </c>
      <c r="G1048" s="15">
        <v>0</v>
      </c>
      <c r="H1048" s="15">
        <v>2016</v>
      </c>
      <c r="I1048" s="15">
        <v>0</v>
      </c>
      <c r="J1048" s="15">
        <v>1</v>
      </c>
      <c r="K1048" s="17" t="str">
        <f>IF(Deal_Master_Wide!$BS$152="","",Deal_Master_Wide!$BS$152)</f>
        <v/>
      </c>
      <c r="L1048" s="17" t="str">
        <f>IF(Deal_Master_Wide!$BZ$152="","",Deal_Master_Wide!$BZ$152)</f>
        <v/>
      </c>
      <c r="M1048" s="17" t="str">
        <f>IF(Deal_Master_Wide!$CG$152="","",Deal_Master_Wide!$CG$152)</f>
        <v/>
      </c>
      <c r="N1048" s="17" t="str">
        <f>IF(Deal_Master_Wide!$CN$152="","",Deal_Master_Wide!$CN$152)</f>
        <v/>
      </c>
      <c r="O1048" s="17" t="str">
        <f>IF(Deal_Master_Wide!$CU$152="","",Deal_Master_Wide!$CU$152)</f>
        <v/>
      </c>
      <c r="P1048" s="17" t="str">
        <f>IF(Deal_Master_Wide!$DB$152="","",Deal_Master_Wide!$DB$152)</f>
        <v/>
      </c>
      <c r="Q1048" s="18" t="str">
        <f>IF(Deal_Master_Wide!$DI$152="","",Deal_Master_Wide!$DI$152)</f>
        <v/>
      </c>
      <c r="R1048" s="18" t="str">
        <f>IF(Deal_Master_Wide!$DP$152="","",Deal_Master_Wide!$DP$152)</f>
        <v/>
      </c>
      <c r="S1048" s="18" t="str">
        <f>IF(Deal_Master_Wide!$DW$152="","",Deal_Master_Wide!$DW$152)</f>
        <v/>
      </c>
      <c r="T1048" s="34" t="str">
        <f>IF(Deal_Master_Wide!$ED$152="","",Deal_Master_Wide!$ED$152)</f>
        <v/>
      </c>
      <c r="U1048" s="34" t="str">
        <f>IF(Deal_Master_Wide!$EK$152="","",Deal_Master_Wide!$EK$152)</f>
        <v/>
      </c>
    </row>
    <row r="1049" spans="1:21" ht="13.4" customHeight="1">
      <c r="A1049" s="15" t="s">
        <v>1639</v>
      </c>
      <c r="B1049" s="15" t="s">
        <v>178</v>
      </c>
      <c r="C1049" s="16"/>
      <c r="D1049" s="15" t="s">
        <v>1645</v>
      </c>
      <c r="E1049" s="15" t="s">
        <v>1647</v>
      </c>
      <c r="F1049" s="15">
        <v>2016</v>
      </c>
      <c r="G1049" s="15">
        <v>1</v>
      </c>
      <c r="H1049" s="15">
        <v>2017</v>
      </c>
      <c r="I1049" s="15">
        <v>1</v>
      </c>
      <c r="J1049" s="15">
        <v>1</v>
      </c>
      <c r="K1049" s="17" t="str">
        <f>IF(Deal_Master_Wide!$BT$152="","",Deal_Master_Wide!$BT$152)</f>
        <v/>
      </c>
      <c r="L1049" s="17" t="str">
        <f>IF(Deal_Master_Wide!$CA$152="","",Deal_Master_Wide!$CA$152)</f>
        <v/>
      </c>
      <c r="M1049" s="17" t="str">
        <f>IF(Deal_Master_Wide!$CH$152="","",Deal_Master_Wide!$CH$152)</f>
        <v/>
      </c>
      <c r="N1049" s="17" t="str">
        <f>IF(Deal_Master_Wide!$CO$152="","",Deal_Master_Wide!$CO$152)</f>
        <v/>
      </c>
      <c r="O1049" s="17" t="str">
        <f>IF(Deal_Master_Wide!$CV$152="","",Deal_Master_Wide!$CV$152)</f>
        <v/>
      </c>
      <c r="P1049" s="17" t="str">
        <f>IF(Deal_Master_Wide!$DC$152="","",Deal_Master_Wide!$DC$152)</f>
        <v/>
      </c>
      <c r="Q1049" s="18" t="str">
        <f>IF(Deal_Master_Wide!$DJ$152="","",Deal_Master_Wide!$DJ$152)</f>
        <v/>
      </c>
      <c r="R1049" s="18" t="str">
        <f>IF(Deal_Master_Wide!$DQ$152="","",Deal_Master_Wide!$DQ$152)</f>
        <v/>
      </c>
      <c r="S1049" s="18" t="str">
        <f>IF(Deal_Master_Wide!$DX$152="","",Deal_Master_Wide!$DX$152)</f>
        <v/>
      </c>
      <c r="T1049" s="34" t="str">
        <f>IF(Deal_Master_Wide!$EE$152="","",Deal_Master_Wide!$EE$152)</f>
        <v/>
      </c>
      <c r="U1049" s="34" t="str">
        <f>IF(Deal_Master_Wide!$EL$152="","",Deal_Master_Wide!$EL$152)</f>
        <v/>
      </c>
    </row>
    <row r="1050" spans="1:21" ht="13.4" customHeight="1">
      <c r="A1050" s="15" t="s">
        <v>1639</v>
      </c>
      <c r="B1050" s="15" t="s">
        <v>178</v>
      </c>
      <c r="C1050" s="16"/>
      <c r="D1050" s="15" t="s">
        <v>1645</v>
      </c>
      <c r="E1050" s="15" t="s">
        <v>1647</v>
      </c>
      <c r="F1050" s="15">
        <v>2016</v>
      </c>
      <c r="G1050" s="15">
        <v>2</v>
      </c>
      <c r="H1050" s="15">
        <v>2018</v>
      </c>
      <c r="I1050" s="15">
        <v>1</v>
      </c>
      <c r="J1050" s="15">
        <v>1</v>
      </c>
      <c r="K1050" s="17" t="str">
        <f>IF(Deal_Master_Wide!$BU$152="","",Deal_Master_Wide!$BU$152)</f>
        <v/>
      </c>
      <c r="L1050" s="17" t="str">
        <f>IF(Deal_Master_Wide!$CB$152="","",Deal_Master_Wide!$CB$152)</f>
        <v/>
      </c>
      <c r="M1050" s="17" t="str">
        <f>IF(Deal_Master_Wide!$CI$152="","",Deal_Master_Wide!$CI$152)</f>
        <v/>
      </c>
      <c r="N1050" s="17" t="str">
        <f>IF(Deal_Master_Wide!$CP$152="","",Deal_Master_Wide!$CP$152)</f>
        <v/>
      </c>
      <c r="O1050" s="17" t="str">
        <f>IF(Deal_Master_Wide!$CW$152="","",Deal_Master_Wide!$CW$152)</f>
        <v/>
      </c>
      <c r="P1050" s="17" t="str">
        <f>IF(Deal_Master_Wide!$DD$152="","",Deal_Master_Wide!$DD$152)</f>
        <v/>
      </c>
      <c r="Q1050" s="18" t="str">
        <f>IF(Deal_Master_Wide!$DK$152="","",Deal_Master_Wide!$DK$152)</f>
        <v/>
      </c>
      <c r="R1050" s="18" t="str">
        <f>IF(Deal_Master_Wide!$DR$152="","",Deal_Master_Wide!$DR$152)</f>
        <v/>
      </c>
      <c r="S1050" s="18" t="str">
        <f>IF(Deal_Master_Wide!$DY$152="","",Deal_Master_Wide!$DY$152)</f>
        <v/>
      </c>
      <c r="T1050" s="34" t="str">
        <f>IF(Deal_Master_Wide!$EF$152="","",Deal_Master_Wide!$EF$152)</f>
        <v/>
      </c>
      <c r="U1050" s="34" t="str">
        <f>IF(Deal_Master_Wide!$EM$152="","",Deal_Master_Wide!$EM$152)</f>
        <v/>
      </c>
    </row>
    <row r="1051" spans="1:21" ht="13.4" customHeight="1">
      <c r="A1051" s="15" t="s">
        <v>1639</v>
      </c>
      <c r="B1051" s="15" t="s">
        <v>178</v>
      </c>
      <c r="C1051" s="16"/>
      <c r="D1051" s="15" t="s">
        <v>1645</v>
      </c>
      <c r="E1051" s="15" t="s">
        <v>1647</v>
      </c>
      <c r="F1051" s="15">
        <v>2016</v>
      </c>
      <c r="G1051" s="15">
        <v>3</v>
      </c>
      <c r="H1051" s="15">
        <v>2019</v>
      </c>
      <c r="I1051" s="15">
        <v>1</v>
      </c>
      <c r="J1051" s="15">
        <v>1</v>
      </c>
      <c r="K1051" s="17" t="str">
        <f>IF(Deal_Master_Wide!$BV$152="","",Deal_Master_Wide!$BV$152)</f>
        <v/>
      </c>
      <c r="L1051" s="17" t="str">
        <f>IF(Deal_Master_Wide!$CC$152="","",Deal_Master_Wide!$CC$152)</f>
        <v/>
      </c>
      <c r="M1051" s="17" t="str">
        <f>IF(Deal_Master_Wide!$CJ$152="","",Deal_Master_Wide!$CJ$152)</f>
        <v/>
      </c>
      <c r="N1051" s="17" t="str">
        <f>IF(Deal_Master_Wide!$CQ$152="","",Deal_Master_Wide!$CQ$152)</f>
        <v/>
      </c>
      <c r="O1051" s="17" t="str">
        <f>IF(Deal_Master_Wide!$CX$152="","",Deal_Master_Wide!$CX$152)</f>
        <v/>
      </c>
      <c r="P1051" s="17" t="str">
        <f>IF(Deal_Master_Wide!$DE$152="","",Deal_Master_Wide!$DE$152)</f>
        <v/>
      </c>
      <c r="Q1051" s="18" t="str">
        <f>IF(Deal_Master_Wide!$DL$152="","",Deal_Master_Wide!$DL$152)</f>
        <v/>
      </c>
      <c r="R1051" s="18" t="str">
        <f>IF(Deal_Master_Wide!$DS$152="","",Deal_Master_Wide!$DS$152)</f>
        <v/>
      </c>
      <c r="S1051" s="18" t="str">
        <f>IF(Deal_Master_Wide!$DZ$152="","",Deal_Master_Wide!$DZ$152)</f>
        <v/>
      </c>
      <c r="T1051" s="34" t="str">
        <f>IF(Deal_Master_Wide!$EG$152="","",Deal_Master_Wide!$EG$152)</f>
        <v/>
      </c>
      <c r="U1051" s="34" t="str">
        <f>IF(Deal_Master_Wide!$EN$152="","",Deal_Master_Wide!$EN$152)</f>
        <v/>
      </c>
    </row>
    <row r="1052" spans="1:21" ht="13.4" customHeight="1">
      <c r="A1052" s="15" t="s">
        <v>1651</v>
      </c>
      <c r="B1052" s="15" t="s">
        <v>178</v>
      </c>
      <c r="C1052" s="16"/>
      <c r="D1052" s="15" t="s">
        <v>1654</v>
      </c>
      <c r="E1052" s="15" t="s">
        <v>1656</v>
      </c>
      <c r="F1052" s="15">
        <v>2016</v>
      </c>
      <c r="G1052" s="15">
        <v>-3</v>
      </c>
      <c r="H1052" s="15">
        <v>2013</v>
      </c>
      <c r="I1052" s="15">
        <v>0</v>
      </c>
      <c r="J1052" s="15">
        <v>0</v>
      </c>
      <c r="K1052" s="17">
        <f>IF(Deal_Master_Wide!$BP$153="","",Deal_Master_Wide!$BP$153)</f>
        <v>39.086500000000001</v>
      </c>
      <c r="L1052" s="17">
        <f>IF(Deal_Master_Wide!$BW$153="","",Deal_Master_Wide!$BW$153)</f>
        <v>3.1880999999999999</v>
      </c>
      <c r="M1052" s="17">
        <f>IF(Deal_Master_Wide!$CD$153="","",Deal_Master_Wide!$CD$153)</f>
        <v>4.9767000000000001</v>
      </c>
      <c r="N1052" s="17">
        <f>IF(Deal_Master_Wide!$CK$153="","",Deal_Master_Wide!$CK$153)</f>
        <v>69.025899999999993</v>
      </c>
      <c r="O1052" s="17" t="str">
        <f>IF(Deal_Master_Wide!$CR$153="","",Deal_Master_Wide!$CR$153)</f>
        <v/>
      </c>
      <c r="P1052" s="17" t="str">
        <f>IF(Deal_Master_Wide!$CY$153="","",Deal_Master_Wide!$CY$153)</f>
        <v/>
      </c>
      <c r="Q1052" s="18">
        <f>IF(Deal_Master_Wide!$DF$153="","",Deal_Master_Wide!$DF$153)</f>
        <v>7.6317000000000004</v>
      </c>
      <c r="R1052" s="18">
        <f>IF(Deal_Master_Wide!$DM$153="","",Deal_Master_Wide!$DM$153)</f>
        <v>8.1564999999999994</v>
      </c>
      <c r="S1052" s="18" t="str">
        <f>IF(Deal_Master_Wide!$DT$153="","",Deal_Master_Wide!$DT$153)</f>
        <v/>
      </c>
      <c r="T1052" s="34" t="str">
        <f>IF(Deal_Master_Wide!$EA$153="","",Deal_Master_Wide!$EA$153)</f>
        <v/>
      </c>
      <c r="U1052" s="34" t="str">
        <f>IF(Deal_Master_Wide!$EH$153="","",Deal_Master_Wide!$EH$153)</f>
        <v/>
      </c>
    </row>
    <row r="1053" spans="1:21" ht="13.4" customHeight="1">
      <c r="A1053" s="15" t="s">
        <v>1651</v>
      </c>
      <c r="B1053" s="15" t="s">
        <v>178</v>
      </c>
      <c r="C1053" s="16"/>
      <c r="D1053" s="15" t="s">
        <v>1654</v>
      </c>
      <c r="E1053" s="15" t="s">
        <v>1656</v>
      </c>
      <c r="F1053" s="15">
        <v>2016</v>
      </c>
      <c r="G1053" s="15">
        <v>-2</v>
      </c>
      <c r="H1053" s="15">
        <v>2014</v>
      </c>
      <c r="I1053" s="15">
        <v>0</v>
      </c>
      <c r="J1053" s="15">
        <v>0</v>
      </c>
      <c r="K1053" s="17">
        <f>IF(Deal_Master_Wide!$BQ$153="","",Deal_Master_Wide!$BQ$153)</f>
        <v>42.2654</v>
      </c>
      <c r="L1053" s="17">
        <f>IF(Deal_Master_Wide!$BX$153="","",Deal_Master_Wide!$BX$153)</f>
        <v>3.0024999999999999</v>
      </c>
      <c r="M1053" s="17">
        <f>IF(Deal_Master_Wide!$CE$153="","",Deal_Master_Wide!$CE$153)</f>
        <v>5.8875999999999999</v>
      </c>
      <c r="N1053" s="17">
        <f>IF(Deal_Master_Wide!$CL$153="","",Deal_Master_Wide!$CL$153)</f>
        <v>94.653899999999993</v>
      </c>
      <c r="O1053" s="17" t="str">
        <f>IF(Deal_Master_Wide!$CS$153="","",Deal_Master_Wide!$CS$153)</f>
        <v/>
      </c>
      <c r="P1053" s="17" t="str">
        <f>IF(Deal_Master_Wide!$CZ$153="","",Deal_Master_Wide!$CZ$153)</f>
        <v/>
      </c>
      <c r="Q1053" s="18">
        <f>IF(Deal_Master_Wide!$DG$153="","",Deal_Master_Wide!$DG$153)</f>
        <v>7.2458999999999998</v>
      </c>
      <c r="R1053" s="18">
        <f>IF(Deal_Master_Wide!$DN$153="","",Deal_Master_Wide!$DN$153)</f>
        <v>7.1039000000000003</v>
      </c>
      <c r="S1053" s="18" t="str">
        <f>IF(Deal_Master_Wide!$DU$153="","",Deal_Master_Wide!$DU$153)</f>
        <v/>
      </c>
      <c r="T1053" s="34" t="str">
        <f>IF(Deal_Master_Wide!$EB$153="","",Deal_Master_Wide!$EB$153)</f>
        <v/>
      </c>
      <c r="U1053" s="34" t="str">
        <f>IF(Deal_Master_Wide!$EI$153="","",Deal_Master_Wide!$EI$153)</f>
        <v/>
      </c>
    </row>
    <row r="1054" spans="1:21" ht="13.4" customHeight="1">
      <c r="A1054" s="15" t="s">
        <v>1651</v>
      </c>
      <c r="B1054" s="15" t="s">
        <v>178</v>
      </c>
      <c r="C1054" s="16"/>
      <c r="D1054" s="15" t="s">
        <v>1654</v>
      </c>
      <c r="E1054" s="15" t="s">
        <v>1656</v>
      </c>
      <c r="F1054" s="15">
        <v>2016</v>
      </c>
      <c r="G1054" s="15">
        <v>-1</v>
      </c>
      <c r="H1054" s="15">
        <v>2015</v>
      </c>
      <c r="I1054" s="15">
        <v>0</v>
      </c>
      <c r="J1054" s="15">
        <v>0</v>
      </c>
      <c r="K1054" s="17">
        <f>IF(Deal_Master_Wide!$BR$153="","",Deal_Master_Wide!$BR$153)</f>
        <v>66.558800000000005</v>
      </c>
      <c r="L1054" s="17">
        <f>IF(Deal_Master_Wide!$BY$153="","",Deal_Master_Wide!$BY$153)</f>
        <v>4.8848000000000003</v>
      </c>
      <c r="M1054" s="17">
        <f>IF(Deal_Master_Wide!$CF$153="","",Deal_Master_Wide!$CF$153)</f>
        <v>9.4169</v>
      </c>
      <c r="N1054" s="17">
        <f>IF(Deal_Master_Wide!$CM$153="","",Deal_Master_Wide!$CM$153)</f>
        <v>126.6872</v>
      </c>
      <c r="O1054" s="17" t="str">
        <f>IF(Deal_Master_Wide!$CT$153="","",Deal_Master_Wide!$CT$153)</f>
        <v/>
      </c>
      <c r="P1054" s="17" t="str">
        <f>IF(Deal_Master_Wide!$DA$153="","",Deal_Master_Wide!$DA$153)</f>
        <v/>
      </c>
      <c r="Q1054" s="18">
        <f>IF(Deal_Master_Wide!$DH$153="","",Deal_Master_Wide!$DH$153)</f>
        <v>8.19</v>
      </c>
      <c r="R1054" s="18">
        <f>IF(Deal_Master_Wide!$DO$153="","",Deal_Master_Wide!$DO$153)</f>
        <v>7.3390000000000004</v>
      </c>
      <c r="S1054" s="18" t="str">
        <f>IF(Deal_Master_Wide!$DV$153="","",Deal_Master_Wide!$DV$153)</f>
        <v/>
      </c>
      <c r="T1054" s="34" t="str">
        <f>IF(Deal_Master_Wide!$EC$153="","",Deal_Master_Wide!$EC$153)</f>
        <v/>
      </c>
      <c r="U1054" s="34" t="str">
        <f>IF(Deal_Master_Wide!$EJ$153="","",Deal_Master_Wide!$EJ$153)</f>
        <v/>
      </c>
    </row>
    <row r="1055" spans="1:21" ht="13.4" customHeight="1">
      <c r="A1055" s="15" t="s">
        <v>1651</v>
      </c>
      <c r="B1055" s="15" t="s">
        <v>178</v>
      </c>
      <c r="C1055" s="16"/>
      <c r="D1055" s="15" t="s">
        <v>1654</v>
      </c>
      <c r="E1055" s="15" t="s">
        <v>1656</v>
      </c>
      <c r="F1055" s="15">
        <v>2016</v>
      </c>
      <c r="G1055" s="15">
        <v>0</v>
      </c>
      <c r="H1055" s="15">
        <v>2016</v>
      </c>
      <c r="I1055" s="15">
        <v>0</v>
      </c>
      <c r="J1055" s="15">
        <v>1</v>
      </c>
      <c r="K1055" s="17">
        <f>IF(Deal_Master_Wide!$BS$153="","",Deal_Master_Wide!$BS$153)</f>
        <v>59.556399999999996</v>
      </c>
      <c r="L1055" s="17">
        <f>IF(Deal_Master_Wide!$BZ$153="","",Deal_Master_Wide!$BZ$153)</f>
        <v>1.1519999999999999</v>
      </c>
      <c r="M1055" s="17">
        <f>IF(Deal_Master_Wide!$CG$153="","",Deal_Master_Wide!$CG$153)</f>
        <v>3.9506999999999999</v>
      </c>
      <c r="N1055" s="17">
        <f>IF(Deal_Master_Wide!$CN$153="","",Deal_Master_Wide!$CN$153)</f>
        <v>117.9593</v>
      </c>
      <c r="O1055" s="17" t="str">
        <f>IF(Deal_Master_Wide!$CU$153="","",Deal_Master_Wide!$CU$153)</f>
        <v/>
      </c>
      <c r="P1055" s="17" t="str">
        <f>IF(Deal_Master_Wide!$DB$153="","",Deal_Master_Wide!$DB$153)</f>
        <v/>
      </c>
      <c r="Q1055" s="18">
        <f>IF(Deal_Master_Wide!$DI$153="","",Deal_Master_Wide!$DI$153)</f>
        <v>3.3231999999999999</v>
      </c>
      <c r="R1055" s="18">
        <f>IF(Deal_Master_Wide!$DP$153="","",Deal_Master_Wide!$DP$153)</f>
        <v>1.9342999999999999</v>
      </c>
      <c r="S1055" s="18" t="str">
        <f>IF(Deal_Master_Wide!$DW$153="","",Deal_Master_Wide!$DW$153)</f>
        <v/>
      </c>
      <c r="T1055" s="34" t="str">
        <f>IF(Deal_Master_Wide!$ED$153="","",Deal_Master_Wide!$ED$153)</f>
        <v/>
      </c>
      <c r="U1055" s="34" t="str">
        <f>IF(Deal_Master_Wide!$EK$153="","",Deal_Master_Wide!$EK$153)</f>
        <v/>
      </c>
    </row>
    <row r="1056" spans="1:21" ht="13.4" customHeight="1">
      <c r="A1056" s="15" t="s">
        <v>1651</v>
      </c>
      <c r="B1056" s="15" t="s">
        <v>178</v>
      </c>
      <c r="C1056" s="16"/>
      <c r="D1056" s="15" t="s">
        <v>1654</v>
      </c>
      <c r="E1056" s="15" t="s">
        <v>1656</v>
      </c>
      <c r="F1056" s="15">
        <v>2016</v>
      </c>
      <c r="G1056" s="15">
        <v>1</v>
      </c>
      <c r="H1056" s="15">
        <v>2017</v>
      </c>
      <c r="I1056" s="15">
        <v>1</v>
      </c>
      <c r="J1056" s="15">
        <v>1</v>
      </c>
      <c r="K1056" s="17">
        <f>IF(Deal_Master_Wide!$BT$153="","",Deal_Master_Wide!$BT$153)</f>
        <v>59.720300000000002</v>
      </c>
      <c r="L1056" s="17">
        <f>IF(Deal_Master_Wide!$CA$153="","",Deal_Master_Wide!$CA$153)</f>
        <v>4.2617000000000003</v>
      </c>
      <c r="M1056" s="17">
        <f>IF(Deal_Master_Wide!$CH$153="","",Deal_Master_Wide!$CH$153)</f>
        <v>6.6409000000000002</v>
      </c>
      <c r="N1056" s="17">
        <f>IF(Deal_Master_Wide!$CO$153="","",Deal_Master_Wide!$CO$153)</f>
        <v>130.7054</v>
      </c>
      <c r="O1056" s="17" t="str">
        <f>IF(Deal_Master_Wide!$CV$153="","",Deal_Master_Wide!$CV$153)</f>
        <v/>
      </c>
      <c r="P1056" s="17" t="str">
        <f>IF(Deal_Master_Wide!$DC$153="","",Deal_Master_Wide!$DC$153)</f>
        <v/>
      </c>
      <c r="Q1056" s="18">
        <f>IF(Deal_Master_Wide!$DJ$153="","",Deal_Master_Wide!$DJ$153)</f>
        <v>5.3620999999999999</v>
      </c>
      <c r="R1056" s="18">
        <f>IF(Deal_Master_Wide!$DQ$153="","",Deal_Master_Wide!$DQ$153)</f>
        <v>7.1361999999999997</v>
      </c>
      <c r="S1056" s="18" t="str">
        <f>IF(Deal_Master_Wide!$DX$153="","",Deal_Master_Wide!$DX$153)</f>
        <v/>
      </c>
      <c r="T1056" s="34" t="str">
        <f>IF(Deal_Master_Wide!$EE$153="","",Deal_Master_Wide!$EE$153)</f>
        <v/>
      </c>
      <c r="U1056" s="34" t="str">
        <f>IF(Deal_Master_Wide!$EL$153="","",Deal_Master_Wide!$EL$153)</f>
        <v/>
      </c>
    </row>
    <row r="1057" spans="1:21" ht="13.4" customHeight="1">
      <c r="A1057" s="15" t="s">
        <v>1651</v>
      </c>
      <c r="B1057" s="15" t="s">
        <v>178</v>
      </c>
      <c r="C1057" s="16"/>
      <c r="D1057" s="15" t="s">
        <v>1654</v>
      </c>
      <c r="E1057" s="15" t="s">
        <v>1656</v>
      </c>
      <c r="F1057" s="15">
        <v>2016</v>
      </c>
      <c r="G1057" s="15">
        <v>2</v>
      </c>
      <c r="H1057" s="15">
        <v>2018</v>
      </c>
      <c r="I1057" s="15">
        <v>1</v>
      </c>
      <c r="J1057" s="15">
        <v>1</v>
      </c>
      <c r="K1057" s="17">
        <f>IF(Deal_Master_Wide!$BU$153="","",Deal_Master_Wide!$BU$153)</f>
        <v>141.93809999999999</v>
      </c>
      <c r="L1057" s="17">
        <f>IF(Deal_Master_Wide!$CB$153="","",Deal_Master_Wide!$CB$153)</f>
        <v>17.276299999999999</v>
      </c>
      <c r="M1057" s="17">
        <f>IF(Deal_Master_Wide!$CI$153="","",Deal_Master_Wide!$CI$153)</f>
        <v>14.319699999999999</v>
      </c>
      <c r="N1057" s="17">
        <f>IF(Deal_Master_Wide!$CP$153="","",Deal_Master_Wide!$CP$153)</f>
        <v>213.22059999999999</v>
      </c>
      <c r="O1057" s="17" t="str">
        <f>IF(Deal_Master_Wide!$CW$153="","",Deal_Master_Wide!$CW$153)</f>
        <v/>
      </c>
      <c r="P1057" s="17" t="str">
        <f>IF(Deal_Master_Wide!$DD$153="","",Deal_Master_Wide!$DD$153)</f>
        <v/>
      </c>
      <c r="Q1057" s="18">
        <f>IF(Deal_Master_Wide!$DK$153="","",Deal_Master_Wide!$DK$153)</f>
        <v>8.2335999999999991</v>
      </c>
      <c r="R1057" s="18">
        <f>IF(Deal_Master_Wide!$DR$153="","",Deal_Master_Wide!$DR$153)</f>
        <v>12.1717</v>
      </c>
      <c r="S1057" s="18" t="str">
        <f>IF(Deal_Master_Wide!$DY$153="","",Deal_Master_Wide!$DY$153)</f>
        <v/>
      </c>
      <c r="T1057" s="34" t="str">
        <f>IF(Deal_Master_Wide!$EF$153="","",Deal_Master_Wide!$EF$153)</f>
        <v/>
      </c>
      <c r="U1057" s="34" t="str">
        <f>IF(Deal_Master_Wide!$EM$153="","",Deal_Master_Wide!$EM$153)</f>
        <v/>
      </c>
    </row>
    <row r="1058" spans="1:21" ht="13.4" customHeight="1">
      <c r="A1058" s="15" t="s">
        <v>1651</v>
      </c>
      <c r="B1058" s="15" t="s">
        <v>178</v>
      </c>
      <c r="C1058" s="16"/>
      <c r="D1058" s="15" t="s">
        <v>1654</v>
      </c>
      <c r="E1058" s="15" t="s">
        <v>1656</v>
      </c>
      <c r="F1058" s="15">
        <v>2016</v>
      </c>
      <c r="G1058" s="15">
        <v>3</v>
      </c>
      <c r="H1058" s="15">
        <v>2019</v>
      </c>
      <c r="I1058" s="15">
        <v>1</v>
      </c>
      <c r="J1058" s="15">
        <v>1</v>
      </c>
      <c r="K1058" s="17">
        <f>IF(Deal_Master_Wide!$BV$153="","",Deal_Master_Wide!$BV$153)</f>
        <v>227.56030000000001</v>
      </c>
      <c r="L1058" s="17">
        <f>IF(Deal_Master_Wide!$CC$153="","",Deal_Master_Wide!$CC$153)</f>
        <v>28.830100000000002</v>
      </c>
      <c r="M1058" s="17">
        <f>IF(Deal_Master_Wide!$CJ$153="","",Deal_Master_Wide!$CJ$153)</f>
        <v>26.838799999999999</v>
      </c>
      <c r="N1058" s="17">
        <f>IF(Deal_Master_Wide!$CQ$153="","",Deal_Master_Wide!$CQ$153)</f>
        <v>216.7696</v>
      </c>
      <c r="O1058" s="17" t="str">
        <f>IF(Deal_Master_Wide!$CX$153="","",Deal_Master_Wide!$CX$153)</f>
        <v/>
      </c>
      <c r="P1058" s="17" t="str">
        <f>IF(Deal_Master_Wide!$DE$153="","",Deal_Master_Wide!$DE$153)</f>
        <v/>
      </c>
      <c r="Q1058" s="18">
        <f>IF(Deal_Master_Wide!$DL$153="","",Deal_Master_Wide!$DL$153)</f>
        <v>12.547599999999999</v>
      </c>
      <c r="R1058" s="18">
        <f>IF(Deal_Master_Wide!$DS$153="","",Deal_Master_Wide!$DS$153)</f>
        <v>12.6692</v>
      </c>
      <c r="S1058" s="18" t="str">
        <f>IF(Deal_Master_Wide!$DZ$153="","",Deal_Master_Wide!$DZ$153)</f>
        <v/>
      </c>
      <c r="T1058" s="34" t="str">
        <f>IF(Deal_Master_Wide!$EG$153="","",Deal_Master_Wide!$EG$153)</f>
        <v/>
      </c>
      <c r="U1058" s="34" t="str">
        <f>IF(Deal_Master_Wide!$EN$153="","",Deal_Master_Wide!$EN$153)</f>
        <v/>
      </c>
    </row>
    <row r="1059" spans="1:21" ht="13.4" customHeight="1">
      <c r="A1059" s="15" t="s">
        <v>1661</v>
      </c>
      <c r="B1059" s="15" t="s">
        <v>178</v>
      </c>
      <c r="C1059" s="16"/>
      <c r="D1059" s="15" t="s">
        <v>1664</v>
      </c>
      <c r="E1059" s="15" t="s">
        <v>1666</v>
      </c>
      <c r="F1059" s="15">
        <v>2016</v>
      </c>
      <c r="G1059" s="15">
        <v>-3</v>
      </c>
      <c r="H1059" s="15">
        <v>2013</v>
      </c>
      <c r="I1059" s="15">
        <v>0</v>
      </c>
      <c r="J1059" s="15">
        <v>0</v>
      </c>
      <c r="K1059" s="17" t="str">
        <f>IF(Deal_Master_Wide!$BP$154="","",Deal_Master_Wide!$BP$154)</f>
        <v/>
      </c>
      <c r="L1059" s="17" t="str">
        <f>IF(Deal_Master_Wide!$BW$154="","",Deal_Master_Wide!$BW$154)</f>
        <v/>
      </c>
      <c r="M1059" s="17" t="str">
        <f>IF(Deal_Master_Wide!$CD$154="","",Deal_Master_Wide!$CD$154)</f>
        <v/>
      </c>
      <c r="N1059" s="17" t="str">
        <f>IF(Deal_Master_Wide!$CK$154="","",Deal_Master_Wide!$CK$154)</f>
        <v/>
      </c>
      <c r="O1059" s="17" t="str">
        <f>IF(Deal_Master_Wide!$CR$154="","",Deal_Master_Wide!$CR$154)</f>
        <v/>
      </c>
      <c r="P1059" s="17" t="str">
        <f>IF(Deal_Master_Wide!$CY$154="","",Deal_Master_Wide!$CY$154)</f>
        <v/>
      </c>
      <c r="Q1059" s="18" t="str">
        <f>IF(Deal_Master_Wide!$DF$154="","",Deal_Master_Wide!$DF$154)</f>
        <v/>
      </c>
      <c r="R1059" s="18" t="str">
        <f>IF(Deal_Master_Wide!$DM$154="","",Deal_Master_Wide!$DM$154)</f>
        <v/>
      </c>
      <c r="S1059" s="18" t="str">
        <f>IF(Deal_Master_Wide!$DT$154="","",Deal_Master_Wide!$DT$154)</f>
        <v/>
      </c>
      <c r="T1059" s="34" t="str">
        <f>IF(Deal_Master_Wide!$EA$154="","",Deal_Master_Wide!$EA$154)</f>
        <v/>
      </c>
      <c r="U1059" s="34" t="str">
        <f>IF(Deal_Master_Wide!$EH$154="","",Deal_Master_Wide!$EH$154)</f>
        <v/>
      </c>
    </row>
    <row r="1060" spans="1:21" ht="13.4" customHeight="1">
      <c r="A1060" s="15" t="s">
        <v>1661</v>
      </c>
      <c r="B1060" s="15" t="s">
        <v>178</v>
      </c>
      <c r="C1060" s="16"/>
      <c r="D1060" s="15" t="s">
        <v>1664</v>
      </c>
      <c r="E1060" s="15" t="s">
        <v>1666</v>
      </c>
      <c r="F1060" s="15">
        <v>2016</v>
      </c>
      <c r="G1060" s="15">
        <v>-2</v>
      </c>
      <c r="H1060" s="15">
        <v>2014</v>
      </c>
      <c r="I1060" s="15">
        <v>0</v>
      </c>
      <c r="J1060" s="15">
        <v>0</v>
      </c>
      <c r="K1060" s="17" t="str">
        <f>IF(Deal_Master_Wide!$BQ$154="","",Deal_Master_Wide!$BQ$154)</f>
        <v/>
      </c>
      <c r="L1060" s="17" t="str">
        <f>IF(Deal_Master_Wide!$BX$154="","",Deal_Master_Wide!$BX$154)</f>
        <v/>
      </c>
      <c r="M1060" s="17" t="str">
        <f>IF(Deal_Master_Wide!$CE$154="","",Deal_Master_Wide!$CE$154)</f>
        <v/>
      </c>
      <c r="N1060" s="17" t="str">
        <f>IF(Deal_Master_Wide!$CL$154="","",Deal_Master_Wide!$CL$154)</f>
        <v/>
      </c>
      <c r="O1060" s="17" t="str">
        <f>IF(Deal_Master_Wide!$CS$154="","",Deal_Master_Wide!$CS$154)</f>
        <v/>
      </c>
      <c r="P1060" s="17" t="str">
        <f>IF(Deal_Master_Wide!$CZ$154="","",Deal_Master_Wide!$CZ$154)</f>
        <v/>
      </c>
      <c r="Q1060" s="18" t="str">
        <f>IF(Deal_Master_Wide!$DG$154="","",Deal_Master_Wide!$DG$154)</f>
        <v/>
      </c>
      <c r="R1060" s="18" t="str">
        <f>IF(Deal_Master_Wide!$DN$154="","",Deal_Master_Wide!$DN$154)</f>
        <v/>
      </c>
      <c r="S1060" s="18" t="str">
        <f>IF(Deal_Master_Wide!$DU$154="","",Deal_Master_Wide!$DU$154)</f>
        <v/>
      </c>
      <c r="T1060" s="34" t="str">
        <f>IF(Deal_Master_Wide!$EB$154="","",Deal_Master_Wide!$EB$154)</f>
        <v/>
      </c>
      <c r="U1060" s="34" t="str">
        <f>IF(Deal_Master_Wide!$EI$154="","",Deal_Master_Wide!$EI$154)</f>
        <v/>
      </c>
    </row>
    <row r="1061" spans="1:21" ht="13.4" customHeight="1">
      <c r="A1061" s="15" t="s">
        <v>1661</v>
      </c>
      <c r="B1061" s="15" t="s">
        <v>178</v>
      </c>
      <c r="C1061" s="16"/>
      <c r="D1061" s="15" t="s">
        <v>1664</v>
      </c>
      <c r="E1061" s="15" t="s">
        <v>1666</v>
      </c>
      <c r="F1061" s="15">
        <v>2016</v>
      </c>
      <c r="G1061" s="15">
        <v>-1</v>
      </c>
      <c r="H1061" s="15">
        <v>2015</v>
      </c>
      <c r="I1061" s="15">
        <v>0</v>
      </c>
      <c r="J1061" s="15">
        <v>0</v>
      </c>
      <c r="K1061" s="17" t="str">
        <f>IF(Deal_Master_Wide!$BR$154="","",Deal_Master_Wide!$BR$154)</f>
        <v/>
      </c>
      <c r="L1061" s="17" t="str">
        <f>IF(Deal_Master_Wide!$BY$154="","",Deal_Master_Wide!$BY$154)</f>
        <v/>
      </c>
      <c r="M1061" s="17" t="str">
        <f>IF(Deal_Master_Wide!$CF$154="","",Deal_Master_Wide!$CF$154)</f>
        <v/>
      </c>
      <c r="N1061" s="17" t="str">
        <f>IF(Deal_Master_Wide!$CM$154="","",Deal_Master_Wide!$CM$154)</f>
        <v/>
      </c>
      <c r="O1061" s="17" t="str">
        <f>IF(Deal_Master_Wide!$CT$154="","",Deal_Master_Wide!$CT$154)</f>
        <v/>
      </c>
      <c r="P1061" s="17" t="str">
        <f>IF(Deal_Master_Wide!$DA$154="","",Deal_Master_Wide!$DA$154)</f>
        <v/>
      </c>
      <c r="Q1061" s="18" t="str">
        <f>IF(Deal_Master_Wide!$DH$154="","",Deal_Master_Wide!$DH$154)</f>
        <v/>
      </c>
      <c r="R1061" s="18" t="str">
        <f>IF(Deal_Master_Wide!$DO$154="","",Deal_Master_Wide!$DO$154)</f>
        <v/>
      </c>
      <c r="S1061" s="18" t="str">
        <f>IF(Deal_Master_Wide!$DV$154="","",Deal_Master_Wide!$DV$154)</f>
        <v/>
      </c>
      <c r="T1061" s="34" t="str">
        <f>IF(Deal_Master_Wide!$EC$154="","",Deal_Master_Wide!$EC$154)</f>
        <v/>
      </c>
      <c r="U1061" s="34" t="str">
        <f>IF(Deal_Master_Wide!$EJ$154="","",Deal_Master_Wide!$EJ$154)</f>
        <v/>
      </c>
    </row>
    <row r="1062" spans="1:21" ht="13.4" customHeight="1">
      <c r="A1062" s="15" t="s">
        <v>1661</v>
      </c>
      <c r="B1062" s="15" t="s">
        <v>178</v>
      </c>
      <c r="C1062" s="16"/>
      <c r="D1062" s="15" t="s">
        <v>1664</v>
      </c>
      <c r="E1062" s="15" t="s">
        <v>1666</v>
      </c>
      <c r="F1062" s="15">
        <v>2016</v>
      </c>
      <c r="G1062" s="15">
        <v>0</v>
      </c>
      <c r="H1062" s="15">
        <v>2016</v>
      </c>
      <c r="I1062" s="15">
        <v>0</v>
      </c>
      <c r="J1062" s="15">
        <v>1</v>
      </c>
      <c r="K1062" s="17" t="str">
        <f>IF(Deal_Master_Wide!$BS$154="","",Deal_Master_Wide!$BS$154)</f>
        <v/>
      </c>
      <c r="L1062" s="17" t="str">
        <f>IF(Deal_Master_Wide!$BZ$154="","",Deal_Master_Wide!$BZ$154)</f>
        <v/>
      </c>
      <c r="M1062" s="17" t="str">
        <f>IF(Deal_Master_Wide!$CG$154="","",Deal_Master_Wide!$CG$154)</f>
        <v/>
      </c>
      <c r="N1062" s="17" t="str">
        <f>IF(Deal_Master_Wide!$CN$154="","",Deal_Master_Wide!$CN$154)</f>
        <v/>
      </c>
      <c r="O1062" s="17" t="str">
        <f>IF(Deal_Master_Wide!$CU$154="","",Deal_Master_Wide!$CU$154)</f>
        <v/>
      </c>
      <c r="P1062" s="17" t="str">
        <f>IF(Deal_Master_Wide!$DB$154="","",Deal_Master_Wide!$DB$154)</f>
        <v/>
      </c>
      <c r="Q1062" s="18" t="str">
        <f>IF(Deal_Master_Wide!$DI$154="","",Deal_Master_Wide!$DI$154)</f>
        <v/>
      </c>
      <c r="R1062" s="18" t="str">
        <f>IF(Deal_Master_Wide!$DP$154="","",Deal_Master_Wide!$DP$154)</f>
        <v/>
      </c>
      <c r="S1062" s="18" t="str">
        <f>IF(Deal_Master_Wide!$DW$154="","",Deal_Master_Wide!$DW$154)</f>
        <v/>
      </c>
      <c r="T1062" s="34" t="str">
        <f>IF(Deal_Master_Wide!$ED$154="","",Deal_Master_Wide!$ED$154)</f>
        <v/>
      </c>
      <c r="U1062" s="34" t="str">
        <f>IF(Deal_Master_Wide!$EK$154="","",Deal_Master_Wide!$EK$154)</f>
        <v/>
      </c>
    </row>
    <row r="1063" spans="1:21" ht="13.4" customHeight="1">
      <c r="A1063" s="15" t="s">
        <v>1661</v>
      </c>
      <c r="B1063" s="15" t="s">
        <v>178</v>
      </c>
      <c r="C1063" s="16"/>
      <c r="D1063" s="15" t="s">
        <v>1664</v>
      </c>
      <c r="E1063" s="15" t="s">
        <v>1666</v>
      </c>
      <c r="F1063" s="15">
        <v>2016</v>
      </c>
      <c r="G1063" s="15">
        <v>1</v>
      </c>
      <c r="H1063" s="15">
        <v>2017</v>
      </c>
      <c r="I1063" s="15">
        <v>1</v>
      </c>
      <c r="J1063" s="15">
        <v>1</v>
      </c>
      <c r="K1063" s="17" t="str">
        <f>IF(Deal_Master_Wide!$BT$154="","",Deal_Master_Wide!$BT$154)</f>
        <v/>
      </c>
      <c r="L1063" s="17" t="str">
        <f>IF(Deal_Master_Wide!$CA$154="","",Deal_Master_Wide!$CA$154)</f>
        <v/>
      </c>
      <c r="M1063" s="17" t="str">
        <f>IF(Deal_Master_Wide!$CH$154="","",Deal_Master_Wide!$CH$154)</f>
        <v/>
      </c>
      <c r="N1063" s="17" t="str">
        <f>IF(Deal_Master_Wide!$CO$154="","",Deal_Master_Wide!$CO$154)</f>
        <v/>
      </c>
      <c r="O1063" s="17" t="str">
        <f>IF(Deal_Master_Wide!$CV$154="","",Deal_Master_Wide!$CV$154)</f>
        <v/>
      </c>
      <c r="P1063" s="17" t="str">
        <f>IF(Deal_Master_Wide!$DC$154="","",Deal_Master_Wide!$DC$154)</f>
        <v/>
      </c>
      <c r="Q1063" s="18" t="str">
        <f>IF(Deal_Master_Wide!$DJ$154="","",Deal_Master_Wide!$DJ$154)</f>
        <v/>
      </c>
      <c r="R1063" s="18" t="str">
        <f>IF(Deal_Master_Wide!$DQ$154="","",Deal_Master_Wide!$DQ$154)</f>
        <v/>
      </c>
      <c r="S1063" s="18" t="str">
        <f>IF(Deal_Master_Wide!$DX$154="","",Deal_Master_Wide!$DX$154)</f>
        <v/>
      </c>
      <c r="T1063" s="34" t="str">
        <f>IF(Deal_Master_Wide!$EE$154="","",Deal_Master_Wide!$EE$154)</f>
        <v/>
      </c>
      <c r="U1063" s="34" t="str">
        <f>IF(Deal_Master_Wide!$EL$154="","",Deal_Master_Wide!$EL$154)</f>
        <v/>
      </c>
    </row>
    <row r="1064" spans="1:21" ht="13.4" customHeight="1">
      <c r="A1064" s="15" t="s">
        <v>1661</v>
      </c>
      <c r="B1064" s="15" t="s">
        <v>178</v>
      </c>
      <c r="C1064" s="16"/>
      <c r="D1064" s="15" t="s">
        <v>1664</v>
      </c>
      <c r="E1064" s="15" t="s">
        <v>1666</v>
      </c>
      <c r="F1064" s="15">
        <v>2016</v>
      </c>
      <c r="G1064" s="15">
        <v>2</v>
      </c>
      <c r="H1064" s="15">
        <v>2018</v>
      </c>
      <c r="I1064" s="15">
        <v>1</v>
      </c>
      <c r="J1064" s="15">
        <v>1</v>
      </c>
      <c r="K1064" s="17" t="str">
        <f>IF(Deal_Master_Wide!$BU$154="","",Deal_Master_Wide!$BU$154)</f>
        <v/>
      </c>
      <c r="L1064" s="17" t="str">
        <f>IF(Deal_Master_Wide!$CB$154="","",Deal_Master_Wide!$CB$154)</f>
        <v/>
      </c>
      <c r="M1064" s="17" t="str">
        <f>IF(Deal_Master_Wide!$CI$154="","",Deal_Master_Wide!$CI$154)</f>
        <v/>
      </c>
      <c r="N1064" s="17" t="str">
        <f>IF(Deal_Master_Wide!$CP$154="","",Deal_Master_Wide!$CP$154)</f>
        <v/>
      </c>
      <c r="O1064" s="17" t="str">
        <f>IF(Deal_Master_Wide!$CW$154="","",Deal_Master_Wide!$CW$154)</f>
        <v/>
      </c>
      <c r="P1064" s="17" t="str">
        <f>IF(Deal_Master_Wide!$DD$154="","",Deal_Master_Wide!$DD$154)</f>
        <v/>
      </c>
      <c r="Q1064" s="18" t="str">
        <f>IF(Deal_Master_Wide!$DK$154="","",Deal_Master_Wide!$DK$154)</f>
        <v/>
      </c>
      <c r="R1064" s="18" t="str">
        <f>IF(Deal_Master_Wide!$DR$154="","",Deal_Master_Wide!$DR$154)</f>
        <v/>
      </c>
      <c r="S1064" s="18" t="str">
        <f>IF(Deal_Master_Wide!$DY$154="","",Deal_Master_Wide!$DY$154)</f>
        <v/>
      </c>
      <c r="T1064" s="34" t="str">
        <f>IF(Deal_Master_Wide!$EF$154="","",Deal_Master_Wide!$EF$154)</f>
        <v/>
      </c>
      <c r="U1064" s="34" t="str">
        <f>IF(Deal_Master_Wide!$EM$154="","",Deal_Master_Wide!$EM$154)</f>
        <v/>
      </c>
    </row>
    <row r="1065" spans="1:21" ht="13.4" customHeight="1">
      <c r="A1065" s="15" t="s">
        <v>1661</v>
      </c>
      <c r="B1065" s="15" t="s">
        <v>178</v>
      </c>
      <c r="C1065" s="16"/>
      <c r="D1065" s="15" t="s">
        <v>1664</v>
      </c>
      <c r="E1065" s="15" t="s">
        <v>1666</v>
      </c>
      <c r="F1065" s="15">
        <v>2016</v>
      </c>
      <c r="G1065" s="15">
        <v>3</v>
      </c>
      <c r="H1065" s="15">
        <v>2019</v>
      </c>
      <c r="I1065" s="15">
        <v>1</v>
      </c>
      <c r="J1065" s="15">
        <v>1</v>
      </c>
      <c r="K1065" s="17" t="str">
        <f>IF(Deal_Master_Wide!$BV$154="","",Deal_Master_Wide!$BV$154)</f>
        <v/>
      </c>
      <c r="L1065" s="17" t="str">
        <f>IF(Deal_Master_Wide!$CC$154="","",Deal_Master_Wide!$CC$154)</f>
        <v/>
      </c>
      <c r="M1065" s="17" t="str">
        <f>IF(Deal_Master_Wide!$CJ$154="","",Deal_Master_Wide!$CJ$154)</f>
        <v/>
      </c>
      <c r="N1065" s="17" t="str">
        <f>IF(Deal_Master_Wide!$CQ$154="","",Deal_Master_Wide!$CQ$154)</f>
        <v/>
      </c>
      <c r="O1065" s="17" t="str">
        <f>IF(Deal_Master_Wide!$CX$154="","",Deal_Master_Wide!$CX$154)</f>
        <v/>
      </c>
      <c r="P1065" s="17" t="str">
        <f>IF(Deal_Master_Wide!$DE$154="","",Deal_Master_Wide!$DE$154)</f>
        <v/>
      </c>
      <c r="Q1065" s="18" t="str">
        <f>IF(Deal_Master_Wide!$DL$154="","",Deal_Master_Wide!$DL$154)</f>
        <v/>
      </c>
      <c r="R1065" s="18" t="str">
        <f>IF(Deal_Master_Wide!$DS$154="","",Deal_Master_Wide!$DS$154)</f>
        <v/>
      </c>
      <c r="S1065" s="18" t="str">
        <f>IF(Deal_Master_Wide!$DZ$154="","",Deal_Master_Wide!$DZ$154)</f>
        <v/>
      </c>
      <c r="T1065" s="34" t="str">
        <f>IF(Deal_Master_Wide!$EG$154="","",Deal_Master_Wide!$EG$154)</f>
        <v/>
      </c>
      <c r="U1065" s="34" t="str">
        <f>IF(Deal_Master_Wide!$EN$154="","",Deal_Master_Wide!$EN$154)</f>
        <v/>
      </c>
    </row>
    <row r="1066" spans="1:21" ht="13.4" customHeight="1">
      <c r="A1066" s="15" t="s">
        <v>1669</v>
      </c>
      <c r="B1066" s="15" t="s">
        <v>178</v>
      </c>
      <c r="C1066" s="16"/>
      <c r="D1066" s="15"/>
      <c r="E1066" s="15" t="s">
        <v>1673</v>
      </c>
      <c r="F1066" s="15">
        <v>2016</v>
      </c>
      <c r="G1066" s="15">
        <v>-3</v>
      </c>
      <c r="H1066" s="15">
        <v>2013</v>
      </c>
      <c r="I1066" s="15">
        <v>0</v>
      </c>
      <c r="J1066" s="15">
        <v>0</v>
      </c>
      <c r="K1066" s="17" t="str">
        <f>IF(Deal_Master_Wide!$BP$155="","",Deal_Master_Wide!$BP$155)</f>
        <v/>
      </c>
      <c r="L1066" s="17" t="str">
        <f>IF(Deal_Master_Wide!$BW$155="","",Deal_Master_Wide!$BW$155)</f>
        <v/>
      </c>
      <c r="M1066" s="17" t="str">
        <f>IF(Deal_Master_Wide!$CD$155="","",Deal_Master_Wide!$CD$155)</f>
        <v/>
      </c>
      <c r="N1066" s="17" t="str">
        <f>IF(Deal_Master_Wide!$CK$155="","",Deal_Master_Wide!$CK$155)</f>
        <v/>
      </c>
      <c r="O1066" s="17" t="str">
        <f>IF(Deal_Master_Wide!$CR$155="","",Deal_Master_Wide!$CR$155)</f>
        <v/>
      </c>
      <c r="P1066" s="17" t="str">
        <f>IF(Deal_Master_Wide!$CY$155="","",Deal_Master_Wide!$CY$155)</f>
        <v/>
      </c>
      <c r="Q1066" s="18" t="str">
        <f>IF(Deal_Master_Wide!$DF$155="","",Deal_Master_Wide!$DF$155)</f>
        <v/>
      </c>
      <c r="R1066" s="18" t="str">
        <f>IF(Deal_Master_Wide!$DM$155="","",Deal_Master_Wide!$DM$155)</f>
        <v/>
      </c>
      <c r="S1066" s="18" t="str">
        <f>IF(Deal_Master_Wide!$DT$155="","",Deal_Master_Wide!$DT$155)</f>
        <v/>
      </c>
      <c r="T1066" s="34" t="str">
        <f>IF(Deal_Master_Wide!$EA$155="","",Deal_Master_Wide!$EA$155)</f>
        <v/>
      </c>
      <c r="U1066" s="34" t="str">
        <f>IF(Deal_Master_Wide!$EH$155="","",Deal_Master_Wide!$EH$155)</f>
        <v/>
      </c>
    </row>
    <row r="1067" spans="1:21" ht="13.4" customHeight="1">
      <c r="A1067" s="15" t="s">
        <v>1669</v>
      </c>
      <c r="B1067" s="15" t="s">
        <v>178</v>
      </c>
      <c r="C1067" s="16"/>
      <c r="D1067" s="15"/>
      <c r="E1067" s="15" t="s">
        <v>1673</v>
      </c>
      <c r="F1067" s="15">
        <v>2016</v>
      </c>
      <c r="G1067" s="15">
        <v>-2</v>
      </c>
      <c r="H1067" s="15">
        <v>2014</v>
      </c>
      <c r="I1067" s="15">
        <v>0</v>
      </c>
      <c r="J1067" s="15">
        <v>0</v>
      </c>
      <c r="K1067" s="17" t="str">
        <f>IF(Deal_Master_Wide!$BQ$155="","",Deal_Master_Wide!$BQ$155)</f>
        <v/>
      </c>
      <c r="L1067" s="17" t="str">
        <f>IF(Deal_Master_Wide!$BX$155="","",Deal_Master_Wide!$BX$155)</f>
        <v/>
      </c>
      <c r="M1067" s="17" t="str">
        <f>IF(Deal_Master_Wide!$CE$155="","",Deal_Master_Wide!$CE$155)</f>
        <v/>
      </c>
      <c r="N1067" s="17" t="str">
        <f>IF(Deal_Master_Wide!$CL$155="","",Deal_Master_Wide!$CL$155)</f>
        <v/>
      </c>
      <c r="O1067" s="17" t="str">
        <f>IF(Deal_Master_Wide!$CS$155="","",Deal_Master_Wide!$CS$155)</f>
        <v/>
      </c>
      <c r="P1067" s="17" t="str">
        <f>IF(Deal_Master_Wide!$CZ$155="","",Deal_Master_Wide!$CZ$155)</f>
        <v/>
      </c>
      <c r="Q1067" s="18" t="str">
        <f>IF(Deal_Master_Wide!$DG$155="","",Deal_Master_Wide!$DG$155)</f>
        <v/>
      </c>
      <c r="R1067" s="18" t="str">
        <f>IF(Deal_Master_Wide!$DN$155="","",Deal_Master_Wide!$DN$155)</f>
        <v/>
      </c>
      <c r="S1067" s="18" t="str">
        <f>IF(Deal_Master_Wide!$DU$155="","",Deal_Master_Wide!$DU$155)</f>
        <v/>
      </c>
      <c r="T1067" s="34" t="str">
        <f>IF(Deal_Master_Wide!$EB$155="","",Deal_Master_Wide!$EB$155)</f>
        <v/>
      </c>
      <c r="U1067" s="34" t="str">
        <f>IF(Deal_Master_Wide!$EI$155="","",Deal_Master_Wide!$EI$155)</f>
        <v/>
      </c>
    </row>
    <row r="1068" spans="1:21" ht="13.4" customHeight="1">
      <c r="A1068" s="15" t="s">
        <v>1669</v>
      </c>
      <c r="B1068" s="15" t="s">
        <v>178</v>
      </c>
      <c r="C1068" s="16"/>
      <c r="D1068" s="15"/>
      <c r="E1068" s="15" t="s">
        <v>1673</v>
      </c>
      <c r="F1068" s="15">
        <v>2016</v>
      </c>
      <c r="G1068" s="15">
        <v>-1</v>
      </c>
      <c r="H1068" s="15">
        <v>2015</v>
      </c>
      <c r="I1068" s="15">
        <v>0</v>
      </c>
      <c r="J1068" s="15">
        <v>0</v>
      </c>
      <c r="K1068" s="17" t="str">
        <f>IF(Deal_Master_Wide!$BR$155="","",Deal_Master_Wide!$BR$155)</f>
        <v/>
      </c>
      <c r="L1068" s="17" t="str">
        <f>IF(Deal_Master_Wide!$BY$155="","",Deal_Master_Wide!$BY$155)</f>
        <v/>
      </c>
      <c r="M1068" s="17" t="str">
        <f>IF(Deal_Master_Wide!$CF$155="","",Deal_Master_Wide!$CF$155)</f>
        <v/>
      </c>
      <c r="N1068" s="17" t="str">
        <f>IF(Deal_Master_Wide!$CM$155="","",Deal_Master_Wide!$CM$155)</f>
        <v/>
      </c>
      <c r="O1068" s="17" t="str">
        <f>IF(Deal_Master_Wide!$CT$155="","",Deal_Master_Wide!$CT$155)</f>
        <v/>
      </c>
      <c r="P1068" s="17" t="str">
        <f>IF(Deal_Master_Wide!$DA$155="","",Deal_Master_Wide!$DA$155)</f>
        <v/>
      </c>
      <c r="Q1068" s="18" t="str">
        <f>IF(Deal_Master_Wide!$DH$155="","",Deal_Master_Wide!$DH$155)</f>
        <v/>
      </c>
      <c r="R1068" s="18" t="str">
        <f>IF(Deal_Master_Wide!$DO$155="","",Deal_Master_Wide!$DO$155)</f>
        <v/>
      </c>
      <c r="S1068" s="18" t="str">
        <f>IF(Deal_Master_Wide!$DV$155="","",Deal_Master_Wide!$DV$155)</f>
        <v/>
      </c>
      <c r="T1068" s="34" t="str">
        <f>IF(Deal_Master_Wide!$EC$155="","",Deal_Master_Wide!$EC$155)</f>
        <v/>
      </c>
      <c r="U1068" s="34" t="str">
        <f>IF(Deal_Master_Wide!$EJ$155="","",Deal_Master_Wide!$EJ$155)</f>
        <v/>
      </c>
    </row>
    <row r="1069" spans="1:21" ht="13.4" customHeight="1">
      <c r="A1069" s="15" t="s">
        <v>1669</v>
      </c>
      <c r="B1069" s="15" t="s">
        <v>178</v>
      </c>
      <c r="C1069" s="16"/>
      <c r="D1069" s="15"/>
      <c r="E1069" s="15" t="s">
        <v>1673</v>
      </c>
      <c r="F1069" s="15">
        <v>2016</v>
      </c>
      <c r="G1069" s="15">
        <v>0</v>
      </c>
      <c r="H1069" s="15">
        <v>2016</v>
      </c>
      <c r="I1069" s="15">
        <v>0</v>
      </c>
      <c r="J1069" s="15">
        <v>1</v>
      </c>
      <c r="K1069" s="17" t="str">
        <f>IF(Deal_Master_Wide!$BS$155="","",Deal_Master_Wide!$BS$155)</f>
        <v/>
      </c>
      <c r="L1069" s="17" t="str">
        <f>IF(Deal_Master_Wide!$BZ$155="","",Deal_Master_Wide!$BZ$155)</f>
        <v/>
      </c>
      <c r="M1069" s="17" t="str">
        <f>IF(Deal_Master_Wide!$CG$155="","",Deal_Master_Wide!$CG$155)</f>
        <v/>
      </c>
      <c r="N1069" s="17" t="str">
        <f>IF(Deal_Master_Wide!$CN$155="","",Deal_Master_Wide!$CN$155)</f>
        <v/>
      </c>
      <c r="O1069" s="17" t="str">
        <f>IF(Deal_Master_Wide!$CU$155="","",Deal_Master_Wide!$CU$155)</f>
        <v/>
      </c>
      <c r="P1069" s="17" t="str">
        <f>IF(Deal_Master_Wide!$DB$155="","",Deal_Master_Wide!$DB$155)</f>
        <v/>
      </c>
      <c r="Q1069" s="18" t="str">
        <f>IF(Deal_Master_Wide!$DI$155="","",Deal_Master_Wide!$DI$155)</f>
        <v/>
      </c>
      <c r="R1069" s="18" t="str">
        <f>IF(Deal_Master_Wide!$DP$155="","",Deal_Master_Wide!$DP$155)</f>
        <v/>
      </c>
      <c r="S1069" s="18" t="str">
        <f>IF(Deal_Master_Wide!$DW$155="","",Deal_Master_Wide!$DW$155)</f>
        <v/>
      </c>
      <c r="T1069" s="34" t="str">
        <f>IF(Deal_Master_Wide!$ED$155="","",Deal_Master_Wide!$ED$155)</f>
        <v/>
      </c>
      <c r="U1069" s="34" t="str">
        <f>IF(Deal_Master_Wide!$EK$155="","",Deal_Master_Wide!$EK$155)</f>
        <v/>
      </c>
    </row>
    <row r="1070" spans="1:21" ht="13.4" customHeight="1">
      <c r="A1070" s="15" t="s">
        <v>1669</v>
      </c>
      <c r="B1070" s="15" t="s">
        <v>178</v>
      </c>
      <c r="C1070" s="16"/>
      <c r="D1070" s="15"/>
      <c r="E1070" s="15" t="s">
        <v>1673</v>
      </c>
      <c r="F1070" s="15">
        <v>2016</v>
      </c>
      <c r="G1070" s="15">
        <v>1</v>
      </c>
      <c r="H1070" s="15">
        <v>2017</v>
      </c>
      <c r="I1070" s="15">
        <v>1</v>
      </c>
      <c r="J1070" s="15">
        <v>1</v>
      </c>
      <c r="K1070" s="17" t="str">
        <f>IF(Deal_Master_Wide!$BT$155="","",Deal_Master_Wide!$BT$155)</f>
        <v/>
      </c>
      <c r="L1070" s="17" t="str">
        <f>IF(Deal_Master_Wide!$CA$155="","",Deal_Master_Wide!$CA$155)</f>
        <v/>
      </c>
      <c r="M1070" s="17" t="str">
        <f>IF(Deal_Master_Wide!$CH$155="","",Deal_Master_Wide!$CH$155)</f>
        <v/>
      </c>
      <c r="N1070" s="17" t="str">
        <f>IF(Deal_Master_Wide!$CO$155="","",Deal_Master_Wide!$CO$155)</f>
        <v/>
      </c>
      <c r="O1070" s="17" t="str">
        <f>IF(Deal_Master_Wide!$CV$155="","",Deal_Master_Wide!$CV$155)</f>
        <v/>
      </c>
      <c r="P1070" s="17" t="str">
        <f>IF(Deal_Master_Wide!$DC$155="","",Deal_Master_Wide!$DC$155)</f>
        <v/>
      </c>
      <c r="Q1070" s="18" t="str">
        <f>IF(Deal_Master_Wide!$DJ$155="","",Deal_Master_Wide!$DJ$155)</f>
        <v/>
      </c>
      <c r="R1070" s="18" t="str">
        <f>IF(Deal_Master_Wide!$DQ$155="","",Deal_Master_Wide!$DQ$155)</f>
        <v/>
      </c>
      <c r="S1070" s="18" t="str">
        <f>IF(Deal_Master_Wide!$DX$155="","",Deal_Master_Wide!$DX$155)</f>
        <v/>
      </c>
      <c r="T1070" s="34" t="str">
        <f>IF(Deal_Master_Wide!$EE$155="","",Deal_Master_Wide!$EE$155)</f>
        <v/>
      </c>
      <c r="U1070" s="34" t="str">
        <f>IF(Deal_Master_Wide!$EL$155="","",Deal_Master_Wide!$EL$155)</f>
        <v/>
      </c>
    </row>
    <row r="1071" spans="1:21" ht="13.4" customHeight="1">
      <c r="A1071" s="15" t="s">
        <v>1669</v>
      </c>
      <c r="B1071" s="15" t="s">
        <v>178</v>
      </c>
      <c r="C1071" s="16"/>
      <c r="D1071" s="15"/>
      <c r="E1071" s="15" t="s">
        <v>1673</v>
      </c>
      <c r="F1071" s="15">
        <v>2016</v>
      </c>
      <c r="G1071" s="15">
        <v>2</v>
      </c>
      <c r="H1071" s="15">
        <v>2018</v>
      </c>
      <c r="I1071" s="15">
        <v>1</v>
      </c>
      <c r="J1071" s="15">
        <v>1</v>
      </c>
      <c r="K1071" s="17" t="str">
        <f>IF(Deal_Master_Wide!$BU$155="","",Deal_Master_Wide!$BU$155)</f>
        <v/>
      </c>
      <c r="L1071" s="17" t="str">
        <f>IF(Deal_Master_Wide!$CB$155="","",Deal_Master_Wide!$CB$155)</f>
        <v/>
      </c>
      <c r="M1071" s="17" t="str">
        <f>IF(Deal_Master_Wide!$CI$155="","",Deal_Master_Wide!$CI$155)</f>
        <v/>
      </c>
      <c r="N1071" s="17" t="str">
        <f>IF(Deal_Master_Wide!$CP$155="","",Deal_Master_Wide!$CP$155)</f>
        <v/>
      </c>
      <c r="O1071" s="17" t="str">
        <f>IF(Deal_Master_Wide!$CW$155="","",Deal_Master_Wide!$CW$155)</f>
        <v/>
      </c>
      <c r="P1071" s="17" t="str">
        <f>IF(Deal_Master_Wide!$DD$155="","",Deal_Master_Wide!$DD$155)</f>
        <v/>
      </c>
      <c r="Q1071" s="18" t="str">
        <f>IF(Deal_Master_Wide!$DK$155="","",Deal_Master_Wide!$DK$155)</f>
        <v/>
      </c>
      <c r="R1071" s="18" t="str">
        <f>IF(Deal_Master_Wide!$DR$155="","",Deal_Master_Wide!$DR$155)</f>
        <v/>
      </c>
      <c r="S1071" s="18" t="str">
        <f>IF(Deal_Master_Wide!$DY$155="","",Deal_Master_Wide!$DY$155)</f>
        <v/>
      </c>
      <c r="T1071" s="34" t="str">
        <f>IF(Deal_Master_Wide!$EF$155="","",Deal_Master_Wide!$EF$155)</f>
        <v/>
      </c>
      <c r="U1071" s="34" t="str">
        <f>IF(Deal_Master_Wide!$EM$155="","",Deal_Master_Wide!$EM$155)</f>
        <v/>
      </c>
    </row>
    <row r="1072" spans="1:21" ht="13.4" customHeight="1">
      <c r="A1072" s="15" t="s">
        <v>1669</v>
      </c>
      <c r="B1072" s="15" t="s">
        <v>178</v>
      </c>
      <c r="C1072" s="16"/>
      <c r="D1072" s="15"/>
      <c r="E1072" s="15" t="s">
        <v>1673</v>
      </c>
      <c r="F1072" s="15">
        <v>2016</v>
      </c>
      <c r="G1072" s="15">
        <v>3</v>
      </c>
      <c r="H1072" s="15">
        <v>2019</v>
      </c>
      <c r="I1072" s="15">
        <v>1</v>
      </c>
      <c r="J1072" s="15">
        <v>1</v>
      </c>
      <c r="K1072" s="17" t="str">
        <f>IF(Deal_Master_Wide!$BV$155="","",Deal_Master_Wide!$BV$155)</f>
        <v/>
      </c>
      <c r="L1072" s="17" t="str">
        <f>IF(Deal_Master_Wide!$CC$155="","",Deal_Master_Wide!$CC$155)</f>
        <v/>
      </c>
      <c r="M1072" s="17" t="str">
        <f>IF(Deal_Master_Wide!$CJ$155="","",Deal_Master_Wide!$CJ$155)</f>
        <v/>
      </c>
      <c r="N1072" s="17" t="str">
        <f>IF(Deal_Master_Wide!$CQ$155="","",Deal_Master_Wide!$CQ$155)</f>
        <v/>
      </c>
      <c r="O1072" s="17" t="str">
        <f>IF(Deal_Master_Wide!$CX$155="","",Deal_Master_Wide!$CX$155)</f>
        <v/>
      </c>
      <c r="P1072" s="17" t="str">
        <f>IF(Deal_Master_Wide!$DE$155="","",Deal_Master_Wide!$DE$155)</f>
        <v/>
      </c>
      <c r="Q1072" s="18" t="str">
        <f>IF(Deal_Master_Wide!$DL$155="","",Deal_Master_Wide!$DL$155)</f>
        <v/>
      </c>
      <c r="R1072" s="18" t="str">
        <f>IF(Deal_Master_Wide!$DS$155="","",Deal_Master_Wide!$DS$155)</f>
        <v/>
      </c>
      <c r="S1072" s="18" t="str">
        <f>IF(Deal_Master_Wide!$DZ$155="","",Deal_Master_Wide!$DZ$155)</f>
        <v/>
      </c>
      <c r="T1072" s="34" t="str">
        <f>IF(Deal_Master_Wide!$EG$155="","",Deal_Master_Wide!$EG$155)</f>
        <v/>
      </c>
      <c r="U1072" s="34" t="str">
        <f>IF(Deal_Master_Wide!$EN$155="","",Deal_Master_Wide!$EN$155)</f>
        <v/>
      </c>
    </row>
    <row r="1073" spans="1:21" ht="13.4" customHeight="1">
      <c r="A1073" s="15" t="s">
        <v>1677</v>
      </c>
      <c r="B1073" s="15" t="s">
        <v>178</v>
      </c>
      <c r="C1073" s="16"/>
      <c r="D1073" s="15" t="s">
        <v>1680</v>
      </c>
      <c r="E1073" s="15" t="s">
        <v>1682</v>
      </c>
      <c r="F1073" s="15">
        <v>2016</v>
      </c>
      <c r="G1073" s="15">
        <v>-3</v>
      </c>
      <c r="H1073" s="15">
        <v>2013</v>
      </c>
      <c r="I1073" s="15">
        <v>0</v>
      </c>
      <c r="J1073" s="15">
        <v>0</v>
      </c>
      <c r="K1073" s="17" t="str">
        <f>IF(Deal_Master_Wide!$BP$156="","",Deal_Master_Wide!$BP$156)</f>
        <v/>
      </c>
      <c r="L1073" s="17" t="str">
        <f>IF(Deal_Master_Wide!$BW$156="","",Deal_Master_Wide!$BW$156)</f>
        <v/>
      </c>
      <c r="M1073" s="17" t="str">
        <f>IF(Deal_Master_Wide!$CD$156="","",Deal_Master_Wide!$CD$156)</f>
        <v/>
      </c>
      <c r="N1073" s="17" t="str">
        <f>IF(Deal_Master_Wide!$CK$156="","",Deal_Master_Wide!$CK$156)</f>
        <v/>
      </c>
      <c r="O1073" s="17" t="str">
        <f>IF(Deal_Master_Wide!$CR$156="","",Deal_Master_Wide!$CR$156)</f>
        <v/>
      </c>
      <c r="P1073" s="17" t="str">
        <f>IF(Deal_Master_Wide!$CY$156="","",Deal_Master_Wide!$CY$156)</f>
        <v/>
      </c>
      <c r="Q1073" s="18" t="str">
        <f>IF(Deal_Master_Wide!$DF$156="","",Deal_Master_Wide!$DF$156)</f>
        <v/>
      </c>
      <c r="R1073" s="18" t="str">
        <f>IF(Deal_Master_Wide!$DM$156="","",Deal_Master_Wide!$DM$156)</f>
        <v/>
      </c>
      <c r="S1073" s="18" t="str">
        <f>IF(Deal_Master_Wide!$DT$156="","",Deal_Master_Wide!$DT$156)</f>
        <v/>
      </c>
      <c r="T1073" s="34" t="str">
        <f>IF(Deal_Master_Wide!$EA$156="","",Deal_Master_Wide!$EA$156)</f>
        <v/>
      </c>
      <c r="U1073" s="34" t="str">
        <f>IF(Deal_Master_Wide!$EH$156="","",Deal_Master_Wide!$EH$156)</f>
        <v/>
      </c>
    </row>
    <row r="1074" spans="1:21" ht="13.4" customHeight="1">
      <c r="A1074" s="15" t="s">
        <v>1677</v>
      </c>
      <c r="B1074" s="15" t="s">
        <v>178</v>
      </c>
      <c r="C1074" s="16"/>
      <c r="D1074" s="15" t="s">
        <v>1680</v>
      </c>
      <c r="E1074" s="15" t="s">
        <v>1682</v>
      </c>
      <c r="F1074" s="15">
        <v>2016</v>
      </c>
      <c r="G1074" s="15">
        <v>-2</v>
      </c>
      <c r="H1074" s="15">
        <v>2014</v>
      </c>
      <c r="I1074" s="15">
        <v>0</v>
      </c>
      <c r="J1074" s="15">
        <v>0</v>
      </c>
      <c r="K1074" s="17" t="str">
        <f>IF(Deal_Master_Wide!$BQ$156="","",Deal_Master_Wide!$BQ$156)</f>
        <v/>
      </c>
      <c r="L1074" s="17" t="str">
        <f>IF(Deal_Master_Wide!$BX$156="","",Deal_Master_Wide!$BX$156)</f>
        <v/>
      </c>
      <c r="M1074" s="17" t="str">
        <f>IF(Deal_Master_Wide!$CE$156="","",Deal_Master_Wide!$CE$156)</f>
        <v/>
      </c>
      <c r="N1074" s="17" t="str">
        <f>IF(Deal_Master_Wide!$CL$156="","",Deal_Master_Wide!$CL$156)</f>
        <v/>
      </c>
      <c r="O1074" s="17" t="str">
        <f>IF(Deal_Master_Wide!$CS$156="","",Deal_Master_Wide!$CS$156)</f>
        <v/>
      </c>
      <c r="P1074" s="17" t="str">
        <f>IF(Deal_Master_Wide!$CZ$156="","",Deal_Master_Wide!$CZ$156)</f>
        <v/>
      </c>
      <c r="Q1074" s="18" t="str">
        <f>IF(Deal_Master_Wide!$DG$156="","",Deal_Master_Wide!$DG$156)</f>
        <v/>
      </c>
      <c r="R1074" s="18" t="str">
        <f>IF(Deal_Master_Wide!$DN$156="","",Deal_Master_Wide!$DN$156)</f>
        <v/>
      </c>
      <c r="S1074" s="18" t="str">
        <f>IF(Deal_Master_Wide!$DU$156="","",Deal_Master_Wide!$DU$156)</f>
        <v/>
      </c>
      <c r="T1074" s="34" t="str">
        <f>IF(Deal_Master_Wide!$EB$156="","",Deal_Master_Wide!$EB$156)</f>
        <v/>
      </c>
      <c r="U1074" s="34" t="str">
        <f>IF(Deal_Master_Wide!$EI$156="","",Deal_Master_Wide!$EI$156)</f>
        <v/>
      </c>
    </row>
    <row r="1075" spans="1:21" ht="13.4" customHeight="1">
      <c r="A1075" s="15" t="s">
        <v>1677</v>
      </c>
      <c r="B1075" s="15" t="s">
        <v>178</v>
      </c>
      <c r="C1075" s="16"/>
      <c r="D1075" s="15" t="s">
        <v>1680</v>
      </c>
      <c r="E1075" s="15" t="s">
        <v>1682</v>
      </c>
      <c r="F1075" s="15">
        <v>2016</v>
      </c>
      <c r="G1075" s="15">
        <v>-1</v>
      </c>
      <c r="H1075" s="15">
        <v>2015</v>
      </c>
      <c r="I1075" s="15">
        <v>0</v>
      </c>
      <c r="J1075" s="15">
        <v>0</v>
      </c>
      <c r="K1075" s="17" t="str">
        <f>IF(Deal_Master_Wide!$BR$156="","",Deal_Master_Wide!$BR$156)</f>
        <v/>
      </c>
      <c r="L1075" s="17" t="str">
        <f>IF(Deal_Master_Wide!$BY$156="","",Deal_Master_Wide!$BY$156)</f>
        <v/>
      </c>
      <c r="M1075" s="17" t="str">
        <f>IF(Deal_Master_Wide!$CF$156="","",Deal_Master_Wide!$CF$156)</f>
        <v/>
      </c>
      <c r="N1075" s="17" t="str">
        <f>IF(Deal_Master_Wide!$CM$156="","",Deal_Master_Wide!$CM$156)</f>
        <v/>
      </c>
      <c r="O1075" s="17" t="str">
        <f>IF(Deal_Master_Wide!$CT$156="","",Deal_Master_Wide!$CT$156)</f>
        <v/>
      </c>
      <c r="P1075" s="17" t="str">
        <f>IF(Deal_Master_Wide!$DA$156="","",Deal_Master_Wide!$DA$156)</f>
        <v/>
      </c>
      <c r="Q1075" s="18" t="str">
        <f>IF(Deal_Master_Wide!$DH$156="","",Deal_Master_Wide!$DH$156)</f>
        <v/>
      </c>
      <c r="R1075" s="18" t="str">
        <f>IF(Deal_Master_Wide!$DO$156="","",Deal_Master_Wide!$DO$156)</f>
        <v/>
      </c>
      <c r="S1075" s="18" t="str">
        <f>IF(Deal_Master_Wide!$DV$156="","",Deal_Master_Wide!$DV$156)</f>
        <v/>
      </c>
      <c r="T1075" s="34" t="str">
        <f>IF(Deal_Master_Wide!$EC$156="","",Deal_Master_Wide!$EC$156)</f>
        <v/>
      </c>
      <c r="U1075" s="34" t="str">
        <f>IF(Deal_Master_Wide!$EJ$156="","",Deal_Master_Wide!$EJ$156)</f>
        <v/>
      </c>
    </row>
    <row r="1076" spans="1:21" ht="13.4" customHeight="1">
      <c r="A1076" s="15" t="s">
        <v>1677</v>
      </c>
      <c r="B1076" s="15" t="s">
        <v>178</v>
      </c>
      <c r="C1076" s="16"/>
      <c r="D1076" s="15" t="s">
        <v>1680</v>
      </c>
      <c r="E1076" s="15" t="s">
        <v>1682</v>
      </c>
      <c r="F1076" s="15">
        <v>2016</v>
      </c>
      <c r="G1076" s="15">
        <v>0</v>
      </c>
      <c r="H1076" s="15">
        <v>2016</v>
      </c>
      <c r="I1076" s="15">
        <v>0</v>
      </c>
      <c r="J1076" s="15">
        <v>1</v>
      </c>
      <c r="K1076" s="17" t="str">
        <f>IF(Deal_Master_Wide!$BS$156="","",Deal_Master_Wide!$BS$156)</f>
        <v/>
      </c>
      <c r="L1076" s="17" t="str">
        <f>IF(Deal_Master_Wide!$BZ$156="","",Deal_Master_Wide!$BZ$156)</f>
        <v/>
      </c>
      <c r="M1076" s="17" t="str">
        <f>IF(Deal_Master_Wide!$CG$156="","",Deal_Master_Wide!$CG$156)</f>
        <v/>
      </c>
      <c r="N1076" s="17" t="str">
        <f>IF(Deal_Master_Wide!$CN$156="","",Deal_Master_Wide!$CN$156)</f>
        <v/>
      </c>
      <c r="O1076" s="17" t="str">
        <f>IF(Deal_Master_Wide!$CU$156="","",Deal_Master_Wide!$CU$156)</f>
        <v/>
      </c>
      <c r="P1076" s="17" t="str">
        <f>IF(Deal_Master_Wide!$DB$156="","",Deal_Master_Wide!$DB$156)</f>
        <v/>
      </c>
      <c r="Q1076" s="18" t="str">
        <f>IF(Deal_Master_Wide!$DI$156="","",Deal_Master_Wide!$DI$156)</f>
        <v/>
      </c>
      <c r="R1076" s="18" t="str">
        <f>IF(Deal_Master_Wide!$DP$156="","",Deal_Master_Wide!$DP$156)</f>
        <v/>
      </c>
      <c r="S1076" s="18" t="str">
        <f>IF(Deal_Master_Wide!$DW$156="","",Deal_Master_Wide!$DW$156)</f>
        <v/>
      </c>
      <c r="T1076" s="34" t="str">
        <f>IF(Deal_Master_Wide!$ED$156="","",Deal_Master_Wide!$ED$156)</f>
        <v/>
      </c>
      <c r="U1076" s="34" t="str">
        <f>IF(Deal_Master_Wide!$EK$156="","",Deal_Master_Wide!$EK$156)</f>
        <v/>
      </c>
    </row>
    <row r="1077" spans="1:21" ht="13.4" customHeight="1">
      <c r="A1077" s="15" t="s">
        <v>1677</v>
      </c>
      <c r="B1077" s="15" t="s">
        <v>178</v>
      </c>
      <c r="C1077" s="16"/>
      <c r="D1077" s="15" t="s">
        <v>1680</v>
      </c>
      <c r="E1077" s="15" t="s">
        <v>1682</v>
      </c>
      <c r="F1077" s="15">
        <v>2016</v>
      </c>
      <c r="G1077" s="15">
        <v>1</v>
      </c>
      <c r="H1077" s="15">
        <v>2017</v>
      </c>
      <c r="I1077" s="15">
        <v>1</v>
      </c>
      <c r="J1077" s="15">
        <v>1</v>
      </c>
      <c r="K1077" s="17" t="str">
        <f>IF(Deal_Master_Wide!$BT$156="","",Deal_Master_Wide!$BT$156)</f>
        <v/>
      </c>
      <c r="L1077" s="17" t="str">
        <f>IF(Deal_Master_Wide!$CA$156="","",Deal_Master_Wide!$CA$156)</f>
        <v/>
      </c>
      <c r="M1077" s="17" t="str">
        <f>IF(Deal_Master_Wide!$CH$156="","",Deal_Master_Wide!$CH$156)</f>
        <v/>
      </c>
      <c r="N1077" s="17" t="str">
        <f>IF(Deal_Master_Wide!$CO$156="","",Deal_Master_Wide!$CO$156)</f>
        <v/>
      </c>
      <c r="O1077" s="17" t="str">
        <f>IF(Deal_Master_Wide!$CV$156="","",Deal_Master_Wide!$CV$156)</f>
        <v/>
      </c>
      <c r="P1077" s="17" t="str">
        <f>IF(Deal_Master_Wide!$DC$156="","",Deal_Master_Wide!$DC$156)</f>
        <v/>
      </c>
      <c r="Q1077" s="18" t="str">
        <f>IF(Deal_Master_Wide!$DJ$156="","",Deal_Master_Wide!$DJ$156)</f>
        <v/>
      </c>
      <c r="R1077" s="18" t="str">
        <f>IF(Deal_Master_Wide!$DQ$156="","",Deal_Master_Wide!$DQ$156)</f>
        <v/>
      </c>
      <c r="S1077" s="18" t="str">
        <f>IF(Deal_Master_Wide!$DX$156="","",Deal_Master_Wide!$DX$156)</f>
        <v/>
      </c>
      <c r="T1077" s="34" t="str">
        <f>IF(Deal_Master_Wide!$EE$156="","",Deal_Master_Wide!$EE$156)</f>
        <v/>
      </c>
      <c r="U1077" s="34" t="str">
        <f>IF(Deal_Master_Wide!$EL$156="","",Deal_Master_Wide!$EL$156)</f>
        <v/>
      </c>
    </row>
    <row r="1078" spans="1:21" ht="13.4" customHeight="1">
      <c r="A1078" s="15" t="s">
        <v>1677</v>
      </c>
      <c r="B1078" s="15" t="s">
        <v>178</v>
      </c>
      <c r="C1078" s="16"/>
      <c r="D1078" s="15" t="s">
        <v>1680</v>
      </c>
      <c r="E1078" s="15" t="s">
        <v>1682</v>
      </c>
      <c r="F1078" s="15">
        <v>2016</v>
      </c>
      <c r="G1078" s="15">
        <v>2</v>
      </c>
      <c r="H1078" s="15">
        <v>2018</v>
      </c>
      <c r="I1078" s="15">
        <v>1</v>
      </c>
      <c r="J1078" s="15">
        <v>1</v>
      </c>
      <c r="K1078" s="17" t="str">
        <f>IF(Deal_Master_Wide!$BU$156="","",Deal_Master_Wide!$BU$156)</f>
        <v/>
      </c>
      <c r="L1078" s="17" t="str">
        <f>IF(Deal_Master_Wide!$CB$156="","",Deal_Master_Wide!$CB$156)</f>
        <v/>
      </c>
      <c r="M1078" s="17" t="str">
        <f>IF(Deal_Master_Wide!$CI$156="","",Deal_Master_Wide!$CI$156)</f>
        <v/>
      </c>
      <c r="N1078" s="17" t="str">
        <f>IF(Deal_Master_Wide!$CP$156="","",Deal_Master_Wide!$CP$156)</f>
        <v/>
      </c>
      <c r="O1078" s="17" t="str">
        <f>IF(Deal_Master_Wide!$CW$156="","",Deal_Master_Wide!$CW$156)</f>
        <v/>
      </c>
      <c r="P1078" s="17" t="str">
        <f>IF(Deal_Master_Wide!$DD$156="","",Deal_Master_Wide!$DD$156)</f>
        <v/>
      </c>
      <c r="Q1078" s="18" t="str">
        <f>IF(Deal_Master_Wide!$DK$156="","",Deal_Master_Wide!$DK$156)</f>
        <v/>
      </c>
      <c r="R1078" s="18" t="str">
        <f>IF(Deal_Master_Wide!$DR$156="","",Deal_Master_Wide!$DR$156)</f>
        <v/>
      </c>
      <c r="S1078" s="18" t="str">
        <f>IF(Deal_Master_Wide!$DY$156="","",Deal_Master_Wide!$DY$156)</f>
        <v/>
      </c>
      <c r="T1078" s="34" t="str">
        <f>IF(Deal_Master_Wide!$EF$156="","",Deal_Master_Wide!$EF$156)</f>
        <v/>
      </c>
      <c r="U1078" s="34" t="str">
        <f>IF(Deal_Master_Wide!$EM$156="","",Deal_Master_Wide!$EM$156)</f>
        <v/>
      </c>
    </row>
    <row r="1079" spans="1:21" ht="13.4" customHeight="1">
      <c r="A1079" s="15" t="s">
        <v>1677</v>
      </c>
      <c r="B1079" s="15" t="s">
        <v>178</v>
      </c>
      <c r="C1079" s="16"/>
      <c r="D1079" s="15" t="s">
        <v>1680</v>
      </c>
      <c r="E1079" s="15" t="s">
        <v>1682</v>
      </c>
      <c r="F1079" s="15">
        <v>2016</v>
      </c>
      <c r="G1079" s="15">
        <v>3</v>
      </c>
      <c r="H1079" s="15">
        <v>2019</v>
      </c>
      <c r="I1079" s="15">
        <v>1</v>
      </c>
      <c r="J1079" s="15">
        <v>1</v>
      </c>
      <c r="K1079" s="17" t="str">
        <f>IF(Deal_Master_Wide!$BV$156="","",Deal_Master_Wide!$BV$156)</f>
        <v/>
      </c>
      <c r="L1079" s="17" t="str">
        <f>IF(Deal_Master_Wide!$CC$156="","",Deal_Master_Wide!$CC$156)</f>
        <v/>
      </c>
      <c r="M1079" s="17" t="str">
        <f>IF(Deal_Master_Wide!$CJ$156="","",Deal_Master_Wide!$CJ$156)</f>
        <v/>
      </c>
      <c r="N1079" s="17" t="str">
        <f>IF(Deal_Master_Wide!$CQ$156="","",Deal_Master_Wide!$CQ$156)</f>
        <v/>
      </c>
      <c r="O1079" s="17" t="str">
        <f>IF(Deal_Master_Wide!$CX$156="","",Deal_Master_Wide!$CX$156)</f>
        <v/>
      </c>
      <c r="P1079" s="17" t="str">
        <f>IF(Deal_Master_Wide!$DE$156="","",Deal_Master_Wide!$DE$156)</f>
        <v/>
      </c>
      <c r="Q1079" s="18" t="str">
        <f>IF(Deal_Master_Wide!$DL$156="","",Deal_Master_Wide!$DL$156)</f>
        <v/>
      </c>
      <c r="R1079" s="18" t="str">
        <f>IF(Deal_Master_Wide!$DS$156="","",Deal_Master_Wide!$DS$156)</f>
        <v/>
      </c>
      <c r="S1079" s="18" t="str">
        <f>IF(Deal_Master_Wide!$DZ$156="","",Deal_Master_Wide!$DZ$156)</f>
        <v/>
      </c>
      <c r="T1079" s="34" t="str">
        <f>IF(Deal_Master_Wide!$EG$156="","",Deal_Master_Wide!$EG$156)</f>
        <v/>
      </c>
      <c r="U1079" s="34" t="str">
        <f>IF(Deal_Master_Wide!$EN$156="","",Deal_Master_Wide!$EN$156)</f>
        <v/>
      </c>
    </row>
    <row r="1080" spans="1:21" ht="13.4" customHeight="1">
      <c r="A1080" s="15" t="s">
        <v>1686</v>
      </c>
      <c r="B1080" s="15" t="s">
        <v>178</v>
      </c>
      <c r="C1080" s="16"/>
      <c r="D1080" s="15" t="s">
        <v>730</v>
      </c>
      <c r="E1080" s="15" t="s">
        <v>1690</v>
      </c>
      <c r="F1080" s="15">
        <v>2016</v>
      </c>
      <c r="G1080" s="15">
        <v>-3</v>
      </c>
      <c r="H1080" s="15">
        <v>2013</v>
      </c>
      <c r="I1080" s="15">
        <v>0</v>
      </c>
      <c r="J1080" s="15">
        <v>0</v>
      </c>
      <c r="K1080" s="17" t="str">
        <f>IF(Deal_Master_Wide!$BP$157="","",Deal_Master_Wide!$BP$157)</f>
        <v/>
      </c>
      <c r="L1080" s="17" t="str">
        <f>IF(Deal_Master_Wide!$BW$157="","",Deal_Master_Wide!$BW$157)</f>
        <v/>
      </c>
      <c r="M1080" s="17" t="str">
        <f>IF(Deal_Master_Wide!$CD$157="","",Deal_Master_Wide!$CD$157)</f>
        <v/>
      </c>
      <c r="N1080" s="17" t="str">
        <f>IF(Deal_Master_Wide!$CK$157="","",Deal_Master_Wide!$CK$157)</f>
        <v/>
      </c>
      <c r="O1080" s="17" t="str">
        <f>IF(Deal_Master_Wide!$CR$157="","",Deal_Master_Wide!$CR$157)</f>
        <v/>
      </c>
      <c r="P1080" s="17" t="str">
        <f>IF(Deal_Master_Wide!$CY$157="","",Deal_Master_Wide!$CY$157)</f>
        <v/>
      </c>
      <c r="Q1080" s="18" t="str">
        <f>IF(Deal_Master_Wide!$DF$157="","",Deal_Master_Wide!$DF$157)</f>
        <v/>
      </c>
      <c r="R1080" s="18" t="str">
        <f>IF(Deal_Master_Wide!$DM$157="","",Deal_Master_Wide!$DM$157)</f>
        <v/>
      </c>
      <c r="S1080" s="18" t="str">
        <f>IF(Deal_Master_Wide!$DT$157="","",Deal_Master_Wide!$DT$157)</f>
        <v/>
      </c>
      <c r="T1080" s="34" t="str">
        <f>IF(Deal_Master_Wide!$EA$157="","",Deal_Master_Wide!$EA$157)</f>
        <v/>
      </c>
      <c r="U1080" s="34" t="str">
        <f>IF(Deal_Master_Wide!$EH$157="","",Deal_Master_Wide!$EH$157)</f>
        <v/>
      </c>
    </row>
    <row r="1081" spans="1:21" ht="13.4" customHeight="1">
      <c r="A1081" s="15" t="s">
        <v>1686</v>
      </c>
      <c r="B1081" s="15" t="s">
        <v>178</v>
      </c>
      <c r="C1081" s="16"/>
      <c r="D1081" s="15" t="s">
        <v>730</v>
      </c>
      <c r="E1081" s="15" t="s">
        <v>1690</v>
      </c>
      <c r="F1081" s="15">
        <v>2016</v>
      </c>
      <c r="G1081" s="15">
        <v>-2</v>
      </c>
      <c r="H1081" s="15">
        <v>2014</v>
      </c>
      <c r="I1081" s="15">
        <v>0</v>
      </c>
      <c r="J1081" s="15">
        <v>0</v>
      </c>
      <c r="K1081" s="17" t="str">
        <f>IF(Deal_Master_Wide!$BQ$157="","",Deal_Master_Wide!$BQ$157)</f>
        <v/>
      </c>
      <c r="L1081" s="17" t="str">
        <f>IF(Deal_Master_Wide!$BX$157="","",Deal_Master_Wide!$BX$157)</f>
        <v/>
      </c>
      <c r="M1081" s="17" t="str">
        <f>IF(Deal_Master_Wide!$CE$157="","",Deal_Master_Wide!$CE$157)</f>
        <v/>
      </c>
      <c r="N1081" s="17" t="str">
        <f>IF(Deal_Master_Wide!$CL$157="","",Deal_Master_Wide!$CL$157)</f>
        <v/>
      </c>
      <c r="O1081" s="17" t="str">
        <f>IF(Deal_Master_Wide!$CS$157="","",Deal_Master_Wide!$CS$157)</f>
        <v/>
      </c>
      <c r="P1081" s="17" t="str">
        <f>IF(Deal_Master_Wide!$CZ$157="","",Deal_Master_Wide!$CZ$157)</f>
        <v/>
      </c>
      <c r="Q1081" s="18" t="str">
        <f>IF(Deal_Master_Wide!$DG$157="","",Deal_Master_Wide!$DG$157)</f>
        <v/>
      </c>
      <c r="R1081" s="18" t="str">
        <f>IF(Deal_Master_Wide!$DN$157="","",Deal_Master_Wide!$DN$157)</f>
        <v/>
      </c>
      <c r="S1081" s="18" t="str">
        <f>IF(Deal_Master_Wide!$DU$157="","",Deal_Master_Wide!$DU$157)</f>
        <v/>
      </c>
      <c r="T1081" s="34" t="str">
        <f>IF(Deal_Master_Wide!$EB$157="","",Deal_Master_Wide!$EB$157)</f>
        <v/>
      </c>
      <c r="U1081" s="34" t="str">
        <f>IF(Deal_Master_Wide!$EI$157="","",Deal_Master_Wide!$EI$157)</f>
        <v/>
      </c>
    </row>
    <row r="1082" spans="1:21" ht="13.4" customHeight="1">
      <c r="A1082" s="15" t="s">
        <v>1686</v>
      </c>
      <c r="B1082" s="15" t="s">
        <v>178</v>
      </c>
      <c r="C1082" s="16"/>
      <c r="D1082" s="15" t="s">
        <v>730</v>
      </c>
      <c r="E1082" s="15" t="s">
        <v>1690</v>
      </c>
      <c r="F1082" s="15">
        <v>2016</v>
      </c>
      <c r="G1082" s="15">
        <v>-1</v>
      </c>
      <c r="H1082" s="15">
        <v>2015</v>
      </c>
      <c r="I1082" s="15">
        <v>0</v>
      </c>
      <c r="J1082" s="15">
        <v>0</v>
      </c>
      <c r="K1082" s="17" t="str">
        <f>IF(Deal_Master_Wide!$BR$157="","",Deal_Master_Wide!$BR$157)</f>
        <v/>
      </c>
      <c r="L1082" s="17" t="str">
        <f>IF(Deal_Master_Wide!$BY$157="","",Deal_Master_Wide!$BY$157)</f>
        <v/>
      </c>
      <c r="M1082" s="17" t="str">
        <f>IF(Deal_Master_Wide!$CF$157="","",Deal_Master_Wide!$CF$157)</f>
        <v/>
      </c>
      <c r="N1082" s="17" t="str">
        <f>IF(Deal_Master_Wide!$CM$157="","",Deal_Master_Wide!$CM$157)</f>
        <v/>
      </c>
      <c r="O1082" s="17" t="str">
        <f>IF(Deal_Master_Wide!$CT$157="","",Deal_Master_Wide!$CT$157)</f>
        <v/>
      </c>
      <c r="P1082" s="17" t="str">
        <f>IF(Deal_Master_Wide!$DA$157="","",Deal_Master_Wide!$DA$157)</f>
        <v/>
      </c>
      <c r="Q1082" s="18" t="str">
        <f>IF(Deal_Master_Wide!$DH$157="","",Deal_Master_Wide!$DH$157)</f>
        <v/>
      </c>
      <c r="R1082" s="18" t="str">
        <f>IF(Deal_Master_Wide!$DO$157="","",Deal_Master_Wide!$DO$157)</f>
        <v/>
      </c>
      <c r="S1082" s="18" t="str">
        <f>IF(Deal_Master_Wide!$DV$157="","",Deal_Master_Wide!$DV$157)</f>
        <v/>
      </c>
      <c r="T1082" s="34" t="str">
        <f>IF(Deal_Master_Wide!$EC$157="","",Deal_Master_Wide!$EC$157)</f>
        <v/>
      </c>
      <c r="U1082" s="34" t="str">
        <f>IF(Deal_Master_Wide!$EJ$157="","",Deal_Master_Wide!$EJ$157)</f>
        <v/>
      </c>
    </row>
    <row r="1083" spans="1:21" ht="13.4" customHeight="1">
      <c r="A1083" s="15" t="s">
        <v>1686</v>
      </c>
      <c r="B1083" s="15" t="s">
        <v>178</v>
      </c>
      <c r="C1083" s="16"/>
      <c r="D1083" s="15" t="s">
        <v>730</v>
      </c>
      <c r="E1083" s="15" t="s">
        <v>1690</v>
      </c>
      <c r="F1083" s="15">
        <v>2016</v>
      </c>
      <c r="G1083" s="15">
        <v>0</v>
      </c>
      <c r="H1083" s="15">
        <v>2016</v>
      </c>
      <c r="I1083" s="15">
        <v>0</v>
      </c>
      <c r="J1083" s="15">
        <v>1</v>
      </c>
      <c r="K1083" s="17" t="str">
        <f>IF(Deal_Master_Wide!$BS$157="","",Deal_Master_Wide!$BS$157)</f>
        <v/>
      </c>
      <c r="L1083" s="17" t="str">
        <f>IF(Deal_Master_Wide!$BZ$157="","",Deal_Master_Wide!$BZ$157)</f>
        <v/>
      </c>
      <c r="M1083" s="17" t="str">
        <f>IF(Deal_Master_Wide!$CG$157="","",Deal_Master_Wide!$CG$157)</f>
        <v/>
      </c>
      <c r="N1083" s="17" t="str">
        <f>IF(Deal_Master_Wide!$CN$157="","",Deal_Master_Wide!$CN$157)</f>
        <v/>
      </c>
      <c r="O1083" s="17" t="str">
        <f>IF(Deal_Master_Wide!$CU$157="","",Deal_Master_Wide!$CU$157)</f>
        <v/>
      </c>
      <c r="P1083" s="17" t="str">
        <f>IF(Deal_Master_Wide!$DB$157="","",Deal_Master_Wide!$DB$157)</f>
        <v/>
      </c>
      <c r="Q1083" s="18" t="str">
        <f>IF(Deal_Master_Wide!$DI$157="","",Deal_Master_Wide!$DI$157)</f>
        <v/>
      </c>
      <c r="R1083" s="18" t="str">
        <f>IF(Deal_Master_Wide!$DP$157="","",Deal_Master_Wide!$DP$157)</f>
        <v/>
      </c>
      <c r="S1083" s="18" t="str">
        <f>IF(Deal_Master_Wide!$DW$157="","",Deal_Master_Wide!$DW$157)</f>
        <v/>
      </c>
      <c r="T1083" s="34" t="str">
        <f>IF(Deal_Master_Wide!$ED$157="","",Deal_Master_Wide!$ED$157)</f>
        <v/>
      </c>
      <c r="U1083" s="34" t="str">
        <f>IF(Deal_Master_Wide!$EK$157="","",Deal_Master_Wide!$EK$157)</f>
        <v/>
      </c>
    </row>
    <row r="1084" spans="1:21" ht="13.4" customHeight="1">
      <c r="A1084" s="15" t="s">
        <v>1686</v>
      </c>
      <c r="B1084" s="15" t="s">
        <v>178</v>
      </c>
      <c r="C1084" s="16"/>
      <c r="D1084" s="15" t="s">
        <v>730</v>
      </c>
      <c r="E1084" s="15" t="s">
        <v>1690</v>
      </c>
      <c r="F1084" s="15">
        <v>2016</v>
      </c>
      <c r="G1084" s="15">
        <v>1</v>
      </c>
      <c r="H1084" s="15">
        <v>2017</v>
      </c>
      <c r="I1084" s="15">
        <v>1</v>
      </c>
      <c r="J1084" s="15">
        <v>1</v>
      </c>
      <c r="K1084" s="17" t="str">
        <f>IF(Deal_Master_Wide!$BT$157="","",Deal_Master_Wide!$BT$157)</f>
        <v/>
      </c>
      <c r="L1084" s="17" t="str">
        <f>IF(Deal_Master_Wide!$CA$157="","",Deal_Master_Wide!$CA$157)</f>
        <v/>
      </c>
      <c r="M1084" s="17" t="str">
        <f>IF(Deal_Master_Wide!$CH$157="","",Deal_Master_Wide!$CH$157)</f>
        <v/>
      </c>
      <c r="N1084" s="17" t="str">
        <f>IF(Deal_Master_Wide!$CO$157="","",Deal_Master_Wide!$CO$157)</f>
        <v/>
      </c>
      <c r="O1084" s="17" t="str">
        <f>IF(Deal_Master_Wide!$CV$157="","",Deal_Master_Wide!$CV$157)</f>
        <v/>
      </c>
      <c r="P1084" s="17" t="str">
        <f>IF(Deal_Master_Wide!$DC$157="","",Deal_Master_Wide!$DC$157)</f>
        <v/>
      </c>
      <c r="Q1084" s="18" t="str">
        <f>IF(Deal_Master_Wide!$DJ$157="","",Deal_Master_Wide!$DJ$157)</f>
        <v/>
      </c>
      <c r="R1084" s="18" t="str">
        <f>IF(Deal_Master_Wide!$DQ$157="","",Deal_Master_Wide!$DQ$157)</f>
        <v/>
      </c>
      <c r="S1084" s="18" t="str">
        <f>IF(Deal_Master_Wide!$DX$157="","",Deal_Master_Wide!$DX$157)</f>
        <v/>
      </c>
      <c r="T1084" s="34" t="str">
        <f>IF(Deal_Master_Wide!$EE$157="","",Deal_Master_Wide!$EE$157)</f>
        <v/>
      </c>
      <c r="U1084" s="34" t="str">
        <f>IF(Deal_Master_Wide!$EL$157="","",Deal_Master_Wide!$EL$157)</f>
        <v/>
      </c>
    </row>
    <row r="1085" spans="1:21" ht="13.4" customHeight="1">
      <c r="A1085" s="15" t="s">
        <v>1686</v>
      </c>
      <c r="B1085" s="15" t="s">
        <v>178</v>
      </c>
      <c r="C1085" s="16"/>
      <c r="D1085" s="15" t="s">
        <v>730</v>
      </c>
      <c r="E1085" s="15" t="s">
        <v>1690</v>
      </c>
      <c r="F1085" s="15">
        <v>2016</v>
      </c>
      <c r="G1085" s="15">
        <v>2</v>
      </c>
      <c r="H1085" s="15">
        <v>2018</v>
      </c>
      <c r="I1085" s="15">
        <v>1</v>
      </c>
      <c r="J1085" s="15">
        <v>1</v>
      </c>
      <c r="K1085" s="17" t="str">
        <f>IF(Deal_Master_Wide!$BU$157="","",Deal_Master_Wide!$BU$157)</f>
        <v/>
      </c>
      <c r="L1085" s="17" t="str">
        <f>IF(Deal_Master_Wide!$CB$157="","",Deal_Master_Wide!$CB$157)</f>
        <v/>
      </c>
      <c r="M1085" s="17" t="str">
        <f>IF(Deal_Master_Wide!$CI$157="","",Deal_Master_Wide!$CI$157)</f>
        <v/>
      </c>
      <c r="N1085" s="17" t="str">
        <f>IF(Deal_Master_Wide!$CP$157="","",Deal_Master_Wide!$CP$157)</f>
        <v/>
      </c>
      <c r="O1085" s="17" t="str">
        <f>IF(Deal_Master_Wide!$CW$157="","",Deal_Master_Wide!$CW$157)</f>
        <v/>
      </c>
      <c r="P1085" s="17" t="str">
        <f>IF(Deal_Master_Wide!$DD$157="","",Deal_Master_Wide!$DD$157)</f>
        <v/>
      </c>
      <c r="Q1085" s="18" t="str">
        <f>IF(Deal_Master_Wide!$DK$157="","",Deal_Master_Wide!$DK$157)</f>
        <v/>
      </c>
      <c r="R1085" s="18" t="str">
        <f>IF(Deal_Master_Wide!$DR$157="","",Deal_Master_Wide!$DR$157)</f>
        <v/>
      </c>
      <c r="S1085" s="18" t="str">
        <f>IF(Deal_Master_Wide!$DY$157="","",Deal_Master_Wide!$DY$157)</f>
        <v/>
      </c>
      <c r="T1085" s="34" t="str">
        <f>IF(Deal_Master_Wide!$EF$157="","",Deal_Master_Wide!$EF$157)</f>
        <v/>
      </c>
      <c r="U1085" s="34" t="str">
        <f>IF(Deal_Master_Wide!$EM$157="","",Deal_Master_Wide!$EM$157)</f>
        <v/>
      </c>
    </row>
    <row r="1086" spans="1:21" ht="13.4" customHeight="1">
      <c r="A1086" s="15" t="s">
        <v>1686</v>
      </c>
      <c r="B1086" s="15" t="s">
        <v>178</v>
      </c>
      <c r="C1086" s="16"/>
      <c r="D1086" s="15" t="s">
        <v>730</v>
      </c>
      <c r="E1086" s="15" t="s">
        <v>1690</v>
      </c>
      <c r="F1086" s="15">
        <v>2016</v>
      </c>
      <c r="G1086" s="15">
        <v>3</v>
      </c>
      <c r="H1086" s="15">
        <v>2019</v>
      </c>
      <c r="I1086" s="15">
        <v>1</v>
      </c>
      <c r="J1086" s="15">
        <v>1</v>
      </c>
      <c r="K1086" s="17" t="str">
        <f>IF(Deal_Master_Wide!$BV$157="","",Deal_Master_Wide!$BV$157)</f>
        <v/>
      </c>
      <c r="L1086" s="17" t="str">
        <f>IF(Deal_Master_Wide!$CC$157="","",Deal_Master_Wide!$CC$157)</f>
        <v/>
      </c>
      <c r="M1086" s="17" t="str">
        <f>IF(Deal_Master_Wide!$CJ$157="","",Deal_Master_Wide!$CJ$157)</f>
        <v/>
      </c>
      <c r="N1086" s="17" t="str">
        <f>IF(Deal_Master_Wide!$CQ$157="","",Deal_Master_Wide!$CQ$157)</f>
        <v/>
      </c>
      <c r="O1086" s="17" t="str">
        <f>IF(Deal_Master_Wide!$CX$157="","",Deal_Master_Wide!$CX$157)</f>
        <v/>
      </c>
      <c r="P1086" s="17" t="str">
        <f>IF(Deal_Master_Wide!$DE$157="","",Deal_Master_Wide!$DE$157)</f>
        <v/>
      </c>
      <c r="Q1086" s="18" t="str">
        <f>IF(Deal_Master_Wide!$DL$157="","",Deal_Master_Wide!$DL$157)</f>
        <v/>
      </c>
      <c r="R1086" s="18" t="str">
        <f>IF(Deal_Master_Wide!$DS$157="","",Deal_Master_Wide!$DS$157)</f>
        <v/>
      </c>
      <c r="S1086" s="18" t="str">
        <f>IF(Deal_Master_Wide!$DZ$157="","",Deal_Master_Wide!$DZ$157)</f>
        <v/>
      </c>
      <c r="T1086" s="34" t="str">
        <f>IF(Deal_Master_Wide!$EG$157="","",Deal_Master_Wide!$EG$157)</f>
        <v/>
      </c>
      <c r="U1086" s="34" t="str">
        <f>IF(Deal_Master_Wide!$EN$157="","",Deal_Master_Wide!$EN$157)</f>
        <v/>
      </c>
    </row>
    <row r="1087" spans="1:21" ht="13.4" customHeight="1">
      <c r="A1087" s="15" t="s">
        <v>1693</v>
      </c>
      <c r="B1087" s="15" t="s">
        <v>178</v>
      </c>
      <c r="C1087" s="16"/>
      <c r="D1087" s="15" t="s">
        <v>1696</v>
      </c>
      <c r="E1087" s="15" t="s">
        <v>1698</v>
      </c>
      <c r="F1087" s="15">
        <v>2016</v>
      </c>
      <c r="G1087" s="15">
        <v>-3</v>
      </c>
      <c r="H1087" s="15">
        <v>2013</v>
      </c>
      <c r="I1087" s="15">
        <v>0</v>
      </c>
      <c r="J1087" s="15">
        <v>0</v>
      </c>
      <c r="K1087" s="17" t="str">
        <f>IF(Deal_Master_Wide!$BP$158="","",Deal_Master_Wide!$BP$158)</f>
        <v/>
      </c>
      <c r="L1087" s="17" t="str">
        <f>IF(Deal_Master_Wide!$BW$158="","",Deal_Master_Wide!$BW$158)</f>
        <v/>
      </c>
      <c r="M1087" s="17" t="str">
        <f>IF(Deal_Master_Wide!$CD$158="","",Deal_Master_Wide!$CD$158)</f>
        <v/>
      </c>
      <c r="N1087" s="17" t="str">
        <f>IF(Deal_Master_Wide!$CK$158="","",Deal_Master_Wide!$CK$158)</f>
        <v/>
      </c>
      <c r="O1087" s="17" t="str">
        <f>IF(Deal_Master_Wide!$CR$158="","",Deal_Master_Wide!$CR$158)</f>
        <v/>
      </c>
      <c r="P1087" s="17" t="str">
        <f>IF(Deal_Master_Wide!$CY$158="","",Deal_Master_Wide!$CY$158)</f>
        <v/>
      </c>
      <c r="Q1087" s="18" t="str">
        <f>IF(Deal_Master_Wide!$DF$158="","",Deal_Master_Wide!$DF$158)</f>
        <v/>
      </c>
      <c r="R1087" s="18" t="str">
        <f>IF(Deal_Master_Wide!$DM$158="","",Deal_Master_Wide!$DM$158)</f>
        <v/>
      </c>
      <c r="S1087" s="18" t="str">
        <f>IF(Deal_Master_Wide!$DT$158="","",Deal_Master_Wide!$DT$158)</f>
        <v/>
      </c>
      <c r="T1087" s="34" t="str">
        <f>IF(Deal_Master_Wide!$EA$158="","",Deal_Master_Wide!$EA$158)</f>
        <v/>
      </c>
      <c r="U1087" s="34" t="str">
        <f>IF(Deal_Master_Wide!$EH$158="","",Deal_Master_Wide!$EH$158)</f>
        <v/>
      </c>
    </row>
    <row r="1088" spans="1:21" ht="13.4" customHeight="1">
      <c r="A1088" s="15" t="s">
        <v>1693</v>
      </c>
      <c r="B1088" s="15" t="s">
        <v>178</v>
      </c>
      <c r="C1088" s="16"/>
      <c r="D1088" s="15" t="s">
        <v>1696</v>
      </c>
      <c r="E1088" s="15" t="s">
        <v>1698</v>
      </c>
      <c r="F1088" s="15">
        <v>2016</v>
      </c>
      <c r="G1088" s="15">
        <v>-2</v>
      </c>
      <c r="H1088" s="15">
        <v>2014</v>
      </c>
      <c r="I1088" s="15">
        <v>0</v>
      </c>
      <c r="J1088" s="15">
        <v>0</v>
      </c>
      <c r="K1088" s="17" t="str">
        <f>IF(Deal_Master_Wide!$BQ$158="","",Deal_Master_Wide!$BQ$158)</f>
        <v/>
      </c>
      <c r="L1088" s="17" t="str">
        <f>IF(Deal_Master_Wide!$BX$158="","",Deal_Master_Wide!$BX$158)</f>
        <v/>
      </c>
      <c r="M1088" s="17" t="str">
        <f>IF(Deal_Master_Wide!$CE$158="","",Deal_Master_Wide!$CE$158)</f>
        <v/>
      </c>
      <c r="N1088" s="17" t="str">
        <f>IF(Deal_Master_Wide!$CL$158="","",Deal_Master_Wide!$CL$158)</f>
        <v/>
      </c>
      <c r="O1088" s="17" t="str">
        <f>IF(Deal_Master_Wide!$CS$158="","",Deal_Master_Wide!$CS$158)</f>
        <v/>
      </c>
      <c r="P1088" s="17" t="str">
        <f>IF(Deal_Master_Wide!$CZ$158="","",Deal_Master_Wide!$CZ$158)</f>
        <v/>
      </c>
      <c r="Q1088" s="18" t="str">
        <f>IF(Deal_Master_Wide!$DG$158="","",Deal_Master_Wide!$DG$158)</f>
        <v/>
      </c>
      <c r="R1088" s="18" t="str">
        <f>IF(Deal_Master_Wide!$DN$158="","",Deal_Master_Wide!$DN$158)</f>
        <v/>
      </c>
      <c r="S1088" s="18" t="str">
        <f>IF(Deal_Master_Wide!$DU$158="","",Deal_Master_Wide!$DU$158)</f>
        <v/>
      </c>
      <c r="T1088" s="34" t="str">
        <f>IF(Deal_Master_Wide!$EB$158="","",Deal_Master_Wide!$EB$158)</f>
        <v/>
      </c>
      <c r="U1088" s="34" t="str">
        <f>IF(Deal_Master_Wide!$EI$158="","",Deal_Master_Wide!$EI$158)</f>
        <v/>
      </c>
    </row>
    <row r="1089" spans="1:21" ht="13.4" customHeight="1">
      <c r="A1089" s="15" t="s">
        <v>1693</v>
      </c>
      <c r="B1089" s="15" t="s">
        <v>178</v>
      </c>
      <c r="C1089" s="16"/>
      <c r="D1089" s="15" t="s">
        <v>1696</v>
      </c>
      <c r="E1089" s="15" t="s">
        <v>1698</v>
      </c>
      <c r="F1089" s="15">
        <v>2016</v>
      </c>
      <c r="G1089" s="15">
        <v>-1</v>
      </c>
      <c r="H1089" s="15">
        <v>2015</v>
      </c>
      <c r="I1089" s="15">
        <v>0</v>
      </c>
      <c r="J1089" s="15">
        <v>0</v>
      </c>
      <c r="K1089" s="17" t="str">
        <f>IF(Deal_Master_Wide!$BR$158="","",Deal_Master_Wide!$BR$158)</f>
        <v/>
      </c>
      <c r="L1089" s="17" t="str">
        <f>IF(Deal_Master_Wide!$BY$158="","",Deal_Master_Wide!$BY$158)</f>
        <v/>
      </c>
      <c r="M1089" s="17" t="str">
        <f>IF(Deal_Master_Wide!$CF$158="","",Deal_Master_Wide!$CF$158)</f>
        <v/>
      </c>
      <c r="N1089" s="17" t="str">
        <f>IF(Deal_Master_Wide!$CM$158="","",Deal_Master_Wide!$CM$158)</f>
        <v/>
      </c>
      <c r="O1089" s="17" t="str">
        <f>IF(Deal_Master_Wide!$CT$158="","",Deal_Master_Wide!$CT$158)</f>
        <v/>
      </c>
      <c r="P1089" s="17" t="str">
        <f>IF(Deal_Master_Wide!$DA$158="","",Deal_Master_Wide!$DA$158)</f>
        <v/>
      </c>
      <c r="Q1089" s="18" t="str">
        <f>IF(Deal_Master_Wide!$DH$158="","",Deal_Master_Wide!$DH$158)</f>
        <v/>
      </c>
      <c r="R1089" s="18" t="str">
        <f>IF(Deal_Master_Wide!$DO$158="","",Deal_Master_Wide!$DO$158)</f>
        <v/>
      </c>
      <c r="S1089" s="18" t="str">
        <f>IF(Deal_Master_Wide!$DV$158="","",Deal_Master_Wide!$DV$158)</f>
        <v/>
      </c>
      <c r="T1089" s="34" t="str">
        <f>IF(Deal_Master_Wide!$EC$158="","",Deal_Master_Wide!$EC$158)</f>
        <v/>
      </c>
      <c r="U1089" s="34" t="str">
        <f>IF(Deal_Master_Wide!$EJ$158="","",Deal_Master_Wide!$EJ$158)</f>
        <v/>
      </c>
    </row>
    <row r="1090" spans="1:21" ht="13.4" customHeight="1">
      <c r="A1090" s="15" t="s">
        <v>1693</v>
      </c>
      <c r="B1090" s="15" t="s">
        <v>178</v>
      </c>
      <c r="C1090" s="16"/>
      <c r="D1090" s="15" t="s">
        <v>1696</v>
      </c>
      <c r="E1090" s="15" t="s">
        <v>1698</v>
      </c>
      <c r="F1090" s="15">
        <v>2016</v>
      </c>
      <c r="G1090" s="15">
        <v>0</v>
      </c>
      <c r="H1090" s="15">
        <v>2016</v>
      </c>
      <c r="I1090" s="15">
        <v>0</v>
      </c>
      <c r="J1090" s="15">
        <v>1</v>
      </c>
      <c r="K1090" s="17" t="str">
        <f>IF(Deal_Master_Wide!$BS$158="","",Deal_Master_Wide!$BS$158)</f>
        <v/>
      </c>
      <c r="L1090" s="17" t="str">
        <f>IF(Deal_Master_Wide!$BZ$158="","",Deal_Master_Wide!$BZ$158)</f>
        <v/>
      </c>
      <c r="M1090" s="17" t="str">
        <f>IF(Deal_Master_Wide!$CG$158="","",Deal_Master_Wide!$CG$158)</f>
        <v/>
      </c>
      <c r="N1090" s="17" t="str">
        <f>IF(Deal_Master_Wide!$CN$158="","",Deal_Master_Wide!$CN$158)</f>
        <v/>
      </c>
      <c r="O1090" s="17" t="str">
        <f>IF(Deal_Master_Wide!$CU$158="","",Deal_Master_Wide!$CU$158)</f>
        <v/>
      </c>
      <c r="P1090" s="17" t="str">
        <f>IF(Deal_Master_Wide!$DB$158="","",Deal_Master_Wide!$DB$158)</f>
        <v/>
      </c>
      <c r="Q1090" s="18" t="str">
        <f>IF(Deal_Master_Wide!$DI$158="","",Deal_Master_Wide!$DI$158)</f>
        <v/>
      </c>
      <c r="R1090" s="18" t="str">
        <f>IF(Deal_Master_Wide!$DP$158="","",Deal_Master_Wide!$DP$158)</f>
        <v/>
      </c>
      <c r="S1090" s="18" t="str">
        <f>IF(Deal_Master_Wide!$DW$158="","",Deal_Master_Wide!$DW$158)</f>
        <v/>
      </c>
      <c r="T1090" s="34" t="str">
        <f>IF(Deal_Master_Wide!$ED$158="","",Deal_Master_Wide!$ED$158)</f>
        <v/>
      </c>
      <c r="U1090" s="34" t="str">
        <f>IF(Deal_Master_Wide!$EK$158="","",Deal_Master_Wide!$EK$158)</f>
        <v/>
      </c>
    </row>
    <row r="1091" spans="1:21" ht="13.4" customHeight="1">
      <c r="A1091" s="15" t="s">
        <v>1693</v>
      </c>
      <c r="B1091" s="15" t="s">
        <v>178</v>
      </c>
      <c r="C1091" s="16"/>
      <c r="D1091" s="15" t="s">
        <v>1696</v>
      </c>
      <c r="E1091" s="15" t="s">
        <v>1698</v>
      </c>
      <c r="F1091" s="15">
        <v>2016</v>
      </c>
      <c r="G1091" s="15">
        <v>1</v>
      </c>
      <c r="H1091" s="15">
        <v>2017</v>
      </c>
      <c r="I1091" s="15">
        <v>1</v>
      </c>
      <c r="J1091" s="15">
        <v>1</v>
      </c>
      <c r="K1091" s="17" t="str">
        <f>IF(Deal_Master_Wide!$BT$158="","",Deal_Master_Wide!$BT$158)</f>
        <v/>
      </c>
      <c r="L1091" s="17" t="str">
        <f>IF(Deal_Master_Wide!$CA$158="","",Deal_Master_Wide!$CA$158)</f>
        <v/>
      </c>
      <c r="M1091" s="17" t="str">
        <f>IF(Deal_Master_Wide!$CH$158="","",Deal_Master_Wide!$CH$158)</f>
        <v/>
      </c>
      <c r="N1091" s="17" t="str">
        <f>IF(Deal_Master_Wide!$CO$158="","",Deal_Master_Wide!$CO$158)</f>
        <v/>
      </c>
      <c r="O1091" s="17" t="str">
        <f>IF(Deal_Master_Wide!$CV$158="","",Deal_Master_Wide!$CV$158)</f>
        <v/>
      </c>
      <c r="P1091" s="17" t="str">
        <f>IF(Deal_Master_Wide!$DC$158="","",Deal_Master_Wide!$DC$158)</f>
        <v/>
      </c>
      <c r="Q1091" s="18" t="str">
        <f>IF(Deal_Master_Wide!$DJ$158="","",Deal_Master_Wide!$DJ$158)</f>
        <v/>
      </c>
      <c r="R1091" s="18" t="str">
        <f>IF(Deal_Master_Wide!$DQ$158="","",Deal_Master_Wide!$DQ$158)</f>
        <v/>
      </c>
      <c r="S1091" s="18" t="str">
        <f>IF(Deal_Master_Wide!$DX$158="","",Deal_Master_Wide!$DX$158)</f>
        <v/>
      </c>
      <c r="T1091" s="34" t="str">
        <f>IF(Deal_Master_Wide!$EE$158="","",Deal_Master_Wide!$EE$158)</f>
        <v/>
      </c>
      <c r="U1091" s="34" t="str">
        <f>IF(Deal_Master_Wide!$EL$158="","",Deal_Master_Wide!$EL$158)</f>
        <v/>
      </c>
    </row>
    <row r="1092" spans="1:21" ht="13.4" customHeight="1">
      <c r="A1092" s="15" t="s">
        <v>1693</v>
      </c>
      <c r="B1092" s="15" t="s">
        <v>178</v>
      </c>
      <c r="C1092" s="16"/>
      <c r="D1092" s="15" t="s">
        <v>1696</v>
      </c>
      <c r="E1092" s="15" t="s">
        <v>1698</v>
      </c>
      <c r="F1092" s="15">
        <v>2016</v>
      </c>
      <c r="G1092" s="15">
        <v>2</v>
      </c>
      <c r="H1092" s="15">
        <v>2018</v>
      </c>
      <c r="I1092" s="15">
        <v>1</v>
      </c>
      <c r="J1092" s="15">
        <v>1</v>
      </c>
      <c r="K1092" s="17" t="str">
        <f>IF(Deal_Master_Wide!$BU$158="","",Deal_Master_Wide!$BU$158)</f>
        <v/>
      </c>
      <c r="L1092" s="17" t="str">
        <f>IF(Deal_Master_Wide!$CB$158="","",Deal_Master_Wide!$CB$158)</f>
        <v/>
      </c>
      <c r="M1092" s="17" t="str">
        <f>IF(Deal_Master_Wide!$CI$158="","",Deal_Master_Wide!$CI$158)</f>
        <v/>
      </c>
      <c r="N1092" s="17" t="str">
        <f>IF(Deal_Master_Wide!$CP$158="","",Deal_Master_Wide!$CP$158)</f>
        <v/>
      </c>
      <c r="O1092" s="17" t="str">
        <f>IF(Deal_Master_Wide!$CW$158="","",Deal_Master_Wide!$CW$158)</f>
        <v/>
      </c>
      <c r="P1092" s="17" t="str">
        <f>IF(Deal_Master_Wide!$DD$158="","",Deal_Master_Wide!$DD$158)</f>
        <v/>
      </c>
      <c r="Q1092" s="18" t="str">
        <f>IF(Deal_Master_Wide!$DK$158="","",Deal_Master_Wide!$DK$158)</f>
        <v/>
      </c>
      <c r="R1092" s="18" t="str">
        <f>IF(Deal_Master_Wide!$DR$158="","",Deal_Master_Wide!$DR$158)</f>
        <v/>
      </c>
      <c r="S1092" s="18" t="str">
        <f>IF(Deal_Master_Wide!$DY$158="","",Deal_Master_Wide!$DY$158)</f>
        <v/>
      </c>
      <c r="T1092" s="34" t="str">
        <f>IF(Deal_Master_Wide!$EF$158="","",Deal_Master_Wide!$EF$158)</f>
        <v/>
      </c>
      <c r="U1092" s="34" t="str">
        <f>IF(Deal_Master_Wide!$EM$158="","",Deal_Master_Wide!$EM$158)</f>
        <v/>
      </c>
    </row>
    <row r="1093" spans="1:21" ht="13.4" customHeight="1">
      <c r="A1093" s="15" t="s">
        <v>1693</v>
      </c>
      <c r="B1093" s="15" t="s">
        <v>178</v>
      </c>
      <c r="C1093" s="16"/>
      <c r="D1093" s="15" t="s">
        <v>1696</v>
      </c>
      <c r="E1093" s="15" t="s">
        <v>1698</v>
      </c>
      <c r="F1093" s="15">
        <v>2016</v>
      </c>
      <c r="G1093" s="15">
        <v>3</v>
      </c>
      <c r="H1093" s="15">
        <v>2019</v>
      </c>
      <c r="I1093" s="15">
        <v>1</v>
      </c>
      <c r="J1093" s="15">
        <v>1</v>
      </c>
      <c r="K1093" s="17" t="str">
        <f>IF(Deal_Master_Wide!$BV$158="","",Deal_Master_Wide!$BV$158)</f>
        <v/>
      </c>
      <c r="L1093" s="17" t="str">
        <f>IF(Deal_Master_Wide!$CC$158="","",Deal_Master_Wide!$CC$158)</f>
        <v/>
      </c>
      <c r="M1093" s="17" t="str">
        <f>IF(Deal_Master_Wide!$CJ$158="","",Deal_Master_Wide!$CJ$158)</f>
        <v/>
      </c>
      <c r="N1093" s="17" t="str">
        <f>IF(Deal_Master_Wide!$CQ$158="","",Deal_Master_Wide!$CQ$158)</f>
        <v/>
      </c>
      <c r="O1093" s="17" t="str">
        <f>IF(Deal_Master_Wide!$CX$158="","",Deal_Master_Wide!$CX$158)</f>
        <v/>
      </c>
      <c r="P1093" s="17" t="str">
        <f>IF(Deal_Master_Wide!$DE$158="","",Deal_Master_Wide!$DE$158)</f>
        <v/>
      </c>
      <c r="Q1093" s="18" t="str">
        <f>IF(Deal_Master_Wide!$DL$158="","",Deal_Master_Wide!$DL$158)</f>
        <v/>
      </c>
      <c r="R1093" s="18" t="str">
        <f>IF(Deal_Master_Wide!$DS$158="","",Deal_Master_Wide!$DS$158)</f>
        <v/>
      </c>
      <c r="S1093" s="18" t="str">
        <f>IF(Deal_Master_Wide!$DZ$158="","",Deal_Master_Wide!$DZ$158)</f>
        <v/>
      </c>
      <c r="T1093" s="34" t="str">
        <f>IF(Deal_Master_Wide!$EG$158="","",Deal_Master_Wide!$EG$158)</f>
        <v/>
      </c>
      <c r="U1093" s="34" t="str">
        <f>IF(Deal_Master_Wide!$EN$158="","",Deal_Master_Wide!$EN$158)</f>
        <v/>
      </c>
    </row>
    <row r="1094" spans="1:21" ht="13.4" customHeight="1">
      <c r="A1094" s="15" t="s">
        <v>1702</v>
      </c>
      <c r="B1094" s="15" t="s">
        <v>178</v>
      </c>
      <c r="C1094" s="16"/>
      <c r="D1094" s="15" t="s">
        <v>1705</v>
      </c>
      <c r="E1094" s="15" t="s">
        <v>1707</v>
      </c>
      <c r="F1094" s="15">
        <v>2016</v>
      </c>
      <c r="G1094" s="15">
        <v>-3</v>
      </c>
      <c r="H1094" s="15">
        <v>2013</v>
      </c>
      <c r="I1094" s="15">
        <v>0</v>
      </c>
      <c r="J1094" s="15">
        <v>0</v>
      </c>
      <c r="K1094" s="17" t="str">
        <f>IF(Deal_Master_Wide!$BP$159="","",Deal_Master_Wide!$BP$159)</f>
        <v/>
      </c>
      <c r="L1094" s="17" t="str">
        <f>IF(Deal_Master_Wide!$BW$159="","",Deal_Master_Wide!$BW$159)</f>
        <v/>
      </c>
      <c r="M1094" s="17" t="str">
        <f>IF(Deal_Master_Wide!$CD$159="","",Deal_Master_Wide!$CD$159)</f>
        <v/>
      </c>
      <c r="N1094" s="17" t="str">
        <f>IF(Deal_Master_Wide!$CK$159="","",Deal_Master_Wide!$CK$159)</f>
        <v/>
      </c>
      <c r="O1094" s="17" t="str">
        <f>IF(Deal_Master_Wide!$CR$159="","",Deal_Master_Wide!$CR$159)</f>
        <v/>
      </c>
      <c r="P1094" s="17" t="str">
        <f>IF(Deal_Master_Wide!$CY$159="","",Deal_Master_Wide!$CY$159)</f>
        <v/>
      </c>
      <c r="Q1094" s="18" t="str">
        <f>IF(Deal_Master_Wide!$DF$159="","",Deal_Master_Wide!$DF$159)</f>
        <v/>
      </c>
      <c r="R1094" s="18" t="str">
        <f>IF(Deal_Master_Wide!$DM$159="","",Deal_Master_Wide!$DM$159)</f>
        <v/>
      </c>
      <c r="S1094" s="18" t="str">
        <f>IF(Deal_Master_Wide!$DT$159="","",Deal_Master_Wide!$DT$159)</f>
        <v/>
      </c>
      <c r="T1094" s="34" t="str">
        <f>IF(Deal_Master_Wide!$EA$159="","",Deal_Master_Wide!$EA$159)</f>
        <v/>
      </c>
      <c r="U1094" s="34" t="str">
        <f>IF(Deal_Master_Wide!$EH$159="","",Deal_Master_Wide!$EH$159)</f>
        <v/>
      </c>
    </row>
    <row r="1095" spans="1:21" ht="13.4" customHeight="1">
      <c r="A1095" s="15" t="s">
        <v>1702</v>
      </c>
      <c r="B1095" s="15" t="s">
        <v>178</v>
      </c>
      <c r="C1095" s="16"/>
      <c r="D1095" s="15" t="s">
        <v>1705</v>
      </c>
      <c r="E1095" s="15" t="s">
        <v>1707</v>
      </c>
      <c r="F1095" s="15">
        <v>2016</v>
      </c>
      <c r="G1095" s="15">
        <v>-2</v>
      </c>
      <c r="H1095" s="15">
        <v>2014</v>
      </c>
      <c r="I1095" s="15">
        <v>0</v>
      </c>
      <c r="J1095" s="15">
        <v>0</v>
      </c>
      <c r="K1095" s="17" t="str">
        <f>IF(Deal_Master_Wide!$BQ$159="","",Deal_Master_Wide!$BQ$159)</f>
        <v/>
      </c>
      <c r="L1095" s="17" t="str">
        <f>IF(Deal_Master_Wide!$BX$159="","",Deal_Master_Wide!$BX$159)</f>
        <v/>
      </c>
      <c r="M1095" s="17" t="str">
        <f>IF(Deal_Master_Wide!$CE$159="","",Deal_Master_Wide!$CE$159)</f>
        <v/>
      </c>
      <c r="N1095" s="17" t="str">
        <f>IF(Deal_Master_Wide!$CL$159="","",Deal_Master_Wide!$CL$159)</f>
        <v/>
      </c>
      <c r="O1095" s="17" t="str">
        <f>IF(Deal_Master_Wide!$CS$159="","",Deal_Master_Wide!$CS$159)</f>
        <v/>
      </c>
      <c r="P1095" s="17" t="str">
        <f>IF(Deal_Master_Wide!$CZ$159="","",Deal_Master_Wide!$CZ$159)</f>
        <v/>
      </c>
      <c r="Q1095" s="18" t="str">
        <f>IF(Deal_Master_Wide!$DG$159="","",Deal_Master_Wide!$DG$159)</f>
        <v/>
      </c>
      <c r="R1095" s="18" t="str">
        <f>IF(Deal_Master_Wide!$DN$159="","",Deal_Master_Wide!$DN$159)</f>
        <v/>
      </c>
      <c r="S1095" s="18" t="str">
        <f>IF(Deal_Master_Wide!$DU$159="","",Deal_Master_Wide!$DU$159)</f>
        <v/>
      </c>
      <c r="T1095" s="34" t="str">
        <f>IF(Deal_Master_Wide!$EB$159="","",Deal_Master_Wide!$EB$159)</f>
        <v/>
      </c>
      <c r="U1095" s="34" t="str">
        <f>IF(Deal_Master_Wide!$EI$159="","",Deal_Master_Wide!$EI$159)</f>
        <v/>
      </c>
    </row>
    <row r="1096" spans="1:21" ht="13.4" customHeight="1">
      <c r="A1096" s="15" t="s">
        <v>1702</v>
      </c>
      <c r="B1096" s="15" t="s">
        <v>178</v>
      </c>
      <c r="C1096" s="16"/>
      <c r="D1096" s="15" t="s">
        <v>1705</v>
      </c>
      <c r="E1096" s="15" t="s">
        <v>1707</v>
      </c>
      <c r="F1096" s="15">
        <v>2016</v>
      </c>
      <c r="G1096" s="15">
        <v>-1</v>
      </c>
      <c r="H1096" s="15">
        <v>2015</v>
      </c>
      <c r="I1096" s="15">
        <v>0</v>
      </c>
      <c r="J1096" s="15">
        <v>0</v>
      </c>
      <c r="K1096" s="17" t="str">
        <f>IF(Deal_Master_Wide!$BR$159="","",Deal_Master_Wide!$BR$159)</f>
        <v/>
      </c>
      <c r="L1096" s="17" t="str">
        <f>IF(Deal_Master_Wide!$BY$159="","",Deal_Master_Wide!$BY$159)</f>
        <v/>
      </c>
      <c r="M1096" s="17" t="str">
        <f>IF(Deal_Master_Wide!$CF$159="","",Deal_Master_Wide!$CF$159)</f>
        <v/>
      </c>
      <c r="N1096" s="17" t="str">
        <f>IF(Deal_Master_Wide!$CM$159="","",Deal_Master_Wide!$CM$159)</f>
        <v/>
      </c>
      <c r="O1096" s="17" t="str">
        <f>IF(Deal_Master_Wide!$CT$159="","",Deal_Master_Wide!$CT$159)</f>
        <v/>
      </c>
      <c r="P1096" s="17" t="str">
        <f>IF(Deal_Master_Wide!$DA$159="","",Deal_Master_Wide!$DA$159)</f>
        <v/>
      </c>
      <c r="Q1096" s="18" t="str">
        <f>IF(Deal_Master_Wide!$DH$159="","",Deal_Master_Wide!$DH$159)</f>
        <v/>
      </c>
      <c r="R1096" s="18" t="str">
        <f>IF(Deal_Master_Wide!$DO$159="","",Deal_Master_Wide!$DO$159)</f>
        <v/>
      </c>
      <c r="S1096" s="18" t="str">
        <f>IF(Deal_Master_Wide!$DV$159="","",Deal_Master_Wide!$DV$159)</f>
        <v/>
      </c>
      <c r="T1096" s="34" t="str">
        <f>IF(Deal_Master_Wide!$EC$159="","",Deal_Master_Wide!$EC$159)</f>
        <v/>
      </c>
      <c r="U1096" s="34" t="str">
        <f>IF(Deal_Master_Wide!$EJ$159="","",Deal_Master_Wide!$EJ$159)</f>
        <v/>
      </c>
    </row>
    <row r="1097" spans="1:21" ht="13.4" customHeight="1">
      <c r="A1097" s="15" t="s">
        <v>1702</v>
      </c>
      <c r="B1097" s="15" t="s">
        <v>178</v>
      </c>
      <c r="C1097" s="16"/>
      <c r="D1097" s="15" t="s">
        <v>1705</v>
      </c>
      <c r="E1097" s="15" t="s">
        <v>1707</v>
      </c>
      <c r="F1097" s="15">
        <v>2016</v>
      </c>
      <c r="G1097" s="15">
        <v>0</v>
      </c>
      <c r="H1097" s="15">
        <v>2016</v>
      </c>
      <c r="I1097" s="15">
        <v>0</v>
      </c>
      <c r="J1097" s="15">
        <v>1</v>
      </c>
      <c r="K1097" s="17" t="str">
        <f>IF(Deal_Master_Wide!$BS$159="","",Deal_Master_Wide!$BS$159)</f>
        <v/>
      </c>
      <c r="L1097" s="17" t="str">
        <f>IF(Deal_Master_Wide!$BZ$159="","",Deal_Master_Wide!$BZ$159)</f>
        <v/>
      </c>
      <c r="M1097" s="17" t="str">
        <f>IF(Deal_Master_Wide!$CG$159="","",Deal_Master_Wide!$CG$159)</f>
        <v/>
      </c>
      <c r="N1097" s="17" t="str">
        <f>IF(Deal_Master_Wide!$CN$159="","",Deal_Master_Wide!$CN$159)</f>
        <v/>
      </c>
      <c r="O1097" s="17" t="str">
        <f>IF(Deal_Master_Wide!$CU$159="","",Deal_Master_Wide!$CU$159)</f>
        <v/>
      </c>
      <c r="P1097" s="17" t="str">
        <f>IF(Deal_Master_Wide!$DB$159="","",Deal_Master_Wide!$DB$159)</f>
        <v/>
      </c>
      <c r="Q1097" s="18" t="str">
        <f>IF(Deal_Master_Wide!$DI$159="","",Deal_Master_Wide!$DI$159)</f>
        <v/>
      </c>
      <c r="R1097" s="18" t="str">
        <f>IF(Deal_Master_Wide!$DP$159="","",Deal_Master_Wide!$DP$159)</f>
        <v/>
      </c>
      <c r="S1097" s="18" t="str">
        <f>IF(Deal_Master_Wide!$DW$159="","",Deal_Master_Wide!$DW$159)</f>
        <v/>
      </c>
      <c r="T1097" s="34" t="str">
        <f>IF(Deal_Master_Wide!$ED$159="","",Deal_Master_Wide!$ED$159)</f>
        <v/>
      </c>
      <c r="U1097" s="34" t="str">
        <f>IF(Deal_Master_Wide!$EK$159="","",Deal_Master_Wide!$EK$159)</f>
        <v/>
      </c>
    </row>
    <row r="1098" spans="1:21" ht="13.4" customHeight="1">
      <c r="A1098" s="15" t="s">
        <v>1702</v>
      </c>
      <c r="B1098" s="15" t="s">
        <v>178</v>
      </c>
      <c r="C1098" s="16"/>
      <c r="D1098" s="15" t="s">
        <v>1705</v>
      </c>
      <c r="E1098" s="15" t="s">
        <v>1707</v>
      </c>
      <c r="F1098" s="15">
        <v>2016</v>
      </c>
      <c r="G1098" s="15">
        <v>1</v>
      </c>
      <c r="H1098" s="15">
        <v>2017</v>
      </c>
      <c r="I1098" s="15">
        <v>1</v>
      </c>
      <c r="J1098" s="15">
        <v>1</v>
      </c>
      <c r="K1098" s="17" t="str">
        <f>IF(Deal_Master_Wide!$BT$159="","",Deal_Master_Wide!$BT$159)</f>
        <v/>
      </c>
      <c r="L1098" s="17" t="str">
        <f>IF(Deal_Master_Wide!$CA$159="","",Deal_Master_Wide!$CA$159)</f>
        <v/>
      </c>
      <c r="M1098" s="17" t="str">
        <f>IF(Deal_Master_Wide!$CH$159="","",Deal_Master_Wide!$CH$159)</f>
        <v/>
      </c>
      <c r="N1098" s="17" t="str">
        <f>IF(Deal_Master_Wide!$CO$159="","",Deal_Master_Wide!$CO$159)</f>
        <v/>
      </c>
      <c r="O1098" s="17" t="str">
        <f>IF(Deal_Master_Wide!$CV$159="","",Deal_Master_Wide!$CV$159)</f>
        <v/>
      </c>
      <c r="P1098" s="17" t="str">
        <f>IF(Deal_Master_Wide!$DC$159="","",Deal_Master_Wide!$DC$159)</f>
        <v/>
      </c>
      <c r="Q1098" s="18" t="str">
        <f>IF(Deal_Master_Wide!$DJ$159="","",Deal_Master_Wide!$DJ$159)</f>
        <v/>
      </c>
      <c r="R1098" s="18" t="str">
        <f>IF(Deal_Master_Wide!$DQ$159="","",Deal_Master_Wide!$DQ$159)</f>
        <v/>
      </c>
      <c r="S1098" s="18" t="str">
        <f>IF(Deal_Master_Wide!$DX$159="","",Deal_Master_Wide!$DX$159)</f>
        <v/>
      </c>
      <c r="T1098" s="34" t="str">
        <f>IF(Deal_Master_Wide!$EE$159="","",Deal_Master_Wide!$EE$159)</f>
        <v/>
      </c>
      <c r="U1098" s="34" t="str">
        <f>IF(Deal_Master_Wide!$EL$159="","",Deal_Master_Wide!$EL$159)</f>
        <v/>
      </c>
    </row>
    <row r="1099" spans="1:21" ht="13.4" customHeight="1">
      <c r="A1099" s="15" t="s">
        <v>1702</v>
      </c>
      <c r="B1099" s="15" t="s">
        <v>178</v>
      </c>
      <c r="C1099" s="16"/>
      <c r="D1099" s="15" t="s">
        <v>1705</v>
      </c>
      <c r="E1099" s="15" t="s">
        <v>1707</v>
      </c>
      <c r="F1099" s="15">
        <v>2016</v>
      </c>
      <c r="G1099" s="15">
        <v>2</v>
      </c>
      <c r="H1099" s="15">
        <v>2018</v>
      </c>
      <c r="I1099" s="15">
        <v>1</v>
      </c>
      <c r="J1099" s="15">
        <v>1</v>
      </c>
      <c r="K1099" s="17" t="str">
        <f>IF(Deal_Master_Wide!$BU$159="","",Deal_Master_Wide!$BU$159)</f>
        <v/>
      </c>
      <c r="L1099" s="17" t="str">
        <f>IF(Deal_Master_Wide!$CB$159="","",Deal_Master_Wide!$CB$159)</f>
        <v/>
      </c>
      <c r="M1099" s="17" t="str">
        <f>IF(Deal_Master_Wide!$CI$159="","",Deal_Master_Wide!$CI$159)</f>
        <v/>
      </c>
      <c r="N1099" s="17" t="str">
        <f>IF(Deal_Master_Wide!$CP$159="","",Deal_Master_Wide!$CP$159)</f>
        <v/>
      </c>
      <c r="O1099" s="17" t="str">
        <f>IF(Deal_Master_Wide!$CW$159="","",Deal_Master_Wide!$CW$159)</f>
        <v/>
      </c>
      <c r="P1099" s="17" t="str">
        <f>IF(Deal_Master_Wide!$DD$159="","",Deal_Master_Wide!$DD$159)</f>
        <v/>
      </c>
      <c r="Q1099" s="18" t="str">
        <f>IF(Deal_Master_Wide!$DK$159="","",Deal_Master_Wide!$DK$159)</f>
        <v/>
      </c>
      <c r="R1099" s="18" t="str">
        <f>IF(Deal_Master_Wide!$DR$159="","",Deal_Master_Wide!$DR$159)</f>
        <v/>
      </c>
      <c r="S1099" s="18" t="str">
        <f>IF(Deal_Master_Wide!$DY$159="","",Deal_Master_Wide!$DY$159)</f>
        <v/>
      </c>
      <c r="T1099" s="34" t="str">
        <f>IF(Deal_Master_Wide!$EF$159="","",Deal_Master_Wide!$EF$159)</f>
        <v/>
      </c>
      <c r="U1099" s="34" t="str">
        <f>IF(Deal_Master_Wide!$EM$159="","",Deal_Master_Wide!$EM$159)</f>
        <v/>
      </c>
    </row>
    <row r="1100" spans="1:21" ht="13.4" customHeight="1">
      <c r="A1100" s="15" t="s">
        <v>1702</v>
      </c>
      <c r="B1100" s="15" t="s">
        <v>178</v>
      </c>
      <c r="C1100" s="16"/>
      <c r="D1100" s="15" t="s">
        <v>1705</v>
      </c>
      <c r="E1100" s="15" t="s">
        <v>1707</v>
      </c>
      <c r="F1100" s="15">
        <v>2016</v>
      </c>
      <c r="G1100" s="15">
        <v>3</v>
      </c>
      <c r="H1100" s="15">
        <v>2019</v>
      </c>
      <c r="I1100" s="15">
        <v>1</v>
      </c>
      <c r="J1100" s="15">
        <v>1</v>
      </c>
      <c r="K1100" s="17" t="str">
        <f>IF(Deal_Master_Wide!$BV$159="","",Deal_Master_Wide!$BV$159)</f>
        <v/>
      </c>
      <c r="L1100" s="17" t="str">
        <f>IF(Deal_Master_Wide!$CC$159="","",Deal_Master_Wide!$CC$159)</f>
        <v/>
      </c>
      <c r="M1100" s="17" t="str">
        <f>IF(Deal_Master_Wide!$CJ$159="","",Deal_Master_Wide!$CJ$159)</f>
        <v/>
      </c>
      <c r="N1100" s="17" t="str">
        <f>IF(Deal_Master_Wide!$CQ$159="","",Deal_Master_Wide!$CQ$159)</f>
        <v/>
      </c>
      <c r="O1100" s="17" t="str">
        <f>IF(Deal_Master_Wide!$CX$159="","",Deal_Master_Wide!$CX$159)</f>
        <v/>
      </c>
      <c r="P1100" s="17" t="str">
        <f>IF(Deal_Master_Wide!$DE$159="","",Deal_Master_Wide!$DE$159)</f>
        <v/>
      </c>
      <c r="Q1100" s="18" t="str">
        <f>IF(Deal_Master_Wide!$DL$159="","",Deal_Master_Wide!$DL$159)</f>
        <v/>
      </c>
      <c r="R1100" s="18" t="str">
        <f>IF(Deal_Master_Wide!$DS$159="","",Deal_Master_Wide!$DS$159)</f>
        <v/>
      </c>
      <c r="S1100" s="18" t="str">
        <f>IF(Deal_Master_Wide!$DZ$159="","",Deal_Master_Wide!$DZ$159)</f>
        <v/>
      </c>
      <c r="T1100" s="34" t="str">
        <f>IF(Deal_Master_Wide!$EG$159="","",Deal_Master_Wide!$EG$159)</f>
        <v/>
      </c>
      <c r="U1100" s="34" t="str">
        <f>IF(Deal_Master_Wide!$EN$159="","",Deal_Master_Wide!$EN$159)</f>
        <v/>
      </c>
    </row>
    <row r="1101" spans="1:21" ht="13.4" customHeight="1">
      <c r="A1101" s="15" t="s">
        <v>1711</v>
      </c>
      <c r="B1101" s="15" t="s">
        <v>178</v>
      </c>
      <c r="C1101" s="16"/>
      <c r="D1101" s="15" t="s">
        <v>1714</v>
      </c>
      <c r="E1101" s="15" t="s">
        <v>1716</v>
      </c>
      <c r="F1101" s="15">
        <v>2016</v>
      </c>
      <c r="G1101" s="15">
        <v>-3</v>
      </c>
      <c r="H1101" s="15">
        <v>2013</v>
      </c>
      <c r="I1101" s="15">
        <v>0</v>
      </c>
      <c r="J1101" s="15">
        <v>0</v>
      </c>
      <c r="K1101" s="17" t="str">
        <f>IF(Deal_Master_Wide!$BP$160="","",Deal_Master_Wide!$BP$160)</f>
        <v/>
      </c>
      <c r="L1101" s="17" t="str">
        <f>IF(Deal_Master_Wide!$BW$160="","",Deal_Master_Wide!$BW$160)</f>
        <v/>
      </c>
      <c r="M1101" s="17" t="str">
        <f>IF(Deal_Master_Wide!$CD$160="","",Deal_Master_Wide!$CD$160)</f>
        <v/>
      </c>
      <c r="N1101" s="17" t="str">
        <f>IF(Deal_Master_Wide!$CK$160="","",Deal_Master_Wide!$CK$160)</f>
        <v/>
      </c>
      <c r="O1101" s="17" t="str">
        <f>IF(Deal_Master_Wide!$CR$160="","",Deal_Master_Wide!$CR$160)</f>
        <v/>
      </c>
      <c r="P1101" s="17" t="str">
        <f>IF(Deal_Master_Wide!$CY$160="","",Deal_Master_Wide!$CY$160)</f>
        <v/>
      </c>
      <c r="Q1101" s="18" t="str">
        <f>IF(Deal_Master_Wide!$DF$160="","",Deal_Master_Wide!$DF$160)</f>
        <v/>
      </c>
      <c r="R1101" s="18" t="str">
        <f>IF(Deal_Master_Wide!$DM$160="","",Deal_Master_Wide!$DM$160)</f>
        <v/>
      </c>
      <c r="S1101" s="18" t="str">
        <f>IF(Deal_Master_Wide!$DT$160="","",Deal_Master_Wide!$DT$160)</f>
        <v/>
      </c>
      <c r="T1101" s="34" t="str">
        <f>IF(Deal_Master_Wide!$EA$160="","",Deal_Master_Wide!$EA$160)</f>
        <v/>
      </c>
      <c r="U1101" s="34" t="str">
        <f>IF(Deal_Master_Wide!$EH$160="","",Deal_Master_Wide!$EH$160)</f>
        <v/>
      </c>
    </row>
    <row r="1102" spans="1:21" ht="13.4" customHeight="1">
      <c r="A1102" s="15" t="s">
        <v>1711</v>
      </c>
      <c r="B1102" s="15" t="s">
        <v>178</v>
      </c>
      <c r="C1102" s="16"/>
      <c r="D1102" s="15" t="s">
        <v>1714</v>
      </c>
      <c r="E1102" s="15" t="s">
        <v>1716</v>
      </c>
      <c r="F1102" s="15">
        <v>2016</v>
      </c>
      <c r="G1102" s="15">
        <v>-2</v>
      </c>
      <c r="H1102" s="15">
        <v>2014</v>
      </c>
      <c r="I1102" s="15">
        <v>0</v>
      </c>
      <c r="J1102" s="15">
        <v>0</v>
      </c>
      <c r="K1102" s="17" t="str">
        <f>IF(Deal_Master_Wide!$BQ$160="","",Deal_Master_Wide!$BQ$160)</f>
        <v/>
      </c>
      <c r="L1102" s="17" t="str">
        <f>IF(Deal_Master_Wide!$BX$160="","",Deal_Master_Wide!$BX$160)</f>
        <v/>
      </c>
      <c r="M1102" s="17" t="str">
        <f>IF(Deal_Master_Wide!$CE$160="","",Deal_Master_Wide!$CE$160)</f>
        <v/>
      </c>
      <c r="N1102" s="17" t="str">
        <f>IF(Deal_Master_Wide!$CL$160="","",Deal_Master_Wide!$CL$160)</f>
        <v/>
      </c>
      <c r="O1102" s="17" t="str">
        <f>IF(Deal_Master_Wide!$CS$160="","",Deal_Master_Wide!$CS$160)</f>
        <v/>
      </c>
      <c r="P1102" s="17" t="str">
        <f>IF(Deal_Master_Wide!$CZ$160="","",Deal_Master_Wide!$CZ$160)</f>
        <v/>
      </c>
      <c r="Q1102" s="18" t="str">
        <f>IF(Deal_Master_Wide!$DG$160="","",Deal_Master_Wide!$DG$160)</f>
        <v/>
      </c>
      <c r="R1102" s="18" t="str">
        <f>IF(Deal_Master_Wide!$DN$160="","",Deal_Master_Wide!$DN$160)</f>
        <v/>
      </c>
      <c r="S1102" s="18" t="str">
        <f>IF(Deal_Master_Wide!$DU$160="","",Deal_Master_Wide!$DU$160)</f>
        <v/>
      </c>
      <c r="T1102" s="34" t="str">
        <f>IF(Deal_Master_Wide!$EB$160="","",Deal_Master_Wide!$EB$160)</f>
        <v/>
      </c>
      <c r="U1102" s="34" t="str">
        <f>IF(Deal_Master_Wide!$EI$160="","",Deal_Master_Wide!$EI$160)</f>
        <v/>
      </c>
    </row>
    <row r="1103" spans="1:21" ht="13.4" customHeight="1">
      <c r="A1103" s="15" t="s">
        <v>1711</v>
      </c>
      <c r="B1103" s="15" t="s">
        <v>178</v>
      </c>
      <c r="C1103" s="16"/>
      <c r="D1103" s="15" t="s">
        <v>1714</v>
      </c>
      <c r="E1103" s="15" t="s">
        <v>1716</v>
      </c>
      <c r="F1103" s="15">
        <v>2016</v>
      </c>
      <c r="G1103" s="15">
        <v>-1</v>
      </c>
      <c r="H1103" s="15">
        <v>2015</v>
      </c>
      <c r="I1103" s="15">
        <v>0</v>
      </c>
      <c r="J1103" s="15">
        <v>0</v>
      </c>
      <c r="K1103" s="17" t="str">
        <f>IF(Deal_Master_Wide!$BR$160="","",Deal_Master_Wide!$BR$160)</f>
        <v/>
      </c>
      <c r="L1103" s="17" t="str">
        <f>IF(Deal_Master_Wide!$BY$160="","",Deal_Master_Wide!$BY$160)</f>
        <v/>
      </c>
      <c r="M1103" s="17" t="str">
        <f>IF(Deal_Master_Wide!$CF$160="","",Deal_Master_Wide!$CF$160)</f>
        <v/>
      </c>
      <c r="N1103" s="17" t="str">
        <f>IF(Deal_Master_Wide!$CM$160="","",Deal_Master_Wide!$CM$160)</f>
        <v/>
      </c>
      <c r="O1103" s="17" t="str">
        <f>IF(Deal_Master_Wide!$CT$160="","",Deal_Master_Wide!$CT$160)</f>
        <v/>
      </c>
      <c r="P1103" s="17" t="str">
        <f>IF(Deal_Master_Wide!$DA$160="","",Deal_Master_Wide!$DA$160)</f>
        <v/>
      </c>
      <c r="Q1103" s="18" t="str">
        <f>IF(Deal_Master_Wide!$DH$160="","",Deal_Master_Wide!$DH$160)</f>
        <v/>
      </c>
      <c r="R1103" s="18" t="str">
        <f>IF(Deal_Master_Wide!$DO$160="","",Deal_Master_Wide!$DO$160)</f>
        <v/>
      </c>
      <c r="S1103" s="18" t="str">
        <f>IF(Deal_Master_Wide!$DV$160="","",Deal_Master_Wide!$DV$160)</f>
        <v/>
      </c>
      <c r="T1103" s="34" t="str">
        <f>IF(Deal_Master_Wide!$EC$160="","",Deal_Master_Wide!$EC$160)</f>
        <v/>
      </c>
      <c r="U1103" s="34" t="str">
        <f>IF(Deal_Master_Wide!$EJ$160="","",Deal_Master_Wide!$EJ$160)</f>
        <v/>
      </c>
    </row>
    <row r="1104" spans="1:21" ht="13.4" customHeight="1">
      <c r="A1104" s="15" t="s">
        <v>1711</v>
      </c>
      <c r="B1104" s="15" t="s">
        <v>178</v>
      </c>
      <c r="C1104" s="16"/>
      <c r="D1104" s="15" t="s">
        <v>1714</v>
      </c>
      <c r="E1104" s="15" t="s">
        <v>1716</v>
      </c>
      <c r="F1104" s="15">
        <v>2016</v>
      </c>
      <c r="G1104" s="15">
        <v>0</v>
      </c>
      <c r="H1104" s="15">
        <v>2016</v>
      </c>
      <c r="I1104" s="15">
        <v>0</v>
      </c>
      <c r="J1104" s="15">
        <v>1</v>
      </c>
      <c r="K1104" s="17" t="str">
        <f>IF(Deal_Master_Wide!$BS$160="","",Deal_Master_Wide!$BS$160)</f>
        <v/>
      </c>
      <c r="L1104" s="17" t="str">
        <f>IF(Deal_Master_Wide!$BZ$160="","",Deal_Master_Wide!$BZ$160)</f>
        <v/>
      </c>
      <c r="M1104" s="17" t="str">
        <f>IF(Deal_Master_Wide!$CG$160="","",Deal_Master_Wide!$CG$160)</f>
        <v/>
      </c>
      <c r="N1104" s="17" t="str">
        <f>IF(Deal_Master_Wide!$CN$160="","",Deal_Master_Wide!$CN$160)</f>
        <v/>
      </c>
      <c r="O1104" s="17" t="str">
        <f>IF(Deal_Master_Wide!$CU$160="","",Deal_Master_Wide!$CU$160)</f>
        <v/>
      </c>
      <c r="P1104" s="17" t="str">
        <f>IF(Deal_Master_Wide!$DB$160="","",Deal_Master_Wide!$DB$160)</f>
        <v/>
      </c>
      <c r="Q1104" s="18" t="str">
        <f>IF(Deal_Master_Wide!$DI$160="","",Deal_Master_Wide!$DI$160)</f>
        <v/>
      </c>
      <c r="R1104" s="18" t="str">
        <f>IF(Deal_Master_Wide!$DP$160="","",Deal_Master_Wide!$DP$160)</f>
        <v/>
      </c>
      <c r="S1104" s="18" t="str">
        <f>IF(Deal_Master_Wide!$DW$160="","",Deal_Master_Wide!$DW$160)</f>
        <v/>
      </c>
      <c r="T1104" s="34" t="str">
        <f>IF(Deal_Master_Wide!$ED$160="","",Deal_Master_Wide!$ED$160)</f>
        <v/>
      </c>
      <c r="U1104" s="34" t="str">
        <f>IF(Deal_Master_Wide!$EK$160="","",Deal_Master_Wide!$EK$160)</f>
        <v/>
      </c>
    </row>
    <row r="1105" spans="1:21" ht="13.4" customHeight="1">
      <c r="A1105" s="15" t="s">
        <v>1711</v>
      </c>
      <c r="B1105" s="15" t="s">
        <v>178</v>
      </c>
      <c r="C1105" s="16"/>
      <c r="D1105" s="15" t="s">
        <v>1714</v>
      </c>
      <c r="E1105" s="15" t="s">
        <v>1716</v>
      </c>
      <c r="F1105" s="15">
        <v>2016</v>
      </c>
      <c r="G1105" s="15">
        <v>1</v>
      </c>
      <c r="H1105" s="15">
        <v>2017</v>
      </c>
      <c r="I1105" s="15">
        <v>1</v>
      </c>
      <c r="J1105" s="15">
        <v>1</v>
      </c>
      <c r="K1105" s="17" t="str">
        <f>IF(Deal_Master_Wide!$BT$160="","",Deal_Master_Wide!$BT$160)</f>
        <v/>
      </c>
      <c r="L1105" s="17" t="str">
        <f>IF(Deal_Master_Wide!$CA$160="","",Deal_Master_Wide!$CA$160)</f>
        <v/>
      </c>
      <c r="M1105" s="17" t="str">
        <f>IF(Deal_Master_Wide!$CH$160="","",Deal_Master_Wide!$CH$160)</f>
        <v/>
      </c>
      <c r="N1105" s="17" t="str">
        <f>IF(Deal_Master_Wide!$CO$160="","",Deal_Master_Wide!$CO$160)</f>
        <v/>
      </c>
      <c r="O1105" s="17" t="str">
        <f>IF(Deal_Master_Wide!$CV$160="","",Deal_Master_Wide!$CV$160)</f>
        <v/>
      </c>
      <c r="P1105" s="17" t="str">
        <f>IF(Deal_Master_Wide!$DC$160="","",Deal_Master_Wide!$DC$160)</f>
        <v/>
      </c>
      <c r="Q1105" s="18" t="str">
        <f>IF(Deal_Master_Wide!$DJ$160="","",Deal_Master_Wide!$DJ$160)</f>
        <v/>
      </c>
      <c r="R1105" s="18" t="str">
        <f>IF(Deal_Master_Wide!$DQ$160="","",Deal_Master_Wide!$DQ$160)</f>
        <v/>
      </c>
      <c r="S1105" s="18" t="str">
        <f>IF(Deal_Master_Wide!$DX$160="","",Deal_Master_Wide!$DX$160)</f>
        <v/>
      </c>
      <c r="T1105" s="34" t="str">
        <f>IF(Deal_Master_Wide!$EE$160="","",Deal_Master_Wide!$EE$160)</f>
        <v/>
      </c>
      <c r="U1105" s="34" t="str">
        <f>IF(Deal_Master_Wide!$EL$160="","",Deal_Master_Wide!$EL$160)</f>
        <v/>
      </c>
    </row>
    <row r="1106" spans="1:21" ht="13.4" customHeight="1">
      <c r="A1106" s="15" t="s">
        <v>1711</v>
      </c>
      <c r="B1106" s="15" t="s">
        <v>178</v>
      </c>
      <c r="C1106" s="16"/>
      <c r="D1106" s="15" t="s">
        <v>1714</v>
      </c>
      <c r="E1106" s="15" t="s">
        <v>1716</v>
      </c>
      <c r="F1106" s="15">
        <v>2016</v>
      </c>
      <c r="G1106" s="15">
        <v>2</v>
      </c>
      <c r="H1106" s="15">
        <v>2018</v>
      </c>
      <c r="I1106" s="15">
        <v>1</v>
      </c>
      <c r="J1106" s="15">
        <v>1</v>
      </c>
      <c r="K1106" s="17" t="str">
        <f>IF(Deal_Master_Wide!$BU$160="","",Deal_Master_Wide!$BU$160)</f>
        <v/>
      </c>
      <c r="L1106" s="17" t="str">
        <f>IF(Deal_Master_Wide!$CB$160="","",Deal_Master_Wide!$CB$160)</f>
        <v/>
      </c>
      <c r="M1106" s="17" t="str">
        <f>IF(Deal_Master_Wide!$CI$160="","",Deal_Master_Wide!$CI$160)</f>
        <v/>
      </c>
      <c r="N1106" s="17" t="str">
        <f>IF(Deal_Master_Wide!$CP$160="","",Deal_Master_Wide!$CP$160)</f>
        <v/>
      </c>
      <c r="O1106" s="17" t="str">
        <f>IF(Deal_Master_Wide!$CW$160="","",Deal_Master_Wide!$CW$160)</f>
        <v/>
      </c>
      <c r="P1106" s="17" t="str">
        <f>IF(Deal_Master_Wide!$DD$160="","",Deal_Master_Wide!$DD$160)</f>
        <v/>
      </c>
      <c r="Q1106" s="18" t="str">
        <f>IF(Deal_Master_Wide!$DK$160="","",Deal_Master_Wide!$DK$160)</f>
        <v/>
      </c>
      <c r="R1106" s="18" t="str">
        <f>IF(Deal_Master_Wide!$DR$160="","",Deal_Master_Wide!$DR$160)</f>
        <v/>
      </c>
      <c r="S1106" s="18" t="str">
        <f>IF(Deal_Master_Wide!$DY$160="","",Deal_Master_Wide!$DY$160)</f>
        <v/>
      </c>
      <c r="T1106" s="34" t="str">
        <f>IF(Deal_Master_Wide!$EF$160="","",Deal_Master_Wide!$EF$160)</f>
        <v/>
      </c>
      <c r="U1106" s="34" t="str">
        <f>IF(Deal_Master_Wide!$EM$160="","",Deal_Master_Wide!$EM$160)</f>
        <v/>
      </c>
    </row>
    <row r="1107" spans="1:21" ht="13.4" customHeight="1">
      <c r="A1107" s="15" t="s">
        <v>1711</v>
      </c>
      <c r="B1107" s="15" t="s">
        <v>178</v>
      </c>
      <c r="C1107" s="16"/>
      <c r="D1107" s="15" t="s">
        <v>1714</v>
      </c>
      <c r="E1107" s="15" t="s">
        <v>1716</v>
      </c>
      <c r="F1107" s="15">
        <v>2016</v>
      </c>
      <c r="G1107" s="15">
        <v>3</v>
      </c>
      <c r="H1107" s="15">
        <v>2019</v>
      </c>
      <c r="I1107" s="15">
        <v>1</v>
      </c>
      <c r="J1107" s="15">
        <v>1</v>
      </c>
      <c r="K1107" s="17" t="str">
        <f>IF(Deal_Master_Wide!$BV$160="","",Deal_Master_Wide!$BV$160)</f>
        <v/>
      </c>
      <c r="L1107" s="17" t="str">
        <f>IF(Deal_Master_Wide!$CC$160="","",Deal_Master_Wide!$CC$160)</f>
        <v/>
      </c>
      <c r="M1107" s="17" t="str">
        <f>IF(Deal_Master_Wide!$CJ$160="","",Deal_Master_Wide!$CJ$160)</f>
        <v/>
      </c>
      <c r="N1107" s="17" t="str">
        <f>IF(Deal_Master_Wide!$CQ$160="","",Deal_Master_Wide!$CQ$160)</f>
        <v/>
      </c>
      <c r="O1107" s="17" t="str">
        <f>IF(Deal_Master_Wide!$CX$160="","",Deal_Master_Wide!$CX$160)</f>
        <v/>
      </c>
      <c r="P1107" s="17" t="str">
        <f>IF(Deal_Master_Wide!$DE$160="","",Deal_Master_Wide!$DE$160)</f>
        <v/>
      </c>
      <c r="Q1107" s="18" t="str">
        <f>IF(Deal_Master_Wide!$DL$160="","",Deal_Master_Wide!$DL$160)</f>
        <v/>
      </c>
      <c r="R1107" s="18" t="str">
        <f>IF(Deal_Master_Wide!$DS$160="","",Deal_Master_Wide!$DS$160)</f>
        <v/>
      </c>
      <c r="S1107" s="18" t="str">
        <f>IF(Deal_Master_Wide!$DZ$160="","",Deal_Master_Wide!$DZ$160)</f>
        <v/>
      </c>
      <c r="T1107" s="34" t="str">
        <f>IF(Deal_Master_Wide!$EG$160="","",Deal_Master_Wide!$EG$160)</f>
        <v/>
      </c>
      <c r="U1107" s="34" t="str">
        <f>IF(Deal_Master_Wide!$EN$160="","",Deal_Master_Wide!$EN$160)</f>
        <v/>
      </c>
    </row>
    <row r="1108" spans="1:21" ht="13.4" customHeight="1">
      <c r="A1108" s="15" t="s">
        <v>1720</v>
      </c>
      <c r="B1108" s="15" t="s">
        <v>178</v>
      </c>
      <c r="C1108" s="16"/>
      <c r="D1108" s="15"/>
      <c r="E1108" s="15" t="s">
        <v>1724</v>
      </c>
      <c r="F1108" s="15">
        <v>2016</v>
      </c>
      <c r="G1108" s="15">
        <v>-3</v>
      </c>
      <c r="H1108" s="15">
        <v>2013</v>
      </c>
      <c r="I1108" s="15">
        <v>0</v>
      </c>
      <c r="J1108" s="15">
        <v>0</v>
      </c>
      <c r="K1108" s="17" t="str">
        <f>IF(Deal_Master_Wide!$BP$161="","",Deal_Master_Wide!$BP$161)</f>
        <v/>
      </c>
      <c r="L1108" s="17" t="str">
        <f>IF(Deal_Master_Wide!$BW$161="","",Deal_Master_Wide!$BW$161)</f>
        <v/>
      </c>
      <c r="M1108" s="17" t="str">
        <f>IF(Deal_Master_Wide!$CD$161="","",Deal_Master_Wide!$CD$161)</f>
        <v/>
      </c>
      <c r="N1108" s="17" t="str">
        <f>IF(Deal_Master_Wide!$CK$161="","",Deal_Master_Wide!$CK$161)</f>
        <v/>
      </c>
      <c r="O1108" s="17" t="str">
        <f>IF(Deal_Master_Wide!$CR$161="","",Deal_Master_Wide!$CR$161)</f>
        <v/>
      </c>
      <c r="P1108" s="17" t="str">
        <f>IF(Deal_Master_Wide!$CY$161="","",Deal_Master_Wide!$CY$161)</f>
        <v/>
      </c>
      <c r="Q1108" s="18" t="str">
        <f>IF(Deal_Master_Wide!$DF$161="","",Deal_Master_Wide!$DF$161)</f>
        <v/>
      </c>
      <c r="R1108" s="18" t="str">
        <f>IF(Deal_Master_Wide!$DM$161="","",Deal_Master_Wide!$DM$161)</f>
        <v/>
      </c>
      <c r="S1108" s="18" t="str">
        <f>IF(Deal_Master_Wide!$DT$161="","",Deal_Master_Wide!$DT$161)</f>
        <v/>
      </c>
      <c r="T1108" s="34" t="str">
        <f>IF(Deal_Master_Wide!$EA$161="","",Deal_Master_Wide!$EA$161)</f>
        <v/>
      </c>
      <c r="U1108" s="34" t="str">
        <f>IF(Deal_Master_Wide!$EH$161="","",Deal_Master_Wide!$EH$161)</f>
        <v/>
      </c>
    </row>
    <row r="1109" spans="1:21" ht="13.4" customHeight="1">
      <c r="A1109" s="15" t="s">
        <v>1720</v>
      </c>
      <c r="B1109" s="15" t="s">
        <v>178</v>
      </c>
      <c r="C1109" s="16"/>
      <c r="D1109" s="15"/>
      <c r="E1109" s="15" t="s">
        <v>1724</v>
      </c>
      <c r="F1109" s="15">
        <v>2016</v>
      </c>
      <c r="G1109" s="15">
        <v>-2</v>
      </c>
      <c r="H1109" s="15">
        <v>2014</v>
      </c>
      <c r="I1109" s="15">
        <v>0</v>
      </c>
      <c r="J1109" s="15">
        <v>0</v>
      </c>
      <c r="K1109" s="17" t="str">
        <f>IF(Deal_Master_Wide!$BQ$161="","",Deal_Master_Wide!$BQ$161)</f>
        <v/>
      </c>
      <c r="L1109" s="17" t="str">
        <f>IF(Deal_Master_Wide!$BX$161="","",Deal_Master_Wide!$BX$161)</f>
        <v/>
      </c>
      <c r="M1109" s="17" t="str">
        <f>IF(Deal_Master_Wide!$CE$161="","",Deal_Master_Wide!$CE$161)</f>
        <v/>
      </c>
      <c r="N1109" s="17" t="str">
        <f>IF(Deal_Master_Wide!$CL$161="","",Deal_Master_Wide!$CL$161)</f>
        <v/>
      </c>
      <c r="O1109" s="17" t="str">
        <f>IF(Deal_Master_Wide!$CS$161="","",Deal_Master_Wide!$CS$161)</f>
        <v/>
      </c>
      <c r="P1109" s="17" t="str">
        <f>IF(Deal_Master_Wide!$CZ$161="","",Deal_Master_Wide!$CZ$161)</f>
        <v/>
      </c>
      <c r="Q1109" s="18" t="str">
        <f>IF(Deal_Master_Wide!$DG$161="","",Deal_Master_Wide!$DG$161)</f>
        <v/>
      </c>
      <c r="R1109" s="18" t="str">
        <f>IF(Deal_Master_Wide!$DN$161="","",Deal_Master_Wide!$DN$161)</f>
        <v/>
      </c>
      <c r="S1109" s="18" t="str">
        <f>IF(Deal_Master_Wide!$DU$161="","",Deal_Master_Wide!$DU$161)</f>
        <v/>
      </c>
      <c r="T1109" s="34" t="str">
        <f>IF(Deal_Master_Wide!$EB$161="","",Deal_Master_Wide!$EB$161)</f>
        <v/>
      </c>
      <c r="U1109" s="34" t="str">
        <f>IF(Deal_Master_Wide!$EI$161="","",Deal_Master_Wide!$EI$161)</f>
        <v/>
      </c>
    </row>
    <row r="1110" spans="1:21" ht="13.4" customHeight="1">
      <c r="A1110" s="15" t="s">
        <v>1720</v>
      </c>
      <c r="B1110" s="15" t="s">
        <v>178</v>
      </c>
      <c r="C1110" s="16"/>
      <c r="D1110" s="15"/>
      <c r="E1110" s="15" t="s">
        <v>1724</v>
      </c>
      <c r="F1110" s="15">
        <v>2016</v>
      </c>
      <c r="G1110" s="15">
        <v>-1</v>
      </c>
      <c r="H1110" s="15">
        <v>2015</v>
      </c>
      <c r="I1110" s="15">
        <v>0</v>
      </c>
      <c r="J1110" s="15">
        <v>0</v>
      </c>
      <c r="K1110" s="17" t="str">
        <f>IF(Deal_Master_Wide!$BR$161="","",Deal_Master_Wide!$BR$161)</f>
        <v/>
      </c>
      <c r="L1110" s="17" t="str">
        <f>IF(Deal_Master_Wide!$BY$161="","",Deal_Master_Wide!$BY$161)</f>
        <v/>
      </c>
      <c r="M1110" s="17" t="str">
        <f>IF(Deal_Master_Wide!$CF$161="","",Deal_Master_Wide!$CF$161)</f>
        <v/>
      </c>
      <c r="N1110" s="17" t="str">
        <f>IF(Deal_Master_Wide!$CM$161="","",Deal_Master_Wide!$CM$161)</f>
        <v/>
      </c>
      <c r="O1110" s="17" t="str">
        <f>IF(Deal_Master_Wide!$CT$161="","",Deal_Master_Wide!$CT$161)</f>
        <v/>
      </c>
      <c r="P1110" s="17" t="str">
        <f>IF(Deal_Master_Wide!$DA$161="","",Deal_Master_Wide!$DA$161)</f>
        <v/>
      </c>
      <c r="Q1110" s="18" t="str">
        <f>IF(Deal_Master_Wide!$DH$161="","",Deal_Master_Wide!$DH$161)</f>
        <v/>
      </c>
      <c r="R1110" s="18" t="str">
        <f>IF(Deal_Master_Wide!$DO$161="","",Deal_Master_Wide!$DO$161)</f>
        <v/>
      </c>
      <c r="S1110" s="18" t="str">
        <f>IF(Deal_Master_Wide!$DV$161="","",Deal_Master_Wide!$DV$161)</f>
        <v/>
      </c>
      <c r="T1110" s="34" t="str">
        <f>IF(Deal_Master_Wide!$EC$161="","",Deal_Master_Wide!$EC$161)</f>
        <v/>
      </c>
      <c r="U1110" s="34" t="str">
        <f>IF(Deal_Master_Wide!$EJ$161="","",Deal_Master_Wide!$EJ$161)</f>
        <v/>
      </c>
    </row>
    <row r="1111" spans="1:21" ht="13.4" customHeight="1">
      <c r="A1111" s="15" t="s">
        <v>1720</v>
      </c>
      <c r="B1111" s="15" t="s">
        <v>178</v>
      </c>
      <c r="C1111" s="16"/>
      <c r="D1111" s="15"/>
      <c r="E1111" s="15" t="s">
        <v>1724</v>
      </c>
      <c r="F1111" s="15">
        <v>2016</v>
      </c>
      <c r="G1111" s="15">
        <v>0</v>
      </c>
      <c r="H1111" s="15">
        <v>2016</v>
      </c>
      <c r="I1111" s="15">
        <v>0</v>
      </c>
      <c r="J1111" s="15">
        <v>1</v>
      </c>
      <c r="K1111" s="17" t="str">
        <f>IF(Deal_Master_Wide!$BS$161="","",Deal_Master_Wide!$BS$161)</f>
        <v/>
      </c>
      <c r="L1111" s="17" t="str">
        <f>IF(Deal_Master_Wide!$BZ$161="","",Deal_Master_Wide!$BZ$161)</f>
        <v/>
      </c>
      <c r="M1111" s="17" t="str">
        <f>IF(Deal_Master_Wide!$CG$161="","",Deal_Master_Wide!$CG$161)</f>
        <v/>
      </c>
      <c r="N1111" s="17" t="str">
        <f>IF(Deal_Master_Wide!$CN$161="","",Deal_Master_Wide!$CN$161)</f>
        <v/>
      </c>
      <c r="O1111" s="17" t="str">
        <f>IF(Deal_Master_Wide!$CU$161="","",Deal_Master_Wide!$CU$161)</f>
        <v/>
      </c>
      <c r="P1111" s="17" t="str">
        <f>IF(Deal_Master_Wide!$DB$161="","",Deal_Master_Wide!$DB$161)</f>
        <v/>
      </c>
      <c r="Q1111" s="18" t="str">
        <f>IF(Deal_Master_Wide!$DI$161="","",Deal_Master_Wide!$DI$161)</f>
        <v/>
      </c>
      <c r="R1111" s="18" t="str">
        <f>IF(Deal_Master_Wide!$DP$161="","",Deal_Master_Wide!$DP$161)</f>
        <v/>
      </c>
      <c r="S1111" s="18" t="str">
        <f>IF(Deal_Master_Wide!$DW$161="","",Deal_Master_Wide!$DW$161)</f>
        <v/>
      </c>
      <c r="T1111" s="34" t="str">
        <f>IF(Deal_Master_Wide!$ED$161="","",Deal_Master_Wide!$ED$161)</f>
        <v/>
      </c>
      <c r="U1111" s="34" t="str">
        <f>IF(Deal_Master_Wide!$EK$161="","",Deal_Master_Wide!$EK$161)</f>
        <v/>
      </c>
    </row>
    <row r="1112" spans="1:21" ht="13.4" customHeight="1">
      <c r="A1112" s="15" t="s">
        <v>1720</v>
      </c>
      <c r="B1112" s="15" t="s">
        <v>178</v>
      </c>
      <c r="C1112" s="16"/>
      <c r="D1112" s="15"/>
      <c r="E1112" s="15" t="s">
        <v>1724</v>
      </c>
      <c r="F1112" s="15">
        <v>2016</v>
      </c>
      <c r="G1112" s="15">
        <v>1</v>
      </c>
      <c r="H1112" s="15">
        <v>2017</v>
      </c>
      <c r="I1112" s="15">
        <v>1</v>
      </c>
      <c r="J1112" s="15">
        <v>1</v>
      </c>
      <c r="K1112" s="17" t="str">
        <f>IF(Deal_Master_Wide!$BT$161="","",Deal_Master_Wide!$BT$161)</f>
        <v/>
      </c>
      <c r="L1112" s="17" t="str">
        <f>IF(Deal_Master_Wide!$CA$161="","",Deal_Master_Wide!$CA$161)</f>
        <v/>
      </c>
      <c r="M1112" s="17" t="str">
        <f>IF(Deal_Master_Wide!$CH$161="","",Deal_Master_Wide!$CH$161)</f>
        <v/>
      </c>
      <c r="N1112" s="17" t="str">
        <f>IF(Deal_Master_Wide!$CO$161="","",Deal_Master_Wide!$CO$161)</f>
        <v/>
      </c>
      <c r="O1112" s="17" t="str">
        <f>IF(Deal_Master_Wide!$CV$161="","",Deal_Master_Wide!$CV$161)</f>
        <v/>
      </c>
      <c r="P1112" s="17" t="str">
        <f>IF(Deal_Master_Wide!$DC$161="","",Deal_Master_Wide!$DC$161)</f>
        <v/>
      </c>
      <c r="Q1112" s="18" t="str">
        <f>IF(Deal_Master_Wide!$DJ$161="","",Deal_Master_Wide!$DJ$161)</f>
        <v/>
      </c>
      <c r="R1112" s="18" t="str">
        <f>IF(Deal_Master_Wide!$DQ$161="","",Deal_Master_Wide!$DQ$161)</f>
        <v/>
      </c>
      <c r="S1112" s="18" t="str">
        <f>IF(Deal_Master_Wide!$DX$161="","",Deal_Master_Wide!$DX$161)</f>
        <v/>
      </c>
      <c r="T1112" s="34" t="str">
        <f>IF(Deal_Master_Wide!$EE$161="","",Deal_Master_Wide!$EE$161)</f>
        <v/>
      </c>
      <c r="U1112" s="34" t="str">
        <f>IF(Deal_Master_Wide!$EL$161="","",Deal_Master_Wide!$EL$161)</f>
        <v/>
      </c>
    </row>
    <row r="1113" spans="1:21" ht="13.4" customHeight="1">
      <c r="A1113" s="15" t="s">
        <v>1720</v>
      </c>
      <c r="B1113" s="15" t="s">
        <v>178</v>
      </c>
      <c r="C1113" s="16"/>
      <c r="D1113" s="15"/>
      <c r="E1113" s="15" t="s">
        <v>1724</v>
      </c>
      <c r="F1113" s="15">
        <v>2016</v>
      </c>
      <c r="G1113" s="15">
        <v>2</v>
      </c>
      <c r="H1113" s="15">
        <v>2018</v>
      </c>
      <c r="I1113" s="15">
        <v>1</v>
      </c>
      <c r="J1113" s="15">
        <v>1</v>
      </c>
      <c r="K1113" s="17" t="str">
        <f>IF(Deal_Master_Wide!$BU$161="","",Deal_Master_Wide!$BU$161)</f>
        <v/>
      </c>
      <c r="L1113" s="17" t="str">
        <f>IF(Deal_Master_Wide!$CB$161="","",Deal_Master_Wide!$CB$161)</f>
        <v/>
      </c>
      <c r="M1113" s="17" t="str">
        <f>IF(Deal_Master_Wide!$CI$161="","",Deal_Master_Wide!$CI$161)</f>
        <v/>
      </c>
      <c r="N1113" s="17" t="str">
        <f>IF(Deal_Master_Wide!$CP$161="","",Deal_Master_Wide!$CP$161)</f>
        <v/>
      </c>
      <c r="O1113" s="17" t="str">
        <f>IF(Deal_Master_Wide!$CW$161="","",Deal_Master_Wide!$CW$161)</f>
        <v/>
      </c>
      <c r="P1113" s="17" t="str">
        <f>IF(Deal_Master_Wide!$DD$161="","",Deal_Master_Wide!$DD$161)</f>
        <v/>
      </c>
      <c r="Q1113" s="18" t="str">
        <f>IF(Deal_Master_Wide!$DK$161="","",Deal_Master_Wide!$DK$161)</f>
        <v/>
      </c>
      <c r="R1113" s="18" t="str">
        <f>IF(Deal_Master_Wide!$DR$161="","",Deal_Master_Wide!$DR$161)</f>
        <v/>
      </c>
      <c r="S1113" s="18" t="str">
        <f>IF(Deal_Master_Wide!$DY$161="","",Deal_Master_Wide!$DY$161)</f>
        <v/>
      </c>
      <c r="T1113" s="34" t="str">
        <f>IF(Deal_Master_Wide!$EF$161="","",Deal_Master_Wide!$EF$161)</f>
        <v/>
      </c>
      <c r="U1113" s="34" t="str">
        <f>IF(Deal_Master_Wide!$EM$161="","",Deal_Master_Wide!$EM$161)</f>
        <v/>
      </c>
    </row>
    <row r="1114" spans="1:21" ht="13.4" customHeight="1">
      <c r="A1114" s="15" t="s">
        <v>1720</v>
      </c>
      <c r="B1114" s="15" t="s">
        <v>178</v>
      </c>
      <c r="C1114" s="16"/>
      <c r="D1114" s="15"/>
      <c r="E1114" s="15" t="s">
        <v>1724</v>
      </c>
      <c r="F1114" s="15">
        <v>2016</v>
      </c>
      <c r="G1114" s="15">
        <v>3</v>
      </c>
      <c r="H1114" s="15">
        <v>2019</v>
      </c>
      <c r="I1114" s="15">
        <v>1</v>
      </c>
      <c r="J1114" s="15">
        <v>1</v>
      </c>
      <c r="K1114" s="17" t="str">
        <f>IF(Deal_Master_Wide!$BV$161="","",Deal_Master_Wide!$BV$161)</f>
        <v/>
      </c>
      <c r="L1114" s="17" t="str">
        <f>IF(Deal_Master_Wide!$CC$161="","",Deal_Master_Wide!$CC$161)</f>
        <v/>
      </c>
      <c r="M1114" s="17" t="str">
        <f>IF(Deal_Master_Wide!$CJ$161="","",Deal_Master_Wide!$CJ$161)</f>
        <v/>
      </c>
      <c r="N1114" s="17" t="str">
        <f>IF(Deal_Master_Wide!$CQ$161="","",Deal_Master_Wide!$CQ$161)</f>
        <v/>
      </c>
      <c r="O1114" s="17" t="str">
        <f>IF(Deal_Master_Wide!$CX$161="","",Deal_Master_Wide!$CX$161)</f>
        <v/>
      </c>
      <c r="P1114" s="17" t="str">
        <f>IF(Deal_Master_Wide!$DE$161="","",Deal_Master_Wide!$DE$161)</f>
        <v/>
      </c>
      <c r="Q1114" s="18" t="str">
        <f>IF(Deal_Master_Wide!$DL$161="","",Deal_Master_Wide!$DL$161)</f>
        <v/>
      </c>
      <c r="R1114" s="18" t="str">
        <f>IF(Deal_Master_Wide!$DS$161="","",Deal_Master_Wide!$DS$161)</f>
        <v/>
      </c>
      <c r="S1114" s="18" t="str">
        <f>IF(Deal_Master_Wide!$DZ$161="","",Deal_Master_Wide!$DZ$161)</f>
        <v/>
      </c>
      <c r="T1114" s="34" t="str">
        <f>IF(Deal_Master_Wide!$EG$161="","",Deal_Master_Wide!$EG$161)</f>
        <v/>
      </c>
      <c r="U1114" s="34" t="str">
        <f>IF(Deal_Master_Wide!$EN$161="","",Deal_Master_Wide!$EN$161)</f>
        <v/>
      </c>
    </row>
    <row r="1115" spans="1:21" ht="13.4" customHeight="1">
      <c r="A1115" s="15" t="s">
        <v>1728</v>
      </c>
      <c r="B1115" s="15" t="s">
        <v>178</v>
      </c>
      <c r="C1115" s="16"/>
      <c r="D1115" s="15" t="s">
        <v>1732</v>
      </c>
      <c r="E1115" s="15" t="s">
        <v>1734</v>
      </c>
      <c r="F1115" s="15">
        <v>2016</v>
      </c>
      <c r="G1115" s="15">
        <v>-3</v>
      </c>
      <c r="H1115" s="15">
        <v>2013</v>
      </c>
      <c r="I1115" s="15">
        <v>0</v>
      </c>
      <c r="J1115" s="15">
        <v>0</v>
      </c>
      <c r="K1115" s="17" t="str">
        <f>IF(Deal_Master_Wide!$BP$162="","",Deal_Master_Wide!$BP$162)</f>
        <v/>
      </c>
      <c r="L1115" s="17" t="str">
        <f>IF(Deal_Master_Wide!$BW$162="","",Deal_Master_Wide!$BW$162)</f>
        <v/>
      </c>
      <c r="M1115" s="17" t="str">
        <f>IF(Deal_Master_Wide!$CD$162="","",Deal_Master_Wide!$CD$162)</f>
        <v/>
      </c>
      <c r="N1115" s="17" t="str">
        <f>IF(Deal_Master_Wide!$CK$162="","",Deal_Master_Wide!$CK$162)</f>
        <v/>
      </c>
      <c r="O1115" s="17" t="str">
        <f>IF(Deal_Master_Wide!$CR$162="","",Deal_Master_Wide!$CR$162)</f>
        <v/>
      </c>
      <c r="P1115" s="17" t="str">
        <f>IF(Deal_Master_Wide!$CY$162="","",Deal_Master_Wide!$CY$162)</f>
        <v/>
      </c>
      <c r="Q1115" s="18" t="str">
        <f>IF(Deal_Master_Wide!$DF$162="","",Deal_Master_Wide!$DF$162)</f>
        <v/>
      </c>
      <c r="R1115" s="18" t="str">
        <f>IF(Deal_Master_Wide!$DM$162="","",Deal_Master_Wide!$DM$162)</f>
        <v/>
      </c>
      <c r="S1115" s="18" t="str">
        <f>IF(Deal_Master_Wide!$DT$162="","",Deal_Master_Wide!$DT$162)</f>
        <v/>
      </c>
      <c r="T1115" s="34" t="str">
        <f>IF(Deal_Master_Wide!$EA$162="","",Deal_Master_Wide!$EA$162)</f>
        <v/>
      </c>
      <c r="U1115" s="34" t="str">
        <f>IF(Deal_Master_Wide!$EH$162="","",Deal_Master_Wide!$EH$162)</f>
        <v/>
      </c>
    </row>
    <row r="1116" spans="1:21" ht="13.4" customHeight="1">
      <c r="A1116" s="15" t="s">
        <v>1728</v>
      </c>
      <c r="B1116" s="15" t="s">
        <v>178</v>
      </c>
      <c r="C1116" s="16"/>
      <c r="D1116" s="15" t="s">
        <v>1732</v>
      </c>
      <c r="E1116" s="15" t="s">
        <v>1734</v>
      </c>
      <c r="F1116" s="15">
        <v>2016</v>
      </c>
      <c r="G1116" s="15">
        <v>-2</v>
      </c>
      <c r="H1116" s="15">
        <v>2014</v>
      </c>
      <c r="I1116" s="15">
        <v>0</v>
      </c>
      <c r="J1116" s="15">
        <v>0</v>
      </c>
      <c r="K1116" s="17" t="str">
        <f>IF(Deal_Master_Wide!$BQ$162="","",Deal_Master_Wide!$BQ$162)</f>
        <v/>
      </c>
      <c r="L1116" s="17" t="str">
        <f>IF(Deal_Master_Wide!$BX$162="","",Deal_Master_Wide!$BX$162)</f>
        <v/>
      </c>
      <c r="M1116" s="17" t="str">
        <f>IF(Deal_Master_Wide!$CE$162="","",Deal_Master_Wide!$CE$162)</f>
        <v/>
      </c>
      <c r="N1116" s="17" t="str">
        <f>IF(Deal_Master_Wide!$CL$162="","",Deal_Master_Wide!$CL$162)</f>
        <v/>
      </c>
      <c r="O1116" s="17" t="str">
        <f>IF(Deal_Master_Wide!$CS$162="","",Deal_Master_Wide!$CS$162)</f>
        <v/>
      </c>
      <c r="P1116" s="17" t="str">
        <f>IF(Deal_Master_Wide!$CZ$162="","",Deal_Master_Wide!$CZ$162)</f>
        <v/>
      </c>
      <c r="Q1116" s="18" t="str">
        <f>IF(Deal_Master_Wide!$DG$162="","",Deal_Master_Wide!$DG$162)</f>
        <v/>
      </c>
      <c r="R1116" s="18" t="str">
        <f>IF(Deal_Master_Wide!$DN$162="","",Deal_Master_Wide!$DN$162)</f>
        <v/>
      </c>
      <c r="S1116" s="18" t="str">
        <f>IF(Deal_Master_Wide!$DU$162="","",Deal_Master_Wide!$DU$162)</f>
        <v/>
      </c>
      <c r="T1116" s="34" t="str">
        <f>IF(Deal_Master_Wide!$EB$162="","",Deal_Master_Wide!$EB$162)</f>
        <v/>
      </c>
      <c r="U1116" s="34" t="str">
        <f>IF(Deal_Master_Wide!$EI$162="","",Deal_Master_Wide!$EI$162)</f>
        <v/>
      </c>
    </row>
    <row r="1117" spans="1:21" ht="13.4" customHeight="1">
      <c r="A1117" s="15" t="s">
        <v>1728</v>
      </c>
      <c r="B1117" s="15" t="s">
        <v>178</v>
      </c>
      <c r="C1117" s="16"/>
      <c r="D1117" s="15" t="s">
        <v>1732</v>
      </c>
      <c r="E1117" s="15" t="s">
        <v>1734</v>
      </c>
      <c r="F1117" s="15">
        <v>2016</v>
      </c>
      <c r="G1117" s="15">
        <v>-1</v>
      </c>
      <c r="H1117" s="15">
        <v>2015</v>
      </c>
      <c r="I1117" s="15">
        <v>0</v>
      </c>
      <c r="J1117" s="15">
        <v>0</v>
      </c>
      <c r="K1117" s="17" t="str">
        <f>IF(Deal_Master_Wide!$BR$162="","",Deal_Master_Wide!$BR$162)</f>
        <v/>
      </c>
      <c r="L1117" s="17" t="str">
        <f>IF(Deal_Master_Wide!$BY$162="","",Deal_Master_Wide!$BY$162)</f>
        <v/>
      </c>
      <c r="M1117" s="17" t="str">
        <f>IF(Deal_Master_Wide!$CF$162="","",Deal_Master_Wide!$CF$162)</f>
        <v/>
      </c>
      <c r="N1117" s="17" t="str">
        <f>IF(Deal_Master_Wide!$CM$162="","",Deal_Master_Wide!$CM$162)</f>
        <v/>
      </c>
      <c r="O1117" s="17" t="str">
        <f>IF(Deal_Master_Wide!$CT$162="","",Deal_Master_Wide!$CT$162)</f>
        <v/>
      </c>
      <c r="P1117" s="17" t="str">
        <f>IF(Deal_Master_Wide!$DA$162="","",Deal_Master_Wide!$DA$162)</f>
        <v/>
      </c>
      <c r="Q1117" s="18" t="str">
        <f>IF(Deal_Master_Wide!$DH$162="","",Deal_Master_Wide!$DH$162)</f>
        <v/>
      </c>
      <c r="R1117" s="18" t="str">
        <f>IF(Deal_Master_Wide!$DO$162="","",Deal_Master_Wide!$DO$162)</f>
        <v/>
      </c>
      <c r="S1117" s="18" t="str">
        <f>IF(Deal_Master_Wide!$DV$162="","",Deal_Master_Wide!$DV$162)</f>
        <v/>
      </c>
      <c r="T1117" s="34" t="str">
        <f>IF(Deal_Master_Wide!$EC$162="","",Deal_Master_Wide!$EC$162)</f>
        <v/>
      </c>
      <c r="U1117" s="34" t="str">
        <f>IF(Deal_Master_Wide!$EJ$162="","",Deal_Master_Wide!$EJ$162)</f>
        <v/>
      </c>
    </row>
    <row r="1118" spans="1:21" ht="13.4" customHeight="1">
      <c r="A1118" s="15" t="s">
        <v>1728</v>
      </c>
      <c r="B1118" s="15" t="s">
        <v>178</v>
      </c>
      <c r="C1118" s="16"/>
      <c r="D1118" s="15" t="s">
        <v>1732</v>
      </c>
      <c r="E1118" s="15" t="s">
        <v>1734</v>
      </c>
      <c r="F1118" s="15">
        <v>2016</v>
      </c>
      <c r="G1118" s="15">
        <v>0</v>
      </c>
      <c r="H1118" s="15">
        <v>2016</v>
      </c>
      <c r="I1118" s="15">
        <v>0</v>
      </c>
      <c r="J1118" s="15">
        <v>1</v>
      </c>
      <c r="K1118" s="17" t="str">
        <f>IF(Deal_Master_Wide!$BS$162="","",Deal_Master_Wide!$BS$162)</f>
        <v/>
      </c>
      <c r="L1118" s="17" t="str">
        <f>IF(Deal_Master_Wide!$BZ$162="","",Deal_Master_Wide!$BZ$162)</f>
        <v/>
      </c>
      <c r="M1118" s="17" t="str">
        <f>IF(Deal_Master_Wide!$CG$162="","",Deal_Master_Wide!$CG$162)</f>
        <v/>
      </c>
      <c r="N1118" s="17" t="str">
        <f>IF(Deal_Master_Wide!$CN$162="","",Deal_Master_Wide!$CN$162)</f>
        <v/>
      </c>
      <c r="O1118" s="17" t="str">
        <f>IF(Deal_Master_Wide!$CU$162="","",Deal_Master_Wide!$CU$162)</f>
        <v/>
      </c>
      <c r="P1118" s="17" t="str">
        <f>IF(Deal_Master_Wide!$DB$162="","",Deal_Master_Wide!$DB$162)</f>
        <v/>
      </c>
      <c r="Q1118" s="18" t="str">
        <f>IF(Deal_Master_Wide!$DI$162="","",Deal_Master_Wide!$DI$162)</f>
        <v/>
      </c>
      <c r="R1118" s="18" t="str">
        <f>IF(Deal_Master_Wide!$DP$162="","",Deal_Master_Wide!$DP$162)</f>
        <v/>
      </c>
      <c r="S1118" s="18" t="str">
        <f>IF(Deal_Master_Wide!$DW$162="","",Deal_Master_Wide!$DW$162)</f>
        <v/>
      </c>
      <c r="T1118" s="34" t="str">
        <f>IF(Deal_Master_Wide!$ED$162="","",Deal_Master_Wide!$ED$162)</f>
        <v/>
      </c>
      <c r="U1118" s="34" t="str">
        <f>IF(Deal_Master_Wide!$EK$162="","",Deal_Master_Wide!$EK$162)</f>
        <v/>
      </c>
    </row>
    <row r="1119" spans="1:21" ht="13.4" customHeight="1">
      <c r="A1119" s="15" t="s">
        <v>1728</v>
      </c>
      <c r="B1119" s="15" t="s">
        <v>178</v>
      </c>
      <c r="C1119" s="16"/>
      <c r="D1119" s="15" t="s">
        <v>1732</v>
      </c>
      <c r="E1119" s="15" t="s">
        <v>1734</v>
      </c>
      <c r="F1119" s="15">
        <v>2016</v>
      </c>
      <c r="G1119" s="15">
        <v>1</v>
      </c>
      <c r="H1119" s="15">
        <v>2017</v>
      </c>
      <c r="I1119" s="15">
        <v>1</v>
      </c>
      <c r="J1119" s="15">
        <v>1</v>
      </c>
      <c r="K1119" s="17" t="str">
        <f>IF(Deal_Master_Wide!$BT$162="","",Deal_Master_Wide!$BT$162)</f>
        <v/>
      </c>
      <c r="L1119" s="17" t="str">
        <f>IF(Deal_Master_Wide!$CA$162="","",Deal_Master_Wide!$CA$162)</f>
        <v/>
      </c>
      <c r="M1119" s="17" t="str">
        <f>IF(Deal_Master_Wide!$CH$162="","",Deal_Master_Wide!$CH$162)</f>
        <v/>
      </c>
      <c r="N1119" s="17" t="str">
        <f>IF(Deal_Master_Wide!$CO$162="","",Deal_Master_Wide!$CO$162)</f>
        <v/>
      </c>
      <c r="O1119" s="17" t="str">
        <f>IF(Deal_Master_Wide!$CV$162="","",Deal_Master_Wide!$CV$162)</f>
        <v/>
      </c>
      <c r="P1119" s="17" t="str">
        <f>IF(Deal_Master_Wide!$DC$162="","",Deal_Master_Wide!$DC$162)</f>
        <v/>
      </c>
      <c r="Q1119" s="18" t="str">
        <f>IF(Deal_Master_Wide!$DJ$162="","",Deal_Master_Wide!$DJ$162)</f>
        <v/>
      </c>
      <c r="R1119" s="18" t="str">
        <f>IF(Deal_Master_Wide!$DQ$162="","",Deal_Master_Wide!$DQ$162)</f>
        <v/>
      </c>
      <c r="S1119" s="18" t="str">
        <f>IF(Deal_Master_Wide!$DX$162="","",Deal_Master_Wide!$DX$162)</f>
        <v/>
      </c>
      <c r="T1119" s="34" t="str">
        <f>IF(Deal_Master_Wide!$EE$162="","",Deal_Master_Wide!$EE$162)</f>
        <v/>
      </c>
      <c r="U1119" s="34" t="str">
        <f>IF(Deal_Master_Wide!$EL$162="","",Deal_Master_Wide!$EL$162)</f>
        <v/>
      </c>
    </row>
    <row r="1120" spans="1:21" ht="13.4" customHeight="1">
      <c r="A1120" s="15" t="s">
        <v>1728</v>
      </c>
      <c r="B1120" s="15" t="s">
        <v>178</v>
      </c>
      <c r="C1120" s="16"/>
      <c r="D1120" s="15" t="s">
        <v>1732</v>
      </c>
      <c r="E1120" s="15" t="s">
        <v>1734</v>
      </c>
      <c r="F1120" s="15">
        <v>2016</v>
      </c>
      <c r="G1120" s="15">
        <v>2</v>
      </c>
      <c r="H1120" s="15">
        <v>2018</v>
      </c>
      <c r="I1120" s="15">
        <v>1</v>
      </c>
      <c r="J1120" s="15">
        <v>1</v>
      </c>
      <c r="K1120" s="17" t="str">
        <f>IF(Deal_Master_Wide!$BU$162="","",Deal_Master_Wide!$BU$162)</f>
        <v/>
      </c>
      <c r="L1120" s="17" t="str">
        <f>IF(Deal_Master_Wide!$CB$162="","",Deal_Master_Wide!$CB$162)</f>
        <v/>
      </c>
      <c r="M1120" s="17" t="str">
        <f>IF(Deal_Master_Wide!$CI$162="","",Deal_Master_Wide!$CI$162)</f>
        <v/>
      </c>
      <c r="N1120" s="17" t="str">
        <f>IF(Deal_Master_Wide!$CP$162="","",Deal_Master_Wide!$CP$162)</f>
        <v/>
      </c>
      <c r="O1120" s="17" t="str">
        <f>IF(Deal_Master_Wide!$CW$162="","",Deal_Master_Wide!$CW$162)</f>
        <v/>
      </c>
      <c r="P1120" s="17" t="str">
        <f>IF(Deal_Master_Wide!$DD$162="","",Deal_Master_Wide!$DD$162)</f>
        <v/>
      </c>
      <c r="Q1120" s="18" t="str">
        <f>IF(Deal_Master_Wide!$DK$162="","",Deal_Master_Wide!$DK$162)</f>
        <v/>
      </c>
      <c r="R1120" s="18" t="str">
        <f>IF(Deal_Master_Wide!$DR$162="","",Deal_Master_Wide!$DR$162)</f>
        <v/>
      </c>
      <c r="S1120" s="18" t="str">
        <f>IF(Deal_Master_Wide!$DY$162="","",Deal_Master_Wide!$DY$162)</f>
        <v/>
      </c>
      <c r="T1120" s="34" t="str">
        <f>IF(Deal_Master_Wide!$EF$162="","",Deal_Master_Wide!$EF$162)</f>
        <v/>
      </c>
      <c r="U1120" s="34" t="str">
        <f>IF(Deal_Master_Wide!$EM$162="","",Deal_Master_Wide!$EM$162)</f>
        <v/>
      </c>
    </row>
    <row r="1121" spans="1:21" ht="13.4" customHeight="1">
      <c r="A1121" s="15" t="s">
        <v>1728</v>
      </c>
      <c r="B1121" s="15" t="s">
        <v>178</v>
      </c>
      <c r="C1121" s="16"/>
      <c r="D1121" s="15" t="s">
        <v>1732</v>
      </c>
      <c r="E1121" s="15" t="s">
        <v>1734</v>
      </c>
      <c r="F1121" s="15">
        <v>2016</v>
      </c>
      <c r="G1121" s="15">
        <v>3</v>
      </c>
      <c r="H1121" s="15">
        <v>2019</v>
      </c>
      <c r="I1121" s="15">
        <v>1</v>
      </c>
      <c r="J1121" s="15">
        <v>1</v>
      </c>
      <c r="K1121" s="17" t="str">
        <f>IF(Deal_Master_Wide!$BV$162="","",Deal_Master_Wide!$BV$162)</f>
        <v/>
      </c>
      <c r="L1121" s="17" t="str">
        <f>IF(Deal_Master_Wide!$CC$162="","",Deal_Master_Wide!$CC$162)</f>
        <v/>
      </c>
      <c r="M1121" s="17" t="str">
        <f>IF(Deal_Master_Wide!$CJ$162="","",Deal_Master_Wide!$CJ$162)</f>
        <v/>
      </c>
      <c r="N1121" s="17" t="str">
        <f>IF(Deal_Master_Wide!$CQ$162="","",Deal_Master_Wide!$CQ$162)</f>
        <v/>
      </c>
      <c r="O1121" s="17" t="str">
        <f>IF(Deal_Master_Wide!$CX$162="","",Deal_Master_Wide!$CX$162)</f>
        <v/>
      </c>
      <c r="P1121" s="17" t="str">
        <f>IF(Deal_Master_Wide!$DE$162="","",Deal_Master_Wide!$DE$162)</f>
        <v/>
      </c>
      <c r="Q1121" s="18" t="str">
        <f>IF(Deal_Master_Wide!$DL$162="","",Deal_Master_Wide!$DL$162)</f>
        <v/>
      </c>
      <c r="R1121" s="18" t="str">
        <f>IF(Deal_Master_Wide!$DS$162="","",Deal_Master_Wide!$DS$162)</f>
        <v/>
      </c>
      <c r="S1121" s="18" t="str">
        <f>IF(Deal_Master_Wide!$DZ$162="","",Deal_Master_Wide!$DZ$162)</f>
        <v/>
      </c>
      <c r="T1121" s="34" t="str">
        <f>IF(Deal_Master_Wide!$EG$162="","",Deal_Master_Wide!$EG$162)</f>
        <v/>
      </c>
      <c r="U1121" s="34" t="str">
        <f>IF(Deal_Master_Wide!$EN$162="","",Deal_Master_Wide!$EN$162)</f>
        <v/>
      </c>
    </row>
    <row r="1122" spans="1:21" ht="13.4" customHeight="1">
      <c r="A1122" s="15" t="s">
        <v>1737</v>
      </c>
      <c r="B1122" s="15" t="s">
        <v>178</v>
      </c>
      <c r="C1122" s="16"/>
      <c r="D1122" s="15" t="s">
        <v>1742</v>
      </c>
      <c r="E1122" s="15" t="s">
        <v>1744</v>
      </c>
      <c r="F1122" s="15">
        <v>2016</v>
      </c>
      <c r="G1122" s="15">
        <v>-3</v>
      </c>
      <c r="H1122" s="15">
        <v>2013</v>
      </c>
      <c r="I1122" s="15">
        <v>0</v>
      </c>
      <c r="J1122" s="15">
        <v>0</v>
      </c>
      <c r="K1122" s="17" t="str">
        <f>IF(Deal_Master_Wide!$BP$163="","",Deal_Master_Wide!$BP$163)</f>
        <v/>
      </c>
      <c r="L1122" s="17" t="str">
        <f>IF(Deal_Master_Wide!$BW$163="","",Deal_Master_Wide!$BW$163)</f>
        <v/>
      </c>
      <c r="M1122" s="17" t="str">
        <f>IF(Deal_Master_Wide!$CD$163="","",Deal_Master_Wide!$CD$163)</f>
        <v/>
      </c>
      <c r="N1122" s="17" t="str">
        <f>IF(Deal_Master_Wide!$CK$163="","",Deal_Master_Wide!$CK$163)</f>
        <v/>
      </c>
      <c r="O1122" s="17" t="str">
        <f>IF(Deal_Master_Wide!$CR$163="","",Deal_Master_Wide!$CR$163)</f>
        <v/>
      </c>
      <c r="P1122" s="17" t="str">
        <f>IF(Deal_Master_Wide!$CY$163="","",Deal_Master_Wide!$CY$163)</f>
        <v/>
      </c>
      <c r="Q1122" s="18" t="str">
        <f>IF(Deal_Master_Wide!$DF$163="","",Deal_Master_Wide!$DF$163)</f>
        <v/>
      </c>
      <c r="R1122" s="18" t="str">
        <f>IF(Deal_Master_Wide!$DM$163="","",Deal_Master_Wide!$DM$163)</f>
        <v/>
      </c>
      <c r="S1122" s="18" t="str">
        <f>IF(Deal_Master_Wide!$DT$163="","",Deal_Master_Wide!$DT$163)</f>
        <v/>
      </c>
      <c r="T1122" s="34" t="str">
        <f>IF(Deal_Master_Wide!$EA$163="","",Deal_Master_Wide!$EA$163)</f>
        <v/>
      </c>
      <c r="U1122" s="34" t="str">
        <f>IF(Deal_Master_Wide!$EH$163="","",Deal_Master_Wide!$EH$163)</f>
        <v/>
      </c>
    </row>
    <row r="1123" spans="1:21" ht="13.4" customHeight="1">
      <c r="A1123" s="15" t="s">
        <v>1737</v>
      </c>
      <c r="B1123" s="15" t="s">
        <v>178</v>
      </c>
      <c r="C1123" s="16"/>
      <c r="D1123" s="15" t="s">
        <v>1742</v>
      </c>
      <c r="E1123" s="15" t="s">
        <v>1744</v>
      </c>
      <c r="F1123" s="15">
        <v>2016</v>
      </c>
      <c r="G1123" s="15">
        <v>-2</v>
      </c>
      <c r="H1123" s="15">
        <v>2014</v>
      </c>
      <c r="I1123" s="15">
        <v>0</v>
      </c>
      <c r="J1123" s="15">
        <v>0</v>
      </c>
      <c r="K1123" s="17" t="str">
        <f>IF(Deal_Master_Wide!$BQ$163="","",Deal_Master_Wide!$BQ$163)</f>
        <v/>
      </c>
      <c r="L1123" s="17" t="str">
        <f>IF(Deal_Master_Wide!$BX$163="","",Deal_Master_Wide!$BX$163)</f>
        <v/>
      </c>
      <c r="M1123" s="17" t="str">
        <f>IF(Deal_Master_Wide!$CE$163="","",Deal_Master_Wide!$CE$163)</f>
        <v/>
      </c>
      <c r="N1123" s="17" t="str">
        <f>IF(Deal_Master_Wide!$CL$163="","",Deal_Master_Wide!$CL$163)</f>
        <v/>
      </c>
      <c r="O1123" s="17" t="str">
        <f>IF(Deal_Master_Wide!$CS$163="","",Deal_Master_Wide!$CS$163)</f>
        <v/>
      </c>
      <c r="P1123" s="17" t="str">
        <f>IF(Deal_Master_Wide!$CZ$163="","",Deal_Master_Wide!$CZ$163)</f>
        <v/>
      </c>
      <c r="Q1123" s="18" t="str">
        <f>IF(Deal_Master_Wide!$DG$163="","",Deal_Master_Wide!$DG$163)</f>
        <v/>
      </c>
      <c r="R1123" s="18" t="str">
        <f>IF(Deal_Master_Wide!$DN$163="","",Deal_Master_Wide!$DN$163)</f>
        <v/>
      </c>
      <c r="S1123" s="18" t="str">
        <f>IF(Deal_Master_Wide!$DU$163="","",Deal_Master_Wide!$DU$163)</f>
        <v/>
      </c>
      <c r="T1123" s="34" t="str">
        <f>IF(Deal_Master_Wide!$EB$163="","",Deal_Master_Wide!$EB$163)</f>
        <v/>
      </c>
      <c r="U1123" s="34" t="str">
        <f>IF(Deal_Master_Wide!$EI$163="","",Deal_Master_Wide!$EI$163)</f>
        <v/>
      </c>
    </row>
    <row r="1124" spans="1:21" ht="13.4" customHeight="1">
      <c r="A1124" s="15" t="s">
        <v>1737</v>
      </c>
      <c r="B1124" s="15" t="s">
        <v>178</v>
      </c>
      <c r="C1124" s="16"/>
      <c r="D1124" s="15" t="s">
        <v>1742</v>
      </c>
      <c r="E1124" s="15" t="s">
        <v>1744</v>
      </c>
      <c r="F1124" s="15">
        <v>2016</v>
      </c>
      <c r="G1124" s="15">
        <v>-1</v>
      </c>
      <c r="H1124" s="15">
        <v>2015</v>
      </c>
      <c r="I1124" s="15">
        <v>0</v>
      </c>
      <c r="J1124" s="15">
        <v>0</v>
      </c>
      <c r="K1124" s="17" t="str">
        <f>IF(Deal_Master_Wide!$BR$163="","",Deal_Master_Wide!$BR$163)</f>
        <v/>
      </c>
      <c r="L1124" s="17" t="str">
        <f>IF(Deal_Master_Wide!$BY$163="","",Deal_Master_Wide!$BY$163)</f>
        <v/>
      </c>
      <c r="M1124" s="17" t="str">
        <f>IF(Deal_Master_Wide!$CF$163="","",Deal_Master_Wide!$CF$163)</f>
        <v/>
      </c>
      <c r="N1124" s="17" t="str">
        <f>IF(Deal_Master_Wide!$CM$163="","",Deal_Master_Wide!$CM$163)</f>
        <v/>
      </c>
      <c r="O1124" s="17" t="str">
        <f>IF(Deal_Master_Wide!$CT$163="","",Deal_Master_Wide!$CT$163)</f>
        <v/>
      </c>
      <c r="P1124" s="17" t="str">
        <f>IF(Deal_Master_Wide!$DA$163="","",Deal_Master_Wide!$DA$163)</f>
        <v/>
      </c>
      <c r="Q1124" s="18" t="str">
        <f>IF(Deal_Master_Wide!$DH$163="","",Deal_Master_Wide!$DH$163)</f>
        <v/>
      </c>
      <c r="R1124" s="18" t="str">
        <f>IF(Deal_Master_Wide!$DO$163="","",Deal_Master_Wide!$DO$163)</f>
        <v/>
      </c>
      <c r="S1124" s="18" t="str">
        <f>IF(Deal_Master_Wide!$DV$163="","",Deal_Master_Wide!$DV$163)</f>
        <v/>
      </c>
      <c r="T1124" s="34" t="str">
        <f>IF(Deal_Master_Wide!$EC$163="","",Deal_Master_Wide!$EC$163)</f>
        <v/>
      </c>
      <c r="U1124" s="34" t="str">
        <f>IF(Deal_Master_Wide!$EJ$163="","",Deal_Master_Wide!$EJ$163)</f>
        <v/>
      </c>
    </row>
    <row r="1125" spans="1:21" ht="13.4" customHeight="1">
      <c r="A1125" s="15" t="s">
        <v>1737</v>
      </c>
      <c r="B1125" s="15" t="s">
        <v>178</v>
      </c>
      <c r="C1125" s="16"/>
      <c r="D1125" s="15" t="s">
        <v>1742</v>
      </c>
      <c r="E1125" s="15" t="s">
        <v>1744</v>
      </c>
      <c r="F1125" s="15">
        <v>2016</v>
      </c>
      <c r="G1125" s="15">
        <v>0</v>
      </c>
      <c r="H1125" s="15">
        <v>2016</v>
      </c>
      <c r="I1125" s="15">
        <v>0</v>
      </c>
      <c r="J1125" s="15">
        <v>1</v>
      </c>
      <c r="K1125" s="17" t="str">
        <f>IF(Deal_Master_Wide!$BS$163="","",Deal_Master_Wide!$BS$163)</f>
        <v/>
      </c>
      <c r="L1125" s="17" t="str">
        <f>IF(Deal_Master_Wide!$BZ$163="","",Deal_Master_Wide!$BZ$163)</f>
        <v/>
      </c>
      <c r="M1125" s="17" t="str">
        <f>IF(Deal_Master_Wide!$CG$163="","",Deal_Master_Wide!$CG$163)</f>
        <v/>
      </c>
      <c r="N1125" s="17" t="str">
        <f>IF(Deal_Master_Wide!$CN$163="","",Deal_Master_Wide!$CN$163)</f>
        <v/>
      </c>
      <c r="O1125" s="17" t="str">
        <f>IF(Deal_Master_Wide!$CU$163="","",Deal_Master_Wide!$CU$163)</f>
        <v/>
      </c>
      <c r="P1125" s="17" t="str">
        <f>IF(Deal_Master_Wide!$DB$163="","",Deal_Master_Wide!$DB$163)</f>
        <v/>
      </c>
      <c r="Q1125" s="18" t="str">
        <f>IF(Deal_Master_Wide!$DI$163="","",Deal_Master_Wide!$DI$163)</f>
        <v/>
      </c>
      <c r="R1125" s="18" t="str">
        <f>IF(Deal_Master_Wide!$DP$163="","",Deal_Master_Wide!$DP$163)</f>
        <v/>
      </c>
      <c r="S1125" s="18" t="str">
        <f>IF(Deal_Master_Wide!$DW$163="","",Deal_Master_Wide!$DW$163)</f>
        <v/>
      </c>
      <c r="T1125" s="34" t="str">
        <f>IF(Deal_Master_Wide!$ED$163="","",Deal_Master_Wide!$ED$163)</f>
        <v/>
      </c>
      <c r="U1125" s="34" t="str">
        <f>IF(Deal_Master_Wide!$EK$163="","",Deal_Master_Wide!$EK$163)</f>
        <v/>
      </c>
    </row>
    <row r="1126" spans="1:21" ht="13.4" customHeight="1">
      <c r="A1126" s="15" t="s">
        <v>1737</v>
      </c>
      <c r="B1126" s="15" t="s">
        <v>178</v>
      </c>
      <c r="C1126" s="16"/>
      <c r="D1126" s="15" t="s">
        <v>1742</v>
      </c>
      <c r="E1126" s="15" t="s">
        <v>1744</v>
      </c>
      <c r="F1126" s="15">
        <v>2016</v>
      </c>
      <c r="G1126" s="15">
        <v>1</v>
      </c>
      <c r="H1126" s="15">
        <v>2017</v>
      </c>
      <c r="I1126" s="15">
        <v>1</v>
      </c>
      <c r="J1126" s="15">
        <v>1</v>
      </c>
      <c r="K1126" s="17" t="str">
        <f>IF(Deal_Master_Wide!$BT$163="","",Deal_Master_Wide!$BT$163)</f>
        <v/>
      </c>
      <c r="L1126" s="17" t="str">
        <f>IF(Deal_Master_Wide!$CA$163="","",Deal_Master_Wide!$CA$163)</f>
        <v/>
      </c>
      <c r="M1126" s="17" t="str">
        <f>IF(Deal_Master_Wide!$CH$163="","",Deal_Master_Wide!$CH$163)</f>
        <v/>
      </c>
      <c r="N1126" s="17" t="str">
        <f>IF(Deal_Master_Wide!$CO$163="","",Deal_Master_Wide!$CO$163)</f>
        <v/>
      </c>
      <c r="O1126" s="17" t="str">
        <f>IF(Deal_Master_Wide!$CV$163="","",Deal_Master_Wide!$CV$163)</f>
        <v/>
      </c>
      <c r="P1126" s="17" t="str">
        <f>IF(Deal_Master_Wide!$DC$163="","",Deal_Master_Wide!$DC$163)</f>
        <v/>
      </c>
      <c r="Q1126" s="18" t="str">
        <f>IF(Deal_Master_Wide!$DJ$163="","",Deal_Master_Wide!$DJ$163)</f>
        <v/>
      </c>
      <c r="R1126" s="18" t="str">
        <f>IF(Deal_Master_Wide!$DQ$163="","",Deal_Master_Wide!$DQ$163)</f>
        <v/>
      </c>
      <c r="S1126" s="18" t="str">
        <f>IF(Deal_Master_Wide!$DX$163="","",Deal_Master_Wide!$DX$163)</f>
        <v/>
      </c>
      <c r="T1126" s="34" t="str">
        <f>IF(Deal_Master_Wide!$EE$163="","",Deal_Master_Wide!$EE$163)</f>
        <v/>
      </c>
      <c r="U1126" s="34" t="str">
        <f>IF(Deal_Master_Wide!$EL$163="","",Deal_Master_Wide!$EL$163)</f>
        <v/>
      </c>
    </row>
    <row r="1127" spans="1:21" ht="13.4" customHeight="1">
      <c r="A1127" s="15" t="s">
        <v>1737</v>
      </c>
      <c r="B1127" s="15" t="s">
        <v>178</v>
      </c>
      <c r="C1127" s="16"/>
      <c r="D1127" s="15" t="s">
        <v>1742</v>
      </c>
      <c r="E1127" s="15" t="s">
        <v>1744</v>
      </c>
      <c r="F1127" s="15">
        <v>2016</v>
      </c>
      <c r="G1127" s="15">
        <v>2</v>
      </c>
      <c r="H1127" s="15">
        <v>2018</v>
      </c>
      <c r="I1127" s="15">
        <v>1</v>
      </c>
      <c r="J1127" s="15">
        <v>1</v>
      </c>
      <c r="K1127" s="17" t="str">
        <f>IF(Deal_Master_Wide!$BU$163="","",Deal_Master_Wide!$BU$163)</f>
        <v/>
      </c>
      <c r="L1127" s="17" t="str">
        <f>IF(Deal_Master_Wide!$CB$163="","",Deal_Master_Wide!$CB$163)</f>
        <v/>
      </c>
      <c r="M1127" s="17" t="str">
        <f>IF(Deal_Master_Wide!$CI$163="","",Deal_Master_Wide!$CI$163)</f>
        <v/>
      </c>
      <c r="N1127" s="17" t="str">
        <f>IF(Deal_Master_Wide!$CP$163="","",Deal_Master_Wide!$CP$163)</f>
        <v/>
      </c>
      <c r="O1127" s="17" t="str">
        <f>IF(Deal_Master_Wide!$CW$163="","",Deal_Master_Wide!$CW$163)</f>
        <v/>
      </c>
      <c r="P1127" s="17" t="str">
        <f>IF(Deal_Master_Wide!$DD$163="","",Deal_Master_Wide!$DD$163)</f>
        <v/>
      </c>
      <c r="Q1127" s="18" t="str">
        <f>IF(Deal_Master_Wide!$DK$163="","",Deal_Master_Wide!$DK$163)</f>
        <v/>
      </c>
      <c r="R1127" s="18" t="str">
        <f>IF(Deal_Master_Wide!$DR$163="","",Deal_Master_Wide!$DR$163)</f>
        <v/>
      </c>
      <c r="S1127" s="18" t="str">
        <f>IF(Deal_Master_Wide!$DY$163="","",Deal_Master_Wide!$DY$163)</f>
        <v/>
      </c>
      <c r="T1127" s="34" t="str">
        <f>IF(Deal_Master_Wide!$EF$163="","",Deal_Master_Wide!$EF$163)</f>
        <v/>
      </c>
      <c r="U1127" s="34" t="str">
        <f>IF(Deal_Master_Wide!$EM$163="","",Deal_Master_Wide!$EM$163)</f>
        <v/>
      </c>
    </row>
    <row r="1128" spans="1:21" ht="13.4" customHeight="1">
      <c r="A1128" s="15" t="s">
        <v>1737</v>
      </c>
      <c r="B1128" s="15" t="s">
        <v>178</v>
      </c>
      <c r="C1128" s="16"/>
      <c r="D1128" s="15" t="s">
        <v>1742</v>
      </c>
      <c r="E1128" s="15" t="s">
        <v>1744</v>
      </c>
      <c r="F1128" s="15">
        <v>2016</v>
      </c>
      <c r="G1128" s="15">
        <v>3</v>
      </c>
      <c r="H1128" s="15">
        <v>2019</v>
      </c>
      <c r="I1128" s="15">
        <v>1</v>
      </c>
      <c r="J1128" s="15">
        <v>1</v>
      </c>
      <c r="K1128" s="17" t="str">
        <f>IF(Deal_Master_Wide!$BV$163="","",Deal_Master_Wide!$BV$163)</f>
        <v/>
      </c>
      <c r="L1128" s="17" t="str">
        <f>IF(Deal_Master_Wide!$CC$163="","",Deal_Master_Wide!$CC$163)</f>
        <v/>
      </c>
      <c r="M1128" s="17" t="str">
        <f>IF(Deal_Master_Wide!$CJ$163="","",Deal_Master_Wide!$CJ$163)</f>
        <v/>
      </c>
      <c r="N1128" s="17" t="str">
        <f>IF(Deal_Master_Wide!$CQ$163="","",Deal_Master_Wide!$CQ$163)</f>
        <v/>
      </c>
      <c r="O1128" s="17" t="str">
        <f>IF(Deal_Master_Wide!$CX$163="","",Deal_Master_Wide!$CX$163)</f>
        <v/>
      </c>
      <c r="P1128" s="17" t="str">
        <f>IF(Deal_Master_Wide!$DE$163="","",Deal_Master_Wide!$DE$163)</f>
        <v/>
      </c>
      <c r="Q1128" s="18" t="str">
        <f>IF(Deal_Master_Wide!$DL$163="","",Deal_Master_Wide!$DL$163)</f>
        <v/>
      </c>
      <c r="R1128" s="18" t="str">
        <f>IF(Deal_Master_Wide!$DS$163="","",Deal_Master_Wide!$DS$163)</f>
        <v/>
      </c>
      <c r="S1128" s="18" t="str">
        <f>IF(Deal_Master_Wide!$DZ$163="","",Deal_Master_Wide!$DZ$163)</f>
        <v/>
      </c>
      <c r="T1128" s="34" t="str">
        <f>IF(Deal_Master_Wide!$EG$163="","",Deal_Master_Wide!$EG$163)</f>
        <v/>
      </c>
      <c r="U1128" s="34" t="str">
        <f>IF(Deal_Master_Wide!$EN$163="","",Deal_Master_Wide!$EN$163)</f>
        <v/>
      </c>
    </row>
    <row r="1129" spans="1:21" ht="13.4" customHeight="1">
      <c r="A1129" s="15" t="s">
        <v>1747</v>
      </c>
      <c r="B1129" s="15" t="s">
        <v>178</v>
      </c>
      <c r="C1129" s="16"/>
      <c r="D1129" s="15" t="s">
        <v>1750</v>
      </c>
      <c r="E1129" s="15" t="s">
        <v>1752</v>
      </c>
      <c r="F1129" s="15">
        <v>2016</v>
      </c>
      <c r="G1129" s="15">
        <v>-3</v>
      </c>
      <c r="H1129" s="15">
        <v>2013</v>
      </c>
      <c r="I1129" s="15">
        <v>0</v>
      </c>
      <c r="J1129" s="15">
        <v>0</v>
      </c>
      <c r="K1129" s="17" t="str">
        <f>IF(Deal_Master_Wide!$BP$164="","",Deal_Master_Wide!$BP$164)</f>
        <v/>
      </c>
      <c r="L1129" s="17" t="str">
        <f>IF(Deal_Master_Wide!$BW$164="","",Deal_Master_Wide!$BW$164)</f>
        <v/>
      </c>
      <c r="M1129" s="17" t="str">
        <f>IF(Deal_Master_Wide!$CD$164="","",Deal_Master_Wide!$CD$164)</f>
        <v/>
      </c>
      <c r="N1129" s="17" t="str">
        <f>IF(Deal_Master_Wide!$CK$164="","",Deal_Master_Wide!$CK$164)</f>
        <v/>
      </c>
      <c r="O1129" s="17" t="str">
        <f>IF(Deal_Master_Wide!$CR$164="","",Deal_Master_Wide!$CR$164)</f>
        <v/>
      </c>
      <c r="P1129" s="17" t="str">
        <f>IF(Deal_Master_Wide!$CY$164="","",Deal_Master_Wide!$CY$164)</f>
        <v/>
      </c>
      <c r="Q1129" s="18" t="str">
        <f>IF(Deal_Master_Wide!$DF$164="","",Deal_Master_Wide!$DF$164)</f>
        <v/>
      </c>
      <c r="R1129" s="18" t="str">
        <f>IF(Deal_Master_Wide!$DM$164="","",Deal_Master_Wide!$DM$164)</f>
        <v/>
      </c>
      <c r="S1129" s="18" t="str">
        <f>IF(Deal_Master_Wide!$DT$164="","",Deal_Master_Wide!$DT$164)</f>
        <v/>
      </c>
      <c r="T1129" s="34" t="str">
        <f>IF(Deal_Master_Wide!$EA$164="","",Deal_Master_Wide!$EA$164)</f>
        <v/>
      </c>
      <c r="U1129" s="34" t="str">
        <f>IF(Deal_Master_Wide!$EH$164="","",Deal_Master_Wide!$EH$164)</f>
        <v/>
      </c>
    </row>
    <row r="1130" spans="1:21" ht="13.4" customHeight="1">
      <c r="A1130" s="15" t="s">
        <v>1747</v>
      </c>
      <c r="B1130" s="15" t="s">
        <v>178</v>
      </c>
      <c r="C1130" s="16"/>
      <c r="D1130" s="15" t="s">
        <v>1750</v>
      </c>
      <c r="E1130" s="15" t="s">
        <v>1752</v>
      </c>
      <c r="F1130" s="15">
        <v>2016</v>
      </c>
      <c r="G1130" s="15">
        <v>-2</v>
      </c>
      <c r="H1130" s="15">
        <v>2014</v>
      </c>
      <c r="I1130" s="15">
        <v>0</v>
      </c>
      <c r="J1130" s="15">
        <v>0</v>
      </c>
      <c r="K1130" s="17" t="str">
        <f>IF(Deal_Master_Wide!$BQ$164="","",Deal_Master_Wide!$BQ$164)</f>
        <v/>
      </c>
      <c r="L1130" s="17" t="str">
        <f>IF(Deal_Master_Wide!$BX$164="","",Deal_Master_Wide!$BX$164)</f>
        <v/>
      </c>
      <c r="M1130" s="17" t="str">
        <f>IF(Deal_Master_Wide!$CE$164="","",Deal_Master_Wide!$CE$164)</f>
        <v/>
      </c>
      <c r="N1130" s="17" t="str">
        <f>IF(Deal_Master_Wide!$CL$164="","",Deal_Master_Wide!$CL$164)</f>
        <v/>
      </c>
      <c r="O1130" s="17" t="str">
        <f>IF(Deal_Master_Wide!$CS$164="","",Deal_Master_Wide!$CS$164)</f>
        <v/>
      </c>
      <c r="P1130" s="17" t="str">
        <f>IF(Deal_Master_Wide!$CZ$164="","",Deal_Master_Wide!$CZ$164)</f>
        <v/>
      </c>
      <c r="Q1130" s="18" t="str">
        <f>IF(Deal_Master_Wide!$DG$164="","",Deal_Master_Wide!$DG$164)</f>
        <v/>
      </c>
      <c r="R1130" s="18" t="str">
        <f>IF(Deal_Master_Wide!$DN$164="","",Deal_Master_Wide!$DN$164)</f>
        <v/>
      </c>
      <c r="S1130" s="18" t="str">
        <f>IF(Deal_Master_Wide!$DU$164="","",Deal_Master_Wide!$DU$164)</f>
        <v/>
      </c>
      <c r="T1130" s="34" t="str">
        <f>IF(Deal_Master_Wide!$EB$164="","",Deal_Master_Wide!$EB$164)</f>
        <v/>
      </c>
      <c r="U1130" s="34" t="str">
        <f>IF(Deal_Master_Wide!$EI$164="","",Deal_Master_Wide!$EI$164)</f>
        <v/>
      </c>
    </row>
    <row r="1131" spans="1:21" ht="13.4" customHeight="1">
      <c r="A1131" s="15" t="s">
        <v>1747</v>
      </c>
      <c r="B1131" s="15" t="s">
        <v>178</v>
      </c>
      <c r="C1131" s="16"/>
      <c r="D1131" s="15" t="s">
        <v>1750</v>
      </c>
      <c r="E1131" s="15" t="s">
        <v>1752</v>
      </c>
      <c r="F1131" s="15">
        <v>2016</v>
      </c>
      <c r="G1131" s="15">
        <v>-1</v>
      </c>
      <c r="H1131" s="15">
        <v>2015</v>
      </c>
      <c r="I1131" s="15">
        <v>0</v>
      </c>
      <c r="J1131" s="15">
        <v>0</v>
      </c>
      <c r="K1131" s="17" t="str">
        <f>IF(Deal_Master_Wide!$BR$164="","",Deal_Master_Wide!$BR$164)</f>
        <v/>
      </c>
      <c r="L1131" s="17" t="str">
        <f>IF(Deal_Master_Wide!$BY$164="","",Deal_Master_Wide!$BY$164)</f>
        <v/>
      </c>
      <c r="M1131" s="17" t="str">
        <f>IF(Deal_Master_Wide!$CF$164="","",Deal_Master_Wide!$CF$164)</f>
        <v/>
      </c>
      <c r="N1131" s="17" t="str">
        <f>IF(Deal_Master_Wide!$CM$164="","",Deal_Master_Wide!$CM$164)</f>
        <v/>
      </c>
      <c r="O1131" s="17" t="str">
        <f>IF(Deal_Master_Wide!$CT$164="","",Deal_Master_Wide!$CT$164)</f>
        <v/>
      </c>
      <c r="P1131" s="17" t="str">
        <f>IF(Deal_Master_Wide!$DA$164="","",Deal_Master_Wide!$DA$164)</f>
        <v/>
      </c>
      <c r="Q1131" s="18" t="str">
        <f>IF(Deal_Master_Wide!$DH$164="","",Deal_Master_Wide!$DH$164)</f>
        <v/>
      </c>
      <c r="R1131" s="18" t="str">
        <f>IF(Deal_Master_Wide!$DO$164="","",Deal_Master_Wide!$DO$164)</f>
        <v/>
      </c>
      <c r="S1131" s="18" t="str">
        <f>IF(Deal_Master_Wide!$DV$164="","",Deal_Master_Wide!$DV$164)</f>
        <v/>
      </c>
      <c r="T1131" s="34" t="str">
        <f>IF(Deal_Master_Wide!$EC$164="","",Deal_Master_Wide!$EC$164)</f>
        <v/>
      </c>
      <c r="U1131" s="34" t="str">
        <f>IF(Deal_Master_Wide!$EJ$164="","",Deal_Master_Wide!$EJ$164)</f>
        <v/>
      </c>
    </row>
    <row r="1132" spans="1:21" ht="13.4" customHeight="1">
      <c r="A1132" s="15" t="s">
        <v>1747</v>
      </c>
      <c r="B1132" s="15" t="s">
        <v>178</v>
      </c>
      <c r="C1132" s="16"/>
      <c r="D1132" s="15" t="s">
        <v>1750</v>
      </c>
      <c r="E1132" s="15" t="s">
        <v>1752</v>
      </c>
      <c r="F1132" s="15">
        <v>2016</v>
      </c>
      <c r="G1132" s="15">
        <v>0</v>
      </c>
      <c r="H1132" s="15">
        <v>2016</v>
      </c>
      <c r="I1132" s="15">
        <v>0</v>
      </c>
      <c r="J1132" s="15">
        <v>1</v>
      </c>
      <c r="K1132" s="17" t="str">
        <f>IF(Deal_Master_Wide!$BS$164="","",Deal_Master_Wide!$BS$164)</f>
        <v/>
      </c>
      <c r="L1132" s="17" t="str">
        <f>IF(Deal_Master_Wide!$BZ$164="","",Deal_Master_Wide!$BZ$164)</f>
        <v/>
      </c>
      <c r="M1132" s="17" t="str">
        <f>IF(Deal_Master_Wide!$CG$164="","",Deal_Master_Wide!$CG$164)</f>
        <v/>
      </c>
      <c r="N1132" s="17" t="str">
        <f>IF(Deal_Master_Wide!$CN$164="","",Deal_Master_Wide!$CN$164)</f>
        <v/>
      </c>
      <c r="O1132" s="17" t="str">
        <f>IF(Deal_Master_Wide!$CU$164="","",Deal_Master_Wide!$CU$164)</f>
        <v/>
      </c>
      <c r="P1132" s="17" t="str">
        <f>IF(Deal_Master_Wide!$DB$164="","",Deal_Master_Wide!$DB$164)</f>
        <v/>
      </c>
      <c r="Q1132" s="18" t="str">
        <f>IF(Deal_Master_Wide!$DI$164="","",Deal_Master_Wide!$DI$164)</f>
        <v/>
      </c>
      <c r="R1132" s="18" t="str">
        <f>IF(Deal_Master_Wide!$DP$164="","",Deal_Master_Wide!$DP$164)</f>
        <v/>
      </c>
      <c r="S1132" s="18" t="str">
        <f>IF(Deal_Master_Wide!$DW$164="","",Deal_Master_Wide!$DW$164)</f>
        <v/>
      </c>
      <c r="T1132" s="34" t="str">
        <f>IF(Deal_Master_Wide!$ED$164="","",Deal_Master_Wide!$ED$164)</f>
        <v/>
      </c>
      <c r="U1132" s="34" t="str">
        <f>IF(Deal_Master_Wide!$EK$164="","",Deal_Master_Wide!$EK$164)</f>
        <v/>
      </c>
    </row>
    <row r="1133" spans="1:21" ht="13.4" customHeight="1">
      <c r="A1133" s="15" t="s">
        <v>1747</v>
      </c>
      <c r="B1133" s="15" t="s">
        <v>178</v>
      </c>
      <c r="C1133" s="16"/>
      <c r="D1133" s="15" t="s">
        <v>1750</v>
      </c>
      <c r="E1133" s="15" t="s">
        <v>1752</v>
      </c>
      <c r="F1133" s="15">
        <v>2016</v>
      </c>
      <c r="G1133" s="15">
        <v>1</v>
      </c>
      <c r="H1133" s="15">
        <v>2017</v>
      </c>
      <c r="I1133" s="15">
        <v>1</v>
      </c>
      <c r="J1133" s="15">
        <v>1</v>
      </c>
      <c r="K1133" s="17" t="str">
        <f>IF(Deal_Master_Wide!$BT$164="","",Deal_Master_Wide!$BT$164)</f>
        <v/>
      </c>
      <c r="L1133" s="17" t="str">
        <f>IF(Deal_Master_Wide!$CA$164="","",Deal_Master_Wide!$CA$164)</f>
        <v/>
      </c>
      <c r="M1133" s="17" t="str">
        <f>IF(Deal_Master_Wide!$CH$164="","",Deal_Master_Wide!$CH$164)</f>
        <v/>
      </c>
      <c r="N1133" s="17" t="str">
        <f>IF(Deal_Master_Wide!$CO$164="","",Deal_Master_Wide!$CO$164)</f>
        <v/>
      </c>
      <c r="O1133" s="17" t="str">
        <f>IF(Deal_Master_Wide!$CV$164="","",Deal_Master_Wide!$CV$164)</f>
        <v/>
      </c>
      <c r="P1133" s="17" t="str">
        <f>IF(Deal_Master_Wide!$DC$164="","",Deal_Master_Wide!$DC$164)</f>
        <v/>
      </c>
      <c r="Q1133" s="18" t="str">
        <f>IF(Deal_Master_Wide!$DJ$164="","",Deal_Master_Wide!$DJ$164)</f>
        <v/>
      </c>
      <c r="R1133" s="18" t="str">
        <f>IF(Deal_Master_Wide!$DQ$164="","",Deal_Master_Wide!$DQ$164)</f>
        <v/>
      </c>
      <c r="S1133" s="18" t="str">
        <f>IF(Deal_Master_Wide!$DX$164="","",Deal_Master_Wide!$DX$164)</f>
        <v/>
      </c>
      <c r="T1133" s="34" t="str">
        <f>IF(Deal_Master_Wide!$EE$164="","",Deal_Master_Wide!$EE$164)</f>
        <v/>
      </c>
      <c r="U1133" s="34" t="str">
        <f>IF(Deal_Master_Wide!$EL$164="","",Deal_Master_Wide!$EL$164)</f>
        <v/>
      </c>
    </row>
    <row r="1134" spans="1:21" ht="13.4" customHeight="1">
      <c r="A1134" s="15" t="s">
        <v>1747</v>
      </c>
      <c r="B1134" s="15" t="s">
        <v>178</v>
      </c>
      <c r="C1134" s="16"/>
      <c r="D1134" s="15" t="s">
        <v>1750</v>
      </c>
      <c r="E1134" s="15" t="s">
        <v>1752</v>
      </c>
      <c r="F1134" s="15">
        <v>2016</v>
      </c>
      <c r="G1134" s="15">
        <v>2</v>
      </c>
      <c r="H1134" s="15">
        <v>2018</v>
      </c>
      <c r="I1134" s="15">
        <v>1</v>
      </c>
      <c r="J1134" s="15">
        <v>1</v>
      </c>
      <c r="K1134" s="17" t="str">
        <f>IF(Deal_Master_Wide!$BU$164="","",Deal_Master_Wide!$BU$164)</f>
        <v/>
      </c>
      <c r="L1134" s="17" t="str">
        <f>IF(Deal_Master_Wide!$CB$164="","",Deal_Master_Wide!$CB$164)</f>
        <v/>
      </c>
      <c r="M1134" s="17" t="str">
        <f>IF(Deal_Master_Wide!$CI$164="","",Deal_Master_Wide!$CI$164)</f>
        <v/>
      </c>
      <c r="N1134" s="17" t="str">
        <f>IF(Deal_Master_Wide!$CP$164="","",Deal_Master_Wide!$CP$164)</f>
        <v/>
      </c>
      <c r="O1134" s="17" t="str">
        <f>IF(Deal_Master_Wide!$CW$164="","",Deal_Master_Wide!$CW$164)</f>
        <v/>
      </c>
      <c r="P1134" s="17" t="str">
        <f>IF(Deal_Master_Wide!$DD$164="","",Deal_Master_Wide!$DD$164)</f>
        <v/>
      </c>
      <c r="Q1134" s="18" t="str">
        <f>IF(Deal_Master_Wide!$DK$164="","",Deal_Master_Wide!$DK$164)</f>
        <v/>
      </c>
      <c r="R1134" s="18" t="str">
        <f>IF(Deal_Master_Wide!$DR$164="","",Deal_Master_Wide!$DR$164)</f>
        <v/>
      </c>
      <c r="S1134" s="18" t="str">
        <f>IF(Deal_Master_Wide!$DY$164="","",Deal_Master_Wide!$DY$164)</f>
        <v/>
      </c>
      <c r="T1134" s="34" t="str">
        <f>IF(Deal_Master_Wide!$EF$164="","",Deal_Master_Wide!$EF$164)</f>
        <v/>
      </c>
      <c r="U1134" s="34" t="str">
        <f>IF(Deal_Master_Wide!$EM$164="","",Deal_Master_Wide!$EM$164)</f>
        <v/>
      </c>
    </row>
    <row r="1135" spans="1:21" ht="13.4" customHeight="1">
      <c r="A1135" s="15" t="s">
        <v>1747</v>
      </c>
      <c r="B1135" s="15" t="s">
        <v>178</v>
      </c>
      <c r="C1135" s="16"/>
      <c r="D1135" s="15" t="s">
        <v>1750</v>
      </c>
      <c r="E1135" s="15" t="s">
        <v>1752</v>
      </c>
      <c r="F1135" s="15">
        <v>2016</v>
      </c>
      <c r="G1135" s="15">
        <v>3</v>
      </c>
      <c r="H1135" s="15">
        <v>2019</v>
      </c>
      <c r="I1135" s="15">
        <v>1</v>
      </c>
      <c r="J1135" s="15">
        <v>1</v>
      </c>
      <c r="K1135" s="17" t="str">
        <f>IF(Deal_Master_Wide!$BV$164="","",Deal_Master_Wide!$BV$164)</f>
        <v/>
      </c>
      <c r="L1135" s="17" t="str">
        <f>IF(Deal_Master_Wide!$CC$164="","",Deal_Master_Wide!$CC$164)</f>
        <v/>
      </c>
      <c r="M1135" s="17" t="str">
        <f>IF(Deal_Master_Wide!$CJ$164="","",Deal_Master_Wide!$CJ$164)</f>
        <v/>
      </c>
      <c r="N1135" s="17" t="str">
        <f>IF(Deal_Master_Wide!$CQ$164="","",Deal_Master_Wide!$CQ$164)</f>
        <v/>
      </c>
      <c r="O1135" s="17" t="str">
        <f>IF(Deal_Master_Wide!$CX$164="","",Deal_Master_Wide!$CX$164)</f>
        <v/>
      </c>
      <c r="P1135" s="17" t="str">
        <f>IF(Deal_Master_Wide!$DE$164="","",Deal_Master_Wide!$DE$164)</f>
        <v/>
      </c>
      <c r="Q1135" s="18" t="str">
        <f>IF(Deal_Master_Wide!$DL$164="","",Deal_Master_Wide!$DL$164)</f>
        <v/>
      </c>
      <c r="R1135" s="18" t="str">
        <f>IF(Deal_Master_Wide!$DS$164="","",Deal_Master_Wide!$DS$164)</f>
        <v/>
      </c>
      <c r="S1135" s="18" t="str">
        <f>IF(Deal_Master_Wide!$DZ$164="","",Deal_Master_Wide!$DZ$164)</f>
        <v/>
      </c>
      <c r="T1135" s="34" t="str">
        <f>IF(Deal_Master_Wide!$EG$164="","",Deal_Master_Wide!$EG$164)</f>
        <v/>
      </c>
      <c r="U1135" s="34" t="str">
        <f>IF(Deal_Master_Wide!$EN$164="","",Deal_Master_Wide!$EN$164)</f>
        <v/>
      </c>
    </row>
    <row r="1136" spans="1:21" ht="13.4" customHeight="1">
      <c r="A1136" s="15" t="s">
        <v>1756</v>
      </c>
      <c r="B1136" s="15" t="s">
        <v>178</v>
      </c>
      <c r="C1136" s="16"/>
      <c r="D1136" s="15" t="s">
        <v>1759</v>
      </c>
      <c r="E1136" s="15" t="s">
        <v>1761</v>
      </c>
      <c r="F1136" s="15">
        <v>2016</v>
      </c>
      <c r="G1136" s="15">
        <v>-3</v>
      </c>
      <c r="H1136" s="15">
        <v>2013</v>
      </c>
      <c r="I1136" s="15">
        <v>0</v>
      </c>
      <c r="J1136" s="15">
        <v>0</v>
      </c>
      <c r="K1136" s="17" t="str">
        <f>IF(Deal_Master_Wide!$BP$165="","",Deal_Master_Wide!$BP$165)</f>
        <v/>
      </c>
      <c r="L1136" s="17" t="str">
        <f>IF(Deal_Master_Wide!$BW$165="","",Deal_Master_Wide!$BW$165)</f>
        <v/>
      </c>
      <c r="M1136" s="17" t="str">
        <f>IF(Deal_Master_Wide!$CD$165="","",Deal_Master_Wide!$CD$165)</f>
        <v/>
      </c>
      <c r="N1136" s="17" t="str">
        <f>IF(Deal_Master_Wide!$CK$165="","",Deal_Master_Wide!$CK$165)</f>
        <v/>
      </c>
      <c r="O1136" s="17" t="str">
        <f>IF(Deal_Master_Wide!$CR$165="","",Deal_Master_Wide!$CR$165)</f>
        <v/>
      </c>
      <c r="P1136" s="17" t="str">
        <f>IF(Deal_Master_Wide!$CY$165="","",Deal_Master_Wide!$CY$165)</f>
        <v/>
      </c>
      <c r="Q1136" s="18" t="str">
        <f>IF(Deal_Master_Wide!$DF$165="","",Deal_Master_Wide!$DF$165)</f>
        <v/>
      </c>
      <c r="R1136" s="18" t="str">
        <f>IF(Deal_Master_Wide!$DM$165="","",Deal_Master_Wide!$DM$165)</f>
        <v/>
      </c>
      <c r="S1136" s="18" t="str">
        <f>IF(Deal_Master_Wide!$DT$165="","",Deal_Master_Wide!$DT$165)</f>
        <v/>
      </c>
      <c r="T1136" s="34" t="str">
        <f>IF(Deal_Master_Wide!$EA$165="","",Deal_Master_Wide!$EA$165)</f>
        <v/>
      </c>
      <c r="U1136" s="34" t="str">
        <f>IF(Deal_Master_Wide!$EH$165="","",Deal_Master_Wide!$EH$165)</f>
        <v/>
      </c>
    </row>
    <row r="1137" spans="1:21" ht="13.4" customHeight="1">
      <c r="A1137" s="15" t="s">
        <v>1756</v>
      </c>
      <c r="B1137" s="15" t="s">
        <v>178</v>
      </c>
      <c r="C1137" s="16"/>
      <c r="D1137" s="15" t="s">
        <v>1759</v>
      </c>
      <c r="E1137" s="15" t="s">
        <v>1761</v>
      </c>
      <c r="F1137" s="15">
        <v>2016</v>
      </c>
      <c r="G1137" s="15">
        <v>-2</v>
      </c>
      <c r="H1137" s="15">
        <v>2014</v>
      </c>
      <c r="I1137" s="15">
        <v>0</v>
      </c>
      <c r="J1137" s="15">
        <v>0</v>
      </c>
      <c r="K1137" s="17" t="str">
        <f>IF(Deal_Master_Wide!$BQ$165="","",Deal_Master_Wide!$BQ$165)</f>
        <v/>
      </c>
      <c r="L1137" s="17" t="str">
        <f>IF(Deal_Master_Wide!$BX$165="","",Deal_Master_Wide!$BX$165)</f>
        <v/>
      </c>
      <c r="M1137" s="17" t="str">
        <f>IF(Deal_Master_Wide!$CE$165="","",Deal_Master_Wide!$CE$165)</f>
        <v/>
      </c>
      <c r="N1137" s="17" t="str">
        <f>IF(Deal_Master_Wide!$CL$165="","",Deal_Master_Wide!$CL$165)</f>
        <v/>
      </c>
      <c r="O1137" s="17" t="str">
        <f>IF(Deal_Master_Wide!$CS$165="","",Deal_Master_Wide!$CS$165)</f>
        <v/>
      </c>
      <c r="P1137" s="17" t="str">
        <f>IF(Deal_Master_Wide!$CZ$165="","",Deal_Master_Wide!$CZ$165)</f>
        <v/>
      </c>
      <c r="Q1137" s="18" t="str">
        <f>IF(Deal_Master_Wide!$DG$165="","",Deal_Master_Wide!$DG$165)</f>
        <v/>
      </c>
      <c r="R1137" s="18" t="str">
        <f>IF(Deal_Master_Wide!$DN$165="","",Deal_Master_Wide!$DN$165)</f>
        <v/>
      </c>
      <c r="S1137" s="18" t="str">
        <f>IF(Deal_Master_Wide!$DU$165="","",Deal_Master_Wide!$DU$165)</f>
        <v/>
      </c>
      <c r="T1137" s="34" t="str">
        <f>IF(Deal_Master_Wide!$EB$165="","",Deal_Master_Wide!$EB$165)</f>
        <v/>
      </c>
      <c r="U1137" s="34" t="str">
        <f>IF(Deal_Master_Wide!$EI$165="","",Deal_Master_Wide!$EI$165)</f>
        <v/>
      </c>
    </row>
    <row r="1138" spans="1:21" ht="13.4" customHeight="1">
      <c r="A1138" s="15" t="s">
        <v>1756</v>
      </c>
      <c r="B1138" s="15" t="s">
        <v>178</v>
      </c>
      <c r="C1138" s="16"/>
      <c r="D1138" s="15" t="s">
        <v>1759</v>
      </c>
      <c r="E1138" s="15" t="s">
        <v>1761</v>
      </c>
      <c r="F1138" s="15">
        <v>2016</v>
      </c>
      <c r="G1138" s="15">
        <v>-1</v>
      </c>
      <c r="H1138" s="15">
        <v>2015</v>
      </c>
      <c r="I1138" s="15">
        <v>0</v>
      </c>
      <c r="J1138" s="15">
        <v>0</v>
      </c>
      <c r="K1138" s="17" t="str">
        <f>IF(Deal_Master_Wide!$BR$165="","",Deal_Master_Wide!$BR$165)</f>
        <v/>
      </c>
      <c r="L1138" s="17" t="str">
        <f>IF(Deal_Master_Wide!$BY$165="","",Deal_Master_Wide!$BY$165)</f>
        <v/>
      </c>
      <c r="M1138" s="17" t="str">
        <f>IF(Deal_Master_Wide!$CF$165="","",Deal_Master_Wide!$CF$165)</f>
        <v/>
      </c>
      <c r="N1138" s="17" t="str">
        <f>IF(Deal_Master_Wide!$CM$165="","",Deal_Master_Wide!$CM$165)</f>
        <v/>
      </c>
      <c r="O1138" s="17" t="str">
        <f>IF(Deal_Master_Wide!$CT$165="","",Deal_Master_Wide!$CT$165)</f>
        <v/>
      </c>
      <c r="P1138" s="17" t="str">
        <f>IF(Deal_Master_Wide!$DA$165="","",Deal_Master_Wide!$DA$165)</f>
        <v/>
      </c>
      <c r="Q1138" s="18" t="str">
        <f>IF(Deal_Master_Wide!$DH$165="","",Deal_Master_Wide!$DH$165)</f>
        <v/>
      </c>
      <c r="R1138" s="18" t="str">
        <f>IF(Deal_Master_Wide!$DO$165="","",Deal_Master_Wide!$DO$165)</f>
        <v/>
      </c>
      <c r="S1138" s="18" t="str">
        <f>IF(Deal_Master_Wide!$DV$165="","",Deal_Master_Wide!$DV$165)</f>
        <v/>
      </c>
      <c r="T1138" s="34" t="str">
        <f>IF(Deal_Master_Wide!$EC$165="","",Deal_Master_Wide!$EC$165)</f>
        <v/>
      </c>
      <c r="U1138" s="34" t="str">
        <f>IF(Deal_Master_Wide!$EJ$165="","",Deal_Master_Wide!$EJ$165)</f>
        <v/>
      </c>
    </row>
    <row r="1139" spans="1:21" ht="13.4" customHeight="1">
      <c r="A1139" s="15" t="s">
        <v>1756</v>
      </c>
      <c r="B1139" s="15" t="s">
        <v>178</v>
      </c>
      <c r="C1139" s="16"/>
      <c r="D1139" s="15" t="s">
        <v>1759</v>
      </c>
      <c r="E1139" s="15" t="s">
        <v>1761</v>
      </c>
      <c r="F1139" s="15">
        <v>2016</v>
      </c>
      <c r="G1139" s="15">
        <v>0</v>
      </c>
      <c r="H1139" s="15">
        <v>2016</v>
      </c>
      <c r="I1139" s="15">
        <v>0</v>
      </c>
      <c r="J1139" s="15">
        <v>1</v>
      </c>
      <c r="K1139" s="17" t="str">
        <f>IF(Deal_Master_Wide!$BS$165="","",Deal_Master_Wide!$BS$165)</f>
        <v/>
      </c>
      <c r="L1139" s="17" t="str">
        <f>IF(Deal_Master_Wide!$BZ$165="","",Deal_Master_Wide!$BZ$165)</f>
        <v/>
      </c>
      <c r="M1139" s="17" t="str">
        <f>IF(Deal_Master_Wide!$CG$165="","",Deal_Master_Wide!$CG$165)</f>
        <v/>
      </c>
      <c r="N1139" s="17" t="str">
        <f>IF(Deal_Master_Wide!$CN$165="","",Deal_Master_Wide!$CN$165)</f>
        <v/>
      </c>
      <c r="O1139" s="17" t="str">
        <f>IF(Deal_Master_Wide!$CU$165="","",Deal_Master_Wide!$CU$165)</f>
        <v/>
      </c>
      <c r="P1139" s="17" t="str">
        <f>IF(Deal_Master_Wide!$DB$165="","",Deal_Master_Wide!$DB$165)</f>
        <v/>
      </c>
      <c r="Q1139" s="18" t="str">
        <f>IF(Deal_Master_Wide!$DI$165="","",Deal_Master_Wide!$DI$165)</f>
        <v/>
      </c>
      <c r="R1139" s="18" t="str">
        <f>IF(Deal_Master_Wide!$DP$165="","",Deal_Master_Wide!$DP$165)</f>
        <v/>
      </c>
      <c r="S1139" s="18" t="str">
        <f>IF(Deal_Master_Wide!$DW$165="","",Deal_Master_Wide!$DW$165)</f>
        <v/>
      </c>
      <c r="T1139" s="34" t="str">
        <f>IF(Deal_Master_Wide!$ED$165="","",Deal_Master_Wide!$ED$165)</f>
        <v/>
      </c>
      <c r="U1139" s="34" t="str">
        <f>IF(Deal_Master_Wide!$EK$165="","",Deal_Master_Wide!$EK$165)</f>
        <v/>
      </c>
    </row>
    <row r="1140" spans="1:21" ht="13.4" customHeight="1">
      <c r="A1140" s="15" t="s">
        <v>1756</v>
      </c>
      <c r="B1140" s="15" t="s">
        <v>178</v>
      </c>
      <c r="C1140" s="16"/>
      <c r="D1140" s="15" t="s">
        <v>1759</v>
      </c>
      <c r="E1140" s="15" t="s">
        <v>1761</v>
      </c>
      <c r="F1140" s="15">
        <v>2016</v>
      </c>
      <c r="G1140" s="15">
        <v>1</v>
      </c>
      <c r="H1140" s="15">
        <v>2017</v>
      </c>
      <c r="I1140" s="15">
        <v>1</v>
      </c>
      <c r="J1140" s="15">
        <v>1</v>
      </c>
      <c r="K1140" s="17" t="str">
        <f>IF(Deal_Master_Wide!$BT$165="","",Deal_Master_Wide!$BT$165)</f>
        <v/>
      </c>
      <c r="L1140" s="17" t="str">
        <f>IF(Deal_Master_Wide!$CA$165="","",Deal_Master_Wide!$CA$165)</f>
        <v/>
      </c>
      <c r="M1140" s="17" t="str">
        <f>IF(Deal_Master_Wide!$CH$165="","",Deal_Master_Wide!$CH$165)</f>
        <v/>
      </c>
      <c r="N1140" s="17" t="str">
        <f>IF(Deal_Master_Wide!$CO$165="","",Deal_Master_Wide!$CO$165)</f>
        <v/>
      </c>
      <c r="O1140" s="17" t="str">
        <f>IF(Deal_Master_Wide!$CV$165="","",Deal_Master_Wide!$CV$165)</f>
        <v/>
      </c>
      <c r="P1140" s="17" t="str">
        <f>IF(Deal_Master_Wide!$DC$165="","",Deal_Master_Wide!$DC$165)</f>
        <v/>
      </c>
      <c r="Q1140" s="18" t="str">
        <f>IF(Deal_Master_Wide!$DJ$165="","",Deal_Master_Wide!$DJ$165)</f>
        <v/>
      </c>
      <c r="R1140" s="18" t="str">
        <f>IF(Deal_Master_Wide!$DQ$165="","",Deal_Master_Wide!$DQ$165)</f>
        <v/>
      </c>
      <c r="S1140" s="18" t="str">
        <f>IF(Deal_Master_Wide!$DX$165="","",Deal_Master_Wide!$DX$165)</f>
        <v/>
      </c>
      <c r="T1140" s="34" t="str">
        <f>IF(Deal_Master_Wide!$EE$165="","",Deal_Master_Wide!$EE$165)</f>
        <v/>
      </c>
      <c r="U1140" s="34" t="str">
        <f>IF(Deal_Master_Wide!$EL$165="","",Deal_Master_Wide!$EL$165)</f>
        <v/>
      </c>
    </row>
    <row r="1141" spans="1:21" ht="13.4" customHeight="1">
      <c r="A1141" s="15" t="s">
        <v>1756</v>
      </c>
      <c r="B1141" s="15" t="s">
        <v>178</v>
      </c>
      <c r="C1141" s="16"/>
      <c r="D1141" s="15" t="s">
        <v>1759</v>
      </c>
      <c r="E1141" s="15" t="s">
        <v>1761</v>
      </c>
      <c r="F1141" s="15">
        <v>2016</v>
      </c>
      <c r="G1141" s="15">
        <v>2</v>
      </c>
      <c r="H1141" s="15">
        <v>2018</v>
      </c>
      <c r="I1141" s="15">
        <v>1</v>
      </c>
      <c r="J1141" s="15">
        <v>1</v>
      </c>
      <c r="K1141" s="17" t="str">
        <f>IF(Deal_Master_Wide!$BU$165="","",Deal_Master_Wide!$BU$165)</f>
        <v/>
      </c>
      <c r="L1141" s="17" t="str">
        <f>IF(Deal_Master_Wide!$CB$165="","",Deal_Master_Wide!$CB$165)</f>
        <v/>
      </c>
      <c r="M1141" s="17" t="str">
        <f>IF(Deal_Master_Wide!$CI$165="","",Deal_Master_Wide!$CI$165)</f>
        <v/>
      </c>
      <c r="N1141" s="17" t="str">
        <f>IF(Deal_Master_Wide!$CP$165="","",Deal_Master_Wide!$CP$165)</f>
        <v/>
      </c>
      <c r="O1141" s="17" t="str">
        <f>IF(Deal_Master_Wide!$CW$165="","",Deal_Master_Wide!$CW$165)</f>
        <v/>
      </c>
      <c r="P1141" s="17" t="str">
        <f>IF(Deal_Master_Wide!$DD$165="","",Deal_Master_Wide!$DD$165)</f>
        <v/>
      </c>
      <c r="Q1141" s="18" t="str">
        <f>IF(Deal_Master_Wide!$DK$165="","",Deal_Master_Wide!$DK$165)</f>
        <v/>
      </c>
      <c r="R1141" s="18" t="str">
        <f>IF(Deal_Master_Wide!$DR$165="","",Deal_Master_Wide!$DR$165)</f>
        <v/>
      </c>
      <c r="S1141" s="18" t="str">
        <f>IF(Deal_Master_Wide!$DY$165="","",Deal_Master_Wide!$DY$165)</f>
        <v/>
      </c>
      <c r="T1141" s="34" t="str">
        <f>IF(Deal_Master_Wide!$EF$165="","",Deal_Master_Wide!$EF$165)</f>
        <v/>
      </c>
      <c r="U1141" s="34" t="str">
        <f>IF(Deal_Master_Wide!$EM$165="","",Deal_Master_Wide!$EM$165)</f>
        <v/>
      </c>
    </row>
    <row r="1142" spans="1:21" ht="13.4" customHeight="1">
      <c r="A1142" s="15" t="s">
        <v>1756</v>
      </c>
      <c r="B1142" s="15" t="s">
        <v>178</v>
      </c>
      <c r="C1142" s="16"/>
      <c r="D1142" s="15" t="s">
        <v>1759</v>
      </c>
      <c r="E1142" s="15" t="s">
        <v>1761</v>
      </c>
      <c r="F1142" s="15">
        <v>2016</v>
      </c>
      <c r="G1142" s="15">
        <v>3</v>
      </c>
      <c r="H1142" s="15">
        <v>2019</v>
      </c>
      <c r="I1142" s="15">
        <v>1</v>
      </c>
      <c r="J1142" s="15">
        <v>1</v>
      </c>
      <c r="K1142" s="17" t="str">
        <f>IF(Deal_Master_Wide!$BV$165="","",Deal_Master_Wide!$BV$165)</f>
        <v/>
      </c>
      <c r="L1142" s="17" t="str">
        <f>IF(Deal_Master_Wide!$CC$165="","",Deal_Master_Wide!$CC$165)</f>
        <v/>
      </c>
      <c r="M1142" s="17" t="str">
        <f>IF(Deal_Master_Wide!$CJ$165="","",Deal_Master_Wide!$CJ$165)</f>
        <v/>
      </c>
      <c r="N1142" s="17" t="str">
        <f>IF(Deal_Master_Wide!$CQ$165="","",Deal_Master_Wide!$CQ$165)</f>
        <v/>
      </c>
      <c r="O1142" s="17" t="str">
        <f>IF(Deal_Master_Wide!$CX$165="","",Deal_Master_Wide!$CX$165)</f>
        <v/>
      </c>
      <c r="P1142" s="17" t="str">
        <f>IF(Deal_Master_Wide!$DE$165="","",Deal_Master_Wide!$DE$165)</f>
        <v/>
      </c>
      <c r="Q1142" s="18" t="str">
        <f>IF(Deal_Master_Wide!$DL$165="","",Deal_Master_Wide!$DL$165)</f>
        <v/>
      </c>
      <c r="R1142" s="18" t="str">
        <f>IF(Deal_Master_Wide!$DS$165="","",Deal_Master_Wide!$DS$165)</f>
        <v/>
      </c>
      <c r="S1142" s="18" t="str">
        <f>IF(Deal_Master_Wide!$DZ$165="","",Deal_Master_Wide!$DZ$165)</f>
        <v/>
      </c>
      <c r="T1142" s="34" t="str">
        <f>IF(Deal_Master_Wide!$EG$165="","",Deal_Master_Wide!$EG$165)</f>
        <v/>
      </c>
      <c r="U1142" s="34" t="str">
        <f>IF(Deal_Master_Wide!$EN$165="","",Deal_Master_Wide!$EN$165)</f>
        <v/>
      </c>
    </row>
    <row r="1143" spans="1:21" ht="13.4" customHeight="1">
      <c r="A1143" s="15" t="s">
        <v>1765</v>
      </c>
      <c r="B1143" s="15" t="s">
        <v>178</v>
      </c>
      <c r="C1143" s="16"/>
      <c r="D1143" s="15" t="s">
        <v>1732</v>
      </c>
      <c r="E1143" s="15" t="s">
        <v>1734</v>
      </c>
      <c r="F1143" s="15">
        <v>2016</v>
      </c>
      <c r="G1143" s="15">
        <v>-3</v>
      </c>
      <c r="H1143" s="15">
        <v>2013</v>
      </c>
      <c r="I1143" s="15">
        <v>0</v>
      </c>
      <c r="J1143" s="15">
        <v>0</v>
      </c>
      <c r="K1143" s="17" t="str">
        <f>IF(Deal_Master_Wide!$BP$166="","",Deal_Master_Wide!$BP$166)</f>
        <v/>
      </c>
      <c r="L1143" s="17" t="str">
        <f>IF(Deal_Master_Wide!$BW$166="","",Deal_Master_Wide!$BW$166)</f>
        <v/>
      </c>
      <c r="M1143" s="17" t="str">
        <f>IF(Deal_Master_Wide!$CD$166="","",Deal_Master_Wide!$CD$166)</f>
        <v/>
      </c>
      <c r="N1143" s="17" t="str">
        <f>IF(Deal_Master_Wide!$CK$166="","",Deal_Master_Wide!$CK$166)</f>
        <v/>
      </c>
      <c r="O1143" s="17" t="str">
        <f>IF(Deal_Master_Wide!$CR$166="","",Deal_Master_Wide!$CR$166)</f>
        <v/>
      </c>
      <c r="P1143" s="17" t="str">
        <f>IF(Deal_Master_Wide!$CY$166="","",Deal_Master_Wide!$CY$166)</f>
        <v/>
      </c>
      <c r="Q1143" s="18" t="str">
        <f>IF(Deal_Master_Wide!$DF$166="","",Deal_Master_Wide!$DF$166)</f>
        <v/>
      </c>
      <c r="R1143" s="18" t="str">
        <f>IF(Deal_Master_Wide!$DM$166="","",Deal_Master_Wide!$DM$166)</f>
        <v/>
      </c>
      <c r="S1143" s="18" t="str">
        <f>IF(Deal_Master_Wide!$DT$166="","",Deal_Master_Wide!$DT$166)</f>
        <v/>
      </c>
      <c r="T1143" s="34" t="str">
        <f>IF(Deal_Master_Wide!$EA$166="","",Deal_Master_Wide!$EA$166)</f>
        <v/>
      </c>
      <c r="U1143" s="34" t="str">
        <f>IF(Deal_Master_Wide!$EH$166="","",Deal_Master_Wide!$EH$166)</f>
        <v/>
      </c>
    </row>
    <row r="1144" spans="1:21" ht="13.4" customHeight="1">
      <c r="A1144" s="15" t="s">
        <v>1765</v>
      </c>
      <c r="B1144" s="15" t="s">
        <v>178</v>
      </c>
      <c r="C1144" s="16"/>
      <c r="D1144" s="15" t="s">
        <v>1732</v>
      </c>
      <c r="E1144" s="15" t="s">
        <v>1734</v>
      </c>
      <c r="F1144" s="15">
        <v>2016</v>
      </c>
      <c r="G1144" s="15">
        <v>-2</v>
      </c>
      <c r="H1144" s="15">
        <v>2014</v>
      </c>
      <c r="I1144" s="15">
        <v>0</v>
      </c>
      <c r="J1144" s="15">
        <v>0</v>
      </c>
      <c r="K1144" s="17" t="str">
        <f>IF(Deal_Master_Wide!$BQ$166="","",Deal_Master_Wide!$BQ$166)</f>
        <v/>
      </c>
      <c r="L1144" s="17" t="str">
        <f>IF(Deal_Master_Wide!$BX$166="","",Deal_Master_Wide!$BX$166)</f>
        <v/>
      </c>
      <c r="M1144" s="17" t="str">
        <f>IF(Deal_Master_Wide!$CE$166="","",Deal_Master_Wide!$CE$166)</f>
        <v/>
      </c>
      <c r="N1144" s="17" t="str">
        <f>IF(Deal_Master_Wide!$CL$166="","",Deal_Master_Wide!$CL$166)</f>
        <v/>
      </c>
      <c r="O1144" s="17" t="str">
        <f>IF(Deal_Master_Wide!$CS$166="","",Deal_Master_Wide!$CS$166)</f>
        <v/>
      </c>
      <c r="P1144" s="17" t="str">
        <f>IF(Deal_Master_Wide!$CZ$166="","",Deal_Master_Wide!$CZ$166)</f>
        <v/>
      </c>
      <c r="Q1144" s="18" t="str">
        <f>IF(Deal_Master_Wide!$DG$166="","",Deal_Master_Wide!$DG$166)</f>
        <v/>
      </c>
      <c r="R1144" s="18" t="str">
        <f>IF(Deal_Master_Wide!$DN$166="","",Deal_Master_Wide!$DN$166)</f>
        <v/>
      </c>
      <c r="S1144" s="18" t="str">
        <f>IF(Deal_Master_Wide!$DU$166="","",Deal_Master_Wide!$DU$166)</f>
        <v/>
      </c>
      <c r="T1144" s="34" t="str">
        <f>IF(Deal_Master_Wide!$EB$166="","",Deal_Master_Wide!$EB$166)</f>
        <v/>
      </c>
      <c r="U1144" s="34" t="str">
        <f>IF(Deal_Master_Wide!$EI$166="","",Deal_Master_Wide!$EI$166)</f>
        <v/>
      </c>
    </row>
    <row r="1145" spans="1:21" ht="13.4" customHeight="1">
      <c r="A1145" s="15" t="s">
        <v>1765</v>
      </c>
      <c r="B1145" s="15" t="s">
        <v>178</v>
      </c>
      <c r="C1145" s="16"/>
      <c r="D1145" s="15" t="s">
        <v>1732</v>
      </c>
      <c r="E1145" s="15" t="s">
        <v>1734</v>
      </c>
      <c r="F1145" s="15">
        <v>2016</v>
      </c>
      <c r="G1145" s="15">
        <v>-1</v>
      </c>
      <c r="H1145" s="15">
        <v>2015</v>
      </c>
      <c r="I1145" s="15">
        <v>0</v>
      </c>
      <c r="J1145" s="15">
        <v>0</v>
      </c>
      <c r="K1145" s="17" t="str">
        <f>IF(Deal_Master_Wide!$BR$166="","",Deal_Master_Wide!$BR$166)</f>
        <v/>
      </c>
      <c r="L1145" s="17" t="str">
        <f>IF(Deal_Master_Wide!$BY$166="","",Deal_Master_Wide!$BY$166)</f>
        <v/>
      </c>
      <c r="M1145" s="17" t="str">
        <f>IF(Deal_Master_Wide!$CF$166="","",Deal_Master_Wide!$CF$166)</f>
        <v/>
      </c>
      <c r="N1145" s="17" t="str">
        <f>IF(Deal_Master_Wide!$CM$166="","",Deal_Master_Wide!$CM$166)</f>
        <v/>
      </c>
      <c r="O1145" s="17" t="str">
        <f>IF(Deal_Master_Wide!$CT$166="","",Deal_Master_Wide!$CT$166)</f>
        <v/>
      </c>
      <c r="P1145" s="17" t="str">
        <f>IF(Deal_Master_Wide!$DA$166="","",Deal_Master_Wide!$DA$166)</f>
        <v/>
      </c>
      <c r="Q1145" s="18" t="str">
        <f>IF(Deal_Master_Wide!$DH$166="","",Deal_Master_Wide!$DH$166)</f>
        <v/>
      </c>
      <c r="R1145" s="18" t="str">
        <f>IF(Deal_Master_Wide!$DO$166="","",Deal_Master_Wide!$DO$166)</f>
        <v/>
      </c>
      <c r="S1145" s="18" t="str">
        <f>IF(Deal_Master_Wide!$DV$166="","",Deal_Master_Wide!$DV$166)</f>
        <v/>
      </c>
      <c r="T1145" s="34" t="str">
        <f>IF(Deal_Master_Wide!$EC$166="","",Deal_Master_Wide!$EC$166)</f>
        <v/>
      </c>
      <c r="U1145" s="34" t="str">
        <f>IF(Deal_Master_Wide!$EJ$166="","",Deal_Master_Wide!$EJ$166)</f>
        <v/>
      </c>
    </row>
    <row r="1146" spans="1:21" ht="13.4" customHeight="1">
      <c r="A1146" s="15" t="s">
        <v>1765</v>
      </c>
      <c r="B1146" s="15" t="s">
        <v>178</v>
      </c>
      <c r="C1146" s="16"/>
      <c r="D1146" s="15" t="s">
        <v>1732</v>
      </c>
      <c r="E1146" s="15" t="s">
        <v>1734</v>
      </c>
      <c r="F1146" s="15">
        <v>2016</v>
      </c>
      <c r="G1146" s="15">
        <v>0</v>
      </c>
      <c r="H1146" s="15">
        <v>2016</v>
      </c>
      <c r="I1146" s="15">
        <v>0</v>
      </c>
      <c r="J1146" s="15">
        <v>1</v>
      </c>
      <c r="K1146" s="17" t="str">
        <f>IF(Deal_Master_Wide!$BS$166="","",Deal_Master_Wide!$BS$166)</f>
        <v/>
      </c>
      <c r="L1146" s="17" t="str">
        <f>IF(Deal_Master_Wide!$BZ$166="","",Deal_Master_Wide!$BZ$166)</f>
        <v/>
      </c>
      <c r="M1146" s="17" t="str">
        <f>IF(Deal_Master_Wide!$CG$166="","",Deal_Master_Wide!$CG$166)</f>
        <v/>
      </c>
      <c r="N1146" s="17" t="str">
        <f>IF(Deal_Master_Wide!$CN$166="","",Deal_Master_Wide!$CN$166)</f>
        <v/>
      </c>
      <c r="O1146" s="17" t="str">
        <f>IF(Deal_Master_Wide!$CU$166="","",Deal_Master_Wide!$CU$166)</f>
        <v/>
      </c>
      <c r="P1146" s="17" t="str">
        <f>IF(Deal_Master_Wide!$DB$166="","",Deal_Master_Wide!$DB$166)</f>
        <v/>
      </c>
      <c r="Q1146" s="18" t="str">
        <f>IF(Deal_Master_Wide!$DI$166="","",Deal_Master_Wide!$DI$166)</f>
        <v/>
      </c>
      <c r="R1146" s="18" t="str">
        <f>IF(Deal_Master_Wide!$DP$166="","",Deal_Master_Wide!$DP$166)</f>
        <v/>
      </c>
      <c r="S1146" s="18" t="str">
        <f>IF(Deal_Master_Wide!$DW$166="","",Deal_Master_Wide!$DW$166)</f>
        <v/>
      </c>
      <c r="T1146" s="34" t="str">
        <f>IF(Deal_Master_Wide!$ED$166="","",Deal_Master_Wide!$ED$166)</f>
        <v/>
      </c>
      <c r="U1146" s="34" t="str">
        <f>IF(Deal_Master_Wide!$EK$166="","",Deal_Master_Wide!$EK$166)</f>
        <v/>
      </c>
    </row>
    <row r="1147" spans="1:21" ht="13.4" customHeight="1">
      <c r="A1147" s="15" t="s">
        <v>1765</v>
      </c>
      <c r="B1147" s="15" t="s">
        <v>178</v>
      </c>
      <c r="C1147" s="16"/>
      <c r="D1147" s="15" t="s">
        <v>1732</v>
      </c>
      <c r="E1147" s="15" t="s">
        <v>1734</v>
      </c>
      <c r="F1147" s="15">
        <v>2016</v>
      </c>
      <c r="G1147" s="15">
        <v>1</v>
      </c>
      <c r="H1147" s="15">
        <v>2017</v>
      </c>
      <c r="I1147" s="15">
        <v>1</v>
      </c>
      <c r="J1147" s="15">
        <v>1</v>
      </c>
      <c r="K1147" s="17" t="str">
        <f>IF(Deal_Master_Wide!$BT$166="","",Deal_Master_Wide!$BT$166)</f>
        <v/>
      </c>
      <c r="L1147" s="17" t="str">
        <f>IF(Deal_Master_Wide!$CA$166="","",Deal_Master_Wide!$CA$166)</f>
        <v/>
      </c>
      <c r="M1147" s="17" t="str">
        <f>IF(Deal_Master_Wide!$CH$166="","",Deal_Master_Wide!$CH$166)</f>
        <v/>
      </c>
      <c r="N1147" s="17" t="str">
        <f>IF(Deal_Master_Wide!$CO$166="","",Deal_Master_Wide!$CO$166)</f>
        <v/>
      </c>
      <c r="O1147" s="17" t="str">
        <f>IF(Deal_Master_Wide!$CV$166="","",Deal_Master_Wide!$CV$166)</f>
        <v/>
      </c>
      <c r="P1147" s="17" t="str">
        <f>IF(Deal_Master_Wide!$DC$166="","",Deal_Master_Wide!$DC$166)</f>
        <v/>
      </c>
      <c r="Q1147" s="18" t="str">
        <f>IF(Deal_Master_Wide!$DJ$166="","",Deal_Master_Wide!$DJ$166)</f>
        <v/>
      </c>
      <c r="R1147" s="18" t="str">
        <f>IF(Deal_Master_Wide!$DQ$166="","",Deal_Master_Wide!$DQ$166)</f>
        <v/>
      </c>
      <c r="S1147" s="18" t="str">
        <f>IF(Deal_Master_Wide!$DX$166="","",Deal_Master_Wide!$DX$166)</f>
        <v/>
      </c>
      <c r="T1147" s="34" t="str">
        <f>IF(Deal_Master_Wide!$EE$166="","",Deal_Master_Wide!$EE$166)</f>
        <v/>
      </c>
      <c r="U1147" s="34" t="str">
        <f>IF(Deal_Master_Wide!$EL$166="","",Deal_Master_Wide!$EL$166)</f>
        <v/>
      </c>
    </row>
    <row r="1148" spans="1:21" ht="13.4" customHeight="1">
      <c r="A1148" s="15" t="s">
        <v>1765</v>
      </c>
      <c r="B1148" s="15" t="s">
        <v>178</v>
      </c>
      <c r="C1148" s="16"/>
      <c r="D1148" s="15" t="s">
        <v>1732</v>
      </c>
      <c r="E1148" s="15" t="s">
        <v>1734</v>
      </c>
      <c r="F1148" s="15">
        <v>2016</v>
      </c>
      <c r="G1148" s="15">
        <v>2</v>
      </c>
      <c r="H1148" s="15">
        <v>2018</v>
      </c>
      <c r="I1148" s="15">
        <v>1</v>
      </c>
      <c r="J1148" s="15">
        <v>1</v>
      </c>
      <c r="K1148" s="17" t="str">
        <f>IF(Deal_Master_Wide!$BU$166="","",Deal_Master_Wide!$BU$166)</f>
        <v/>
      </c>
      <c r="L1148" s="17" t="str">
        <f>IF(Deal_Master_Wide!$CB$166="","",Deal_Master_Wide!$CB$166)</f>
        <v/>
      </c>
      <c r="M1148" s="17" t="str">
        <f>IF(Deal_Master_Wide!$CI$166="","",Deal_Master_Wide!$CI$166)</f>
        <v/>
      </c>
      <c r="N1148" s="17" t="str">
        <f>IF(Deal_Master_Wide!$CP$166="","",Deal_Master_Wide!$CP$166)</f>
        <v/>
      </c>
      <c r="O1148" s="17" t="str">
        <f>IF(Deal_Master_Wide!$CW$166="","",Deal_Master_Wide!$CW$166)</f>
        <v/>
      </c>
      <c r="P1148" s="17" t="str">
        <f>IF(Deal_Master_Wide!$DD$166="","",Deal_Master_Wide!$DD$166)</f>
        <v/>
      </c>
      <c r="Q1148" s="18" t="str">
        <f>IF(Deal_Master_Wide!$DK$166="","",Deal_Master_Wide!$DK$166)</f>
        <v/>
      </c>
      <c r="R1148" s="18" t="str">
        <f>IF(Deal_Master_Wide!$DR$166="","",Deal_Master_Wide!$DR$166)</f>
        <v/>
      </c>
      <c r="S1148" s="18" t="str">
        <f>IF(Deal_Master_Wide!$DY$166="","",Deal_Master_Wide!$DY$166)</f>
        <v/>
      </c>
      <c r="T1148" s="34" t="str">
        <f>IF(Deal_Master_Wide!$EF$166="","",Deal_Master_Wide!$EF$166)</f>
        <v/>
      </c>
      <c r="U1148" s="34" t="str">
        <f>IF(Deal_Master_Wide!$EM$166="","",Deal_Master_Wide!$EM$166)</f>
        <v/>
      </c>
    </row>
    <row r="1149" spans="1:21" ht="13.4" customHeight="1">
      <c r="A1149" s="15" t="s">
        <v>1765</v>
      </c>
      <c r="B1149" s="15" t="s">
        <v>178</v>
      </c>
      <c r="C1149" s="16"/>
      <c r="D1149" s="15" t="s">
        <v>1732</v>
      </c>
      <c r="E1149" s="15" t="s">
        <v>1734</v>
      </c>
      <c r="F1149" s="15">
        <v>2016</v>
      </c>
      <c r="G1149" s="15">
        <v>3</v>
      </c>
      <c r="H1149" s="15">
        <v>2019</v>
      </c>
      <c r="I1149" s="15">
        <v>1</v>
      </c>
      <c r="J1149" s="15">
        <v>1</v>
      </c>
      <c r="K1149" s="17" t="str">
        <f>IF(Deal_Master_Wide!$BV$166="","",Deal_Master_Wide!$BV$166)</f>
        <v/>
      </c>
      <c r="L1149" s="17" t="str">
        <f>IF(Deal_Master_Wide!$CC$166="","",Deal_Master_Wide!$CC$166)</f>
        <v/>
      </c>
      <c r="M1149" s="17" t="str">
        <f>IF(Deal_Master_Wide!$CJ$166="","",Deal_Master_Wide!$CJ$166)</f>
        <v/>
      </c>
      <c r="N1149" s="17" t="str">
        <f>IF(Deal_Master_Wide!$CQ$166="","",Deal_Master_Wide!$CQ$166)</f>
        <v/>
      </c>
      <c r="O1149" s="17" t="str">
        <f>IF(Deal_Master_Wide!$CX$166="","",Deal_Master_Wide!$CX$166)</f>
        <v/>
      </c>
      <c r="P1149" s="17" t="str">
        <f>IF(Deal_Master_Wide!$DE$166="","",Deal_Master_Wide!$DE$166)</f>
        <v/>
      </c>
      <c r="Q1149" s="18" t="str">
        <f>IF(Deal_Master_Wide!$DL$166="","",Deal_Master_Wide!$DL$166)</f>
        <v/>
      </c>
      <c r="R1149" s="18" t="str">
        <f>IF(Deal_Master_Wide!$DS$166="","",Deal_Master_Wide!$DS$166)</f>
        <v/>
      </c>
      <c r="S1149" s="18" t="str">
        <f>IF(Deal_Master_Wide!$DZ$166="","",Deal_Master_Wide!$DZ$166)</f>
        <v/>
      </c>
      <c r="T1149" s="34" t="str">
        <f>IF(Deal_Master_Wide!$EG$166="","",Deal_Master_Wide!$EG$166)</f>
        <v/>
      </c>
      <c r="U1149" s="34" t="str">
        <f>IF(Deal_Master_Wide!$EN$166="","",Deal_Master_Wide!$EN$166)</f>
        <v/>
      </c>
    </row>
    <row r="1150" spans="1:21" ht="13.4" customHeight="1">
      <c r="A1150" s="15" t="s">
        <v>1769</v>
      </c>
      <c r="B1150" s="15" t="s">
        <v>178</v>
      </c>
      <c r="C1150" s="16"/>
      <c r="D1150" s="15" t="s">
        <v>1772</v>
      </c>
      <c r="E1150" s="15" t="s">
        <v>1774</v>
      </c>
      <c r="F1150" s="15">
        <v>2017</v>
      </c>
      <c r="G1150" s="15">
        <v>-3</v>
      </c>
      <c r="H1150" s="15">
        <v>2014</v>
      </c>
      <c r="I1150" s="15">
        <v>0</v>
      </c>
      <c r="J1150" s="15">
        <v>0</v>
      </c>
      <c r="K1150" s="17" t="str">
        <f>IF(Deal_Master_Wide!$BP$167="","",Deal_Master_Wide!$BP$167)</f>
        <v/>
      </c>
      <c r="L1150" s="17" t="str">
        <f>IF(Deal_Master_Wide!$BW$167="","",Deal_Master_Wide!$BW$167)</f>
        <v/>
      </c>
      <c r="M1150" s="17" t="str">
        <f>IF(Deal_Master_Wide!$CD$167="","",Deal_Master_Wide!$CD$167)</f>
        <v/>
      </c>
      <c r="N1150" s="17" t="str">
        <f>IF(Deal_Master_Wide!$CK$167="","",Deal_Master_Wide!$CK$167)</f>
        <v/>
      </c>
      <c r="O1150" s="17" t="str">
        <f>IF(Deal_Master_Wide!$CR$167="","",Deal_Master_Wide!$CR$167)</f>
        <v/>
      </c>
      <c r="P1150" s="17" t="str">
        <f>IF(Deal_Master_Wide!$CY$167="","",Deal_Master_Wide!$CY$167)</f>
        <v/>
      </c>
      <c r="Q1150" s="18" t="str">
        <f>IF(Deal_Master_Wide!$DF$167="","",Deal_Master_Wide!$DF$167)</f>
        <v/>
      </c>
      <c r="R1150" s="18" t="str">
        <f>IF(Deal_Master_Wide!$DM$167="","",Deal_Master_Wide!$DM$167)</f>
        <v/>
      </c>
      <c r="S1150" s="18" t="str">
        <f>IF(Deal_Master_Wide!$DT$167="","",Deal_Master_Wide!$DT$167)</f>
        <v/>
      </c>
      <c r="T1150" s="34" t="str">
        <f>IF(Deal_Master_Wide!$EA$167="","",Deal_Master_Wide!$EA$167)</f>
        <v/>
      </c>
      <c r="U1150" s="34" t="str">
        <f>IF(Deal_Master_Wide!$EH$167="","",Deal_Master_Wide!$EH$167)</f>
        <v/>
      </c>
    </row>
    <row r="1151" spans="1:21" ht="13.4" customHeight="1">
      <c r="A1151" s="15" t="s">
        <v>1769</v>
      </c>
      <c r="B1151" s="15" t="s">
        <v>178</v>
      </c>
      <c r="C1151" s="16"/>
      <c r="D1151" s="15" t="s">
        <v>1772</v>
      </c>
      <c r="E1151" s="15" t="s">
        <v>1774</v>
      </c>
      <c r="F1151" s="15">
        <v>2017</v>
      </c>
      <c r="G1151" s="15">
        <v>-2</v>
      </c>
      <c r="H1151" s="15">
        <v>2015</v>
      </c>
      <c r="I1151" s="15">
        <v>0</v>
      </c>
      <c r="J1151" s="15">
        <v>0</v>
      </c>
      <c r="K1151" s="17" t="str">
        <f>IF(Deal_Master_Wide!$BQ$167="","",Deal_Master_Wide!$BQ$167)</f>
        <v/>
      </c>
      <c r="L1151" s="17" t="str">
        <f>IF(Deal_Master_Wide!$BX$167="","",Deal_Master_Wide!$BX$167)</f>
        <v/>
      </c>
      <c r="M1151" s="17" t="str">
        <f>IF(Deal_Master_Wide!$CE$167="","",Deal_Master_Wide!$CE$167)</f>
        <v/>
      </c>
      <c r="N1151" s="17" t="str">
        <f>IF(Deal_Master_Wide!$CL$167="","",Deal_Master_Wide!$CL$167)</f>
        <v/>
      </c>
      <c r="O1151" s="17" t="str">
        <f>IF(Deal_Master_Wide!$CS$167="","",Deal_Master_Wide!$CS$167)</f>
        <v/>
      </c>
      <c r="P1151" s="17" t="str">
        <f>IF(Deal_Master_Wide!$CZ$167="","",Deal_Master_Wide!$CZ$167)</f>
        <v/>
      </c>
      <c r="Q1151" s="18" t="str">
        <f>IF(Deal_Master_Wide!$DG$167="","",Deal_Master_Wide!$DG$167)</f>
        <v/>
      </c>
      <c r="R1151" s="18" t="str">
        <f>IF(Deal_Master_Wide!$DN$167="","",Deal_Master_Wide!$DN$167)</f>
        <v/>
      </c>
      <c r="S1151" s="18" t="str">
        <f>IF(Deal_Master_Wide!$DU$167="","",Deal_Master_Wide!$DU$167)</f>
        <v/>
      </c>
      <c r="T1151" s="34" t="str">
        <f>IF(Deal_Master_Wide!$EB$167="","",Deal_Master_Wide!$EB$167)</f>
        <v/>
      </c>
      <c r="U1151" s="34" t="str">
        <f>IF(Deal_Master_Wide!$EI$167="","",Deal_Master_Wide!$EI$167)</f>
        <v/>
      </c>
    </row>
    <row r="1152" spans="1:21" ht="13.4" customHeight="1">
      <c r="A1152" s="15" t="s">
        <v>1769</v>
      </c>
      <c r="B1152" s="15" t="s">
        <v>178</v>
      </c>
      <c r="C1152" s="16"/>
      <c r="D1152" s="15" t="s">
        <v>1772</v>
      </c>
      <c r="E1152" s="15" t="s">
        <v>1774</v>
      </c>
      <c r="F1152" s="15">
        <v>2017</v>
      </c>
      <c r="G1152" s="15">
        <v>-1</v>
      </c>
      <c r="H1152" s="15">
        <v>2016</v>
      </c>
      <c r="I1152" s="15">
        <v>0</v>
      </c>
      <c r="J1152" s="15">
        <v>0</v>
      </c>
      <c r="K1152" s="17" t="str">
        <f>IF(Deal_Master_Wide!$BR$167="","",Deal_Master_Wide!$BR$167)</f>
        <v/>
      </c>
      <c r="L1152" s="17" t="str">
        <f>IF(Deal_Master_Wide!$BY$167="","",Deal_Master_Wide!$BY$167)</f>
        <v/>
      </c>
      <c r="M1152" s="17" t="str">
        <f>IF(Deal_Master_Wide!$CF$167="","",Deal_Master_Wide!$CF$167)</f>
        <v/>
      </c>
      <c r="N1152" s="17" t="str">
        <f>IF(Deal_Master_Wide!$CM$167="","",Deal_Master_Wide!$CM$167)</f>
        <v/>
      </c>
      <c r="O1152" s="17" t="str">
        <f>IF(Deal_Master_Wide!$CT$167="","",Deal_Master_Wide!$CT$167)</f>
        <v/>
      </c>
      <c r="P1152" s="17" t="str">
        <f>IF(Deal_Master_Wide!$DA$167="","",Deal_Master_Wide!$DA$167)</f>
        <v/>
      </c>
      <c r="Q1152" s="18" t="str">
        <f>IF(Deal_Master_Wide!$DH$167="","",Deal_Master_Wide!$DH$167)</f>
        <v/>
      </c>
      <c r="R1152" s="18" t="str">
        <f>IF(Deal_Master_Wide!$DO$167="","",Deal_Master_Wide!$DO$167)</f>
        <v/>
      </c>
      <c r="S1152" s="18" t="str">
        <f>IF(Deal_Master_Wide!$DV$167="","",Deal_Master_Wide!$DV$167)</f>
        <v/>
      </c>
      <c r="T1152" s="34" t="str">
        <f>IF(Deal_Master_Wide!$EC$167="","",Deal_Master_Wide!$EC$167)</f>
        <v/>
      </c>
      <c r="U1152" s="34" t="str">
        <f>IF(Deal_Master_Wide!$EJ$167="","",Deal_Master_Wide!$EJ$167)</f>
        <v/>
      </c>
    </row>
    <row r="1153" spans="1:21" ht="13.4" customHeight="1">
      <c r="A1153" s="15" t="s">
        <v>1769</v>
      </c>
      <c r="B1153" s="15" t="s">
        <v>178</v>
      </c>
      <c r="C1153" s="16"/>
      <c r="D1153" s="15" t="s">
        <v>1772</v>
      </c>
      <c r="E1153" s="15" t="s">
        <v>1774</v>
      </c>
      <c r="F1153" s="15">
        <v>2017</v>
      </c>
      <c r="G1153" s="15">
        <v>0</v>
      </c>
      <c r="H1153" s="15">
        <v>2017</v>
      </c>
      <c r="I1153" s="15">
        <v>0</v>
      </c>
      <c r="J1153" s="15">
        <v>1</v>
      </c>
      <c r="K1153" s="17" t="str">
        <f>IF(Deal_Master_Wide!$BS$167="","",Deal_Master_Wide!$BS$167)</f>
        <v/>
      </c>
      <c r="L1153" s="17" t="str">
        <f>IF(Deal_Master_Wide!$BZ$167="","",Deal_Master_Wide!$BZ$167)</f>
        <v/>
      </c>
      <c r="M1153" s="17" t="str">
        <f>IF(Deal_Master_Wide!$CG$167="","",Deal_Master_Wide!$CG$167)</f>
        <v/>
      </c>
      <c r="N1153" s="17" t="str">
        <f>IF(Deal_Master_Wide!$CN$167="","",Deal_Master_Wide!$CN$167)</f>
        <v/>
      </c>
      <c r="O1153" s="17" t="str">
        <f>IF(Deal_Master_Wide!$CU$167="","",Deal_Master_Wide!$CU$167)</f>
        <v/>
      </c>
      <c r="P1153" s="17" t="str">
        <f>IF(Deal_Master_Wide!$DB$167="","",Deal_Master_Wide!$DB$167)</f>
        <v/>
      </c>
      <c r="Q1153" s="18" t="str">
        <f>IF(Deal_Master_Wide!$DI$167="","",Deal_Master_Wide!$DI$167)</f>
        <v/>
      </c>
      <c r="R1153" s="18" t="str">
        <f>IF(Deal_Master_Wide!$DP$167="","",Deal_Master_Wide!$DP$167)</f>
        <v/>
      </c>
      <c r="S1153" s="18" t="str">
        <f>IF(Deal_Master_Wide!$DW$167="","",Deal_Master_Wide!$DW$167)</f>
        <v/>
      </c>
      <c r="T1153" s="34" t="str">
        <f>IF(Deal_Master_Wide!$ED$167="","",Deal_Master_Wide!$ED$167)</f>
        <v/>
      </c>
      <c r="U1153" s="34" t="str">
        <f>IF(Deal_Master_Wide!$EK$167="","",Deal_Master_Wide!$EK$167)</f>
        <v/>
      </c>
    </row>
    <row r="1154" spans="1:21" ht="13.4" customHeight="1">
      <c r="A1154" s="15" t="s">
        <v>1769</v>
      </c>
      <c r="B1154" s="15" t="s">
        <v>178</v>
      </c>
      <c r="C1154" s="16"/>
      <c r="D1154" s="15" t="s">
        <v>1772</v>
      </c>
      <c r="E1154" s="15" t="s">
        <v>1774</v>
      </c>
      <c r="F1154" s="15">
        <v>2017</v>
      </c>
      <c r="G1154" s="15">
        <v>1</v>
      </c>
      <c r="H1154" s="15">
        <v>2018</v>
      </c>
      <c r="I1154" s="15">
        <v>1</v>
      </c>
      <c r="J1154" s="15">
        <v>1</v>
      </c>
      <c r="K1154" s="17" t="str">
        <f>IF(Deal_Master_Wide!$BT$167="","",Deal_Master_Wide!$BT$167)</f>
        <v/>
      </c>
      <c r="L1154" s="17" t="str">
        <f>IF(Deal_Master_Wide!$CA$167="","",Deal_Master_Wide!$CA$167)</f>
        <v/>
      </c>
      <c r="M1154" s="17" t="str">
        <f>IF(Deal_Master_Wide!$CH$167="","",Deal_Master_Wide!$CH$167)</f>
        <v/>
      </c>
      <c r="N1154" s="17" t="str">
        <f>IF(Deal_Master_Wide!$CO$167="","",Deal_Master_Wide!$CO$167)</f>
        <v/>
      </c>
      <c r="O1154" s="17" t="str">
        <f>IF(Deal_Master_Wide!$CV$167="","",Deal_Master_Wide!$CV$167)</f>
        <v/>
      </c>
      <c r="P1154" s="17" t="str">
        <f>IF(Deal_Master_Wide!$DC$167="","",Deal_Master_Wide!$DC$167)</f>
        <v/>
      </c>
      <c r="Q1154" s="18" t="str">
        <f>IF(Deal_Master_Wide!$DJ$167="","",Deal_Master_Wide!$DJ$167)</f>
        <v/>
      </c>
      <c r="R1154" s="18" t="str">
        <f>IF(Deal_Master_Wide!$DQ$167="","",Deal_Master_Wide!$DQ$167)</f>
        <v/>
      </c>
      <c r="S1154" s="18" t="str">
        <f>IF(Deal_Master_Wide!$DX$167="","",Deal_Master_Wide!$DX$167)</f>
        <v/>
      </c>
      <c r="T1154" s="34" t="str">
        <f>IF(Deal_Master_Wide!$EE$167="","",Deal_Master_Wide!$EE$167)</f>
        <v/>
      </c>
      <c r="U1154" s="34" t="str">
        <f>IF(Deal_Master_Wide!$EL$167="","",Deal_Master_Wide!$EL$167)</f>
        <v/>
      </c>
    </row>
    <row r="1155" spans="1:21" ht="13.4" customHeight="1">
      <c r="A1155" s="15" t="s">
        <v>1769</v>
      </c>
      <c r="B1155" s="15" t="s">
        <v>178</v>
      </c>
      <c r="C1155" s="16"/>
      <c r="D1155" s="15" t="s">
        <v>1772</v>
      </c>
      <c r="E1155" s="15" t="s">
        <v>1774</v>
      </c>
      <c r="F1155" s="15">
        <v>2017</v>
      </c>
      <c r="G1155" s="15">
        <v>2</v>
      </c>
      <c r="H1155" s="15">
        <v>2019</v>
      </c>
      <c r="I1155" s="15">
        <v>1</v>
      </c>
      <c r="J1155" s="15">
        <v>1</v>
      </c>
      <c r="K1155" s="17" t="str">
        <f>IF(Deal_Master_Wide!$BU$167="","",Deal_Master_Wide!$BU$167)</f>
        <v/>
      </c>
      <c r="L1155" s="17" t="str">
        <f>IF(Deal_Master_Wide!$CB$167="","",Deal_Master_Wide!$CB$167)</f>
        <v/>
      </c>
      <c r="M1155" s="17" t="str">
        <f>IF(Deal_Master_Wide!$CI$167="","",Deal_Master_Wide!$CI$167)</f>
        <v/>
      </c>
      <c r="N1155" s="17" t="str">
        <f>IF(Deal_Master_Wide!$CP$167="","",Deal_Master_Wide!$CP$167)</f>
        <v/>
      </c>
      <c r="O1155" s="17" t="str">
        <f>IF(Deal_Master_Wide!$CW$167="","",Deal_Master_Wide!$CW$167)</f>
        <v/>
      </c>
      <c r="P1155" s="17" t="str">
        <f>IF(Deal_Master_Wide!$DD$167="","",Deal_Master_Wide!$DD$167)</f>
        <v/>
      </c>
      <c r="Q1155" s="18" t="str">
        <f>IF(Deal_Master_Wide!$DK$167="","",Deal_Master_Wide!$DK$167)</f>
        <v/>
      </c>
      <c r="R1155" s="18" t="str">
        <f>IF(Deal_Master_Wide!$DR$167="","",Deal_Master_Wide!$DR$167)</f>
        <v/>
      </c>
      <c r="S1155" s="18" t="str">
        <f>IF(Deal_Master_Wide!$DY$167="","",Deal_Master_Wide!$DY$167)</f>
        <v/>
      </c>
      <c r="T1155" s="34" t="str">
        <f>IF(Deal_Master_Wide!$EF$167="","",Deal_Master_Wide!$EF$167)</f>
        <v/>
      </c>
      <c r="U1155" s="34" t="str">
        <f>IF(Deal_Master_Wide!$EM$167="","",Deal_Master_Wide!$EM$167)</f>
        <v/>
      </c>
    </row>
    <row r="1156" spans="1:21" ht="13.4" customHeight="1">
      <c r="A1156" s="15" t="s">
        <v>1769</v>
      </c>
      <c r="B1156" s="15" t="s">
        <v>178</v>
      </c>
      <c r="C1156" s="16"/>
      <c r="D1156" s="15" t="s">
        <v>1772</v>
      </c>
      <c r="E1156" s="15" t="s">
        <v>1774</v>
      </c>
      <c r="F1156" s="15">
        <v>2017</v>
      </c>
      <c r="G1156" s="15">
        <v>3</v>
      </c>
      <c r="H1156" s="15">
        <v>2020</v>
      </c>
      <c r="I1156" s="15">
        <v>1</v>
      </c>
      <c r="J1156" s="15">
        <v>1</v>
      </c>
      <c r="K1156" s="17" t="str">
        <f>IF(Deal_Master_Wide!$BV$167="","",Deal_Master_Wide!$BV$167)</f>
        <v/>
      </c>
      <c r="L1156" s="17" t="str">
        <f>IF(Deal_Master_Wide!$CC$167="","",Deal_Master_Wide!$CC$167)</f>
        <v/>
      </c>
      <c r="M1156" s="17" t="str">
        <f>IF(Deal_Master_Wide!$CJ$167="","",Deal_Master_Wide!$CJ$167)</f>
        <v/>
      </c>
      <c r="N1156" s="17" t="str">
        <f>IF(Deal_Master_Wide!$CQ$167="","",Deal_Master_Wide!$CQ$167)</f>
        <v/>
      </c>
      <c r="O1156" s="17" t="str">
        <f>IF(Deal_Master_Wide!$CX$167="","",Deal_Master_Wide!$CX$167)</f>
        <v/>
      </c>
      <c r="P1156" s="17" t="str">
        <f>IF(Deal_Master_Wide!$DE$167="","",Deal_Master_Wide!$DE$167)</f>
        <v/>
      </c>
      <c r="Q1156" s="18" t="str">
        <f>IF(Deal_Master_Wide!$DL$167="","",Deal_Master_Wide!$DL$167)</f>
        <v/>
      </c>
      <c r="R1156" s="18" t="str">
        <f>IF(Deal_Master_Wide!$DS$167="","",Deal_Master_Wide!$DS$167)</f>
        <v/>
      </c>
      <c r="S1156" s="18" t="str">
        <f>IF(Deal_Master_Wide!$DZ$167="","",Deal_Master_Wide!$DZ$167)</f>
        <v/>
      </c>
      <c r="T1156" s="34" t="str">
        <f>IF(Deal_Master_Wide!$EG$167="","",Deal_Master_Wide!$EG$167)</f>
        <v/>
      </c>
      <c r="U1156" s="34" t="str">
        <f>IF(Deal_Master_Wide!$EN$167="","",Deal_Master_Wide!$EN$167)</f>
        <v/>
      </c>
    </row>
    <row r="1157" spans="1:21" ht="13.4" customHeight="1">
      <c r="A1157" s="15" t="s">
        <v>1778</v>
      </c>
      <c r="B1157" s="15" t="s">
        <v>178</v>
      </c>
      <c r="C1157" s="16"/>
      <c r="D1157" s="15" t="s">
        <v>1781</v>
      </c>
      <c r="E1157" s="15" t="s">
        <v>1783</v>
      </c>
      <c r="F1157" s="15">
        <v>2016</v>
      </c>
      <c r="G1157" s="15">
        <v>-3</v>
      </c>
      <c r="H1157" s="15">
        <v>2013</v>
      </c>
      <c r="I1157" s="15">
        <v>0</v>
      </c>
      <c r="J1157" s="15">
        <v>0</v>
      </c>
      <c r="K1157" s="17" t="str">
        <f>IF(Deal_Master_Wide!$BP$168="","",Deal_Master_Wide!$BP$168)</f>
        <v/>
      </c>
      <c r="L1157" s="17" t="str">
        <f>IF(Deal_Master_Wide!$BW$168="","",Deal_Master_Wide!$BW$168)</f>
        <v/>
      </c>
      <c r="M1157" s="17" t="str">
        <f>IF(Deal_Master_Wide!$CD$168="","",Deal_Master_Wide!$CD$168)</f>
        <v/>
      </c>
      <c r="N1157" s="17" t="str">
        <f>IF(Deal_Master_Wide!$CK$168="","",Deal_Master_Wide!$CK$168)</f>
        <v/>
      </c>
      <c r="O1157" s="17" t="str">
        <f>IF(Deal_Master_Wide!$CR$168="","",Deal_Master_Wide!$CR$168)</f>
        <v/>
      </c>
      <c r="P1157" s="17" t="str">
        <f>IF(Deal_Master_Wide!$CY$168="","",Deal_Master_Wide!$CY$168)</f>
        <v/>
      </c>
      <c r="Q1157" s="18" t="str">
        <f>IF(Deal_Master_Wide!$DF$168="","",Deal_Master_Wide!$DF$168)</f>
        <v/>
      </c>
      <c r="R1157" s="18" t="str">
        <f>IF(Deal_Master_Wide!$DM$168="","",Deal_Master_Wide!$DM$168)</f>
        <v/>
      </c>
      <c r="S1157" s="18" t="str">
        <f>IF(Deal_Master_Wide!$DT$168="","",Deal_Master_Wide!$DT$168)</f>
        <v/>
      </c>
      <c r="T1157" s="34" t="str">
        <f>IF(Deal_Master_Wide!$EA$168="","",Deal_Master_Wide!$EA$168)</f>
        <v/>
      </c>
      <c r="U1157" s="34" t="str">
        <f>IF(Deal_Master_Wide!$EH$168="","",Deal_Master_Wide!$EH$168)</f>
        <v/>
      </c>
    </row>
    <row r="1158" spans="1:21" ht="13.4" customHeight="1">
      <c r="A1158" s="15" t="s">
        <v>1778</v>
      </c>
      <c r="B1158" s="15" t="s">
        <v>178</v>
      </c>
      <c r="C1158" s="16"/>
      <c r="D1158" s="15" t="s">
        <v>1781</v>
      </c>
      <c r="E1158" s="15" t="s">
        <v>1783</v>
      </c>
      <c r="F1158" s="15">
        <v>2016</v>
      </c>
      <c r="G1158" s="15">
        <v>-2</v>
      </c>
      <c r="H1158" s="15">
        <v>2014</v>
      </c>
      <c r="I1158" s="15">
        <v>0</v>
      </c>
      <c r="J1158" s="15">
        <v>0</v>
      </c>
      <c r="K1158" s="17" t="str">
        <f>IF(Deal_Master_Wide!$BQ$168="","",Deal_Master_Wide!$BQ$168)</f>
        <v/>
      </c>
      <c r="L1158" s="17" t="str">
        <f>IF(Deal_Master_Wide!$BX$168="","",Deal_Master_Wide!$BX$168)</f>
        <v/>
      </c>
      <c r="M1158" s="17" t="str">
        <f>IF(Deal_Master_Wide!$CE$168="","",Deal_Master_Wide!$CE$168)</f>
        <v/>
      </c>
      <c r="N1158" s="17" t="str">
        <f>IF(Deal_Master_Wide!$CL$168="","",Deal_Master_Wide!$CL$168)</f>
        <v/>
      </c>
      <c r="O1158" s="17" t="str">
        <f>IF(Deal_Master_Wide!$CS$168="","",Deal_Master_Wide!$CS$168)</f>
        <v/>
      </c>
      <c r="P1158" s="17" t="str">
        <f>IF(Deal_Master_Wide!$CZ$168="","",Deal_Master_Wide!$CZ$168)</f>
        <v/>
      </c>
      <c r="Q1158" s="18" t="str">
        <f>IF(Deal_Master_Wide!$DG$168="","",Deal_Master_Wide!$DG$168)</f>
        <v/>
      </c>
      <c r="R1158" s="18" t="str">
        <f>IF(Deal_Master_Wide!$DN$168="","",Deal_Master_Wide!$DN$168)</f>
        <v/>
      </c>
      <c r="S1158" s="18" t="str">
        <f>IF(Deal_Master_Wide!$DU$168="","",Deal_Master_Wide!$DU$168)</f>
        <v/>
      </c>
      <c r="T1158" s="34" t="str">
        <f>IF(Deal_Master_Wide!$EB$168="","",Deal_Master_Wide!$EB$168)</f>
        <v/>
      </c>
      <c r="U1158" s="34" t="str">
        <f>IF(Deal_Master_Wide!$EI$168="","",Deal_Master_Wide!$EI$168)</f>
        <v/>
      </c>
    </row>
    <row r="1159" spans="1:21" ht="13.4" customHeight="1">
      <c r="A1159" s="15" t="s">
        <v>1778</v>
      </c>
      <c r="B1159" s="15" t="s">
        <v>178</v>
      </c>
      <c r="C1159" s="16"/>
      <c r="D1159" s="15" t="s">
        <v>1781</v>
      </c>
      <c r="E1159" s="15" t="s">
        <v>1783</v>
      </c>
      <c r="F1159" s="15">
        <v>2016</v>
      </c>
      <c r="G1159" s="15">
        <v>-1</v>
      </c>
      <c r="H1159" s="15">
        <v>2015</v>
      </c>
      <c r="I1159" s="15">
        <v>0</v>
      </c>
      <c r="J1159" s="15">
        <v>0</v>
      </c>
      <c r="K1159" s="17" t="str">
        <f>IF(Deal_Master_Wide!$BR$168="","",Deal_Master_Wide!$BR$168)</f>
        <v/>
      </c>
      <c r="L1159" s="17" t="str">
        <f>IF(Deal_Master_Wide!$BY$168="","",Deal_Master_Wide!$BY$168)</f>
        <v/>
      </c>
      <c r="M1159" s="17" t="str">
        <f>IF(Deal_Master_Wide!$CF$168="","",Deal_Master_Wide!$CF$168)</f>
        <v/>
      </c>
      <c r="N1159" s="17" t="str">
        <f>IF(Deal_Master_Wide!$CM$168="","",Deal_Master_Wide!$CM$168)</f>
        <v/>
      </c>
      <c r="O1159" s="17" t="str">
        <f>IF(Deal_Master_Wide!$CT$168="","",Deal_Master_Wide!$CT$168)</f>
        <v/>
      </c>
      <c r="P1159" s="17" t="str">
        <f>IF(Deal_Master_Wide!$DA$168="","",Deal_Master_Wide!$DA$168)</f>
        <v/>
      </c>
      <c r="Q1159" s="18" t="str">
        <f>IF(Deal_Master_Wide!$DH$168="","",Deal_Master_Wide!$DH$168)</f>
        <v/>
      </c>
      <c r="R1159" s="18" t="str">
        <f>IF(Deal_Master_Wide!$DO$168="","",Deal_Master_Wide!$DO$168)</f>
        <v/>
      </c>
      <c r="S1159" s="18" t="str">
        <f>IF(Deal_Master_Wide!$DV$168="","",Deal_Master_Wide!$DV$168)</f>
        <v/>
      </c>
      <c r="T1159" s="34" t="str">
        <f>IF(Deal_Master_Wide!$EC$168="","",Deal_Master_Wide!$EC$168)</f>
        <v/>
      </c>
      <c r="U1159" s="34" t="str">
        <f>IF(Deal_Master_Wide!$EJ$168="","",Deal_Master_Wide!$EJ$168)</f>
        <v/>
      </c>
    </row>
    <row r="1160" spans="1:21" ht="13.4" customHeight="1">
      <c r="A1160" s="15" t="s">
        <v>1778</v>
      </c>
      <c r="B1160" s="15" t="s">
        <v>178</v>
      </c>
      <c r="C1160" s="16"/>
      <c r="D1160" s="15" t="s">
        <v>1781</v>
      </c>
      <c r="E1160" s="15" t="s">
        <v>1783</v>
      </c>
      <c r="F1160" s="15">
        <v>2016</v>
      </c>
      <c r="G1160" s="15">
        <v>0</v>
      </c>
      <c r="H1160" s="15">
        <v>2016</v>
      </c>
      <c r="I1160" s="15">
        <v>0</v>
      </c>
      <c r="J1160" s="15">
        <v>1</v>
      </c>
      <c r="K1160" s="17" t="str">
        <f>IF(Deal_Master_Wide!$BS$168="","",Deal_Master_Wide!$BS$168)</f>
        <v/>
      </c>
      <c r="L1160" s="17" t="str">
        <f>IF(Deal_Master_Wide!$BZ$168="","",Deal_Master_Wide!$BZ$168)</f>
        <v/>
      </c>
      <c r="M1160" s="17" t="str">
        <f>IF(Deal_Master_Wide!$CG$168="","",Deal_Master_Wide!$CG$168)</f>
        <v/>
      </c>
      <c r="N1160" s="17" t="str">
        <f>IF(Deal_Master_Wide!$CN$168="","",Deal_Master_Wide!$CN$168)</f>
        <v/>
      </c>
      <c r="O1160" s="17" t="str">
        <f>IF(Deal_Master_Wide!$CU$168="","",Deal_Master_Wide!$CU$168)</f>
        <v/>
      </c>
      <c r="P1160" s="17" t="str">
        <f>IF(Deal_Master_Wide!$DB$168="","",Deal_Master_Wide!$DB$168)</f>
        <v/>
      </c>
      <c r="Q1160" s="18" t="str">
        <f>IF(Deal_Master_Wide!$DI$168="","",Deal_Master_Wide!$DI$168)</f>
        <v/>
      </c>
      <c r="R1160" s="18" t="str">
        <f>IF(Deal_Master_Wide!$DP$168="","",Deal_Master_Wide!$DP$168)</f>
        <v/>
      </c>
      <c r="S1160" s="18" t="str">
        <f>IF(Deal_Master_Wide!$DW$168="","",Deal_Master_Wide!$DW$168)</f>
        <v/>
      </c>
      <c r="T1160" s="34" t="str">
        <f>IF(Deal_Master_Wide!$ED$168="","",Deal_Master_Wide!$ED$168)</f>
        <v/>
      </c>
      <c r="U1160" s="34" t="str">
        <f>IF(Deal_Master_Wide!$EK$168="","",Deal_Master_Wide!$EK$168)</f>
        <v/>
      </c>
    </row>
    <row r="1161" spans="1:21" ht="13.4" customHeight="1">
      <c r="A1161" s="15" t="s">
        <v>1778</v>
      </c>
      <c r="B1161" s="15" t="s">
        <v>178</v>
      </c>
      <c r="C1161" s="16"/>
      <c r="D1161" s="15" t="s">
        <v>1781</v>
      </c>
      <c r="E1161" s="15" t="s">
        <v>1783</v>
      </c>
      <c r="F1161" s="15">
        <v>2016</v>
      </c>
      <c r="G1161" s="15">
        <v>1</v>
      </c>
      <c r="H1161" s="15">
        <v>2017</v>
      </c>
      <c r="I1161" s="15">
        <v>1</v>
      </c>
      <c r="J1161" s="15">
        <v>1</v>
      </c>
      <c r="K1161" s="17" t="str">
        <f>IF(Deal_Master_Wide!$BT$168="","",Deal_Master_Wide!$BT$168)</f>
        <v/>
      </c>
      <c r="L1161" s="17" t="str">
        <f>IF(Deal_Master_Wide!$CA$168="","",Deal_Master_Wide!$CA$168)</f>
        <v/>
      </c>
      <c r="M1161" s="17" t="str">
        <f>IF(Deal_Master_Wide!$CH$168="","",Deal_Master_Wide!$CH$168)</f>
        <v/>
      </c>
      <c r="N1161" s="17" t="str">
        <f>IF(Deal_Master_Wide!$CO$168="","",Deal_Master_Wide!$CO$168)</f>
        <v/>
      </c>
      <c r="O1161" s="17" t="str">
        <f>IF(Deal_Master_Wide!$CV$168="","",Deal_Master_Wide!$CV$168)</f>
        <v/>
      </c>
      <c r="P1161" s="17" t="str">
        <f>IF(Deal_Master_Wide!$DC$168="","",Deal_Master_Wide!$DC$168)</f>
        <v/>
      </c>
      <c r="Q1161" s="18" t="str">
        <f>IF(Deal_Master_Wide!$DJ$168="","",Deal_Master_Wide!$DJ$168)</f>
        <v/>
      </c>
      <c r="R1161" s="18" t="str">
        <f>IF(Deal_Master_Wide!$DQ$168="","",Deal_Master_Wide!$DQ$168)</f>
        <v/>
      </c>
      <c r="S1161" s="18" t="str">
        <f>IF(Deal_Master_Wide!$DX$168="","",Deal_Master_Wide!$DX$168)</f>
        <v/>
      </c>
      <c r="T1161" s="34" t="str">
        <f>IF(Deal_Master_Wide!$EE$168="","",Deal_Master_Wide!$EE$168)</f>
        <v/>
      </c>
      <c r="U1161" s="34" t="str">
        <f>IF(Deal_Master_Wide!$EL$168="","",Deal_Master_Wide!$EL$168)</f>
        <v/>
      </c>
    </row>
    <row r="1162" spans="1:21" ht="13.4" customHeight="1">
      <c r="A1162" s="15" t="s">
        <v>1778</v>
      </c>
      <c r="B1162" s="15" t="s">
        <v>178</v>
      </c>
      <c r="C1162" s="16"/>
      <c r="D1162" s="15" t="s">
        <v>1781</v>
      </c>
      <c r="E1162" s="15" t="s">
        <v>1783</v>
      </c>
      <c r="F1162" s="15">
        <v>2016</v>
      </c>
      <c r="G1162" s="15">
        <v>2</v>
      </c>
      <c r="H1162" s="15">
        <v>2018</v>
      </c>
      <c r="I1162" s="15">
        <v>1</v>
      </c>
      <c r="J1162" s="15">
        <v>1</v>
      </c>
      <c r="K1162" s="17" t="str">
        <f>IF(Deal_Master_Wide!$BU$168="","",Deal_Master_Wide!$BU$168)</f>
        <v/>
      </c>
      <c r="L1162" s="17" t="str">
        <f>IF(Deal_Master_Wide!$CB$168="","",Deal_Master_Wide!$CB$168)</f>
        <v/>
      </c>
      <c r="M1162" s="17" t="str">
        <f>IF(Deal_Master_Wide!$CI$168="","",Deal_Master_Wide!$CI$168)</f>
        <v/>
      </c>
      <c r="N1162" s="17" t="str">
        <f>IF(Deal_Master_Wide!$CP$168="","",Deal_Master_Wide!$CP$168)</f>
        <v/>
      </c>
      <c r="O1162" s="17" t="str">
        <f>IF(Deal_Master_Wide!$CW$168="","",Deal_Master_Wide!$CW$168)</f>
        <v/>
      </c>
      <c r="P1162" s="17" t="str">
        <f>IF(Deal_Master_Wide!$DD$168="","",Deal_Master_Wide!$DD$168)</f>
        <v/>
      </c>
      <c r="Q1162" s="18" t="str">
        <f>IF(Deal_Master_Wide!$DK$168="","",Deal_Master_Wide!$DK$168)</f>
        <v/>
      </c>
      <c r="R1162" s="18" t="str">
        <f>IF(Deal_Master_Wide!$DR$168="","",Deal_Master_Wide!$DR$168)</f>
        <v/>
      </c>
      <c r="S1162" s="18" t="str">
        <f>IF(Deal_Master_Wide!$DY$168="","",Deal_Master_Wide!$DY$168)</f>
        <v/>
      </c>
      <c r="T1162" s="34" t="str">
        <f>IF(Deal_Master_Wide!$EF$168="","",Deal_Master_Wide!$EF$168)</f>
        <v/>
      </c>
      <c r="U1162" s="34" t="str">
        <f>IF(Deal_Master_Wide!$EM$168="","",Deal_Master_Wide!$EM$168)</f>
        <v/>
      </c>
    </row>
    <row r="1163" spans="1:21" ht="13.4" customHeight="1">
      <c r="A1163" s="15" t="s">
        <v>1778</v>
      </c>
      <c r="B1163" s="15" t="s">
        <v>178</v>
      </c>
      <c r="C1163" s="16"/>
      <c r="D1163" s="15" t="s">
        <v>1781</v>
      </c>
      <c r="E1163" s="15" t="s">
        <v>1783</v>
      </c>
      <c r="F1163" s="15">
        <v>2016</v>
      </c>
      <c r="G1163" s="15">
        <v>3</v>
      </c>
      <c r="H1163" s="15">
        <v>2019</v>
      </c>
      <c r="I1163" s="15">
        <v>1</v>
      </c>
      <c r="J1163" s="15">
        <v>1</v>
      </c>
      <c r="K1163" s="17" t="str">
        <f>IF(Deal_Master_Wide!$BV$168="","",Deal_Master_Wide!$BV$168)</f>
        <v/>
      </c>
      <c r="L1163" s="17" t="str">
        <f>IF(Deal_Master_Wide!$CC$168="","",Deal_Master_Wide!$CC$168)</f>
        <v/>
      </c>
      <c r="M1163" s="17" t="str">
        <f>IF(Deal_Master_Wide!$CJ$168="","",Deal_Master_Wide!$CJ$168)</f>
        <v/>
      </c>
      <c r="N1163" s="17" t="str">
        <f>IF(Deal_Master_Wide!$CQ$168="","",Deal_Master_Wide!$CQ$168)</f>
        <v/>
      </c>
      <c r="O1163" s="17" t="str">
        <f>IF(Deal_Master_Wide!$CX$168="","",Deal_Master_Wide!$CX$168)</f>
        <v/>
      </c>
      <c r="P1163" s="17" t="str">
        <f>IF(Deal_Master_Wide!$DE$168="","",Deal_Master_Wide!$DE$168)</f>
        <v/>
      </c>
      <c r="Q1163" s="18" t="str">
        <f>IF(Deal_Master_Wide!$DL$168="","",Deal_Master_Wide!$DL$168)</f>
        <v/>
      </c>
      <c r="R1163" s="18" t="str">
        <f>IF(Deal_Master_Wide!$DS$168="","",Deal_Master_Wide!$DS$168)</f>
        <v/>
      </c>
      <c r="S1163" s="18" t="str">
        <f>IF(Deal_Master_Wide!$DZ$168="","",Deal_Master_Wide!$DZ$168)</f>
        <v/>
      </c>
      <c r="T1163" s="34" t="str">
        <f>IF(Deal_Master_Wide!$EG$168="","",Deal_Master_Wide!$EG$168)</f>
        <v/>
      </c>
      <c r="U1163" s="34" t="str">
        <f>IF(Deal_Master_Wide!$EN$168="","",Deal_Master_Wide!$EN$168)</f>
        <v/>
      </c>
    </row>
    <row r="1164" spans="1:21" ht="13.4" customHeight="1">
      <c r="A1164" s="15" t="s">
        <v>1787</v>
      </c>
      <c r="B1164" s="15" t="s">
        <v>178</v>
      </c>
      <c r="C1164" s="16"/>
      <c r="D1164" s="15" t="s">
        <v>1792</v>
      </c>
      <c r="E1164" s="15" t="s">
        <v>1794</v>
      </c>
      <c r="F1164" s="15">
        <v>2016</v>
      </c>
      <c r="G1164" s="15">
        <v>-3</v>
      </c>
      <c r="H1164" s="15">
        <v>2013</v>
      </c>
      <c r="I1164" s="15">
        <v>0</v>
      </c>
      <c r="J1164" s="15">
        <v>0</v>
      </c>
      <c r="K1164" s="17" t="str">
        <f>IF(Deal_Master_Wide!$BP$169="","",Deal_Master_Wide!$BP$169)</f>
        <v/>
      </c>
      <c r="L1164" s="17" t="str">
        <f>IF(Deal_Master_Wide!$BW$169="","",Deal_Master_Wide!$BW$169)</f>
        <v/>
      </c>
      <c r="M1164" s="17" t="str">
        <f>IF(Deal_Master_Wide!$CD$169="","",Deal_Master_Wide!$CD$169)</f>
        <v/>
      </c>
      <c r="N1164" s="17" t="str">
        <f>IF(Deal_Master_Wide!$CK$169="","",Deal_Master_Wide!$CK$169)</f>
        <v/>
      </c>
      <c r="O1164" s="17" t="str">
        <f>IF(Deal_Master_Wide!$CR$169="","",Deal_Master_Wide!$CR$169)</f>
        <v/>
      </c>
      <c r="P1164" s="17" t="str">
        <f>IF(Deal_Master_Wide!$CY$169="","",Deal_Master_Wide!$CY$169)</f>
        <v/>
      </c>
      <c r="Q1164" s="18" t="str">
        <f>IF(Deal_Master_Wide!$DF$169="","",Deal_Master_Wide!$DF$169)</f>
        <v/>
      </c>
      <c r="R1164" s="18" t="str">
        <f>IF(Deal_Master_Wide!$DM$169="","",Deal_Master_Wide!$DM$169)</f>
        <v/>
      </c>
      <c r="S1164" s="18" t="str">
        <f>IF(Deal_Master_Wide!$DT$169="","",Deal_Master_Wide!$DT$169)</f>
        <v/>
      </c>
      <c r="T1164" s="34" t="str">
        <f>IF(Deal_Master_Wide!$EA$169="","",Deal_Master_Wide!$EA$169)</f>
        <v/>
      </c>
      <c r="U1164" s="34" t="str">
        <f>IF(Deal_Master_Wide!$EH$169="","",Deal_Master_Wide!$EH$169)</f>
        <v/>
      </c>
    </row>
    <row r="1165" spans="1:21" ht="13.4" customHeight="1">
      <c r="A1165" s="15" t="s">
        <v>1787</v>
      </c>
      <c r="B1165" s="15" t="s">
        <v>178</v>
      </c>
      <c r="C1165" s="16"/>
      <c r="D1165" s="15" t="s">
        <v>1792</v>
      </c>
      <c r="E1165" s="15" t="s">
        <v>1794</v>
      </c>
      <c r="F1165" s="15">
        <v>2016</v>
      </c>
      <c r="G1165" s="15">
        <v>-2</v>
      </c>
      <c r="H1165" s="15">
        <v>2014</v>
      </c>
      <c r="I1165" s="15">
        <v>0</v>
      </c>
      <c r="J1165" s="15">
        <v>0</v>
      </c>
      <c r="K1165" s="17" t="str">
        <f>IF(Deal_Master_Wide!$BQ$169="","",Deal_Master_Wide!$BQ$169)</f>
        <v/>
      </c>
      <c r="L1165" s="17" t="str">
        <f>IF(Deal_Master_Wide!$BX$169="","",Deal_Master_Wide!$BX$169)</f>
        <v/>
      </c>
      <c r="M1165" s="17" t="str">
        <f>IF(Deal_Master_Wide!$CE$169="","",Deal_Master_Wide!$CE$169)</f>
        <v/>
      </c>
      <c r="N1165" s="17" t="str">
        <f>IF(Deal_Master_Wide!$CL$169="","",Deal_Master_Wide!$CL$169)</f>
        <v/>
      </c>
      <c r="O1165" s="17" t="str">
        <f>IF(Deal_Master_Wide!$CS$169="","",Deal_Master_Wide!$CS$169)</f>
        <v/>
      </c>
      <c r="P1165" s="17" t="str">
        <f>IF(Deal_Master_Wide!$CZ$169="","",Deal_Master_Wide!$CZ$169)</f>
        <v/>
      </c>
      <c r="Q1165" s="18" t="str">
        <f>IF(Deal_Master_Wide!$DG$169="","",Deal_Master_Wide!$DG$169)</f>
        <v/>
      </c>
      <c r="R1165" s="18" t="str">
        <f>IF(Deal_Master_Wide!$DN$169="","",Deal_Master_Wide!$DN$169)</f>
        <v/>
      </c>
      <c r="S1165" s="18" t="str">
        <f>IF(Deal_Master_Wide!$DU$169="","",Deal_Master_Wide!$DU$169)</f>
        <v/>
      </c>
      <c r="T1165" s="34" t="str">
        <f>IF(Deal_Master_Wide!$EB$169="","",Deal_Master_Wide!$EB$169)</f>
        <v/>
      </c>
      <c r="U1165" s="34" t="str">
        <f>IF(Deal_Master_Wide!$EI$169="","",Deal_Master_Wide!$EI$169)</f>
        <v/>
      </c>
    </row>
    <row r="1166" spans="1:21" ht="13.4" customHeight="1">
      <c r="A1166" s="15" t="s">
        <v>1787</v>
      </c>
      <c r="B1166" s="15" t="s">
        <v>178</v>
      </c>
      <c r="C1166" s="16"/>
      <c r="D1166" s="15" t="s">
        <v>1792</v>
      </c>
      <c r="E1166" s="15" t="s">
        <v>1794</v>
      </c>
      <c r="F1166" s="15">
        <v>2016</v>
      </c>
      <c r="G1166" s="15">
        <v>-1</v>
      </c>
      <c r="H1166" s="15">
        <v>2015</v>
      </c>
      <c r="I1166" s="15">
        <v>0</v>
      </c>
      <c r="J1166" s="15">
        <v>0</v>
      </c>
      <c r="K1166" s="17" t="str">
        <f>IF(Deal_Master_Wide!$BR$169="","",Deal_Master_Wide!$BR$169)</f>
        <v/>
      </c>
      <c r="L1166" s="17" t="str">
        <f>IF(Deal_Master_Wide!$BY$169="","",Deal_Master_Wide!$BY$169)</f>
        <v/>
      </c>
      <c r="M1166" s="17" t="str">
        <f>IF(Deal_Master_Wide!$CF$169="","",Deal_Master_Wide!$CF$169)</f>
        <v/>
      </c>
      <c r="N1166" s="17" t="str">
        <f>IF(Deal_Master_Wide!$CM$169="","",Deal_Master_Wide!$CM$169)</f>
        <v/>
      </c>
      <c r="O1166" s="17" t="str">
        <f>IF(Deal_Master_Wide!$CT$169="","",Deal_Master_Wide!$CT$169)</f>
        <v/>
      </c>
      <c r="P1166" s="17" t="str">
        <f>IF(Deal_Master_Wide!$DA$169="","",Deal_Master_Wide!$DA$169)</f>
        <v/>
      </c>
      <c r="Q1166" s="18" t="str">
        <f>IF(Deal_Master_Wide!$DH$169="","",Deal_Master_Wide!$DH$169)</f>
        <v/>
      </c>
      <c r="R1166" s="18" t="str">
        <f>IF(Deal_Master_Wide!$DO$169="","",Deal_Master_Wide!$DO$169)</f>
        <v/>
      </c>
      <c r="S1166" s="18" t="str">
        <f>IF(Deal_Master_Wide!$DV$169="","",Deal_Master_Wide!$DV$169)</f>
        <v/>
      </c>
      <c r="T1166" s="34" t="str">
        <f>IF(Deal_Master_Wide!$EC$169="","",Deal_Master_Wide!$EC$169)</f>
        <v/>
      </c>
      <c r="U1166" s="34" t="str">
        <f>IF(Deal_Master_Wide!$EJ$169="","",Deal_Master_Wide!$EJ$169)</f>
        <v/>
      </c>
    </row>
    <row r="1167" spans="1:21" ht="13.4" customHeight="1">
      <c r="A1167" s="15" t="s">
        <v>1787</v>
      </c>
      <c r="B1167" s="15" t="s">
        <v>178</v>
      </c>
      <c r="C1167" s="16"/>
      <c r="D1167" s="15" t="s">
        <v>1792</v>
      </c>
      <c r="E1167" s="15" t="s">
        <v>1794</v>
      </c>
      <c r="F1167" s="15">
        <v>2016</v>
      </c>
      <c r="G1167" s="15">
        <v>0</v>
      </c>
      <c r="H1167" s="15">
        <v>2016</v>
      </c>
      <c r="I1167" s="15">
        <v>0</v>
      </c>
      <c r="J1167" s="15">
        <v>1</v>
      </c>
      <c r="K1167" s="17" t="str">
        <f>IF(Deal_Master_Wide!$BS$169="","",Deal_Master_Wide!$BS$169)</f>
        <v/>
      </c>
      <c r="L1167" s="17" t="str">
        <f>IF(Deal_Master_Wide!$BZ$169="","",Deal_Master_Wide!$BZ$169)</f>
        <v/>
      </c>
      <c r="M1167" s="17" t="str">
        <f>IF(Deal_Master_Wide!$CG$169="","",Deal_Master_Wide!$CG$169)</f>
        <v/>
      </c>
      <c r="N1167" s="17" t="str">
        <f>IF(Deal_Master_Wide!$CN$169="","",Deal_Master_Wide!$CN$169)</f>
        <v/>
      </c>
      <c r="O1167" s="17" t="str">
        <f>IF(Deal_Master_Wide!$CU$169="","",Deal_Master_Wide!$CU$169)</f>
        <v/>
      </c>
      <c r="P1167" s="17" t="str">
        <f>IF(Deal_Master_Wide!$DB$169="","",Deal_Master_Wide!$DB$169)</f>
        <v/>
      </c>
      <c r="Q1167" s="18" t="str">
        <f>IF(Deal_Master_Wide!$DI$169="","",Deal_Master_Wide!$DI$169)</f>
        <v/>
      </c>
      <c r="R1167" s="18" t="str">
        <f>IF(Deal_Master_Wide!$DP$169="","",Deal_Master_Wide!$DP$169)</f>
        <v/>
      </c>
      <c r="S1167" s="18" t="str">
        <f>IF(Deal_Master_Wide!$DW$169="","",Deal_Master_Wide!$DW$169)</f>
        <v/>
      </c>
      <c r="T1167" s="34" t="str">
        <f>IF(Deal_Master_Wide!$ED$169="","",Deal_Master_Wide!$ED$169)</f>
        <v/>
      </c>
      <c r="U1167" s="34" t="str">
        <f>IF(Deal_Master_Wide!$EK$169="","",Deal_Master_Wide!$EK$169)</f>
        <v/>
      </c>
    </row>
    <row r="1168" spans="1:21" ht="13.4" customHeight="1">
      <c r="A1168" s="15" t="s">
        <v>1787</v>
      </c>
      <c r="B1168" s="15" t="s">
        <v>178</v>
      </c>
      <c r="C1168" s="16"/>
      <c r="D1168" s="15" t="s">
        <v>1792</v>
      </c>
      <c r="E1168" s="15" t="s">
        <v>1794</v>
      </c>
      <c r="F1168" s="15">
        <v>2016</v>
      </c>
      <c r="G1168" s="15">
        <v>1</v>
      </c>
      <c r="H1168" s="15">
        <v>2017</v>
      </c>
      <c r="I1168" s="15">
        <v>1</v>
      </c>
      <c r="J1168" s="15">
        <v>1</v>
      </c>
      <c r="K1168" s="17" t="str">
        <f>IF(Deal_Master_Wide!$BT$169="","",Deal_Master_Wide!$BT$169)</f>
        <v/>
      </c>
      <c r="L1168" s="17" t="str">
        <f>IF(Deal_Master_Wide!$CA$169="","",Deal_Master_Wide!$CA$169)</f>
        <v/>
      </c>
      <c r="M1168" s="17" t="str">
        <f>IF(Deal_Master_Wide!$CH$169="","",Deal_Master_Wide!$CH$169)</f>
        <v/>
      </c>
      <c r="N1168" s="17" t="str">
        <f>IF(Deal_Master_Wide!$CO$169="","",Deal_Master_Wide!$CO$169)</f>
        <v/>
      </c>
      <c r="O1168" s="17" t="str">
        <f>IF(Deal_Master_Wide!$CV$169="","",Deal_Master_Wide!$CV$169)</f>
        <v/>
      </c>
      <c r="P1168" s="17" t="str">
        <f>IF(Deal_Master_Wide!$DC$169="","",Deal_Master_Wide!$DC$169)</f>
        <v/>
      </c>
      <c r="Q1168" s="18" t="str">
        <f>IF(Deal_Master_Wide!$DJ$169="","",Deal_Master_Wide!$DJ$169)</f>
        <v/>
      </c>
      <c r="R1168" s="18" t="str">
        <f>IF(Deal_Master_Wide!$DQ$169="","",Deal_Master_Wide!$DQ$169)</f>
        <v/>
      </c>
      <c r="S1168" s="18" t="str">
        <f>IF(Deal_Master_Wide!$DX$169="","",Deal_Master_Wide!$DX$169)</f>
        <v/>
      </c>
      <c r="T1168" s="34" t="str">
        <f>IF(Deal_Master_Wide!$EE$169="","",Deal_Master_Wide!$EE$169)</f>
        <v/>
      </c>
      <c r="U1168" s="34" t="str">
        <f>IF(Deal_Master_Wide!$EL$169="","",Deal_Master_Wide!$EL$169)</f>
        <v/>
      </c>
    </row>
    <row r="1169" spans="1:21" ht="13.4" customHeight="1">
      <c r="A1169" s="15" t="s">
        <v>1787</v>
      </c>
      <c r="B1169" s="15" t="s">
        <v>178</v>
      </c>
      <c r="C1169" s="16"/>
      <c r="D1169" s="15" t="s">
        <v>1792</v>
      </c>
      <c r="E1169" s="15" t="s">
        <v>1794</v>
      </c>
      <c r="F1169" s="15">
        <v>2016</v>
      </c>
      <c r="G1169" s="15">
        <v>2</v>
      </c>
      <c r="H1169" s="15">
        <v>2018</v>
      </c>
      <c r="I1169" s="15">
        <v>1</v>
      </c>
      <c r="J1169" s="15">
        <v>1</v>
      </c>
      <c r="K1169" s="17" t="str">
        <f>IF(Deal_Master_Wide!$BU$169="","",Deal_Master_Wide!$BU$169)</f>
        <v/>
      </c>
      <c r="L1169" s="17" t="str">
        <f>IF(Deal_Master_Wide!$CB$169="","",Deal_Master_Wide!$CB$169)</f>
        <v/>
      </c>
      <c r="M1169" s="17" t="str">
        <f>IF(Deal_Master_Wide!$CI$169="","",Deal_Master_Wide!$CI$169)</f>
        <v/>
      </c>
      <c r="N1169" s="17" t="str">
        <f>IF(Deal_Master_Wide!$CP$169="","",Deal_Master_Wide!$CP$169)</f>
        <v/>
      </c>
      <c r="O1169" s="17" t="str">
        <f>IF(Deal_Master_Wide!$CW$169="","",Deal_Master_Wide!$CW$169)</f>
        <v/>
      </c>
      <c r="P1169" s="17" t="str">
        <f>IF(Deal_Master_Wide!$DD$169="","",Deal_Master_Wide!$DD$169)</f>
        <v/>
      </c>
      <c r="Q1169" s="18" t="str">
        <f>IF(Deal_Master_Wide!$DK$169="","",Deal_Master_Wide!$DK$169)</f>
        <v/>
      </c>
      <c r="R1169" s="18" t="str">
        <f>IF(Deal_Master_Wide!$DR$169="","",Deal_Master_Wide!$DR$169)</f>
        <v/>
      </c>
      <c r="S1169" s="18" t="str">
        <f>IF(Deal_Master_Wide!$DY$169="","",Deal_Master_Wide!$DY$169)</f>
        <v/>
      </c>
      <c r="T1169" s="34" t="str">
        <f>IF(Deal_Master_Wide!$EF$169="","",Deal_Master_Wide!$EF$169)</f>
        <v/>
      </c>
      <c r="U1169" s="34" t="str">
        <f>IF(Deal_Master_Wide!$EM$169="","",Deal_Master_Wide!$EM$169)</f>
        <v/>
      </c>
    </row>
    <row r="1170" spans="1:21" ht="13.4" customHeight="1">
      <c r="A1170" s="15" t="s">
        <v>1787</v>
      </c>
      <c r="B1170" s="15" t="s">
        <v>178</v>
      </c>
      <c r="C1170" s="16"/>
      <c r="D1170" s="15" t="s">
        <v>1792</v>
      </c>
      <c r="E1170" s="15" t="s">
        <v>1794</v>
      </c>
      <c r="F1170" s="15">
        <v>2016</v>
      </c>
      <c r="G1170" s="15">
        <v>3</v>
      </c>
      <c r="H1170" s="15">
        <v>2019</v>
      </c>
      <c r="I1170" s="15">
        <v>1</v>
      </c>
      <c r="J1170" s="15">
        <v>1</v>
      </c>
      <c r="K1170" s="17" t="str">
        <f>IF(Deal_Master_Wide!$BV$169="","",Deal_Master_Wide!$BV$169)</f>
        <v/>
      </c>
      <c r="L1170" s="17" t="str">
        <f>IF(Deal_Master_Wide!$CC$169="","",Deal_Master_Wide!$CC$169)</f>
        <v/>
      </c>
      <c r="M1170" s="17" t="str">
        <f>IF(Deal_Master_Wide!$CJ$169="","",Deal_Master_Wide!$CJ$169)</f>
        <v/>
      </c>
      <c r="N1170" s="17" t="str">
        <f>IF(Deal_Master_Wide!$CQ$169="","",Deal_Master_Wide!$CQ$169)</f>
        <v/>
      </c>
      <c r="O1170" s="17" t="str">
        <f>IF(Deal_Master_Wide!$CX$169="","",Deal_Master_Wide!$CX$169)</f>
        <v/>
      </c>
      <c r="P1170" s="17" t="str">
        <f>IF(Deal_Master_Wide!$DE$169="","",Deal_Master_Wide!$DE$169)</f>
        <v/>
      </c>
      <c r="Q1170" s="18" t="str">
        <f>IF(Deal_Master_Wide!$DL$169="","",Deal_Master_Wide!$DL$169)</f>
        <v/>
      </c>
      <c r="R1170" s="18" t="str">
        <f>IF(Deal_Master_Wide!$DS$169="","",Deal_Master_Wide!$DS$169)</f>
        <v/>
      </c>
      <c r="S1170" s="18" t="str">
        <f>IF(Deal_Master_Wide!$DZ$169="","",Deal_Master_Wide!$DZ$169)</f>
        <v/>
      </c>
      <c r="T1170" s="34" t="str">
        <f>IF(Deal_Master_Wide!$EG$169="","",Deal_Master_Wide!$EG$169)</f>
        <v/>
      </c>
      <c r="U1170" s="34" t="str">
        <f>IF(Deal_Master_Wide!$EN$169="","",Deal_Master_Wide!$EN$169)</f>
        <v/>
      </c>
    </row>
    <row r="1171" spans="1:21" ht="13.4" customHeight="1">
      <c r="A1171" s="15" t="s">
        <v>1798</v>
      </c>
      <c r="B1171" s="15" t="s">
        <v>178</v>
      </c>
      <c r="C1171" s="16"/>
      <c r="D1171" s="15" t="s">
        <v>1801</v>
      </c>
      <c r="E1171" s="15" t="s">
        <v>1803</v>
      </c>
      <c r="F1171" s="15">
        <v>2016</v>
      </c>
      <c r="G1171" s="15">
        <v>-3</v>
      </c>
      <c r="H1171" s="15">
        <v>2013</v>
      </c>
      <c r="I1171" s="15">
        <v>0</v>
      </c>
      <c r="J1171" s="15">
        <v>0</v>
      </c>
      <c r="K1171" s="17" t="str">
        <f>IF(Deal_Master_Wide!$BP$170="","",Deal_Master_Wide!$BP$170)</f>
        <v/>
      </c>
      <c r="L1171" s="17" t="str">
        <f>IF(Deal_Master_Wide!$BW$170="","",Deal_Master_Wide!$BW$170)</f>
        <v/>
      </c>
      <c r="M1171" s="17" t="str">
        <f>IF(Deal_Master_Wide!$CD$170="","",Deal_Master_Wide!$CD$170)</f>
        <v/>
      </c>
      <c r="N1171" s="17" t="str">
        <f>IF(Deal_Master_Wide!$CK$170="","",Deal_Master_Wide!$CK$170)</f>
        <v/>
      </c>
      <c r="O1171" s="17" t="str">
        <f>IF(Deal_Master_Wide!$CR$170="","",Deal_Master_Wide!$CR$170)</f>
        <v/>
      </c>
      <c r="P1171" s="17" t="str">
        <f>IF(Deal_Master_Wide!$CY$170="","",Deal_Master_Wide!$CY$170)</f>
        <v/>
      </c>
      <c r="Q1171" s="18" t="str">
        <f>IF(Deal_Master_Wide!$DF$170="","",Deal_Master_Wide!$DF$170)</f>
        <v/>
      </c>
      <c r="R1171" s="18" t="str">
        <f>IF(Deal_Master_Wide!$DM$170="","",Deal_Master_Wide!$DM$170)</f>
        <v/>
      </c>
      <c r="S1171" s="18" t="str">
        <f>IF(Deal_Master_Wide!$DT$170="","",Deal_Master_Wide!$DT$170)</f>
        <v/>
      </c>
      <c r="T1171" s="34" t="str">
        <f>IF(Deal_Master_Wide!$EA$170="","",Deal_Master_Wide!$EA$170)</f>
        <v/>
      </c>
      <c r="U1171" s="34" t="str">
        <f>IF(Deal_Master_Wide!$EH$170="","",Deal_Master_Wide!$EH$170)</f>
        <v/>
      </c>
    </row>
    <row r="1172" spans="1:21" ht="13.4" customHeight="1">
      <c r="A1172" s="15" t="s">
        <v>1798</v>
      </c>
      <c r="B1172" s="15" t="s">
        <v>178</v>
      </c>
      <c r="C1172" s="16"/>
      <c r="D1172" s="15" t="s">
        <v>1801</v>
      </c>
      <c r="E1172" s="15" t="s">
        <v>1803</v>
      </c>
      <c r="F1172" s="15">
        <v>2016</v>
      </c>
      <c r="G1172" s="15">
        <v>-2</v>
      </c>
      <c r="H1172" s="15">
        <v>2014</v>
      </c>
      <c r="I1172" s="15">
        <v>0</v>
      </c>
      <c r="J1172" s="15">
        <v>0</v>
      </c>
      <c r="K1172" s="17" t="str">
        <f>IF(Deal_Master_Wide!$BQ$170="","",Deal_Master_Wide!$BQ$170)</f>
        <v/>
      </c>
      <c r="L1172" s="17" t="str">
        <f>IF(Deal_Master_Wide!$BX$170="","",Deal_Master_Wide!$BX$170)</f>
        <v/>
      </c>
      <c r="M1172" s="17" t="str">
        <f>IF(Deal_Master_Wide!$CE$170="","",Deal_Master_Wide!$CE$170)</f>
        <v/>
      </c>
      <c r="N1172" s="17" t="str">
        <f>IF(Deal_Master_Wide!$CL$170="","",Deal_Master_Wide!$CL$170)</f>
        <v/>
      </c>
      <c r="O1172" s="17" t="str">
        <f>IF(Deal_Master_Wide!$CS$170="","",Deal_Master_Wide!$CS$170)</f>
        <v/>
      </c>
      <c r="P1172" s="17" t="str">
        <f>IF(Deal_Master_Wide!$CZ$170="","",Deal_Master_Wide!$CZ$170)</f>
        <v/>
      </c>
      <c r="Q1172" s="18" t="str">
        <f>IF(Deal_Master_Wide!$DG$170="","",Deal_Master_Wide!$DG$170)</f>
        <v/>
      </c>
      <c r="R1172" s="18" t="str">
        <f>IF(Deal_Master_Wide!$DN$170="","",Deal_Master_Wide!$DN$170)</f>
        <v/>
      </c>
      <c r="S1172" s="18" t="str">
        <f>IF(Deal_Master_Wide!$DU$170="","",Deal_Master_Wide!$DU$170)</f>
        <v/>
      </c>
      <c r="T1172" s="34" t="str">
        <f>IF(Deal_Master_Wide!$EB$170="","",Deal_Master_Wide!$EB$170)</f>
        <v/>
      </c>
      <c r="U1172" s="34" t="str">
        <f>IF(Deal_Master_Wide!$EI$170="","",Deal_Master_Wide!$EI$170)</f>
        <v/>
      </c>
    </row>
    <row r="1173" spans="1:21" ht="13.4" customHeight="1">
      <c r="A1173" s="15" t="s">
        <v>1798</v>
      </c>
      <c r="B1173" s="15" t="s">
        <v>178</v>
      </c>
      <c r="C1173" s="16"/>
      <c r="D1173" s="15" t="s">
        <v>1801</v>
      </c>
      <c r="E1173" s="15" t="s">
        <v>1803</v>
      </c>
      <c r="F1173" s="15">
        <v>2016</v>
      </c>
      <c r="G1173" s="15">
        <v>-1</v>
      </c>
      <c r="H1173" s="15">
        <v>2015</v>
      </c>
      <c r="I1173" s="15">
        <v>0</v>
      </c>
      <c r="J1173" s="15">
        <v>0</v>
      </c>
      <c r="K1173" s="17" t="str">
        <f>IF(Deal_Master_Wide!$BR$170="","",Deal_Master_Wide!$BR$170)</f>
        <v/>
      </c>
      <c r="L1173" s="17" t="str">
        <f>IF(Deal_Master_Wide!$BY$170="","",Deal_Master_Wide!$BY$170)</f>
        <v/>
      </c>
      <c r="M1173" s="17" t="str">
        <f>IF(Deal_Master_Wide!$CF$170="","",Deal_Master_Wide!$CF$170)</f>
        <v/>
      </c>
      <c r="N1173" s="17" t="str">
        <f>IF(Deal_Master_Wide!$CM$170="","",Deal_Master_Wide!$CM$170)</f>
        <v/>
      </c>
      <c r="O1173" s="17" t="str">
        <f>IF(Deal_Master_Wide!$CT$170="","",Deal_Master_Wide!$CT$170)</f>
        <v/>
      </c>
      <c r="P1173" s="17" t="str">
        <f>IF(Deal_Master_Wide!$DA$170="","",Deal_Master_Wide!$DA$170)</f>
        <v/>
      </c>
      <c r="Q1173" s="18" t="str">
        <f>IF(Deal_Master_Wide!$DH$170="","",Deal_Master_Wide!$DH$170)</f>
        <v/>
      </c>
      <c r="R1173" s="18" t="str">
        <f>IF(Deal_Master_Wide!$DO$170="","",Deal_Master_Wide!$DO$170)</f>
        <v/>
      </c>
      <c r="S1173" s="18" t="str">
        <f>IF(Deal_Master_Wide!$DV$170="","",Deal_Master_Wide!$DV$170)</f>
        <v/>
      </c>
      <c r="T1173" s="34" t="str">
        <f>IF(Deal_Master_Wide!$EC$170="","",Deal_Master_Wide!$EC$170)</f>
        <v/>
      </c>
      <c r="U1173" s="34" t="str">
        <f>IF(Deal_Master_Wide!$EJ$170="","",Deal_Master_Wide!$EJ$170)</f>
        <v/>
      </c>
    </row>
    <row r="1174" spans="1:21" ht="13.4" customHeight="1">
      <c r="A1174" s="15" t="s">
        <v>1798</v>
      </c>
      <c r="B1174" s="15" t="s">
        <v>178</v>
      </c>
      <c r="C1174" s="16"/>
      <c r="D1174" s="15" t="s">
        <v>1801</v>
      </c>
      <c r="E1174" s="15" t="s">
        <v>1803</v>
      </c>
      <c r="F1174" s="15">
        <v>2016</v>
      </c>
      <c r="G1174" s="15">
        <v>0</v>
      </c>
      <c r="H1174" s="15">
        <v>2016</v>
      </c>
      <c r="I1174" s="15">
        <v>0</v>
      </c>
      <c r="J1174" s="15">
        <v>1</v>
      </c>
      <c r="K1174" s="17" t="str">
        <f>IF(Deal_Master_Wide!$BS$170="","",Deal_Master_Wide!$BS$170)</f>
        <v/>
      </c>
      <c r="L1174" s="17" t="str">
        <f>IF(Deal_Master_Wide!$BZ$170="","",Deal_Master_Wide!$BZ$170)</f>
        <v/>
      </c>
      <c r="M1174" s="17" t="str">
        <f>IF(Deal_Master_Wide!$CG$170="","",Deal_Master_Wide!$CG$170)</f>
        <v/>
      </c>
      <c r="N1174" s="17" t="str">
        <f>IF(Deal_Master_Wide!$CN$170="","",Deal_Master_Wide!$CN$170)</f>
        <v/>
      </c>
      <c r="O1174" s="17" t="str">
        <f>IF(Deal_Master_Wide!$CU$170="","",Deal_Master_Wide!$CU$170)</f>
        <v/>
      </c>
      <c r="P1174" s="17" t="str">
        <f>IF(Deal_Master_Wide!$DB$170="","",Deal_Master_Wide!$DB$170)</f>
        <v/>
      </c>
      <c r="Q1174" s="18" t="str">
        <f>IF(Deal_Master_Wide!$DI$170="","",Deal_Master_Wide!$DI$170)</f>
        <v/>
      </c>
      <c r="R1174" s="18" t="str">
        <f>IF(Deal_Master_Wide!$DP$170="","",Deal_Master_Wide!$DP$170)</f>
        <v/>
      </c>
      <c r="S1174" s="18" t="str">
        <f>IF(Deal_Master_Wide!$DW$170="","",Deal_Master_Wide!$DW$170)</f>
        <v/>
      </c>
      <c r="T1174" s="34" t="str">
        <f>IF(Deal_Master_Wide!$ED$170="","",Deal_Master_Wide!$ED$170)</f>
        <v/>
      </c>
      <c r="U1174" s="34" t="str">
        <f>IF(Deal_Master_Wide!$EK$170="","",Deal_Master_Wide!$EK$170)</f>
        <v/>
      </c>
    </row>
    <row r="1175" spans="1:21" ht="13.4" customHeight="1">
      <c r="A1175" s="15" t="s">
        <v>1798</v>
      </c>
      <c r="B1175" s="15" t="s">
        <v>178</v>
      </c>
      <c r="C1175" s="16"/>
      <c r="D1175" s="15" t="s">
        <v>1801</v>
      </c>
      <c r="E1175" s="15" t="s">
        <v>1803</v>
      </c>
      <c r="F1175" s="15">
        <v>2016</v>
      </c>
      <c r="G1175" s="15">
        <v>1</v>
      </c>
      <c r="H1175" s="15">
        <v>2017</v>
      </c>
      <c r="I1175" s="15">
        <v>1</v>
      </c>
      <c r="J1175" s="15">
        <v>1</v>
      </c>
      <c r="K1175" s="17" t="str">
        <f>IF(Deal_Master_Wide!$BT$170="","",Deal_Master_Wide!$BT$170)</f>
        <v/>
      </c>
      <c r="L1175" s="17" t="str">
        <f>IF(Deal_Master_Wide!$CA$170="","",Deal_Master_Wide!$CA$170)</f>
        <v/>
      </c>
      <c r="M1175" s="17" t="str">
        <f>IF(Deal_Master_Wide!$CH$170="","",Deal_Master_Wide!$CH$170)</f>
        <v/>
      </c>
      <c r="N1175" s="17" t="str">
        <f>IF(Deal_Master_Wide!$CO$170="","",Deal_Master_Wide!$CO$170)</f>
        <v/>
      </c>
      <c r="O1175" s="17" t="str">
        <f>IF(Deal_Master_Wide!$CV$170="","",Deal_Master_Wide!$CV$170)</f>
        <v/>
      </c>
      <c r="P1175" s="17" t="str">
        <f>IF(Deal_Master_Wide!$DC$170="","",Deal_Master_Wide!$DC$170)</f>
        <v/>
      </c>
      <c r="Q1175" s="18" t="str">
        <f>IF(Deal_Master_Wide!$DJ$170="","",Deal_Master_Wide!$DJ$170)</f>
        <v/>
      </c>
      <c r="R1175" s="18" t="str">
        <f>IF(Deal_Master_Wide!$DQ$170="","",Deal_Master_Wide!$DQ$170)</f>
        <v/>
      </c>
      <c r="S1175" s="18" t="str">
        <f>IF(Deal_Master_Wide!$DX$170="","",Deal_Master_Wide!$DX$170)</f>
        <v/>
      </c>
      <c r="T1175" s="34" t="str">
        <f>IF(Deal_Master_Wide!$EE$170="","",Deal_Master_Wide!$EE$170)</f>
        <v/>
      </c>
      <c r="U1175" s="34" t="str">
        <f>IF(Deal_Master_Wide!$EL$170="","",Deal_Master_Wide!$EL$170)</f>
        <v/>
      </c>
    </row>
    <row r="1176" spans="1:21" ht="13.4" customHeight="1">
      <c r="A1176" s="15" t="s">
        <v>1798</v>
      </c>
      <c r="B1176" s="15" t="s">
        <v>178</v>
      </c>
      <c r="C1176" s="16"/>
      <c r="D1176" s="15" t="s">
        <v>1801</v>
      </c>
      <c r="E1176" s="15" t="s">
        <v>1803</v>
      </c>
      <c r="F1176" s="15">
        <v>2016</v>
      </c>
      <c r="G1176" s="15">
        <v>2</v>
      </c>
      <c r="H1176" s="15">
        <v>2018</v>
      </c>
      <c r="I1176" s="15">
        <v>1</v>
      </c>
      <c r="J1176" s="15">
        <v>1</v>
      </c>
      <c r="K1176" s="17" t="str">
        <f>IF(Deal_Master_Wide!$BU$170="","",Deal_Master_Wide!$BU$170)</f>
        <v/>
      </c>
      <c r="L1176" s="17" t="str">
        <f>IF(Deal_Master_Wide!$CB$170="","",Deal_Master_Wide!$CB$170)</f>
        <v/>
      </c>
      <c r="M1176" s="17" t="str">
        <f>IF(Deal_Master_Wide!$CI$170="","",Deal_Master_Wide!$CI$170)</f>
        <v/>
      </c>
      <c r="N1176" s="17" t="str">
        <f>IF(Deal_Master_Wide!$CP$170="","",Deal_Master_Wide!$CP$170)</f>
        <v/>
      </c>
      <c r="O1176" s="17" t="str">
        <f>IF(Deal_Master_Wide!$CW$170="","",Deal_Master_Wide!$CW$170)</f>
        <v/>
      </c>
      <c r="P1176" s="17" t="str">
        <f>IF(Deal_Master_Wide!$DD$170="","",Deal_Master_Wide!$DD$170)</f>
        <v/>
      </c>
      <c r="Q1176" s="18" t="str">
        <f>IF(Deal_Master_Wide!$DK$170="","",Deal_Master_Wide!$DK$170)</f>
        <v/>
      </c>
      <c r="R1176" s="18" t="str">
        <f>IF(Deal_Master_Wide!$DR$170="","",Deal_Master_Wide!$DR$170)</f>
        <v/>
      </c>
      <c r="S1176" s="18" t="str">
        <f>IF(Deal_Master_Wide!$DY$170="","",Deal_Master_Wide!$DY$170)</f>
        <v/>
      </c>
      <c r="T1176" s="34" t="str">
        <f>IF(Deal_Master_Wide!$EF$170="","",Deal_Master_Wide!$EF$170)</f>
        <v/>
      </c>
      <c r="U1176" s="34" t="str">
        <f>IF(Deal_Master_Wide!$EM$170="","",Deal_Master_Wide!$EM$170)</f>
        <v/>
      </c>
    </row>
    <row r="1177" spans="1:21" ht="13.4" customHeight="1">
      <c r="A1177" s="15" t="s">
        <v>1798</v>
      </c>
      <c r="B1177" s="15" t="s">
        <v>178</v>
      </c>
      <c r="C1177" s="16"/>
      <c r="D1177" s="15" t="s">
        <v>1801</v>
      </c>
      <c r="E1177" s="15" t="s">
        <v>1803</v>
      </c>
      <c r="F1177" s="15">
        <v>2016</v>
      </c>
      <c r="G1177" s="15">
        <v>3</v>
      </c>
      <c r="H1177" s="15">
        <v>2019</v>
      </c>
      <c r="I1177" s="15">
        <v>1</v>
      </c>
      <c r="J1177" s="15">
        <v>1</v>
      </c>
      <c r="K1177" s="17" t="str">
        <f>IF(Deal_Master_Wide!$BV$170="","",Deal_Master_Wide!$BV$170)</f>
        <v/>
      </c>
      <c r="L1177" s="17" t="str">
        <f>IF(Deal_Master_Wide!$CC$170="","",Deal_Master_Wide!$CC$170)</f>
        <v/>
      </c>
      <c r="M1177" s="17" t="str">
        <f>IF(Deal_Master_Wide!$CJ$170="","",Deal_Master_Wide!$CJ$170)</f>
        <v/>
      </c>
      <c r="N1177" s="17" t="str">
        <f>IF(Deal_Master_Wide!$CQ$170="","",Deal_Master_Wide!$CQ$170)</f>
        <v/>
      </c>
      <c r="O1177" s="17" t="str">
        <f>IF(Deal_Master_Wide!$CX$170="","",Deal_Master_Wide!$CX$170)</f>
        <v/>
      </c>
      <c r="P1177" s="17" t="str">
        <f>IF(Deal_Master_Wide!$DE$170="","",Deal_Master_Wide!$DE$170)</f>
        <v/>
      </c>
      <c r="Q1177" s="18" t="str">
        <f>IF(Deal_Master_Wide!$DL$170="","",Deal_Master_Wide!$DL$170)</f>
        <v/>
      </c>
      <c r="R1177" s="18" t="str">
        <f>IF(Deal_Master_Wide!$DS$170="","",Deal_Master_Wide!$DS$170)</f>
        <v/>
      </c>
      <c r="S1177" s="18" t="str">
        <f>IF(Deal_Master_Wide!$DZ$170="","",Deal_Master_Wide!$DZ$170)</f>
        <v/>
      </c>
      <c r="T1177" s="34" t="str">
        <f>IF(Deal_Master_Wide!$EG$170="","",Deal_Master_Wide!$EG$170)</f>
        <v/>
      </c>
      <c r="U1177" s="34" t="str">
        <f>IF(Deal_Master_Wide!$EN$170="","",Deal_Master_Wide!$EN$170)</f>
        <v/>
      </c>
    </row>
    <row r="1178" spans="1:21" ht="13.4" customHeight="1">
      <c r="A1178" s="15" t="s">
        <v>1807</v>
      </c>
      <c r="B1178" s="15" t="s">
        <v>178</v>
      </c>
      <c r="C1178" s="16"/>
      <c r="D1178" s="15" t="s">
        <v>1810</v>
      </c>
      <c r="E1178" s="15" t="s">
        <v>1812</v>
      </c>
      <c r="F1178" s="15">
        <v>2016</v>
      </c>
      <c r="G1178" s="15">
        <v>-3</v>
      </c>
      <c r="H1178" s="15">
        <v>2013</v>
      </c>
      <c r="I1178" s="15">
        <v>0</v>
      </c>
      <c r="J1178" s="15">
        <v>0</v>
      </c>
      <c r="K1178" s="17" t="str">
        <f>IF(Deal_Master_Wide!$BP$171="","",Deal_Master_Wide!$BP$171)</f>
        <v/>
      </c>
      <c r="L1178" s="17" t="str">
        <f>IF(Deal_Master_Wide!$BW$171="","",Deal_Master_Wide!$BW$171)</f>
        <v/>
      </c>
      <c r="M1178" s="17" t="str">
        <f>IF(Deal_Master_Wide!$CD$171="","",Deal_Master_Wide!$CD$171)</f>
        <v/>
      </c>
      <c r="N1178" s="17" t="str">
        <f>IF(Deal_Master_Wide!$CK$171="","",Deal_Master_Wide!$CK$171)</f>
        <v/>
      </c>
      <c r="O1178" s="17" t="str">
        <f>IF(Deal_Master_Wide!$CR$171="","",Deal_Master_Wide!$CR$171)</f>
        <v/>
      </c>
      <c r="P1178" s="17" t="str">
        <f>IF(Deal_Master_Wide!$CY$171="","",Deal_Master_Wide!$CY$171)</f>
        <v/>
      </c>
      <c r="Q1178" s="18" t="str">
        <f>IF(Deal_Master_Wide!$DF$171="","",Deal_Master_Wide!$DF$171)</f>
        <v/>
      </c>
      <c r="R1178" s="18" t="str">
        <f>IF(Deal_Master_Wide!$DM$171="","",Deal_Master_Wide!$DM$171)</f>
        <v/>
      </c>
      <c r="S1178" s="18" t="str">
        <f>IF(Deal_Master_Wide!$DT$171="","",Deal_Master_Wide!$DT$171)</f>
        <v/>
      </c>
      <c r="T1178" s="34" t="str">
        <f>IF(Deal_Master_Wide!$EA$171="","",Deal_Master_Wide!$EA$171)</f>
        <v/>
      </c>
      <c r="U1178" s="34" t="str">
        <f>IF(Deal_Master_Wide!$EH$171="","",Deal_Master_Wide!$EH$171)</f>
        <v/>
      </c>
    </row>
    <row r="1179" spans="1:21" ht="13.4" customHeight="1">
      <c r="A1179" s="15" t="s">
        <v>1807</v>
      </c>
      <c r="B1179" s="15" t="s">
        <v>178</v>
      </c>
      <c r="C1179" s="16"/>
      <c r="D1179" s="15" t="s">
        <v>1810</v>
      </c>
      <c r="E1179" s="15" t="s">
        <v>1812</v>
      </c>
      <c r="F1179" s="15">
        <v>2016</v>
      </c>
      <c r="G1179" s="15">
        <v>-2</v>
      </c>
      <c r="H1179" s="15">
        <v>2014</v>
      </c>
      <c r="I1179" s="15">
        <v>0</v>
      </c>
      <c r="J1179" s="15">
        <v>0</v>
      </c>
      <c r="K1179" s="17" t="str">
        <f>IF(Deal_Master_Wide!$BQ$171="","",Deal_Master_Wide!$BQ$171)</f>
        <v/>
      </c>
      <c r="L1179" s="17" t="str">
        <f>IF(Deal_Master_Wide!$BX$171="","",Deal_Master_Wide!$BX$171)</f>
        <v/>
      </c>
      <c r="M1179" s="17" t="str">
        <f>IF(Deal_Master_Wide!$CE$171="","",Deal_Master_Wide!$CE$171)</f>
        <v/>
      </c>
      <c r="N1179" s="17" t="str">
        <f>IF(Deal_Master_Wide!$CL$171="","",Deal_Master_Wide!$CL$171)</f>
        <v/>
      </c>
      <c r="O1179" s="17" t="str">
        <f>IF(Deal_Master_Wide!$CS$171="","",Deal_Master_Wide!$CS$171)</f>
        <v/>
      </c>
      <c r="P1179" s="17" t="str">
        <f>IF(Deal_Master_Wide!$CZ$171="","",Deal_Master_Wide!$CZ$171)</f>
        <v/>
      </c>
      <c r="Q1179" s="18" t="str">
        <f>IF(Deal_Master_Wide!$DG$171="","",Deal_Master_Wide!$DG$171)</f>
        <v/>
      </c>
      <c r="R1179" s="18" t="str">
        <f>IF(Deal_Master_Wide!$DN$171="","",Deal_Master_Wide!$DN$171)</f>
        <v/>
      </c>
      <c r="S1179" s="18" t="str">
        <f>IF(Deal_Master_Wide!$DU$171="","",Deal_Master_Wide!$DU$171)</f>
        <v/>
      </c>
      <c r="T1179" s="34" t="str">
        <f>IF(Deal_Master_Wide!$EB$171="","",Deal_Master_Wide!$EB$171)</f>
        <v/>
      </c>
      <c r="U1179" s="34" t="str">
        <f>IF(Deal_Master_Wide!$EI$171="","",Deal_Master_Wide!$EI$171)</f>
        <v/>
      </c>
    </row>
    <row r="1180" spans="1:21" ht="13.4" customHeight="1">
      <c r="A1180" s="15" t="s">
        <v>1807</v>
      </c>
      <c r="B1180" s="15" t="s">
        <v>178</v>
      </c>
      <c r="C1180" s="16"/>
      <c r="D1180" s="15" t="s">
        <v>1810</v>
      </c>
      <c r="E1180" s="15" t="s">
        <v>1812</v>
      </c>
      <c r="F1180" s="15">
        <v>2016</v>
      </c>
      <c r="G1180" s="15">
        <v>-1</v>
      </c>
      <c r="H1180" s="15">
        <v>2015</v>
      </c>
      <c r="I1180" s="15">
        <v>0</v>
      </c>
      <c r="J1180" s="15">
        <v>0</v>
      </c>
      <c r="K1180" s="17" t="str">
        <f>IF(Deal_Master_Wide!$BR$171="","",Deal_Master_Wide!$BR$171)</f>
        <v/>
      </c>
      <c r="L1180" s="17" t="str">
        <f>IF(Deal_Master_Wide!$BY$171="","",Deal_Master_Wide!$BY$171)</f>
        <v/>
      </c>
      <c r="M1180" s="17" t="str">
        <f>IF(Deal_Master_Wide!$CF$171="","",Deal_Master_Wide!$CF$171)</f>
        <v/>
      </c>
      <c r="N1180" s="17" t="str">
        <f>IF(Deal_Master_Wide!$CM$171="","",Deal_Master_Wide!$CM$171)</f>
        <v/>
      </c>
      <c r="O1180" s="17" t="str">
        <f>IF(Deal_Master_Wide!$CT$171="","",Deal_Master_Wide!$CT$171)</f>
        <v/>
      </c>
      <c r="P1180" s="17" t="str">
        <f>IF(Deal_Master_Wide!$DA$171="","",Deal_Master_Wide!$DA$171)</f>
        <v/>
      </c>
      <c r="Q1180" s="18" t="str">
        <f>IF(Deal_Master_Wide!$DH$171="","",Deal_Master_Wide!$DH$171)</f>
        <v/>
      </c>
      <c r="R1180" s="18" t="str">
        <f>IF(Deal_Master_Wide!$DO$171="","",Deal_Master_Wide!$DO$171)</f>
        <v/>
      </c>
      <c r="S1180" s="18" t="str">
        <f>IF(Deal_Master_Wide!$DV$171="","",Deal_Master_Wide!$DV$171)</f>
        <v/>
      </c>
      <c r="T1180" s="34" t="str">
        <f>IF(Deal_Master_Wide!$EC$171="","",Deal_Master_Wide!$EC$171)</f>
        <v/>
      </c>
      <c r="U1180" s="34" t="str">
        <f>IF(Deal_Master_Wide!$EJ$171="","",Deal_Master_Wide!$EJ$171)</f>
        <v/>
      </c>
    </row>
    <row r="1181" spans="1:21" ht="13.4" customHeight="1">
      <c r="A1181" s="15" t="s">
        <v>1807</v>
      </c>
      <c r="B1181" s="15" t="s">
        <v>178</v>
      </c>
      <c r="C1181" s="16"/>
      <c r="D1181" s="15" t="s">
        <v>1810</v>
      </c>
      <c r="E1181" s="15" t="s">
        <v>1812</v>
      </c>
      <c r="F1181" s="15">
        <v>2016</v>
      </c>
      <c r="G1181" s="15">
        <v>0</v>
      </c>
      <c r="H1181" s="15">
        <v>2016</v>
      </c>
      <c r="I1181" s="15">
        <v>0</v>
      </c>
      <c r="J1181" s="15">
        <v>1</v>
      </c>
      <c r="K1181" s="17" t="str">
        <f>IF(Deal_Master_Wide!$BS$171="","",Deal_Master_Wide!$BS$171)</f>
        <v/>
      </c>
      <c r="L1181" s="17" t="str">
        <f>IF(Deal_Master_Wide!$BZ$171="","",Deal_Master_Wide!$BZ$171)</f>
        <v/>
      </c>
      <c r="M1181" s="17" t="str">
        <f>IF(Deal_Master_Wide!$CG$171="","",Deal_Master_Wide!$CG$171)</f>
        <v/>
      </c>
      <c r="N1181" s="17" t="str">
        <f>IF(Deal_Master_Wide!$CN$171="","",Deal_Master_Wide!$CN$171)</f>
        <v/>
      </c>
      <c r="O1181" s="17" t="str">
        <f>IF(Deal_Master_Wide!$CU$171="","",Deal_Master_Wide!$CU$171)</f>
        <v/>
      </c>
      <c r="P1181" s="17" t="str">
        <f>IF(Deal_Master_Wide!$DB$171="","",Deal_Master_Wide!$DB$171)</f>
        <v/>
      </c>
      <c r="Q1181" s="18" t="str">
        <f>IF(Deal_Master_Wide!$DI$171="","",Deal_Master_Wide!$DI$171)</f>
        <v/>
      </c>
      <c r="R1181" s="18" t="str">
        <f>IF(Deal_Master_Wide!$DP$171="","",Deal_Master_Wide!$DP$171)</f>
        <v/>
      </c>
      <c r="S1181" s="18" t="str">
        <f>IF(Deal_Master_Wide!$DW$171="","",Deal_Master_Wide!$DW$171)</f>
        <v/>
      </c>
      <c r="T1181" s="34" t="str">
        <f>IF(Deal_Master_Wide!$ED$171="","",Deal_Master_Wide!$ED$171)</f>
        <v/>
      </c>
      <c r="U1181" s="34" t="str">
        <f>IF(Deal_Master_Wide!$EK$171="","",Deal_Master_Wide!$EK$171)</f>
        <v/>
      </c>
    </row>
    <row r="1182" spans="1:21" ht="13.4" customHeight="1">
      <c r="A1182" s="15" t="s">
        <v>1807</v>
      </c>
      <c r="B1182" s="15" t="s">
        <v>178</v>
      </c>
      <c r="C1182" s="16"/>
      <c r="D1182" s="15" t="s">
        <v>1810</v>
      </c>
      <c r="E1182" s="15" t="s">
        <v>1812</v>
      </c>
      <c r="F1182" s="15">
        <v>2016</v>
      </c>
      <c r="G1182" s="15">
        <v>1</v>
      </c>
      <c r="H1182" s="15">
        <v>2017</v>
      </c>
      <c r="I1182" s="15">
        <v>1</v>
      </c>
      <c r="J1182" s="15">
        <v>1</v>
      </c>
      <c r="K1182" s="17" t="str">
        <f>IF(Deal_Master_Wide!$BT$171="","",Deal_Master_Wide!$BT$171)</f>
        <v/>
      </c>
      <c r="L1182" s="17" t="str">
        <f>IF(Deal_Master_Wide!$CA$171="","",Deal_Master_Wide!$CA$171)</f>
        <v/>
      </c>
      <c r="M1182" s="17" t="str">
        <f>IF(Deal_Master_Wide!$CH$171="","",Deal_Master_Wide!$CH$171)</f>
        <v/>
      </c>
      <c r="N1182" s="17" t="str">
        <f>IF(Deal_Master_Wide!$CO$171="","",Deal_Master_Wide!$CO$171)</f>
        <v/>
      </c>
      <c r="O1182" s="17" t="str">
        <f>IF(Deal_Master_Wide!$CV$171="","",Deal_Master_Wide!$CV$171)</f>
        <v/>
      </c>
      <c r="P1182" s="17" t="str">
        <f>IF(Deal_Master_Wide!$DC$171="","",Deal_Master_Wide!$DC$171)</f>
        <v/>
      </c>
      <c r="Q1182" s="18" t="str">
        <f>IF(Deal_Master_Wide!$DJ$171="","",Deal_Master_Wide!$DJ$171)</f>
        <v/>
      </c>
      <c r="R1182" s="18" t="str">
        <f>IF(Deal_Master_Wide!$DQ$171="","",Deal_Master_Wide!$DQ$171)</f>
        <v/>
      </c>
      <c r="S1182" s="18" t="str">
        <f>IF(Deal_Master_Wide!$DX$171="","",Deal_Master_Wide!$DX$171)</f>
        <v/>
      </c>
      <c r="T1182" s="34" t="str">
        <f>IF(Deal_Master_Wide!$EE$171="","",Deal_Master_Wide!$EE$171)</f>
        <v/>
      </c>
      <c r="U1182" s="34" t="str">
        <f>IF(Deal_Master_Wide!$EL$171="","",Deal_Master_Wide!$EL$171)</f>
        <v/>
      </c>
    </row>
    <row r="1183" spans="1:21" ht="13.4" customHeight="1">
      <c r="A1183" s="15" t="s">
        <v>1807</v>
      </c>
      <c r="B1183" s="15" t="s">
        <v>178</v>
      </c>
      <c r="C1183" s="16"/>
      <c r="D1183" s="15" t="s">
        <v>1810</v>
      </c>
      <c r="E1183" s="15" t="s">
        <v>1812</v>
      </c>
      <c r="F1183" s="15">
        <v>2016</v>
      </c>
      <c r="G1183" s="15">
        <v>2</v>
      </c>
      <c r="H1183" s="15">
        <v>2018</v>
      </c>
      <c r="I1183" s="15">
        <v>1</v>
      </c>
      <c r="J1183" s="15">
        <v>1</v>
      </c>
      <c r="K1183" s="17" t="str">
        <f>IF(Deal_Master_Wide!$BU$171="","",Deal_Master_Wide!$BU$171)</f>
        <v/>
      </c>
      <c r="L1183" s="17" t="str">
        <f>IF(Deal_Master_Wide!$CB$171="","",Deal_Master_Wide!$CB$171)</f>
        <v/>
      </c>
      <c r="M1183" s="17" t="str">
        <f>IF(Deal_Master_Wide!$CI$171="","",Deal_Master_Wide!$CI$171)</f>
        <v/>
      </c>
      <c r="N1183" s="17" t="str">
        <f>IF(Deal_Master_Wide!$CP$171="","",Deal_Master_Wide!$CP$171)</f>
        <v/>
      </c>
      <c r="O1183" s="17" t="str">
        <f>IF(Deal_Master_Wide!$CW$171="","",Deal_Master_Wide!$CW$171)</f>
        <v/>
      </c>
      <c r="P1183" s="17" t="str">
        <f>IF(Deal_Master_Wide!$DD$171="","",Deal_Master_Wide!$DD$171)</f>
        <v/>
      </c>
      <c r="Q1183" s="18" t="str">
        <f>IF(Deal_Master_Wide!$DK$171="","",Deal_Master_Wide!$DK$171)</f>
        <v/>
      </c>
      <c r="R1183" s="18" t="str">
        <f>IF(Deal_Master_Wide!$DR$171="","",Deal_Master_Wide!$DR$171)</f>
        <v/>
      </c>
      <c r="S1183" s="18" t="str">
        <f>IF(Deal_Master_Wide!$DY$171="","",Deal_Master_Wide!$DY$171)</f>
        <v/>
      </c>
      <c r="T1183" s="34" t="str">
        <f>IF(Deal_Master_Wide!$EF$171="","",Deal_Master_Wide!$EF$171)</f>
        <v/>
      </c>
      <c r="U1183" s="34" t="str">
        <f>IF(Deal_Master_Wide!$EM$171="","",Deal_Master_Wide!$EM$171)</f>
        <v/>
      </c>
    </row>
    <row r="1184" spans="1:21" ht="13.4" customHeight="1">
      <c r="A1184" s="15" t="s">
        <v>1807</v>
      </c>
      <c r="B1184" s="15" t="s">
        <v>178</v>
      </c>
      <c r="C1184" s="16"/>
      <c r="D1184" s="15" t="s">
        <v>1810</v>
      </c>
      <c r="E1184" s="15" t="s">
        <v>1812</v>
      </c>
      <c r="F1184" s="15">
        <v>2016</v>
      </c>
      <c r="G1184" s="15">
        <v>3</v>
      </c>
      <c r="H1184" s="15">
        <v>2019</v>
      </c>
      <c r="I1184" s="15">
        <v>1</v>
      </c>
      <c r="J1184" s="15">
        <v>1</v>
      </c>
      <c r="K1184" s="17" t="str">
        <f>IF(Deal_Master_Wide!$BV$171="","",Deal_Master_Wide!$BV$171)</f>
        <v/>
      </c>
      <c r="L1184" s="17" t="str">
        <f>IF(Deal_Master_Wide!$CC$171="","",Deal_Master_Wide!$CC$171)</f>
        <v/>
      </c>
      <c r="M1184" s="17" t="str">
        <f>IF(Deal_Master_Wide!$CJ$171="","",Deal_Master_Wide!$CJ$171)</f>
        <v/>
      </c>
      <c r="N1184" s="17" t="str">
        <f>IF(Deal_Master_Wide!$CQ$171="","",Deal_Master_Wide!$CQ$171)</f>
        <v/>
      </c>
      <c r="O1184" s="17" t="str">
        <f>IF(Deal_Master_Wide!$CX$171="","",Deal_Master_Wide!$CX$171)</f>
        <v/>
      </c>
      <c r="P1184" s="17" t="str">
        <f>IF(Deal_Master_Wide!$DE$171="","",Deal_Master_Wide!$DE$171)</f>
        <v/>
      </c>
      <c r="Q1184" s="18" t="str">
        <f>IF(Deal_Master_Wide!$DL$171="","",Deal_Master_Wide!$DL$171)</f>
        <v/>
      </c>
      <c r="R1184" s="18" t="str">
        <f>IF(Deal_Master_Wide!$DS$171="","",Deal_Master_Wide!$DS$171)</f>
        <v/>
      </c>
      <c r="S1184" s="18" t="str">
        <f>IF(Deal_Master_Wide!$DZ$171="","",Deal_Master_Wide!$DZ$171)</f>
        <v/>
      </c>
      <c r="T1184" s="34" t="str">
        <f>IF(Deal_Master_Wide!$EG$171="","",Deal_Master_Wide!$EG$171)</f>
        <v/>
      </c>
      <c r="U1184" s="34" t="str">
        <f>IF(Deal_Master_Wide!$EN$171="","",Deal_Master_Wide!$EN$171)</f>
        <v/>
      </c>
    </row>
    <row r="1185" spans="1:21" ht="13.4" customHeight="1">
      <c r="A1185" s="15" t="s">
        <v>1816</v>
      </c>
      <c r="B1185" s="15" t="s">
        <v>178</v>
      </c>
      <c r="C1185" s="16"/>
      <c r="D1185" s="15" t="s">
        <v>1820</v>
      </c>
      <c r="E1185" s="15" t="s">
        <v>1822</v>
      </c>
      <c r="F1185" s="15">
        <v>2016</v>
      </c>
      <c r="G1185" s="15">
        <v>-3</v>
      </c>
      <c r="H1185" s="15">
        <v>2013</v>
      </c>
      <c r="I1185" s="15">
        <v>0</v>
      </c>
      <c r="J1185" s="15">
        <v>0</v>
      </c>
      <c r="K1185" s="17" t="str">
        <f>IF(Deal_Master_Wide!$BP$172="","",Deal_Master_Wide!$BP$172)</f>
        <v/>
      </c>
      <c r="L1185" s="17" t="str">
        <f>IF(Deal_Master_Wide!$BW$172="","",Deal_Master_Wide!$BW$172)</f>
        <v/>
      </c>
      <c r="M1185" s="17" t="str">
        <f>IF(Deal_Master_Wide!$CD$172="","",Deal_Master_Wide!$CD$172)</f>
        <v/>
      </c>
      <c r="N1185" s="17" t="str">
        <f>IF(Deal_Master_Wide!$CK$172="","",Deal_Master_Wide!$CK$172)</f>
        <v/>
      </c>
      <c r="O1185" s="17" t="str">
        <f>IF(Deal_Master_Wide!$CR$172="","",Deal_Master_Wide!$CR$172)</f>
        <v/>
      </c>
      <c r="P1185" s="17" t="str">
        <f>IF(Deal_Master_Wide!$CY$172="","",Deal_Master_Wide!$CY$172)</f>
        <v/>
      </c>
      <c r="Q1185" s="18" t="str">
        <f>IF(Deal_Master_Wide!$DF$172="","",Deal_Master_Wide!$DF$172)</f>
        <v/>
      </c>
      <c r="R1185" s="18" t="str">
        <f>IF(Deal_Master_Wide!$DM$172="","",Deal_Master_Wide!$DM$172)</f>
        <v/>
      </c>
      <c r="S1185" s="18" t="str">
        <f>IF(Deal_Master_Wide!$DT$172="","",Deal_Master_Wide!$DT$172)</f>
        <v/>
      </c>
      <c r="T1185" s="34" t="str">
        <f>IF(Deal_Master_Wide!$EA$172="","",Deal_Master_Wide!$EA$172)</f>
        <v/>
      </c>
      <c r="U1185" s="34" t="str">
        <f>IF(Deal_Master_Wide!$EH$172="","",Deal_Master_Wide!$EH$172)</f>
        <v/>
      </c>
    </row>
    <row r="1186" spans="1:21" ht="13.4" customHeight="1">
      <c r="A1186" s="15" t="s">
        <v>1816</v>
      </c>
      <c r="B1186" s="15" t="s">
        <v>178</v>
      </c>
      <c r="C1186" s="16"/>
      <c r="D1186" s="15" t="s">
        <v>1820</v>
      </c>
      <c r="E1186" s="15" t="s">
        <v>1822</v>
      </c>
      <c r="F1186" s="15">
        <v>2016</v>
      </c>
      <c r="G1186" s="15">
        <v>-2</v>
      </c>
      <c r="H1186" s="15">
        <v>2014</v>
      </c>
      <c r="I1186" s="15">
        <v>0</v>
      </c>
      <c r="J1186" s="15">
        <v>0</v>
      </c>
      <c r="K1186" s="17" t="str">
        <f>IF(Deal_Master_Wide!$BQ$172="","",Deal_Master_Wide!$BQ$172)</f>
        <v/>
      </c>
      <c r="L1186" s="17" t="str">
        <f>IF(Deal_Master_Wide!$BX$172="","",Deal_Master_Wide!$BX$172)</f>
        <v/>
      </c>
      <c r="M1186" s="17" t="str">
        <f>IF(Deal_Master_Wide!$CE$172="","",Deal_Master_Wide!$CE$172)</f>
        <v/>
      </c>
      <c r="N1186" s="17" t="str">
        <f>IF(Deal_Master_Wide!$CL$172="","",Deal_Master_Wide!$CL$172)</f>
        <v/>
      </c>
      <c r="O1186" s="17" t="str">
        <f>IF(Deal_Master_Wide!$CS$172="","",Deal_Master_Wide!$CS$172)</f>
        <v/>
      </c>
      <c r="P1186" s="17" t="str">
        <f>IF(Deal_Master_Wide!$CZ$172="","",Deal_Master_Wide!$CZ$172)</f>
        <v/>
      </c>
      <c r="Q1186" s="18" t="str">
        <f>IF(Deal_Master_Wide!$DG$172="","",Deal_Master_Wide!$DG$172)</f>
        <v/>
      </c>
      <c r="R1186" s="18" t="str">
        <f>IF(Deal_Master_Wide!$DN$172="","",Deal_Master_Wide!$DN$172)</f>
        <v/>
      </c>
      <c r="S1186" s="18" t="str">
        <f>IF(Deal_Master_Wide!$DU$172="","",Deal_Master_Wide!$DU$172)</f>
        <v/>
      </c>
      <c r="T1186" s="34" t="str">
        <f>IF(Deal_Master_Wide!$EB$172="","",Deal_Master_Wide!$EB$172)</f>
        <v/>
      </c>
      <c r="U1186" s="34" t="str">
        <f>IF(Deal_Master_Wide!$EI$172="","",Deal_Master_Wide!$EI$172)</f>
        <v/>
      </c>
    </row>
    <row r="1187" spans="1:21" ht="13.4" customHeight="1">
      <c r="A1187" s="15" t="s">
        <v>1816</v>
      </c>
      <c r="B1187" s="15" t="s">
        <v>178</v>
      </c>
      <c r="C1187" s="16"/>
      <c r="D1187" s="15" t="s">
        <v>1820</v>
      </c>
      <c r="E1187" s="15" t="s">
        <v>1822</v>
      </c>
      <c r="F1187" s="15">
        <v>2016</v>
      </c>
      <c r="G1187" s="15">
        <v>-1</v>
      </c>
      <c r="H1187" s="15">
        <v>2015</v>
      </c>
      <c r="I1187" s="15">
        <v>0</v>
      </c>
      <c r="J1187" s="15">
        <v>0</v>
      </c>
      <c r="K1187" s="17" t="str">
        <f>IF(Deal_Master_Wide!$BR$172="","",Deal_Master_Wide!$BR$172)</f>
        <v/>
      </c>
      <c r="L1187" s="17" t="str">
        <f>IF(Deal_Master_Wide!$BY$172="","",Deal_Master_Wide!$BY$172)</f>
        <v/>
      </c>
      <c r="M1187" s="17" t="str">
        <f>IF(Deal_Master_Wide!$CF$172="","",Deal_Master_Wide!$CF$172)</f>
        <v/>
      </c>
      <c r="N1187" s="17" t="str">
        <f>IF(Deal_Master_Wide!$CM$172="","",Deal_Master_Wide!$CM$172)</f>
        <v/>
      </c>
      <c r="O1187" s="17" t="str">
        <f>IF(Deal_Master_Wide!$CT$172="","",Deal_Master_Wide!$CT$172)</f>
        <v/>
      </c>
      <c r="P1187" s="17" t="str">
        <f>IF(Deal_Master_Wide!$DA$172="","",Deal_Master_Wide!$DA$172)</f>
        <v/>
      </c>
      <c r="Q1187" s="18" t="str">
        <f>IF(Deal_Master_Wide!$DH$172="","",Deal_Master_Wide!$DH$172)</f>
        <v/>
      </c>
      <c r="R1187" s="18" t="str">
        <f>IF(Deal_Master_Wide!$DO$172="","",Deal_Master_Wide!$DO$172)</f>
        <v/>
      </c>
      <c r="S1187" s="18" t="str">
        <f>IF(Deal_Master_Wide!$DV$172="","",Deal_Master_Wide!$DV$172)</f>
        <v/>
      </c>
      <c r="T1187" s="34" t="str">
        <f>IF(Deal_Master_Wide!$EC$172="","",Deal_Master_Wide!$EC$172)</f>
        <v/>
      </c>
      <c r="U1187" s="34" t="str">
        <f>IF(Deal_Master_Wide!$EJ$172="","",Deal_Master_Wide!$EJ$172)</f>
        <v/>
      </c>
    </row>
    <row r="1188" spans="1:21" ht="13.4" customHeight="1">
      <c r="A1188" s="15" t="s">
        <v>1816</v>
      </c>
      <c r="B1188" s="15" t="s">
        <v>178</v>
      </c>
      <c r="C1188" s="16"/>
      <c r="D1188" s="15" t="s">
        <v>1820</v>
      </c>
      <c r="E1188" s="15" t="s">
        <v>1822</v>
      </c>
      <c r="F1188" s="15">
        <v>2016</v>
      </c>
      <c r="G1188" s="15">
        <v>0</v>
      </c>
      <c r="H1188" s="15">
        <v>2016</v>
      </c>
      <c r="I1188" s="15">
        <v>0</v>
      </c>
      <c r="J1188" s="15">
        <v>1</v>
      </c>
      <c r="K1188" s="17" t="str">
        <f>IF(Deal_Master_Wide!$BS$172="","",Deal_Master_Wide!$BS$172)</f>
        <v/>
      </c>
      <c r="L1188" s="17" t="str">
        <f>IF(Deal_Master_Wide!$BZ$172="","",Deal_Master_Wide!$BZ$172)</f>
        <v/>
      </c>
      <c r="M1188" s="17" t="str">
        <f>IF(Deal_Master_Wide!$CG$172="","",Deal_Master_Wide!$CG$172)</f>
        <v/>
      </c>
      <c r="N1188" s="17" t="str">
        <f>IF(Deal_Master_Wide!$CN$172="","",Deal_Master_Wide!$CN$172)</f>
        <v/>
      </c>
      <c r="O1188" s="17" t="str">
        <f>IF(Deal_Master_Wide!$CU$172="","",Deal_Master_Wide!$CU$172)</f>
        <v/>
      </c>
      <c r="P1188" s="17" t="str">
        <f>IF(Deal_Master_Wide!$DB$172="","",Deal_Master_Wide!$DB$172)</f>
        <v/>
      </c>
      <c r="Q1188" s="18" t="str">
        <f>IF(Deal_Master_Wide!$DI$172="","",Deal_Master_Wide!$DI$172)</f>
        <v/>
      </c>
      <c r="R1188" s="18" t="str">
        <f>IF(Deal_Master_Wide!$DP$172="","",Deal_Master_Wide!$DP$172)</f>
        <v/>
      </c>
      <c r="S1188" s="18" t="str">
        <f>IF(Deal_Master_Wide!$DW$172="","",Deal_Master_Wide!$DW$172)</f>
        <v/>
      </c>
      <c r="T1188" s="34" t="str">
        <f>IF(Deal_Master_Wide!$ED$172="","",Deal_Master_Wide!$ED$172)</f>
        <v/>
      </c>
      <c r="U1188" s="34" t="str">
        <f>IF(Deal_Master_Wide!$EK$172="","",Deal_Master_Wide!$EK$172)</f>
        <v/>
      </c>
    </row>
    <row r="1189" spans="1:21" ht="13.4" customHeight="1">
      <c r="A1189" s="15" t="s">
        <v>1816</v>
      </c>
      <c r="B1189" s="15" t="s">
        <v>178</v>
      </c>
      <c r="C1189" s="16"/>
      <c r="D1189" s="15" t="s">
        <v>1820</v>
      </c>
      <c r="E1189" s="15" t="s">
        <v>1822</v>
      </c>
      <c r="F1189" s="15">
        <v>2016</v>
      </c>
      <c r="G1189" s="15">
        <v>1</v>
      </c>
      <c r="H1189" s="15">
        <v>2017</v>
      </c>
      <c r="I1189" s="15">
        <v>1</v>
      </c>
      <c r="J1189" s="15">
        <v>1</v>
      </c>
      <c r="K1189" s="17" t="str">
        <f>IF(Deal_Master_Wide!$BT$172="","",Deal_Master_Wide!$BT$172)</f>
        <v/>
      </c>
      <c r="L1189" s="17" t="str">
        <f>IF(Deal_Master_Wide!$CA$172="","",Deal_Master_Wide!$CA$172)</f>
        <v/>
      </c>
      <c r="M1189" s="17" t="str">
        <f>IF(Deal_Master_Wide!$CH$172="","",Deal_Master_Wide!$CH$172)</f>
        <v/>
      </c>
      <c r="N1189" s="17" t="str">
        <f>IF(Deal_Master_Wide!$CO$172="","",Deal_Master_Wide!$CO$172)</f>
        <v/>
      </c>
      <c r="O1189" s="17" t="str">
        <f>IF(Deal_Master_Wide!$CV$172="","",Deal_Master_Wide!$CV$172)</f>
        <v/>
      </c>
      <c r="P1189" s="17" t="str">
        <f>IF(Deal_Master_Wide!$DC$172="","",Deal_Master_Wide!$DC$172)</f>
        <v/>
      </c>
      <c r="Q1189" s="18" t="str">
        <f>IF(Deal_Master_Wide!$DJ$172="","",Deal_Master_Wide!$DJ$172)</f>
        <v/>
      </c>
      <c r="R1189" s="18" t="str">
        <f>IF(Deal_Master_Wide!$DQ$172="","",Deal_Master_Wide!$DQ$172)</f>
        <v/>
      </c>
      <c r="S1189" s="18" t="str">
        <f>IF(Deal_Master_Wide!$DX$172="","",Deal_Master_Wide!$DX$172)</f>
        <v/>
      </c>
      <c r="T1189" s="34" t="str">
        <f>IF(Deal_Master_Wide!$EE$172="","",Deal_Master_Wide!$EE$172)</f>
        <v/>
      </c>
      <c r="U1189" s="34" t="str">
        <f>IF(Deal_Master_Wide!$EL$172="","",Deal_Master_Wide!$EL$172)</f>
        <v/>
      </c>
    </row>
    <row r="1190" spans="1:21" ht="13.4" customHeight="1">
      <c r="A1190" s="15" t="s">
        <v>1816</v>
      </c>
      <c r="B1190" s="15" t="s">
        <v>178</v>
      </c>
      <c r="C1190" s="16"/>
      <c r="D1190" s="15" t="s">
        <v>1820</v>
      </c>
      <c r="E1190" s="15" t="s">
        <v>1822</v>
      </c>
      <c r="F1190" s="15">
        <v>2016</v>
      </c>
      <c r="G1190" s="15">
        <v>2</v>
      </c>
      <c r="H1190" s="15">
        <v>2018</v>
      </c>
      <c r="I1190" s="15">
        <v>1</v>
      </c>
      <c r="J1190" s="15">
        <v>1</v>
      </c>
      <c r="K1190" s="17" t="str">
        <f>IF(Deal_Master_Wide!$BU$172="","",Deal_Master_Wide!$BU$172)</f>
        <v/>
      </c>
      <c r="L1190" s="17" t="str">
        <f>IF(Deal_Master_Wide!$CB$172="","",Deal_Master_Wide!$CB$172)</f>
        <v/>
      </c>
      <c r="M1190" s="17" t="str">
        <f>IF(Deal_Master_Wide!$CI$172="","",Deal_Master_Wide!$CI$172)</f>
        <v/>
      </c>
      <c r="N1190" s="17" t="str">
        <f>IF(Deal_Master_Wide!$CP$172="","",Deal_Master_Wide!$CP$172)</f>
        <v/>
      </c>
      <c r="O1190" s="17" t="str">
        <f>IF(Deal_Master_Wide!$CW$172="","",Deal_Master_Wide!$CW$172)</f>
        <v/>
      </c>
      <c r="P1190" s="17" t="str">
        <f>IF(Deal_Master_Wide!$DD$172="","",Deal_Master_Wide!$DD$172)</f>
        <v/>
      </c>
      <c r="Q1190" s="18" t="str">
        <f>IF(Deal_Master_Wide!$DK$172="","",Deal_Master_Wide!$DK$172)</f>
        <v/>
      </c>
      <c r="R1190" s="18" t="str">
        <f>IF(Deal_Master_Wide!$DR$172="","",Deal_Master_Wide!$DR$172)</f>
        <v/>
      </c>
      <c r="S1190" s="18" t="str">
        <f>IF(Deal_Master_Wide!$DY$172="","",Deal_Master_Wide!$DY$172)</f>
        <v/>
      </c>
      <c r="T1190" s="34" t="str">
        <f>IF(Deal_Master_Wide!$EF$172="","",Deal_Master_Wide!$EF$172)</f>
        <v/>
      </c>
      <c r="U1190" s="34" t="str">
        <f>IF(Deal_Master_Wide!$EM$172="","",Deal_Master_Wide!$EM$172)</f>
        <v/>
      </c>
    </row>
    <row r="1191" spans="1:21" ht="13.4" customHeight="1">
      <c r="A1191" s="15" t="s">
        <v>1816</v>
      </c>
      <c r="B1191" s="15" t="s">
        <v>178</v>
      </c>
      <c r="C1191" s="16"/>
      <c r="D1191" s="15" t="s">
        <v>1820</v>
      </c>
      <c r="E1191" s="15" t="s">
        <v>1822</v>
      </c>
      <c r="F1191" s="15">
        <v>2016</v>
      </c>
      <c r="G1191" s="15">
        <v>3</v>
      </c>
      <c r="H1191" s="15">
        <v>2019</v>
      </c>
      <c r="I1191" s="15">
        <v>1</v>
      </c>
      <c r="J1191" s="15">
        <v>1</v>
      </c>
      <c r="K1191" s="17" t="str">
        <f>IF(Deal_Master_Wide!$BV$172="","",Deal_Master_Wide!$BV$172)</f>
        <v/>
      </c>
      <c r="L1191" s="17" t="str">
        <f>IF(Deal_Master_Wide!$CC$172="","",Deal_Master_Wide!$CC$172)</f>
        <v/>
      </c>
      <c r="M1191" s="17" t="str">
        <f>IF(Deal_Master_Wide!$CJ$172="","",Deal_Master_Wide!$CJ$172)</f>
        <v/>
      </c>
      <c r="N1191" s="17" t="str">
        <f>IF(Deal_Master_Wide!$CQ$172="","",Deal_Master_Wide!$CQ$172)</f>
        <v/>
      </c>
      <c r="O1191" s="17" t="str">
        <f>IF(Deal_Master_Wide!$CX$172="","",Deal_Master_Wide!$CX$172)</f>
        <v/>
      </c>
      <c r="P1191" s="17" t="str">
        <f>IF(Deal_Master_Wide!$DE$172="","",Deal_Master_Wide!$DE$172)</f>
        <v/>
      </c>
      <c r="Q1191" s="18" t="str">
        <f>IF(Deal_Master_Wide!$DL$172="","",Deal_Master_Wide!$DL$172)</f>
        <v/>
      </c>
      <c r="R1191" s="18" t="str">
        <f>IF(Deal_Master_Wide!$DS$172="","",Deal_Master_Wide!$DS$172)</f>
        <v/>
      </c>
      <c r="S1191" s="18" t="str">
        <f>IF(Deal_Master_Wide!$DZ$172="","",Deal_Master_Wide!$DZ$172)</f>
        <v/>
      </c>
      <c r="T1191" s="34" t="str">
        <f>IF(Deal_Master_Wide!$EG$172="","",Deal_Master_Wide!$EG$172)</f>
        <v/>
      </c>
      <c r="U1191" s="34" t="str">
        <f>IF(Deal_Master_Wide!$EN$172="","",Deal_Master_Wide!$EN$172)</f>
        <v/>
      </c>
    </row>
    <row r="1192" spans="1:21" ht="13.4" customHeight="1">
      <c r="A1192" s="15" t="s">
        <v>1826</v>
      </c>
      <c r="B1192" s="15" t="s">
        <v>178</v>
      </c>
      <c r="C1192" s="16"/>
      <c r="D1192" s="15" t="s">
        <v>1830</v>
      </c>
      <c r="E1192" s="15" t="s">
        <v>1832</v>
      </c>
      <c r="F1192" s="15">
        <v>2016</v>
      </c>
      <c r="G1192" s="15">
        <v>-3</v>
      </c>
      <c r="H1192" s="15">
        <v>2013</v>
      </c>
      <c r="I1192" s="15">
        <v>0</v>
      </c>
      <c r="J1192" s="15">
        <v>0</v>
      </c>
      <c r="K1192" s="17" t="str">
        <f>IF(Deal_Master_Wide!$BP$173="","",Deal_Master_Wide!$BP$173)</f>
        <v/>
      </c>
      <c r="L1192" s="17" t="str">
        <f>IF(Deal_Master_Wide!$BW$173="","",Deal_Master_Wide!$BW$173)</f>
        <v/>
      </c>
      <c r="M1192" s="17" t="str">
        <f>IF(Deal_Master_Wide!$CD$173="","",Deal_Master_Wide!$CD$173)</f>
        <v/>
      </c>
      <c r="N1192" s="17" t="str">
        <f>IF(Deal_Master_Wide!$CK$173="","",Deal_Master_Wide!$CK$173)</f>
        <v/>
      </c>
      <c r="O1192" s="17" t="str">
        <f>IF(Deal_Master_Wide!$CR$173="","",Deal_Master_Wide!$CR$173)</f>
        <v/>
      </c>
      <c r="P1192" s="17" t="str">
        <f>IF(Deal_Master_Wide!$CY$173="","",Deal_Master_Wide!$CY$173)</f>
        <v/>
      </c>
      <c r="Q1192" s="18" t="str">
        <f>IF(Deal_Master_Wide!$DF$173="","",Deal_Master_Wide!$DF$173)</f>
        <v/>
      </c>
      <c r="R1192" s="18" t="str">
        <f>IF(Deal_Master_Wide!$DM$173="","",Deal_Master_Wide!$DM$173)</f>
        <v/>
      </c>
      <c r="S1192" s="18" t="str">
        <f>IF(Deal_Master_Wide!$DT$173="","",Deal_Master_Wide!$DT$173)</f>
        <v/>
      </c>
      <c r="T1192" s="34" t="str">
        <f>IF(Deal_Master_Wide!$EA$173="","",Deal_Master_Wide!$EA$173)</f>
        <v/>
      </c>
      <c r="U1192" s="34" t="str">
        <f>IF(Deal_Master_Wide!$EH$173="","",Deal_Master_Wide!$EH$173)</f>
        <v/>
      </c>
    </row>
    <row r="1193" spans="1:21" ht="13.4" customHeight="1">
      <c r="A1193" s="15" t="s">
        <v>1826</v>
      </c>
      <c r="B1193" s="15" t="s">
        <v>178</v>
      </c>
      <c r="C1193" s="16"/>
      <c r="D1193" s="15" t="s">
        <v>1830</v>
      </c>
      <c r="E1193" s="15" t="s">
        <v>1832</v>
      </c>
      <c r="F1193" s="15">
        <v>2016</v>
      </c>
      <c r="G1193" s="15">
        <v>-2</v>
      </c>
      <c r="H1193" s="15">
        <v>2014</v>
      </c>
      <c r="I1193" s="15">
        <v>0</v>
      </c>
      <c r="J1193" s="15">
        <v>0</v>
      </c>
      <c r="K1193" s="17" t="str">
        <f>IF(Deal_Master_Wide!$BQ$173="","",Deal_Master_Wide!$BQ$173)</f>
        <v/>
      </c>
      <c r="L1193" s="17" t="str">
        <f>IF(Deal_Master_Wide!$BX$173="","",Deal_Master_Wide!$BX$173)</f>
        <v/>
      </c>
      <c r="M1193" s="17" t="str">
        <f>IF(Deal_Master_Wide!$CE$173="","",Deal_Master_Wide!$CE$173)</f>
        <v/>
      </c>
      <c r="N1193" s="17" t="str">
        <f>IF(Deal_Master_Wide!$CL$173="","",Deal_Master_Wide!$CL$173)</f>
        <v/>
      </c>
      <c r="O1193" s="17" t="str">
        <f>IF(Deal_Master_Wide!$CS$173="","",Deal_Master_Wide!$CS$173)</f>
        <v/>
      </c>
      <c r="P1193" s="17" t="str">
        <f>IF(Deal_Master_Wide!$CZ$173="","",Deal_Master_Wide!$CZ$173)</f>
        <v/>
      </c>
      <c r="Q1193" s="18" t="str">
        <f>IF(Deal_Master_Wide!$DG$173="","",Deal_Master_Wide!$DG$173)</f>
        <v/>
      </c>
      <c r="R1193" s="18" t="str">
        <f>IF(Deal_Master_Wide!$DN$173="","",Deal_Master_Wide!$DN$173)</f>
        <v/>
      </c>
      <c r="S1193" s="18" t="str">
        <f>IF(Deal_Master_Wide!$DU$173="","",Deal_Master_Wide!$DU$173)</f>
        <v/>
      </c>
      <c r="T1193" s="34" t="str">
        <f>IF(Deal_Master_Wide!$EB$173="","",Deal_Master_Wide!$EB$173)</f>
        <v/>
      </c>
      <c r="U1193" s="34" t="str">
        <f>IF(Deal_Master_Wide!$EI$173="","",Deal_Master_Wide!$EI$173)</f>
        <v/>
      </c>
    </row>
    <row r="1194" spans="1:21" ht="13.4" customHeight="1">
      <c r="A1194" s="15" t="s">
        <v>1826</v>
      </c>
      <c r="B1194" s="15" t="s">
        <v>178</v>
      </c>
      <c r="C1194" s="16"/>
      <c r="D1194" s="15" t="s">
        <v>1830</v>
      </c>
      <c r="E1194" s="15" t="s">
        <v>1832</v>
      </c>
      <c r="F1194" s="15">
        <v>2016</v>
      </c>
      <c r="G1194" s="15">
        <v>-1</v>
      </c>
      <c r="H1194" s="15">
        <v>2015</v>
      </c>
      <c r="I1194" s="15">
        <v>0</v>
      </c>
      <c r="J1194" s="15">
        <v>0</v>
      </c>
      <c r="K1194" s="17" t="str">
        <f>IF(Deal_Master_Wide!$BR$173="","",Deal_Master_Wide!$BR$173)</f>
        <v/>
      </c>
      <c r="L1194" s="17" t="str">
        <f>IF(Deal_Master_Wide!$BY$173="","",Deal_Master_Wide!$BY$173)</f>
        <v/>
      </c>
      <c r="M1194" s="17" t="str">
        <f>IF(Deal_Master_Wide!$CF$173="","",Deal_Master_Wide!$CF$173)</f>
        <v/>
      </c>
      <c r="N1194" s="17" t="str">
        <f>IF(Deal_Master_Wide!$CM$173="","",Deal_Master_Wide!$CM$173)</f>
        <v/>
      </c>
      <c r="O1194" s="17" t="str">
        <f>IF(Deal_Master_Wide!$CT$173="","",Deal_Master_Wide!$CT$173)</f>
        <v/>
      </c>
      <c r="P1194" s="17" t="str">
        <f>IF(Deal_Master_Wide!$DA$173="","",Deal_Master_Wide!$DA$173)</f>
        <v/>
      </c>
      <c r="Q1194" s="18" t="str">
        <f>IF(Deal_Master_Wide!$DH$173="","",Deal_Master_Wide!$DH$173)</f>
        <v/>
      </c>
      <c r="R1194" s="18" t="str">
        <f>IF(Deal_Master_Wide!$DO$173="","",Deal_Master_Wide!$DO$173)</f>
        <v/>
      </c>
      <c r="S1194" s="18" t="str">
        <f>IF(Deal_Master_Wide!$DV$173="","",Deal_Master_Wide!$DV$173)</f>
        <v/>
      </c>
      <c r="T1194" s="34" t="str">
        <f>IF(Deal_Master_Wide!$EC$173="","",Deal_Master_Wide!$EC$173)</f>
        <v/>
      </c>
      <c r="U1194" s="34" t="str">
        <f>IF(Deal_Master_Wide!$EJ$173="","",Deal_Master_Wide!$EJ$173)</f>
        <v/>
      </c>
    </row>
    <row r="1195" spans="1:21" ht="13.4" customHeight="1">
      <c r="A1195" s="15" t="s">
        <v>1826</v>
      </c>
      <c r="B1195" s="15" t="s">
        <v>178</v>
      </c>
      <c r="C1195" s="16"/>
      <c r="D1195" s="15" t="s">
        <v>1830</v>
      </c>
      <c r="E1195" s="15" t="s">
        <v>1832</v>
      </c>
      <c r="F1195" s="15">
        <v>2016</v>
      </c>
      <c r="G1195" s="15">
        <v>0</v>
      </c>
      <c r="H1195" s="15">
        <v>2016</v>
      </c>
      <c r="I1195" s="15">
        <v>0</v>
      </c>
      <c r="J1195" s="15">
        <v>1</v>
      </c>
      <c r="K1195" s="17" t="str">
        <f>IF(Deal_Master_Wide!$BS$173="","",Deal_Master_Wide!$BS$173)</f>
        <v/>
      </c>
      <c r="L1195" s="17" t="str">
        <f>IF(Deal_Master_Wide!$BZ$173="","",Deal_Master_Wide!$BZ$173)</f>
        <v/>
      </c>
      <c r="M1195" s="17" t="str">
        <f>IF(Deal_Master_Wide!$CG$173="","",Deal_Master_Wide!$CG$173)</f>
        <v/>
      </c>
      <c r="N1195" s="17" t="str">
        <f>IF(Deal_Master_Wide!$CN$173="","",Deal_Master_Wide!$CN$173)</f>
        <v/>
      </c>
      <c r="O1195" s="17" t="str">
        <f>IF(Deal_Master_Wide!$CU$173="","",Deal_Master_Wide!$CU$173)</f>
        <v/>
      </c>
      <c r="P1195" s="17" t="str">
        <f>IF(Deal_Master_Wide!$DB$173="","",Deal_Master_Wide!$DB$173)</f>
        <v/>
      </c>
      <c r="Q1195" s="18" t="str">
        <f>IF(Deal_Master_Wide!$DI$173="","",Deal_Master_Wide!$DI$173)</f>
        <v/>
      </c>
      <c r="R1195" s="18" t="str">
        <f>IF(Deal_Master_Wide!$DP$173="","",Deal_Master_Wide!$DP$173)</f>
        <v/>
      </c>
      <c r="S1195" s="18" t="str">
        <f>IF(Deal_Master_Wide!$DW$173="","",Deal_Master_Wide!$DW$173)</f>
        <v/>
      </c>
      <c r="T1195" s="34" t="str">
        <f>IF(Deal_Master_Wide!$ED$173="","",Deal_Master_Wide!$ED$173)</f>
        <v/>
      </c>
      <c r="U1195" s="34" t="str">
        <f>IF(Deal_Master_Wide!$EK$173="","",Deal_Master_Wide!$EK$173)</f>
        <v/>
      </c>
    </row>
    <row r="1196" spans="1:21" ht="13.4" customHeight="1">
      <c r="A1196" s="15" t="s">
        <v>1826</v>
      </c>
      <c r="B1196" s="15" t="s">
        <v>178</v>
      </c>
      <c r="C1196" s="16"/>
      <c r="D1196" s="15" t="s">
        <v>1830</v>
      </c>
      <c r="E1196" s="15" t="s">
        <v>1832</v>
      </c>
      <c r="F1196" s="15">
        <v>2016</v>
      </c>
      <c r="G1196" s="15">
        <v>1</v>
      </c>
      <c r="H1196" s="15">
        <v>2017</v>
      </c>
      <c r="I1196" s="15">
        <v>1</v>
      </c>
      <c r="J1196" s="15">
        <v>1</v>
      </c>
      <c r="K1196" s="17" t="str">
        <f>IF(Deal_Master_Wide!$BT$173="","",Deal_Master_Wide!$BT$173)</f>
        <v/>
      </c>
      <c r="L1196" s="17" t="str">
        <f>IF(Deal_Master_Wide!$CA$173="","",Deal_Master_Wide!$CA$173)</f>
        <v/>
      </c>
      <c r="M1196" s="17" t="str">
        <f>IF(Deal_Master_Wide!$CH$173="","",Deal_Master_Wide!$CH$173)</f>
        <v/>
      </c>
      <c r="N1196" s="17" t="str">
        <f>IF(Deal_Master_Wide!$CO$173="","",Deal_Master_Wide!$CO$173)</f>
        <v/>
      </c>
      <c r="O1196" s="17" t="str">
        <f>IF(Deal_Master_Wide!$CV$173="","",Deal_Master_Wide!$CV$173)</f>
        <v/>
      </c>
      <c r="P1196" s="17" t="str">
        <f>IF(Deal_Master_Wide!$DC$173="","",Deal_Master_Wide!$DC$173)</f>
        <v/>
      </c>
      <c r="Q1196" s="18" t="str">
        <f>IF(Deal_Master_Wide!$DJ$173="","",Deal_Master_Wide!$DJ$173)</f>
        <v/>
      </c>
      <c r="R1196" s="18" t="str">
        <f>IF(Deal_Master_Wide!$DQ$173="","",Deal_Master_Wide!$DQ$173)</f>
        <v/>
      </c>
      <c r="S1196" s="18" t="str">
        <f>IF(Deal_Master_Wide!$DX$173="","",Deal_Master_Wide!$DX$173)</f>
        <v/>
      </c>
      <c r="T1196" s="34" t="str">
        <f>IF(Deal_Master_Wide!$EE$173="","",Deal_Master_Wide!$EE$173)</f>
        <v/>
      </c>
      <c r="U1196" s="34" t="str">
        <f>IF(Deal_Master_Wide!$EL$173="","",Deal_Master_Wide!$EL$173)</f>
        <v/>
      </c>
    </row>
    <row r="1197" spans="1:21" ht="13.4" customHeight="1">
      <c r="A1197" s="15" t="s">
        <v>1826</v>
      </c>
      <c r="B1197" s="15" t="s">
        <v>178</v>
      </c>
      <c r="C1197" s="16"/>
      <c r="D1197" s="15" t="s">
        <v>1830</v>
      </c>
      <c r="E1197" s="15" t="s">
        <v>1832</v>
      </c>
      <c r="F1197" s="15">
        <v>2016</v>
      </c>
      <c r="G1197" s="15">
        <v>2</v>
      </c>
      <c r="H1197" s="15">
        <v>2018</v>
      </c>
      <c r="I1197" s="15">
        <v>1</v>
      </c>
      <c r="J1197" s="15">
        <v>1</v>
      </c>
      <c r="K1197" s="17" t="str">
        <f>IF(Deal_Master_Wide!$BU$173="","",Deal_Master_Wide!$BU$173)</f>
        <v/>
      </c>
      <c r="L1197" s="17" t="str">
        <f>IF(Deal_Master_Wide!$CB$173="","",Deal_Master_Wide!$CB$173)</f>
        <v/>
      </c>
      <c r="M1197" s="17" t="str">
        <f>IF(Deal_Master_Wide!$CI$173="","",Deal_Master_Wide!$CI$173)</f>
        <v/>
      </c>
      <c r="N1197" s="17" t="str">
        <f>IF(Deal_Master_Wide!$CP$173="","",Deal_Master_Wide!$CP$173)</f>
        <v/>
      </c>
      <c r="O1197" s="17" t="str">
        <f>IF(Deal_Master_Wide!$CW$173="","",Deal_Master_Wide!$CW$173)</f>
        <v/>
      </c>
      <c r="P1197" s="17" t="str">
        <f>IF(Deal_Master_Wide!$DD$173="","",Deal_Master_Wide!$DD$173)</f>
        <v/>
      </c>
      <c r="Q1197" s="18" t="str">
        <f>IF(Deal_Master_Wide!$DK$173="","",Deal_Master_Wide!$DK$173)</f>
        <v/>
      </c>
      <c r="R1197" s="18" t="str">
        <f>IF(Deal_Master_Wide!$DR$173="","",Deal_Master_Wide!$DR$173)</f>
        <v/>
      </c>
      <c r="S1197" s="18" t="str">
        <f>IF(Deal_Master_Wide!$DY$173="","",Deal_Master_Wide!$DY$173)</f>
        <v/>
      </c>
      <c r="T1197" s="34" t="str">
        <f>IF(Deal_Master_Wide!$EF$173="","",Deal_Master_Wide!$EF$173)</f>
        <v/>
      </c>
      <c r="U1197" s="34" t="str">
        <f>IF(Deal_Master_Wide!$EM$173="","",Deal_Master_Wide!$EM$173)</f>
        <v/>
      </c>
    </row>
    <row r="1198" spans="1:21" ht="13.4" customHeight="1">
      <c r="A1198" s="15" t="s">
        <v>1826</v>
      </c>
      <c r="B1198" s="15" t="s">
        <v>178</v>
      </c>
      <c r="C1198" s="16"/>
      <c r="D1198" s="15" t="s">
        <v>1830</v>
      </c>
      <c r="E1198" s="15" t="s">
        <v>1832</v>
      </c>
      <c r="F1198" s="15">
        <v>2016</v>
      </c>
      <c r="G1198" s="15">
        <v>3</v>
      </c>
      <c r="H1198" s="15">
        <v>2019</v>
      </c>
      <c r="I1198" s="15">
        <v>1</v>
      </c>
      <c r="J1198" s="15">
        <v>1</v>
      </c>
      <c r="K1198" s="17" t="str">
        <f>IF(Deal_Master_Wide!$BV$173="","",Deal_Master_Wide!$BV$173)</f>
        <v/>
      </c>
      <c r="L1198" s="17" t="str">
        <f>IF(Deal_Master_Wide!$CC$173="","",Deal_Master_Wide!$CC$173)</f>
        <v/>
      </c>
      <c r="M1198" s="17" t="str">
        <f>IF(Deal_Master_Wide!$CJ$173="","",Deal_Master_Wide!$CJ$173)</f>
        <v/>
      </c>
      <c r="N1198" s="17" t="str">
        <f>IF(Deal_Master_Wide!$CQ$173="","",Deal_Master_Wide!$CQ$173)</f>
        <v/>
      </c>
      <c r="O1198" s="17" t="str">
        <f>IF(Deal_Master_Wide!$CX$173="","",Deal_Master_Wide!$CX$173)</f>
        <v/>
      </c>
      <c r="P1198" s="17" t="str">
        <f>IF(Deal_Master_Wide!$DE$173="","",Deal_Master_Wide!$DE$173)</f>
        <v/>
      </c>
      <c r="Q1198" s="18" t="str">
        <f>IF(Deal_Master_Wide!$DL$173="","",Deal_Master_Wide!$DL$173)</f>
        <v/>
      </c>
      <c r="R1198" s="18" t="str">
        <f>IF(Deal_Master_Wide!$DS$173="","",Deal_Master_Wide!$DS$173)</f>
        <v/>
      </c>
      <c r="S1198" s="18" t="str">
        <f>IF(Deal_Master_Wide!$DZ$173="","",Deal_Master_Wide!$DZ$173)</f>
        <v/>
      </c>
      <c r="T1198" s="34" t="str">
        <f>IF(Deal_Master_Wide!$EG$173="","",Deal_Master_Wide!$EG$173)</f>
        <v/>
      </c>
      <c r="U1198" s="34" t="str">
        <f>IF(Deal_Master_Wide!$EN$173="","",Deal_Master_Wide!$EN$173)</f>
        <v/>
      </c>
    </row>
    <row r="1199" spans="1:21" ht="13.4" customHeight="1">
      <c r="A1199" s="15" t="s">
        <v>1836</v>
      </c>
      <c r="B1199" s="15" t="s">
        <v>178</v>
      </c>
      <c r="C1199" s="16"/>
      <c r="D1199" s="15" t="s">
        <v>1840</v>
      </c>
      <c r="E1199" s="15" t="s">
        <v>1842</v>
      </c>
      <c r="F1199" s="15">
        <v>2016</v>
      </c>
      <c r="G1199" s="15">
        <v>-3</v>
      </c>
      <c r="H1199" s="15">
        <v>2013</v>
      </c>
      <c r="I1199" s="15">
        <v>0</v>
      </c>
      <c r="J1199" s="15">
        <v>0</v>
      </c>
      <c r="K1199" s="17">
        <f>IF(Deal_Master_Wide!$BP$174="","",Deal_Master_Wide!$BP$174)</f>
        <v>37.450299999999999</v>
      </c>
      <c r="L1199" s="17">
        <f>IF(Deal_Master_Wide!$BW$174="","",Deal_Master_Wide!$BW$174)</f>
        <v>-14.366199999999999</v>
      </c>
      <c r="M1199" s="17">
        <f>IF(Deal_Master_Wide!$CD$174="","",Deal_Master_Wide!$CD$174)</f>
        <v>-7.2445000000000004</v>
      </c>
      <c r="N1199" s="17">
        <f>IF(Deal_Master_Wide!$CK$174="","",Deal_Master_Wide!$CK$174)</f>
        <v>185.1516</v>
      </c>
      <c r="O1199" s="17">
        <f>IF(Deal_Master_Wide!$CR$174="","",Deal_Master_Wide!$CR$174)</f>
        <v>0</v>
      </c>
      <c r="P1199" s="17">
        <f>IF(Deal_Master_Wide!$CY$174="","",Deal_Master_Wide!$CY$174)</f>
        <v>37.941400000000002</v>
      </c>
      <c r="Q1199" s="18">
        <f>IF(Deal_Master_Wide!$DF$174="","",Deal_Master_Wide!$DF$174)</f>
        <v>-3.6703000000000001</v>
      </c>
      <c r="R1199" s="18">
        <f>IF(Deal_Master_Wide!$DM$174="","",Deal_Master_Wide!$DM$174)</f>
        <v>-38.360700000000001</v>
      </c>
      <c r="S1199" s="18">
        <f>IF(Deal_Master_Wide!$DT$174="","",Deal_Master_Wide!$DT$174)</f>
        <v>0</v>
      </c>
      <c r="T1199" s="34">
        <f>IF(Deal_Master_Wide!$EA$174="","",Deal_Master_Wide!$EA$174)</f>
        <v>5</v>
      </c>
      <c r="U1199" s="34">
        <f>IF(Deal_Master_Wide!$EH$174="","",Deal_Master_Wide!$EH$174)</f>
        <v>6</v>
      </c>
    </row>
    <row r="1200" spans="1:21" ht="13.4" customHeight="1">
      <c r="A1200" s="15" t="s">
        <v>1836</v>
      </c>
      <c r="B1200" s="15" t="s">
        <v>178</v>
      </c>
      <c r="C1200" s="16"/>
      <c r="D1200" s="15" t="s">
        <v>1840</v>
      </c>
      <c r="E1200" s="15" t="s">
        <v>1842</v>
      </c>
      <c r="F1200" s="15">
        <v>2016</v>
      </c>
      <c r="G1200" s="15">
        <v>-2</v>
      </c>
      <c r="H1200" s="15">
        <v>2014</v>
      </c>
      <c r="I1200" s="15">
        <v>0</v>
      </c>
      <c r="J1200" s="15">
        <v>0</v>
      </c>
      <c r="K1200" s="17">
        <f>IF(Deal_Master_Wide!$BQ$174="","",Deal_Master_Wide!$BQ$174)</f>
        <v>43.279000000000003</v>
      </c>
      <c r="L1200" s="17">
        <f>IF(Deal_Master_Wide!$BX$174="","",Deal_Master_Wide!$BX$174)</f>
        <v>-4.3872</v>
      </c>
      <c r="M1200" s="17">
        <f>IF(Deal_Master_Wide!$CE$174="","",Deal_Master_Wide!$CE$174)</f>
        <v>-2.7271999999999998</v>
      </c>
      <c r="N1200" s="17">
        <f>IF(Deal_Master_Wide!$CL$174="","",Deal_Master_Wide!$CL$174)</f>
        <v>373.66309999999999</v>
      </c>
      <c r="O1200" s="17">
        <f>IF(Deal_Master_Wide!$CS$174="","",Deal_Master_Wide!$CS$174)</f>
        <v>0</v>
      </c>
      <c r="P1200" s="17">
        <f>IF(Deal_Master_Wide!$CZ$174="","",Deal_Master_Wide!$CZ$174)</f>
        <v>33.200299999999999</v>
      </c>
      <c r="Q1200" s="18">
        <f>IF(Deal_Master_Wide!$DG$174="","",Deal_Master_Wide!$DG$174)</f>
        <v>-0.9899</v>
      </c>
      <c r="R1200" s="18">
        <f>IF(Deal_Master_Wide!$DN$174="","",Deal_Master_Wide!$DN$174)</f>
        <v>-10.137</v>
      </c>
      <c r="S1200" s="18">
        <f>IF(Deal_Master_Wide!$DU$174="","",Deal_Master_Wide!$DU$174)</f>
        <v>0</v>
      </c>
      <c r="T1200" s="34">
        <f>IF(Deal_Master_Wide!$EB$174="","",Deal_Master_Wide!$EB$174)</f>
        <v>6</v>
      </c>
      <c r="U1200" s="34">
        <f>IF(Deal_Master_Wide!$EI$174="","",Deal_Master_Wide!$EI$174)</f>
        <v>20</v>
      </c>
    </row>
    <row r="1201" spans="1:21" ht="13.4" customHeight="1">
      <c r="A1201" s="15" t="s">
        <v>1836</v>
      </c>
      <c r="B1201" s="15" t="s">
        <v>178</v>
      </c>
      <c r="C1201" s="16"/>
      <c r="D1201" s="15" t="s">
        <v>1840</v>
      </c>
      <c r="E1201" s="15" t="s">
        <v>1842</v>
      </c>
      <c r="F1201" s="15">
        <v>2016</v>
      </c>
      <c r="G1201" s="15">
        <v>-1</v>
      </c>
      <c r="H1201" s="15">
        <v>2015</v>
      </c>
      <c r="I1201" s="15">
        <v>0</v>
      </c>
      <c r="J1201" s="15">
        <v>0</v>
      </c>
      <c r="K1201" s="17">
        <f>IF(Deal_Master_Wide!$BR$174="","",Deal_Master_Wide!$BR$174)</f>
        <v>73.931700000000006</v>
      </c>
      <c r="L1201" s="17">
        <f>IF(Deal_Master_Wide!$BY$174="","",Deal_Master_Wide!$BY$174)</f>
        <v>-8.9228000000000005</v>
      </c>
      <c r="M1201" s="17">
        <f>IF(Deal_Master_Wide!$CF$174="","",Deal_Master_Wide!$CF$174)</f>
        <v>4.7163000000000004</v>
      </c>
      <c r="N1201" s="17">
        <f>IF(Deal_Master_Wide!$CM$174="","",Deal_Master_Wide!$CM$174)</f>
        <v>406.0795</v>
      </c>
      <c r="O1201" s="17">
        <f>IF(Deal_Master_Wide!$CT$174="","",Deal_Master_Wide!$CT$174)</f>
        <v>0</v>
      </c>
      <c r="P1201" s="17">
        <f>IF(Deal_Master_Wide!$DA$174="","",Deal_Master_Wide!$DA$174)</f>
        <v>46.016100000000002</v>
      </c>
      <c r="Q1201" s="18">
        <f>IF(Deal_Master_Wide!$DH$174="","",Deal_Master_Wide!$DH$174)</f>
        <v>1.2292000000000001</v>
      </c>
      <c r="R1201" s="18">
        <f>IF(Deal_Master_Wide!$DO$174="","",Deal_Master_Wide!$DO$174)</f>
        <v>-12.069000000000001</v>
      </c>
      <c r="S1201" s="18">
        <f>IF(Deal_Master_Wide!$DV$174="","",Deal_Master_Wide!$DV$174)</f>
        <v>0</v>
      </c>
      <c r="T1201" s="34">
        <f>IF(Deal_Master_Wide!$EC$174="","",Deal_Master_Wide!$EC$174)</f>
        <v>4</v>
      </c>
      <c r="U1201" s="34">
        <f>IF(Deal_Master_Wide!$EJ$174="","",Deal_Master_Wide!$EJ$174)</f>
        <v>2</v>
      </c>
    </row>
    <row r="1202" spans="1:21" ht="13.4" customHeight="1">
      <c r="A1202" s="15" t="s">
        <v>1836</v>
      </c>
      <c r="B1202" s="15" t="s">
        <v>178</v>
      </c>
      <c r="C1202" s="16"/>
      <c r="D1202" s="15" t="s">
        <v>1840</v>
      </c>
      <c r="E1202" s="15" t="s">
        <v>1842</v>
      </c>
      <c r="F1202" s="15">
        <v>2016</v>
      </c>
      <c r="G1202" s="15">
        <v>0</v>
      </c>
      <c r="H1202" s="15">
        <v>2016</v>
      </c>
      <c r="I1202" s="15">
        <v>0</v>
      </c>
      <c r="J1202" s="15">
        <v>1</v>
      </c>
      <c r="K1202" s="17">
        <f>IF(Deal_Master_Wide!$BS$174="","",Deal_Master_Wide!$BS$174)</f>
        <v>98.322000000000003</v>
      </c>
      <c r="L1202" s="17">
        <f>IF(Deal_Master_Wide!$BZ$174="","",Deal_Master_Wide!$BZ$174)</f>
        <v>0.68279999999999996</v>
      </c>
      <c r="M1202" s="17">
        <f>IF(Deal_Master_Wide!$CG$174="","",Deal_Master_Wide!$CG$174)</f>
        <v>6.8278999999999996</v>
      </c>
      <c r="N1202" s="17">
        <f>IF(Deal_Master_Wide!$CN$174="","",Deal_Master_Wide!$CN$174)</f>
        <v>361.46249999999998</v>
      </c>
      <c r="O1202" s="17">
        <f>IF(Deal_Master_Wide!$CU$174="","",Deal_Master_Wide!$CU$174)</f>
        <v>0</v>
      </c>
      <c r="P1202" s="17">
        <f>IF(Deal_Master_Wide!$DB$174="","",Deal_Master_Wide!$DB$174)</f>
        <v>57.491100000000003</v>
      </c>
      <c r="Q1202" s="18">
        <f>IF(Deal_Master_Wide!$DI$174="","",Deal_Master_Wide!$DI$174)</f>
        <v>1.7262</v>
      </c>
      <c r="R1202" s="18">
        <f>IF(Deal_Master_Wide!$DP$174="","",Deal_Master_Wide!$DP$174)</f>
        <v>0.69440000000000002</v>
      </c>
      <c r="S1202" s="18">
        <f>IF(Deal_Master_Wide!$DW$174="","",Deal_Master_Wide!$DW$174)</f>
        <v>0</v>
      </c>
      <c r="T1202" s="34">
        <f>IF(Deal_Master_Wide!$ED$174="","",Deal_Master_Wide!$ED$174)</f>
        <v>3</v>
      </c>
      <c r="U1202" s="34">
        <f>IF(Deal_Master_Wide!$EK$174="","",Deal_Master_Wide!$EK$174)</f>
        <v>0</v>
      </c>
    </row>
    <row r="1203" spans="1:21" ht="13.4" customHeight="1">
      <c r="A1203" s="15" t="s">
        <v>1836</v>
      </c>
      <c r="B1203" s="15" t="s">
        <v>178</v>
      </c>
      <c r="C1203" s="16"/>
      <c r="D1203" s="15" t="s">
        <v>1840</v>
      </c>
      <c r="E1203" s="15" t="s">
        <v>1842</v>
      </c>
      <c r="F1203" s="15">
        <v>2016</v>
      </c>
      <c r="G1203" s="15">
        <v>1</v>
      </c>
      <c r="H1203" s="15">
        <v>2017</v>
      </c>
      <c r="I1203" s="15">
        <v>1</v>
      </c>
      <c r="J1203" s="15">
        <v>1</v>
      </c>
      <c r="K1203" s="17">
        <f>IF(Deal_Master_Wide!$BT$174="","",Deal_Master_Wide!$BT$174)</f>
        <v>168.96250000000001</v>
      </c>
      <c r="L1203" s="17">
        <f>IF(Deal_Master_Wide!$CA$174="","",Deal_Master_Wide!$CA$174)</f>
        <v>-94.756</v>
      </c>
      <c r="M1203" s="17">
        <f>IF(Deal_Master_Wide!$CH$174="","",Deal_Master_Wide!$CH$174)</f>
        <v>-97.838399999999993</v>
      </c>
      <c r="N1203" s="17">
        <f>IF(Deal_Master_Wide!$CO$174="","",Deal_Master_Wide!$CO$174)</f>
        <v>808.26769999999999</v>
      </c>
      <c r="O1203" s="17">
        <f>IF(Deal_Master_Wide!$CV$174="","",Deal_Master_Wide!$CV$174)</f>
        <v>0</v>
      </c>
      <c r="P1203" s="17">
        <f>IF(Deal_Master_Wide!$DC$174="","",Deal_Master_Wide!$DC$174)</f>
        <v>68.840800000000002</v>
      </c>
      <c r="Q1203" s="18">
        <f>IF(Deal_Master_Wide!$DJ$174="","",Deal_Master_Wide!$DJ$174)</f>
        <v>-17.066600000000001</v>
      </c>
      <c r="R1203" s="18">
        <f>IF(Deal_Master_Wide!$DQ$174="","",Deal_Master_Wide!$DQ$174)</f>
        <v>-56.081099999999999</v>
      </c>
      <c r="S1203" s="18">
        <f>IF(Deal_Master_Wide!$DX$174="","",Deal_Master_Wide!$DX$174)</f>
        <v>0</v>
      </c>
      <c r="T1203" s="34">
        <f>IF(Deal_Master_Wide!$EE$174="","",Deal_Master_Wide!$EE$174)</f>
        <v>7</v>
      </c>
      <c r="U1203" s="34">
        <f>IF(Deal_Master_Wide!$EL$174="","",Deal_Master_Wide!$EL$174)</f>
        <v>25</v>
      </c>
    </row>
    <row r="1204" spans="1:21" ht="13.4" customHeight="1">
      <c r="A1204" s="15" t="s">
        <v>1836</v>
      </c>
      <c r="B1204" s="15" t="s">
        <v>178</v>
      </c>
      <c r="C1204" s="16"/>
      <c r="D1204" s="15" t="s">
        <v>1840</v>
      </c>
      <c r="E1204" s="15" t="s">
        <v>1842</v>
      </c>
      <c r="F1204" s="15">
        <v>2016</v>
      </c>
      <c r="G1204" s="15">
        <v>2</v>
      </c>
      <c r="H1204" s="15">
        <v>2018</v>
      </c>
      <c r="I1204" s="15">
        <v>1</v>
      </c>
      <c r="J1204" s="15">
        <v>1</v>
      </c>
      <c r="K1204" s="17">
        <f>IF(Deal_Master_Wide!$BU$174="","",Deal_Master_Wide!$BU$174)</f>
        <v>181.3981</v>
      </c>
      <c r="L1204" s="17">
        <f>IF(Deal_Master_Wide!$CB$174="","",Deal_Master_Wide!$CB$174)</f>
        <v>-62.048299999999998</v>
      </c>
      <c r="M1204" s="17">
        <f>IF(Deal_Master_Wide!$CI$174="","",Deal_Master_Wide!$CI$174)</f>
        <v>-99.684200000000004</v>
      </c>
      <c r="N1204" s="17">
        <f>IF(Deal_Master_Wide!$CP$174="","",Deal_Master_Wide!$CP$174)</f>
        <v>691.61410000000001</v>
      </c>
      <c r="O1204" s="17">
        <f>IF(Deal_Master_Wide!$CW$174="","",Deal_Master_Wide!$CW$174)</f>
        <v>0</v>
      </c>
      <c r="P1204" s="17">
        <f>IF(Deal_Master_Wide!$DD$174="","",Deal_Master_Wide!$DD$174)</f>
        <v>54.023899999999998</v>
      </c>
      <c r="Q1204" s="18">
        <f>IF(Deal_Master_Wide!$DK$174="","",Deal_Master_Wide!$DK$174)</f>
        <v>-13.1652</v>
      </c>
      <c r="R1204" s="18">
        <f>IF(Deal_Master_Wide!$DR$174="","",Deal_Master_Wide!$DR$174)</f>
        <v>-34.205599999999997</v>
      </c>
      <c r="S1204" s="18">
        <f>IF(Deal_Master_Wide!$DY$174="","",Deal_Master_Wide!$DY$174)</f>
        <v>0</v>
      </c>
      <c r="T1204" s="34">
        <f>IF(Deal_Master_Wide!$EF$174="","",Deal_Master_Wide!$EF$174)</f>
        <v>3</v>
      </c>
      <c r="U1204" s="34">
        <f>IF(Deal_Master_Wide!$EM$174="","",Deal_Master_Wide!$EM$174)</f>
        <v>7</v>
      </c>
    </row>
    <row r="1205" spans="1:21" ht="13.4" customHeight="1">
      <c r="A1205" s="15" t="s">
        <v>1836</v>
      </c>
      <c r="B1205" s="15" t="s">
        <v>178</v>
      </c>
      <c r="C1205" s="16"/>
      <c r="D1205" s="15" t="s">
        <v>1840</v>
      </c>
      <c r="E1205" s="15" t="s">
        <v>1842</v>
      </c>
      <c r="F1205" s="15">
        <v>2016</v>
      </c>
      <c r="G1205" s="15">
        <v>3</v>
      </c>
      <c r="H1205" s="15">
        <v>2019</v>
      </c>
      <c r="I1205" s="15">
        <v>1</v>
      </c>
      <c r="J1205" s="15">
        <v>1</v>
      </c>
      <c r="K1205" s="17">
        <f>IF(Deal_Master_Wide!$BV$174="","",Deal_Master_Wide!$BV$174)</f>
        <v>203.34690000000001</v>
      </c>
      <c r="L1205" s="17">
        <f>IF(Deal_Master_Wide!$CC$174="","",Deal_Master_Wide!$CC$174)</f>
        <v>-26.801200000000001</v>
      </c>
      <c r="M1205" s="17">
        <f>IF(Deal_Master_Wide!$CJ$174="","",Deal_Master_Wide!$CJ$174)</f>
        <v>-25.204499999999999</v>
      </c>
      <c r="N1205" s="17">
        <f>IF(Deal_Master_Wide!$CQ$174="","",Deal_Master_Wide!$CQ$174)</f>
        <v>626.83000000000004</v>
      </c>
      <c r="O1205" s="17">
        <f>IF(Deal_Master_Wide!$CX$174="","",Deal_Master_Wide!$CX$174)</f>
        <v>8.9765999999999995</v>
      </c>
      <c r="P1205" s="17">
        <f>IF(Deal_Master_Wide!$DE$174="","",Deal_Master_Wide!$DE$174)</f>
        <v>53.830500000000001</v>
      </c>
      <c r="Q1205" s="18">
        <f>IF(Deal_Master_Wide!$DL$174="","",Deal_Master_Wide!$DL$174)</f>
        <v>-3.8365</v>
      </c>
      <c r="R1205" s="18">
        <f>IF(Deal_Master_Wide!$DS$174="","",Deal_Master_Wide!$DS$174)</f>
        <v>-13.18</v>
      </c>
      <c r="S1205" s="18">
        <f>IF(Deal_Master_Wide!$DZ$174="","",Deal_Master_Wide!$DZ$174)</f>
        <v>1.4320999999999999</v>
      </c>
      <c r="T1205" s="34">
        <f>IF(Deal_Master_Wide!$EG$174="","",Deal_Master_Wide!$EG$174)</f>
        <v>4</v>
      </c>
      <c r="U1205" s="34">
        <f>IF(Deal_Master_Wide!$EN$174="","",Deal_Master_Wide!$EN$174)</f>
        <v>5</v>
      </c>
    </row>
    <row r="1206" spans="1:21" ht="13.4" customHeight="1">
      <c r="A1206" s="15" t="s">
        <v>1848</v>
      </c>
      <c r="B1206" s="15" t="s">
        <v>178</v>
      </c>
      <c r="C1206" s="16"/>
      <c r="D1206" s="15" t="s">
        <v>1852</v>
      </c>
      <c r="E1206" s="15" t="s">
        <v>1853</v>
      </c>
      <c r="F1206" s="15">
        <v>2016</v>
      </c>
      <c r="G1206" s="15">
        <v>-3</v>
      </c>
      <c r="H1206" s="15">
        <v>2013</v>
      </c>
      <c r="I1206" s="15">
        <v>0</v>
      </c>
      <c r="J1206" s="15">
        <v>0</v>
      </c>
      <c r="K1206" s="17">
        <f>IF(Deal_Master_Wide!$BP$175="","",Deal_Master_Wide!$BP$175)</f>
        <v>37.450299999999999</v>
      </c>
      <c r="L1206" s="17">
        <f>IF(Deal_Master_Wide!$BW$175="","",Deal_Master_Wide!$BW$175)</f>
        <v>-14.366199999999999</v>
      </c>
      <c r="M1206" s="17">
        <f>IF(Deal_Master_Wide!$CD$175="","",Deal_Master_Wide!$CD$175)</f>
        <v>-7.2445000000000004</v>
      </c>
      <c r="N1206" s="17">
        <f>IF(Deal_Master_Wide!$CK$175="","",Deal_Master_Wide!$CK$175)</f>
        <v>185.1516</v>
      </c>
      <c r="O1206" s="17">
        <f>IF(Deal_Master_Wide!$CR$175="","",Deal_Master_Wide!$CR$175)</f>
        <v>0</v>
      </c>
      <c r="P1206" s="17">
        <f>IF(Deal_Master_Wide!$CY$175="","",Deal_Master_Wide!$CY$175)</f>
        <v>37.941400000000002</v>
      </c>
      <c r="Q1206" s="18">
        <f>IF(Deal_Master_Wide!$DF$175="","",Deal_Master_Wide!$DF$175)</f>
        <v>-3.6703000000000001</v>
      </c>
      <c r="R1206" s="18">
        <f>IF(Deal_Master_Wide!$DM$175="","",Deal_Master_Wide!$DM$175)</f>
        <v>-38.360700000000001</v>
      </c>
      <c r="S1206" s="18">
        <f>IF(Deal_Master_Wide!$DT$175="","",Deal_Master_Wide!$DT$175)</f>
        <v>0</v>
      </c>
      <c r="T1206" s="34">
        <f>IF(Deal_Master_Wide!$EA$175="","",Deal_Master_Wide!$EA$175)</f>
        <v>5</v>
      </c>
      <c r="U1206" s="34">
        <f>IF(Deal_Master_Wide!$EH$175="","",Deal_Master_Wide!$EH$175)</f>
        <v>6</v>
      </c>
    </row>
    <row r="1207" spans="1:21" ht="13.4" customHeight="1">
      <c r="A1207" s="15" t="s">
        <v>1848</v>
      </c>
      <c r="B1207" s="15" t="s">
        <v>178</v>
      </c>
      <c r="C1207" s="16"/>
      <c r="D1207" s="15" t="s">
        <v>1852</v>
      </c>
      <c r="E1207" s="15" t="s">
        <v>1853</v>
      </c>
      <c r="F1207" s="15">
        <v>2016</v>
      </c>
      <c r="G1207" s="15">
        <v>-2</v>
      </c>
      <c r="H1207" s="15">
        <v>2014</v>
      </c>
      <c r="I1207" s="15">
        <v>0</v>
      </c>
      <c r="J1207" s="15">
        <v>0</v>
      </c>
      <c r="K1207" s="17">
        <f>IF(Deal_Master_Wide!$BQ$175="","",Deal_Master_Wide!$BQ$175)</f>
        <v>43.279000000000003</v>
      </c>
      <c r="L1207" s="17">
        <f>IF(Deal_Master_Wide!$BX$175="","",Deal_Master_Wide!$BX$175)</f>
        <v>-4.3872</v>
      </c>
      <c r="M1207" s="17">
        <f>IF(Deal_Master_Wide!$CE$175="","",Deal_Master_Wide!$CE$175)</f>
        <v>-2.7271999999999998</v>
      </c>
      <c r="N1207" s="17">
        <f>IF(Deal_Master_Wide!$CL$175="","",Deal_Master_Wide!$CL$175)</f>
        <v>373.66309999999999</v>
      </c>
      <c r="O1207" s="17">
        <f>IF(Deal_Master_Wide!$CS$175="","",Deal_Master_Wide!$CS$175)</f>
        <v>0</v>
      </c>
      <c r="P1207" s="17">
        <f>IF(Deal_Master_Wide!$CZ$175="","",Deal_Master_Wide!$CZ$175)</f>
        <v>33.200299999999999</v>
      </c>
      <c r="Q1207" s="18">
        <f>IF(Deal_Master_Wide!$DG$175="","",Deal_Master_Wide!$DG$175)</f>
        <v>-0.9899</v>
      </c>
      <c r="R1207" s="18">
        <f>IF(Deal_Master_Wide!$DN$175="","",Deal_Master_Wide!$DN$175)</f>
        <v>-10.137</v>
      </c>
      <c r="S1207" s="18">
        <f>IF(Deal_Master_Wide!$DU$175="","",Deal_Master_Wide!$DU$175)</f>
        <v>0</v>
      </c>
      <c r="T1207" s="34">
        <f>IF(Deal_Master_Wide!$EB$175="","",Deal_Master_Wide!$EB$175)</f>
        <v>6</v>
      </c>
      <c r="U1207" s="34">
        <f>IF(Deal_Master_Wide!$EI$175="","",Deal_Master_Wide!$EI$175)</f>
        <v>20</v>
      </c>
    </row>
    <row r="1208" spans="1:21" ht="13.4" customHeight="1">
      <c r="A1208" s="15" t="s">
        <v>1848</v>
      </c>
      <c r="B1208" s="15" t="s">
        <v>178</v>
      </c>
      <c r="C1208" s="16"/>
      <c r="D1208" s="15" t="s">
        <v>1852</v>
      </c>
      <c r="E1208" s="15" t="s">
        <v>1853</v>
      </c>
      <c r="F1208" s="15">
        <v>2016</v>
      </c>
      <c r="G1208" s="15">
        <v>-1</v>
      </c>
      <c r="H1208" s="15">
        <v>2015</v>
      </c>
      <c r="I1208" s="15">
        <v>0</v>
      </c>
      <c r="J1208" s="15">
        <v>0</v>
      </c>
      <c r="K1208" s="17">
        <f>IF(Deal_Master_Wide!$BR$175="","",Deal_Master_Wide!$BR$175)</f>
        <v>73.931700000000006</v>
      </c>
      <c r="L1208" s="17">
        <f>IF(Deal_Master_Wide!$BY$175="","",Deal_Master_Wide!$BY$175)</f>
        <v>-8.9228000000000005</v>
      </c>
      <c r="M1208" s="17">
        <f>IF(Deal_Master_Wide!$CF$175="","",Deal_Master_Wide!$CF$175)</f>
        <v>4.7163000000000004</v>
      </c>
      <c r="N1208" s="17">
        <f>IF(Deal_Master_Wide!$CM$175="","",Deal_Master_Wide!$CM$175)</f>
        <v>406.0795</v>
      </c>
      <c r="O1208" s="17">
        <f>IF(Deal_Master_Wide!$CT$175="","",Deal_Master_Wide!$CT$175)</f>
        <v>0</v>
      </c>
      <c r="P1208" s="17">
        <f>IF(Deal_Master_Wide!$DA$175="","",Deal_Master_Wide!$DA$175)</f>
        <v>46.016100000000002</v>
      </c>
      <c r="Q1208" s="18">
        <f>IF(Deal_Master_Wide!$DH$175="","",Deal_Master_Wide!$DH$175)</f>
        <v>1.2292000000000001</v>
      </c>
      <c r="R1208" s="18">
        <f>IF(Deal_Master_Wide!$DO$175="","",Deal_Master_Wide!$DO$175)</f>
        <v>-12.069000000000001</v>
      </c>
      <c r="S1208" s="18">
        <f>IF(Deal_Master_Wide!$DV$175="","",Deal_Master_Wide!$DV$175)</f>
        <v>0</v>
      </c>
      <c r="T1208" s="34">
        <f>IF(Deal_Master_Wide!$EC$175="","",Deal_Master_Wide!$EC$175)</f>
        <v>4</v>
      </c>
      <c r="U1208" s="34">
        <f>IF(Deal_Master_Wide!$EJ$175="","",Deal_Master_Wide!$EJ$175)</f>
        <v>2</v>
      </c>
    </row>
    <row r="1209" spans="1:21" ht="13.4" customHeight="1">
      <c r="A1209" s="15" t="s">
        <v>1848</v>
      </c>
      <c r="B1209" s="15" t="s">
        <v>178</v>
      </c>
      <c r="C1209" s="16"/>
      <c r="D1209" s="15" t="s">
        <v>1852</v>
      </c>
      <c r="E1209" s="15" t="s">
        <v>1853</v>
      </c>
      <c r="F1209" s="15">
        <v>2016</v>
      </c>
      <c r="G1209" s="15">
        <v>0</v>
      </c>
      <c r="H1209" s="15">
        <v>2016</v>
      </c>
      <c r="I1209" s="15">
        <v>0</v>
      </c>
      <c r="J1209" s="15">
        <v>1</v>
      </c>
      <c r="K1209" s="17">
        <f>IF(Deal_Master_Wide!$BS$175="","",Deal_Master_Wide!$BS$175)</f>
        <v>98.322000000000003</v>
      </c>
      <c r="L1209" s="17">
        <f>IF(Deal_Master_Wide!$BZ$175="","",Deal_Master_Wide!$BZ$175)</f>
        <v>0.68279999999999996</v>
      </c>
      <c r="M1209" s="17">
        <f>IF(Deal_Master_Wide!$CG$175="","",Deal_Master_Wide!$CG$175)</f>
        <v>6.8278999999999996</v>
      </c>
      <c r="N1209" s="17">
        <f>IF(Deal_Master_Wide!$CN$175="","",Deal_Master_Wide!$CN$175)</f>
        <v>361.46249999999998</v>
      </c>
      <c r="O1209" s="17">
        <f>IF(Deal_Master_Wide!$CU$175="","",Deal_Master_Wide!$CU$175)</f>
        <v>0</v>
      </c>
      <c r="P1209" s="17">
        <f>IF(Deal_Master_Wide!$DB$175="","",Deal_Master_Wide!$DB$175)</f>
        <v>57.491100000000003</v>
      </c>
      <c r="Q1209" s="18">
        <f>IF(Deal_Master_Wide!$DI$175="","",Deal_Master_Wide!$DI$175)</f>
        <v>1.7262</v>
      </c>
      <c r="R1209" s="18">
        <f>IF(Deal_Master_Wide!$DP$175="","",Deal_Master_Wide!$DP$175)</f>
        <v>0.69440000000000002</v>
      </c>
      <c r="S1209" s="18">
        <f>IF(Deal_Master_Wide!$DW$175="","",Deal_Master_Wide!$DW$175)</f>
        <v>0</v>
      </c>
      <c r="T1209" s="34">
        <f>IF(Deal_Master_Wide!$ED$175="","",Deal_Master_Wide!$ED$175)</f>
        <v>3</v>
      </c>
      <c r="U1209" s="34">
        <f>IF(Deal_Master_Wide!$EK$175="","",Deal_Master_Wide!$EK$175)</f>
        <v>0</v>
      </c>
    </row>
    <row r="1210" spans="1:21" ht="13.4" customHeight="1">
      <c r="A1210" s="15" t="s">
        <v>1848</v>
      </c>
      <c r="B1210" s="15" t="s">
        <v>178</v>
      </c>
      <c r="C1210" s="16"/>
      <c r="D1210" s="15" t="s">
        <v>1852</v>
      </c>
      <c r="E1210" s="15" t="s">
        <v>1853</v>
      </c>
      <c r="F1210" s="15">
        <v>2016</v>
      </c>
      <c r="G1210" s="15">
        <v>1</v>
      </c>
      <c r="H1210" s="15">
        <v>2017</v>
      </c>
      <c r="I1210" s="15">
        <v>1</v>
      </c>
      <c r="J1210" s="15">
        <v>1</v>
      </c>
      <c r="K1210" s="17">
        <f>IF(Deal_Master_Wide!$BT$175="","",Deal_Master_Wide!$BT$175)</f>
        <v>168.96250000000001</v>
      </c>
      <c r="L1210" s="17">
        <f>IF(Deal_Master_Wide!$CA$175="","",Deal_Master_Wide!$CA$175)</f>
        <v>-94.756</v>
      </c>
      <c r="M1210" s="17">
        <f>IF(Deal_Master_Wide!$CH$175="","",Deal_Master_Wide!$CH$175)</f>
        <v>-97.838399999999993</v>
      </c>
      <c r="N1210" s="17">
        <f>IF(Deal_Master_Wide!$CO$175="","",Deal_Master_Wide!$CO$175)</f>
        <v>808.26769999999999</v>
      </c>
      <c r="O1210" s="17">
        <f>IF(Deal_Master_Wide!$CV$175="","",Deal_Master_Wide!$CV$175)</f>
        <v>0</v>
      </c>
      <c r="P1210" s="17">
        <f>IF(Deal_Master_Wide!$DC$175="","",Deal_Master_Wide!$DC$175)</f>
        <v>68.840800000000002</v>
      </c>
      <c r="Q1210" s="18">
        <f>IF(Deal_Master_Wide!$DJ$175="","",Deal_Master_Wide!$DJ$175)</f>
        <v>-17.066600000000001</v>
      </c>
      <c r="R1210" s="18">
        <f>IF(Deal_Master_Wide!$DQ$175="","",Deal_Master_Wide!$DQ$175)</f>
        <v>-56.081099999999999</v>
      </c>
      <c r="S1210" s="18">
        <f>IF(Deal_Master_Wide!$DX$175="","",Deal_Master_Wide!$DX$175)</f>
        <v>0</v>
      </c>
      <c r="T1210" s="34">
        <f>IF(Deal_Master_Wide!$EE$175="","",Deal_Master_Wide!$EE$175)</f>
        <v>7</v>
      </c>
      <c r="U1210" s="34">
        <f>IF(Deal_Master_Wide!$EL$175="","",Deal_Master_Wide!$EL$175)</f>
        <v>25</v>
      </c>
    </row>
    <row r="1211" spans="1:21" ht="13.4" customHeight="1">
      <c r="A1211" s="15" t="s">
        <v>1848</v>
      </c>
      <c r="B1211" s="15" t="s">
        <v>178</v>
      </c>
      <c r="C1211" s="16"/>
      <c r="D1211" s="15" t="s">
        <v>1852</v>
      </c>
      <c r="E1211" s="15" t="s">
        <v>1853</v>
      </c>
      <c r="F1211" s="15">
        <v>2016</v>
      </c>
      <c r="G1211" s="15">
        <v>2</v>
      </c>
      <c r="H1211" s="15">
        <v>2018</v>
      </c>
      <c r="I1211" s="15">
        <v>1</v>
      </c>
      <c r="J1211" s="15">
        <v>1</v>
      </c>
      <c r="K1211" s="17">
        <f>IF(Deal_Master_Wide!$BU$175="","",Deal_Master_Wide!$BU$175)</f>
        <v>181.3981</v>
      </c>
      <c r="L1211" s="17">
        <f>IF(Deal_Master_Wide!$CB$175="","",Deal_Master_Wide!$CB$175)</f>
        <v>-62.048299999999998</v>
      </c>
      <c r="M1211" s="17">
        <f>IF(Deal_Master_Wide!$CI$175="","",Deal_Master_Wide!$CI$175)</f>
        <v>-99.684200000000004</v>
      </c>
      <c r="N1211" s="17">
        <f>IF(Deal_Master_Wide!$CP$175="","",Deal_Master_Wide!$CP$175)</f>
        <v>691.61410000000001</v>
      </c>
      <c r="O1211" s="17">
        <f>IF(Deal_Master_Wide!$CW$175="","",Deal_Master_Wide!$CW$175)</f>
        <v>0</v>
      </c>
      <c r="P1211" s="17">
        <f>IF(Deal_Master_Wide!$DD$175="","",Deal_Master_Wide!$DD$175)</f>
        <v>54.023899999999998</v>
      </c>
      <c r="Q1211" s="18">
        <f>IF(Deal_Master_Wide!$DK$175="","",Deal_Master_Wide!$DK$175)</f>
        <v>-13.1652</v>
      </c>
      <c r="R1211" s="18">
        <f>IF(Deal_Master_Wide!$DR$175="","",Deal_Master_Wide!$DR$175)</f>
        <v>-34.205599999999997</v>
      </c>
      <c r="S1211" s="18">
        <f>IF(Deal_Master_Wide!$DY$175="","",Deal_Master_Wide!$DY$175)</f>
        <v>0</v>
      </c>
      <c r="T1211" s="34">
        <f>IF(Deal_Master_Wide!$EF$175="","",Deal_Master_Wide!$EF$175)</f>
        <v>3</v>
      </c>
      <c r="U1211" s="34">
        <f>IF(Deal_Master_Wide!$EM$175="","",Deal_Master_Wide!$EM$175)</f>
        <v>7</v>
      </c>
    </row>
    <row r="1212" spans="1:21" ht="13.4" customHeight="1">
      <c r="A1212" s="15" t="s">
        <v>1848</v>
      </c>
      <c r="B1212" s="15" t="s">
        <v>178</v>
      </c>
      <c r="C1212" s="16"/>
      <c r="D1212" s="15" t="s">
        <v>1852</v>
      </c>
      <c r="E1212" s="15" t="s">
        <v>1853</v>
      </c>
      <c r="F1212" s="15">
        <v>2016</v>
      </c>
      <c r="G1212" s="15">
        <v>3</v>
      </c>
      <c r="H1212" s="15">
        <v>2019</v>
      </c>
      <c r="I1212" s="15">
        <v>1</v>
      </c>
      <c r="J1212" s="15">
        <v>1</v>
      </c>
      <c r="K1212" s="17">
        <f>IF(Deal_Master_Wide!$BV$175="","",Deal_Master_Wide!$BV$175)</f>
        <v>203.34690000000001</v>
      </c>
      <c r="L1212" s="17">
        <f>IF(Deal_Master_Wide!$CC$175="","",Deal_Master_Wide!$CC$175)</f>
        <v>-26.801200000000001</v>
      </c>
      <c r="M1212" s="17">
        <f>IF(Deal_Master_Wide!$CJ$175="","",Deal_Master_Wide!$CJ$175)</f>
        <v>-25.204499999999999</v>
      </c>
      <c r="N1212" s="17">
        <f>IF(Deal_Master_Wide!$CQ$175="","",Deal_Master_Wide!$CQ$175)</f>
        <v>626.83000000000004</v>
      </c>
      <c r="O1212" s="17">
        <f>IF(Deal_Master_Wide!$CX$175="","",Deal_Master_Wide!$CX$175)</f>
        <v>8.9765999999999995</v>
      </c>
      <c r="P1212" s="17">
        <f>IF(Deal_Master_Wide!$DE$175="","",Deal_Master_Wide!$DE$175)</f>
        <v>53.830500000000001</v>
      </c>
      <c r="Q1212" s="18">
        <f>IF(Deal_Master_Wide!$DL$175="","",Deal_Master_Wide!$DL$175)</f>
        <v>-3.8365</v>
      </c>
      <c r="R1212" s="18">
        <f>IF(Deal_Master_Wide!$DS$175="","",Deal_Master_Wide!$DS$175)</f>
        <v>-13.18</v>
      </c>
      <c r="S1212" s="18">
        <f>IF(Deal_Master_Wide!$DZ$175="","",Deal_Master_Wide!$DZ$175)</f>
        <v>1.4320999999999999</v>
      </c>
      <c r="T1212" s="34">
        <f>IF(Deal_Master_Wide!$EG$175="","",Deal_Master_Wide!$EG$175)</f>
        <v>4</v>
      </c>
      <c r="U1212" s="34">
        <f>IF(Deal_Master_Wide!$EN$175="","",Deal_Master_Wide!$EN$175)</f>
        <v>5</v>
      </c>
    </row>
    <row r="1213" spans="1:21" ht="13.4" customHeight="1">
      <c r="A1213" s="15" t="s">
        <v>1857</v>
      </c>
      <c r="B1213" s="15" t="s">
        <v>178</v>
      </c>
      <c r="C1213" s="16"/>
      <c r="D1213" s="15" t="s">
        <v>1860</v>
      </c>
      <c r="E1213" s="15" t="s">
        <v>1862</v>
      </c>
      <c r="F1213" s="15">
        <v>2016</v>
      </c>
      <c r="G1213" s="15">
        <v>-3</v>
      </c>
      <c r="H1213" s="15">
        <v>2013</v>
      </c>
      <c r="I1213" s="15">
        <v>0</v>
      </c>
      <c r="J1213" s="15">
        <v>0</v>
      </c>
      <c r="K1213" s="17" t="str">
        <f>IF(Deal_Master_Wide!$BP$176="","",Deal_Master_Wide!$BP$176)</f>
        <v/>
      </c>
      <c r="L1213" s="17" t="str">
        <f>IF(Deal_Master_Wide!$BW$176="","",Deal_Master_Wide!$BW$176)</f>
        <v/>
      </c>
      <c r="M1213" s="17" t="str">
        <f>IF(Deal_Master_Wide!$CD$176="","",Deal_Master_Wide!$CD$176)</f>
        <v/>
      </c>
      <c r="N1213" s="17" t="str">
        <f>IF(Deal_Master_Wide!$CK$176="","",Deal_Master_Wide!$CK$176)</f>
        <v/>
      </c>
      <c r="O1213" s="17" t="str">
        <f>IF(Deal_Master_Wide!$CR$176="","",Deal_Master_Wide!$CR$176)</f>
        <v/>
      </c>
      <c r="P1213" s="17" t="str">
        <f>IF(Deal_Master_Wide!$CY$176="","",Deal_Master_Wide!$CY$176)</f>
        <v/>
      </c>
      <c r="Q1213" s="18" t="str">
        <f>IF(Deal_Master_Wide!$DF$176="","",Deal_Master_Wide!$DF$176)</f>
        <v/>
      </c>
      <c r="R1213" s="18" t="str">
        <f>IF(Deal_Master_Wide!$DM$176="","",Deal_Master_Wide!$DM$176)</f>
        <v/>
      </c>
      <c r="S1213" s="18" t="str">
        <f>IF(Deal_Master_Wide!$DT$176="","",Deal_Master_Wide!$DT$176)</f>
        <v/>
      </c>
      <c r="T1213" s="34" t="str">
        <f>IF(Deal_Master_Wide!$EA$176="","",Deal_Master_Wide!$EA$176)</f>
        <v/>
      </c>
      <c r="U1213" s="34" t="str">
        <f>IF(Deal_Master_Wide!$EH$176="","",Deal_Master_Wide!$EH$176)</f>
        <v/>
      </c>
    </row>
    <row r="1214" spans="1:21" ht="13.4" customHeight="1">
      <c r="A1214" s="15" t="s">
        <v>1857</v>
      </c>
      <c r="B1214" s="15" t="s">
        <v>178</v>
      </c>
      <c r="C1214" s="16"/>
      <c r="D1214" s="15" t="s">
        <v>1860</v>
      </c>
      <c r="E1214" s="15" t="s">
        <v>1862</v>
      </c>
      <c r="F1214" s="15">
        <v>2016</v>
      </c>
      <c r="G1214" s="15">
        <v>-2</v>
      </c>
      <c r="H1214" s="15">
        <v>2014</v>
      </c>
      <c r="I1214" s="15">
        <v>0</v>
      </c>
      <c r="J1214" s="15">
        <v>0</v>
      </c>
      <c r="K1214" s="17" t="str">
        <f>IF(Deal_Master_Wide!$BQ$176="","",Deal_Master_Wide!$BQ$176)</f>
        <v/>
      </c>
      <c r="L1214" s="17" t="str">
        <f>IF(Deal_Master_Wide!$BX$176="","",Deal_Master_Wide!$BX$176)</f>
        <v/>
      </c>
      <c r="M1214" s="17" t="str">
        <f>IF(Deal_Master_Wide!$CE$176="","",Deal_Master_Wide!$CE$176)</f>
        <v/>
      </c>
      <c r="N1214" s="17" t="str">
        <f>IF(Deal_Master_Wide!$CL$176="","",Deal_Master_Wide!$CL$176)</f>
        <v/>
      </c>
      <c r="O1214" s="17" t="str">
        <f>IF(Deal_Master_Wide!$CS$176="","",Deal_Master_Wide!$CS$176)</f>
        <v/>
      </c>
      <c r="P1214" s="17" t="str">
        <f>IF(Deal_Master_Wide!$CZ$176="","",Deal_Master_Wide!$CZ$176)</f>
        <v/>
      </c>
      <c r="Q1214" s="18" t="str">
        <f>IF(Deal_Master_Wide!$DG$176="","",Deal_Master_Wide!$DG$176)</f>
        <v/>
      </c>
      <c r="R1214" s="18" t="str">
        <f>IF(Deal_Master_Wide!$DN$176="","",Deal_Master_Wide!$DN$176)</f>
        <v/>
      </c>
      <c r="S1214" s="18" t="str">
        <f>IF(Deal_Master_Wide!$DU$176="","",Deal_Master_Wide!$DU$176)</f>
        <v/>
      </c>
      <c r="T1214" s="34" t="str">
        <f>IF(Deal_Master_Wide!$EB$176="","",Deal_Master_Wide!$EB$176)</f>
        <v/>
      </c>
      <c r="U1214" s="34" t="str">
        <f>IF(Deal_Master_Wide!$EI$176="","",Deal_Master_Wide!$EI$176)</f>
        <v/>
      </c>
    </row>
    <row r="1215" spans="1:21" ht="13.4" customHeight="1">
      <c r="A1215" s="15" t="s">
        <v>1857</v>
      </c>
      <c r="B1215" s="15" t="s">
        <v>178</v>
      </c>
      <c r="C1215" s="16"/>
      <c r="D1215" s="15" t="s">
        <v>1860</v>
      </c>
      <c r="E1215" s="15" t="s">
        <v>1862</v>
      </c>
      <c r="F1215" s="15">
        <v>2016</v>
      </c>
      <c r="G1215" s="15">
        <v>-1</v>
      </c>
      <c r="H1215" s="15">
        <v>2015</v>
      </c>
      <c r="I1215" s="15">
        <v>0</v>
      </c>
      <c r="J1215" s="15">
        <v>0</v>
      </c>
      <c r="K1215" s="17" t="str">
        <f>IF(Deal_Master_Wide!$BR$176="","",Deal_Master_Wide!$BR$176)</f>
        <v/>
      </c>
      <c r="L1215" s="17" t="str">
        <f>IF(Deal_Master_Wide!$BY$176="","",Deal_Master_Wide!$BY$176)</f>
        <v/>
      </c>
      <c r="M1215" s="17" t="str">
        <f>IF(Deal_Master_Wide!$CF$176="","",Deal_Master_Wide!$CF$176)</f>
        <v/>
      </c>
      <c r="N1215" s="17" t="str">
        <f>IF(Deal_Master_Wide!$CM$176="","",Deal_Master_Wide!$CM$176)</f>
        <v/>
      </c>
      <c r="O1215" s="17" t="str">
        <f>IF(Deal_Master_Wide!$CT$176="","",Deal_Master_Wide!$CT$176)</f>
        <v/>
      </c>
      <c r="P1215" s="17" t="str">
        <f>IF(Deal_Master_Wide!$DA$176="","",Deal_Master_Wide!$DA$176)</f>
        <v/>
      </c>
      <c r="Q1215" s="18" t="str">
        <f>IF(Deal_Master_Wide!$DH$176="","",Deal_Master_Wide!$DH$176)</f>
        <v/>
      </c>
      <c r="R1215" s="18" t="str">
        <f>IF(Deal_Master_Wide!$DO$176="","",Deal_Master_Wide!$DO$176)</f>
        <v/>
      </c>
      <c r="S1215" s="18" t="str">
        <f>IF(Deal_Master_Wide!$DV$176="","",Deal_Master_Wide!$DV$176)</f>
        <v/>
      </c>
      <c r="T1215" s="34" t="str">
        <f>IF(Deal_Master_Wide!$EC$176="","",Deal_Master_Wide!$EC$176)</f>
        <v/>
      </c>
      <c r="U1215" s="34" t="str">
        <f>IF(Deal_Master_Wide!$EJ$176="","",Deal_Master_Wide!$EJ$176)</f>
        <v/>
      </c>
    </row>
    <row r="1216" spans="1:21" ht="13.4" customHeight="1">
      <c r="A1216" s="15" t="s">
        <v>1857</v>
      </c>
      <c r="B1216" s="15" t="s">
        <v>178</v>
      </c>
      <c r="C1216" s="16"/>
      <c r="D1216" s="15" t="s">
        <v>1860</v>
      </c>
      <c r="E1216" s="15" t="s">
        <v>1862</v>
      </c>
      <c r="F1216" s="15">
        <v>2016</v>
      </c>
      <c r="G1216" s="15">
        <v>0</v>
      </c>
      <c r="H1216" s="15">
        <v>2016</v>
      </c>
      <c r="I1216" s="15">
        <v>0</v>
      </c>
      <c r="J1216" s="15">
        <v>1</v>
      </c>
      <c r="K1216" s="17" t="str">
        <f>IF(Deal_Master_Wide!$BS$176="","",Deal_Master_Wide!$BS$176)</f>
        <v/>
      </c>
      <c r="L1216" s="17" t="str">
        <f>IF(Deal_Master_Wide!$BZ$176="","",Deal_Master_Wide!$BZ$176)</f>
        <v/>
      </c>
      <c r="M1216" s="17" t="str">
        <f>IF(Deal_Master_Wide!$CG$176="","",Deal_Master_Wide!$CG$176)</f>
        <v/>
      </c>
      <c r="N1216" s="17" t="str">
        <f>IF(Deal_Master_Wide!$CN$176="","",Deal_Master_Wide!$CN$176)</f>
        <v/>
      </c>
      <c r="O1216" s="17" t="str">
        <f>IF(Deal_Master_Wide!$CU$176="","",Deal_Master_Wide!$CU$176)</f>
        <v/>
      </c>
      <c r="P1216" s="17" t="str">
        <f>IF(Deal_Master_Wide!$DB$176="","",Deal_Master_Wide!$DB$176)</f>
        <v/>
      </c>
      <c r="Q1216" s="18" t="str">
        <f>IF(Deal_Master_Wide!$DI$176="","",Deal_Master_Wide!$DI$176)</f>
        <v/>
      </c>
      <c r="R1216" s="18" t="str">
        <f>IF(Deal_Master_Wide!$DP$176="","",Deal_Master_Wide!$DP$176)</f>
        <v/>
      </c>
      <c r="S1216" s="18" t="str">
        <f>IF(Deal_Master_Wide!$DW$176="","",Deal_Master_Wide!$DW$176)</f>
        <v/>
      </c>
      <c r="T1216" s="34" t="str">
        <f>IF(Deal_Master_Wide!$ED$176="","",Deal_Master_Wide!$ED$176)</f>
        <v/>
      </c>
      <c r="U1216" s="34" t="str">
        <f>IF(Deal_Master_Wide!$EK$176="","",Deal_Master_Wide!$EK$176)</f>
        <v/>
      </c>
    </row>
    <row r="1217" spans="1:21" ht="13.4" customHeight="1">
      <c r="A1217" s="15" t="s">
        <v>1857</v>
      </c>
      <c r="B1217" s="15" t="s">
        <v>178</v>
      </c>
      <c r="C1217" s="16"/>
      <c r="D1217" s="15" t="s">
        <v>1860</v>
      </c>
      <c r="E1217" s="15" t="s">
        <v>1862</v>
      </c>
      <c r="F1217" s="15">
        <v>2016</v>
      </c>
      <c r="G1217" s="15">
        <v>1</v>
      </c>
      <c r="H1217" s="15">
        <v>2017</v>
      </c>
      <c r="I1217" s="15">
        <v>1</v>
      </c>
      <c r="J1217" s="15">
        <v>1</v>
      </c>
      <c r="K1217" s="17" t="str">
        <f>IF(Deal_Master_Wide!$BT$176="","",Deal_Master_Wide!$BT$176)</f>
        <v/>
      </c>
      <c r="L1217" s="17" t="str">
        <f>IF(Deal_Master_Wide!$CA$176="","",Deal_Master_Wide!$CA$176)</f>
        <v/>
      </c>
      <c r="M1217" s="17" t="str">
        <f>IF(Deal_Master_Wide!$CH$176="","",Deal_Master_Wide!$CH$176)</f>
        <v/>
      </c>
      <c r="N1217" s="17" t="str">
        <f>IF(Deal_Master_Wide!$CO$176="","",Deal_Master_Wide!$CO$176)</f>
        <v/>
      </c>
      <c r="O1217" s="17" t="str">
        <f>IF(Deal_Master_Wide!$CV$176="","",Deal_Master_Wide!$CV$176)</f>
        <v/>
      </c>
      <c r="P1217" s="17" t="str">
        <f>IF(Deal_Master_Wide!$DC$176="","",Deal_Master_Wide!$DC$176)</f>
        <v/>
      </c>
      <c r="Q1217" s="18" t="str">
        <f>IF(Deal_Master_Wide!$DJ$176="","",Deal_Master_Wide!$DJ$176)</f>
        <v/>
      </c>
      <c r="R1217" s="18" t="str">
        <f>IF(Deal_Master_Wide!$DQ$176="","",Deal_Master_Wide!$DQ$176)</f>
        <v/>
      </c>
      <c r="S1217" s="18" t="str">
        <f>IF(Deal_Master_Wide!$DX$176="","",Deal_Master_Wide!$DX$176)</f>
        <v/>
      </c>
      <c r="T1217" s="34" t="str">
        <f>IF(Deal_Master_Wide!$EE$176="","",Deal_Master_Wide!$EE$176)</f>
        <v/>
      </c>
      <c r="U1217" s="34" t="str">
        <f>IF(Deal_Master_Wide!$EL$176="","",Deal_Master_Wide!$EL$176)</f>
        <v/>
      </c>
    </row>
    <row r="1218" spans="1:21" ht="13.4" customHeight="1">
      <c r="A1218" s="15" t="s">
        <v>1857</v>
      </c>
      <c r="B1218" s="15" t="s">
        <v>178</v>
      </c>
      <c r="C1218" s="16"/>
      <c r="D1218" s="15" t="s">
        <v>1860</v>
      </c>
      <c r="E1218" s="15" t="s">
        <v>1862</v>
      </c>
      <c r="F1218" s="15">
        <v>2016</v>
      </c>
      <c r="G1218" s="15">
        <v>2</v>
      </c>
      <c r="H1218" s="15">
        <v>2018</v>
      </c>
      <c r="I1218" s="15">
        <v>1</v>
      </c>
      <c r="J1218" s="15">
        <v>1</v>
      </c>
      <c r="K1218" s="17" t="str">
        <f>IF(Deal_Master_Wide!$BU$176="","",Deal_Master_Wide!$BU$176)</f>
        <v/>
      </c>
      <c r="L1218" s="17" t="str">
        <f>IF(Deal_Master_Wide!$CB$176="","",Deal_Master_Wide!$CB$176)</f>
        <v/>
      </c>
      <c r="M1218" s="17" t="str">
        <f>IF(Deal_Master_Wide!$CI$176="","",Deal_Master_Wide!$CI$176)</f>
        <v/>
      </c>
      <c r="N1218" s="17" t="str">
        <f>IF(Deal_Master_Wide!$CP$176="","",Deal_Master_Wide!$CP$176)</f>
        <v/>
      </c>
      <c r="O1218" s="17" t="str">
        <f>IF(Deal_Master_Wide!$CW$176="","",Deal_Master_Wide!$CW$176)</f>
        <v/>
      </c>
      <c r="P1218" s="17" t="str">
        <f>IF(Deal_Master_Wide!$DD$176="","",Deal_Master_Wide!$DD$176)</f>
        <v/>
      </c>
      <c r="Q1218" s="18" t="str">
        <f>IF(Deal_Master_Wide!$DK$176="","",Deal_Master_Wide!$DK$176)</f>
        <v/>
      </c>
      <c r="R1218" s="18" t="str">
        <f>IF(Deal_Master_Wide!$DR$176="","",Deal_Master_Wide!$DR$176)</f>
        <v/>
      </c>
      <c r="S1218" s="18" t="str">
        <f>IF(Deal_Master_Wide!$DY$176="","",Deal_Master_Wide!$DY$176)</f>
        <v/>
      </c>
      <c r="T1218" s="34" t="str">
        <f>IF(Deal_Master_Wide!$EF$176="","",Deal_Master_Wide!$EF$176)</f>
        <v/>
      </c>
      <c r="U1218" s="34" t="str">
        <f>IF(Deal_Master_Wide!$EM$176="","",Deal_Master_Wide!$EM$176)</f>
        <v/>
      </c>
    </row>
    <row r="1219" spans="1:21" ht="13.4" customHeight="1">
      <c r="A1219" s="15" t="s">
        <v>1857</v>
      </c>
      <c r="B1219" s="15" t="s">
        <v>178</v>
      </c>
      <c r="C1219" s="16"/>
      <c r="D1219" s="15" t="s">
        <v>1860</v>
      </c>
      <c r="E1219" s="15" t="s">
        <v>1862</v>
      </c>
      <c r="F1219" s="15">
        <v>2016</v>
      </c>
      <c r="G1219" s="15">
        <v>3</v>
      </c>
      <c r="H1219" s="15">
        <v>2019</v>
      </c>
      <c r="I1219" s="15">
        <v>1</v>
      </c>
      <c r="J1219" s="15">
        <v>1</v>
      </c>
      <c r="K1219" s="17" t="str">
        <f>IF(Deal_Master_Wide!$BV$176="","",Deal_Master_Wide!$BV$176)</f>
        <v/>
      </c>
      <c r="L1219" s="17" t="str">
        <f>IF(Deal_Master_Wide!$CC$176="","",Deal_Master_Wide!$CC$176)</f>
        <v/>
      </c>
      <c r="M1219" s="17" t="str">
        <f>IF(Deal_Master_Wide!$CJ$176="","",Deal_Master_Wide!$CJ$176)</f>
        <v/>
      </c>
      <c r="N1219" s="17" t="str">
        <f>IF(Deal_Master_Wide!$CQ$176="","",Deal_Master_Wide!$CQ$176)</f>
        <v/>
      </c>
      <c r="O1219" s="17" t="str">
        <f>IF(Deal_Master_Wide!$CX$176="","",Deal_Master_Wide!$CX$176)</f>
        <v/>
      </c>
      <c r="P1219" s="17" t="str">
        <f>IF(Deal_Master_Wide!$DE$176="","",Deal_Master_Wide!$DE$176)</f>
        <v/>
      </c>
      <c r="Q1219" s="18" t="str">
        <f>IF(Deal_Master_Wide!$DL$176="","",Deal_Master_Wide!$DL$176)</f>
        <v/>
      </c>
      <c r="R1219" s="18" t="str">
        <f>IF(Deal_Master_Wide!$DS$176="","",Deal_Master_Wide!$DS$176)</f>
        <v/>
      </c>
      <c r="S1219" s="18" t="str">
        <f>IF(Deal_Master_Wide!$DZ$176="","",Deal_Master_Wide!$DZ$176)</f>
        <v/>
      </c>
      <c r="T1219" s="34" t="str">
        <f>IF(Deal_Master_Wide!$EG$176="","",Deal_Master_Wide!$EG$176)</f>
        <v/>
      </c>
      <c r="U1219" s="34" t="str">
        <f>IF(Deal_Master_Wide!$EN$176="","",Deal_Master_Wide!$EN$176)</f>
        <v/>
      </c>
    </row>
    <row r="1220" spans="1:21" ht="13.4" customHeight="1">
      <c r="A1220" s="15" t="s">
        <v>1866</v>
      </c>
      <c r="B1220" s="15" t="s">
        <v>178</v>
      </c>
      <c r="C1220" s="16"/>
      <c r="D1220" s="15" t="s">
        <v>1869</v>
      </c>
      <c r="E1220" s="15" t="s">
        <v>1871</v>
      </c>
      <c r="F1220" s="15">
        <v>2016</v>
      </c>
      <c r="G1220" s="15">
        <v>-3</v>
      </c>
      <c r="H1220" s="15">
        <v>2013</v>
      </c>
      <c r="I1220" s="15">
        <v>0</v>
      </c>
      <c r="J1220" s="15">
        <v>0</v>
      </c>
      <c r="K1220" s="17" t="str">
        <f>IF(Deal_Master_Wide!$BP$177="","",Deal_Master_Wide!$BP$177)</f>
        <v/>
      </c>
      <c r="L1220" s="17" t="str">
        <f>IF(Deal_Master_Wide!$BW$177="","",Deal_Master_Wide!$BW$177)</f>
        <v/>
      </c>
      <c r="M1220" s="17" t="str">
        <f>IF(Deal_Master_Wide!$CD$177="","",Deal_Master_Wide!$CD$177)</f>
        <v/>
      </c>
      <c r="N1220" s="17" t="str">
        <f>IF(Deal_Master_Wide!$CK$177="","",Deal_Master_Wide!$CK$177)</f>
        <v/>
      </c>
      <c r="O1220" s="17" t="str">
        <f>IF(Deal_Master_Wide!$CR$177="","",Deal_Master_Wide!$CR$177)</f>
        <v/>
      </c>
      <c r="P1220" s="17" t="str">
        <f>IF(Deal_Master_Wide!$CY$177="","",Deal_Master_Wide!$CY$177)</f>
        <v/>
      </c>
      <c r="Q1220" s="18" t="str">
        <f>IF(Deal_Master_Wide!$DF$177="","",Deal_Master_Wide!$DF$177)</f>
        <v/>
      </c>
      <c r="R1220" s="18" t="str">
        <f>IF(Deal_Master_Wide!$DM$177="","",Deal_Master_Wide!$DM$177)</f>
        <v/>
      </c>
      <c r="S1220" s="18" t="str">
        <f>IF(Deal_Master_Wide!$DT$177="","",Deal_Master_Wide!$DT$177)</f>
        <v/>
      </c>
      <c r="T1220" s="34" t="str">
        <f>IF(Deal_Master_Wide!$EA$177="","",Deal_Master_Wide!$EA$177)</f>
        <v/>
      </c>
      <c r="U1220" s="34" t="str">
        <f>IF(Deal_Master_Wide!$EH$177="","",Deal_Master_Wide!$EH$177)</f>
        <v/>
      </c>
    </row>
    <row r="1221" spans="1:21" ht="13.4" customHeight="1">
      <c r="A1221" s="15" t="s">
        <v>1866</v>
      </c>
      <c r="B1221" s="15" t="s">
        <v>178</v>
      </c>
      <c r="C1221" s="16"/>
      <c r="D1221" s="15" t="s">
        <v>1869</v>
      </c>
      <c r="E1221" s="15" t="s">
        <v>1871</v>
      </c>
      <c r="F1221" s="15">
        <v>2016</v>
      </c>
      <c r="G1221" s="15">
        <v>-2</v>
      </c>
      <c r="H1221" s="15">
        <v>2014</v>
      </c>
      <c r="I1221" s="15">
        <v>0</v>
      </c>
      <c r="J1221" s="15">
        <v>0</v>
      </c>
      <c r="K1221" s="17" t="str">
        <f>IF(Deal_Master_Wide!$BQ$177="","",Deal_Master_Wide!$BQ$177)</f>
        <v/>
      </c>
      <c r="L1221" s="17" t="str">
        <f>IF(Deal_Master_Wide!$BX$177="","",Deal_Master_Wide!$BX$177)</f>
        <v/>
      </c>
      <c r="M1221" s="17" t="str">
        <f>IF(Deal_Master_Wide!$CE$177="","",Deal_Master_Wide!$CE$177)</f>
        <v/>
      </c>
      <c r="N1221" s="17" t="str">
        <f>IF(Deal_Master_Wide!$CL$177="","",Deal_Master_Wide!$CL$177)</f>
        <v/>
      </c>
      <c r="O1221" s="17" t="str">
        <f>IF(Deal_Master_Wide!$CS$177="","",Deal_Master_Wide!$CS$177)</f>
        <v/>
      </c>
      <c r="P1221" s="17" t="str">
        <f>IF(Deal_Master_Wide!$CZ$177="","",Deal_Master_Wide!$CZ$177)</f>
        <v/>
      </c>
      <c r="Q1221" s="18" t="str">
        <f>IF(Deal_Master_Wide!$DG$177="","",Deal_Master_Wide!$DG$177)</f>
        <v/>
      </c>
      <c r="R1221" s="18" t="str">
        <f>IF(Deal_Master_Wide!$DN$177="","",Deal_Master_Wide!$DN$177)</f>
        <v/>
      </c>
      <c r="S1221" s="18" t="str">
        <f>IF(Deal_Master_Wide!$DU$177="","",Deal_Master_Wide!$DU$177)</f>
        <v/>
      </c>
      <c r="T1221" s="34" t="str">
        <f>IF(Deal_Master_Wide!$EB$177="","",Deal_Master_Wide!$EB$177)</f>
        <v/>
      </c>
      <c r="U1221" s="34" t="str">
        <f>IF(Deal_Master_Wide!$EI$177="","",Deal_Master_Wide!$EI$177)</f>
        <v/>
      </c>
    </row>
    <row r="1222" spans="1:21" ht="13.4" customHeight="1">
      <c r="A1222" s="15" t="s">
        <v>1866</v>
      </c>
      <c r="B1222" s="15" t="s">
        <v>178</v>
      </c>
      <c r="C1222" s="16"/>
      <c r="D1222" s="15" t="s">
        <v>1869</v>
      </c>
      <c r="E1222" s="15" t="s">
        <v>1871</v>
      </c>
      <c r="F1222" s="15">
        <v>2016</v>
      </c>
      <c r="G1222" s="15">
        <v>-1</v>
      </c>
      <c r="H1222" s="15">
        <v>2015</v>
      </c>
      <c r="I1222" s="15">
        <v>0</v>
      </c>
      <c r="J1222" s="15">
        <v>0</v>
      </c>
      <c r="K1222" s="17" t="str">
        <f>IF(Deal_Master_Wide!$BR$177="","",Deal_Master_Wide!$BR$177)</f>
        <v/>
      </c>
      <c r="L1222" s="17" t="str">
        <f>IF(Deal_Master_Wide!$BY$177="","",Deal_Master_Wide!$BY$177)</f>
        <v/>
      </c>
      <c r="M1222" s="17" t="str">
        <f>IF(Deal_Master_Wide!$CF$177="","",Deal_Master_Wide!$CF$177)</f>
        <v/>
      </c>
      <c r="N1222" s="17" t="str">
        <f>IF(Deal_Master_Wide!$CM$177="","",Deal_Master_Wide!$CM$177)</f>
        <v/>
      </c>
      <c r="O1222" s="17" t="str">
        <f>IF(Deal_Master_Wide!$CT$177="","",Deal_Master_Wide!$CT$177)</f>
        <v/>
      </c>
      <c r="P1222" s="17" t="str">
        <f>IF(Deal_Master_Wide!$DA$177="","",Deal_Master_Wide!$DA$177)</f>
        <v/>
      </c>
      <c r="Q1222" s="18" t="str">
        <f>IF(Deal_Master_Wide!$DH$177="","",Deal_Master_Wide!$DH$177)</f>
        <v/>
      </c>
      <c r="R1222" s="18" t="str">
        <f>IF(Deal_Master_Wide!$DO$177="","",Deal_Master_Wide!$DO$177)</f>
        <v/>
      </c>
      <c r="S1222" s="18" t="str">
        <f>IF(Deal_Master_Wide!$DV$177="","",Deal_Master_Wide!$DV$177)</f>
        <v/>
      </c>
      <c r="T1222" s="34" t="str">
        <f>IF(Deal_Master_Wide!$EC$177="","",Deal_Master_Wide!$EC$177)</f>
        <v/>
      </c>
      <c r="U1222" s="34" t="str">
        <f>IF(Deal_Master_Wide!$EJ$177="","",Deal_Master_Wide!$EJ$177)</f>
        <v/>
      </c>
    </row>
    <row r="1223" spans="1:21" ht="13.4" customHeight="1">
      <c r="A1223" s="15" t="s">
        <v>1866</v>
      </c>
      <c r="B1223" s="15" t="s">
        <v>178</v>
      </c>
      <c r="C1223" s="16"/>
      <c r="D1223" s="15" t="s">
        <v>1869</v>
      </c>
      <c r="E1223" s="15" t="s">
        <v>1871</v>
      </c>
      <c r="F1223" s="15">
        <v>2016</v>
      </c>
      <c r="G1223" s="15">
        <v>0</v>
      </c>
      <c r="H1223" s="15">
        <v>2016</v>
      </c>
      <c r="I1223" s="15">
        <v>0</v>
      </c>
      <c r="J1223" s="15">
        <v>1</v>
      </c>
      <c r="K1223" s="17" t="str">
        <f>IF(Deal_Master_Wide!$BS$177="","",Deal_Master_Wide!$BS$177)</f>
        <v/>
      </c>
      <c r="L1223" s="17" t="str">
        <f>IF(Deal_Master_Wide!$BZ$177="","",Deal_Master_Wide!$BZ$177)</f>
        <v/>
      </c>
      <c r="M1223" s="17" t="str">
        <f>IF(Deal_Master_Wide!$CG$177="","",Deal_Master_Wide!$CG$177)</f>
        <v/>
      </c>
      <c r="N1223" s="17" t="str">
        <f>IF(Deal_Master_Wide!$CN$177="","",Deal_Master_Wide!$CN$177)</f>
        <v/>
      </c>
      <c r="O1223" s="17" t="str">
        <f>IF(Deal_Master_Wide!$CU$177="","",Deal_Master_Wide!$CU$177)</f>
        <v/>
      </c>
      <c r="P1223" s="17" t="str">
        <f>IF(Deal_Master_Wide!$DB$177="","",Deal_Master_Wide!$DB$177)</f>
        <v/>
      </c>
      <c r="Q1223" s="18" t="str">
        <f>IF(Deal_Master_Wide!$DI$177="","",Deal_Master_Wide!$DI$177)</f>
        <v/>
      </c>
      <c r="R1223" s="18" t="str">
        <f>IF(Deal_Master_Wide!$DP$177="","",Deal_Master_Wide!$DP$177)</f>
        <v/>
      </c>
      <c r="S1223" s="18" t="str">
        <f>IF(Deal_Master_Wide!$DW$177="","",Deal_Master_Wide!$DW$177)</f>
        <v/>
      </c>
      <c r="T1223" s="34" t="str">
        <f>IF(Deal_Master_Wide!$ED$177="","",Deal_Master_Wide!$ED$177)</f>
        <v/>
      </c>
      <c r="U1223" s="34" t="str">
        <f>IF(Deal_Master_Wide!$EK$177="","",Deal_Master_Wide!$EK$177)</f>
        <v/>
      </c>
    </row>
    <row r="1224" spans="1:21" ht="13.4" customHeight="1">
      <c r="A1224" s="15" t="s">
        <v>1866</v>
      </c>
      <c r="B1224" s="15" t="s">
        <v>178</v>
      </c>
      <c r="C1224" s="16"/>
      <c r="D1224" s="15" t="s">
        <v>1869</v>
      </c>
      <c r="E1224" s="15" t="s">
        <v>1871</v>
      </c>
      <c r="F1224" s="15">
        <v>2016</v>
      </c>
      <c r="G1224" s="15">
        <v>1</v>
      </c>
      <c r="H1224" s="15">
        <v>2017</v>
      </c>
      <c r="I1224" s="15">
        <v>1</v>
      </c>
      <c r="J1224" s="15">
        <v>1</v>
      </c>
      <c r="K1224" s="17" t="str">
        <f>IF(Deal_Master_Wide!$BT$177="","",Deal_Master_Wide!$BT$177)</f>
        <v/>
      </c>
      <c r="L1224" s="17" t="str">
        <f>IF(Deal_Master_Wide!$CA$177="","",Deal_Master_Wide!$CA$177)</f>
        <v/>
      </c>
      <c r="M1224" s="17" t="str">
        <f>IF(Deal_Master_Wide!$CH$177="","",Deal_Master_Wide!$CH$177)</f>
        <v/>
      </c>
      <c r="N1224" s="17" t="str">
        <f>IF(Deal_Master_Wide!$CO$177="","",Deal_Master_Wide!$CO$177)</f>
        <v/>
      </c>
      <c r="O1224" s="17" t="str">
        <f>IF(Deal_Master_Wide!$CV$177="","",Deal_Master_Wide!$CV$177)</f>
        <v/>
      </c>
      <c r="P1224" s="17" t="str">
        <f>IF(Deal_Master_Wide!$DC$177="","",Deal_Master_Wide!$DC$177)</f>
        <v/>
      </c>
      <c r="Q1224" s="18" t="str">
        <f>IF(Deal_Master_Wide!$DJ$177="","",Deal_Master_Wide!$DJ$177)</f>
        <v/>
      </c>
      <c r="R1224" s="18" t="str">
        <f>IF(Deal_Master_Wide!$DQ$177="","",Deal_Master_Wide!$DQ$177)</f>
        <v/>
      </c>
      <c r="S1224" s="18" t="str">
        <f>IF(Deal_Master_Wide!$DX$177="","",Deal_Master_Wide!$DX$177)</f>
        <v/>
      </c>
      <c r="T1224" s="34" t="str">
        <f>IF(Deal_Master_Wide!$EE$177="","",Deal_Master_Wide!$EE$177)</f>
        <v/>
      </c>
      <c r="U1224" s="34" t="str">
        <f>IF(Deal_Master_Wide!$EL$177="","",Deal_Master_Wide!$EL$177)</f>
        <v/>
      </c>
    </row>
    <row r="1225" spans="1:21" ht="13.4" customHeight="1">
      <c r="A1225" s="15" t="s">
        <v>1866</v>
      </c>
      <c r="B1225" s="15" t="s">
        <v>178</v>
      </c>
      <c r="C1225" s="16"/>
      <c r="D1225" s="15" t="s">
        <v>1869</v>
      </c>
      <c r="E1225" s="15" t="s">
        <v>1871</v>
      </c>
      <c r="F1225" s="15">
        <v>2016</v>
      </c>
      <c r="G1225" s="15">
        <v>2</v>
      </c>
      <c r="H1225" s="15">
        <v>2018</v>
      </c>
      <c r="I1225" s="15">
        <v>1</v>
      </c>
      <c r="J1225" s="15">
        <v>1</v>
      </c>
      <c r="K1225" s="17" t="str">
        <f>IF(Deal_Master_Wide!$BU$177="","",Deal_Master_Wide!$BU$177)</f>
        <v/>
      </c>
      <c r="L1225" s="17" t="str">
        <f>IF(Deal_Master_Wide!$CB$177="","",Deal_Master_Wide!$CB$177)</f>
        <v/>
      </c>
      <c r="M1225" s="17" t="str">
        <f>IF(Deal_Master_Wide!$CI$177="","",Deal_Master_Wide!$CI$177)</f>
        <v/>
      </c>
      <c r="N1225" s="17" t="str">
        <f>IF(Deal_Master_Wide!$CP$177="","",Deal_Master_Wide!$CP$177)</f>
        <v/>
      </c>
      <c r="O1225" s="17" t="str">
        <f>IF(Deal_Master_Wide!$CW$177="","",Deal_Master_Wide!$CW$177)</f>
        <v/>
      </c>
      <c r="P1225" s="17" t="str">
        <f>IF(Deal_Master_Wide!$DD$177="","",Deal_Master_Wide!$DD$177)</f>
        <v/>
      </c>
      <c r="Q1225" s="18" t="str">
        <f>IF(Deal_Master_Wide!$DK$177="","",Deal_Master_Wide!$DK$177)</f>
        <v/>
      </c>
      <c r="R1225" s="18" t="str">
        <f>IF(Deal_Master_Wide!$DR$177="","",Deal_Master_Wide!$DR$177)</f>
        <v/>
      </c>
      <c r="S1225" s="18" t="str">
        <f>IF(Deal_Master_Wide!$DY$177="","",Deal_Master_Wide!$DY$177)</f>
        <v/>
      </c>
      <c r="T1225" s="34" t="str">
        <f>IF(Deal_Master_Wide!$EF$177="","",Deal_Master_Wide!$EF$177)</f>
        <v/>
      </c>
      <c r="U1225" s="34" t="str">
        <f>IF(Deal_Master_Wide!$EM$177="","",Deal_Master_Wide!$EM$177)</f>
        <v/>
      </c>
    </row>
    <row r="1226" spans="1:21" ht="13.4" customHeight="1">
      <c r="A1226" s="15" t="s">
        <v>1866</v>
      </c>
      <c r="B1226" s="15" t="s">
        <v>178</v>
      </c>
      <c r="C1226" s="16"/>
      <c r="D1226" s="15" t="s">
        <v>1869</v>
      </c>
      <c r="E1226" s="15" t="s">
        <v>1871</v>
      </c>
      <c r="F1226" s="15">
        <v>2016</v>
      </c>
      <c r="G1226" s="15">
        <v>3</v>
      </c>
      <c r="H1226" s="15">
        <v>2019</v>
      </c>
      <c r="I1226" s="15">
        <v>1</v>
      </c>
      <c r="J1226" s="15">
        <v>1</v>
      </c>
      <c r="K1226" s="17" t="str">
        <f>IF(Deal_Master_Wide!$BV$177="","",Deal_Master_Wide!$BV$177)</f>
        <v/>
      </c>
      <c r="L1226" s="17" t="str">
        <f>IF(Deal_Master_Wide!$CC$177="","",Deal_Master_Wide!$CC$177)</f>
        <v/>
      </c>
      <c r="M1226" s="17" t="str">
        <f>IF(Deal_Master_Wide!$CJ$177="","",Deal_Master_Wide!$CJ$177)</f>
        <v/>
      </c>
      <c r="N1226" s="17" t="str">
        <f>IF(Deal_Master_Wide!$CQ$177="","",Deal_Master_Wide!$CQ$177)</f>
        <v/>
      </c>
      <c r="O1226" s="17" t="str">
        <f>IF(Deal_Master_Wide!$CX$177="","",Deal_Master_Wide!$CX$177)</f>
        <v/>
      </c>
      <c r="P1226" s="17" t="str">
        <f>IF(Deal_Master_Wide!$DE$177="","",Deal_Master_Wide!$DE$177)</f>
        <v/>
      </c>
      <c r="Q1226" s="18" t="str">
        <f>IF(Deal_Master_Wide!$DL$177="","",Deal_Master_Wide!$DL$177)</f>
        <v/>
      </c>
      <c r="R1226" s="18" t="str">
        <f>IF(Deal_Master_Wide!$DS$177="","",Deal_Master_Wide!$DS$177)</f>
        <v/>
      </c>
      <c r="S1226" s="18" t="str">
        <f>IF(Deal_Master_Wide!$DZ$177="","",Deal_Master_Wide!$DZ$177)</f>
        <v/>
      </c>
      <c r="T1226" s="34" t="str">
        <f>IF(Deal_Master_Wide!$EG$177="","",Deal_Master_Wide!$EG$177)</f>
        <v/>
      </c>
      <c r="U1226" s="34" t="str">
        <f>IF(Deal_Master_Wide!$EN$177="","",Deal_Master_Wide!$EN$177)</f>
        <v/>
      </c>
    </row>
    <row r="1227" spans="1:21" ht="13.4" customHeight="1">
      <c r="A1227" s="15" t="s">
        <v>1875</v>
      </c>
      <c r="B1227" s="15" t="s">
        <v>178</v>
      </c>
      <c r="C1227" s="16"/>
      <c r="D1227" s="15" t="s">
        <v>1878</v>
      </c>
      <c r="E1227" s="15" t="s">
        <v>1880</v>
      </c>
      <c r="F1227" s="15">
        <v>2016</v>
      </c>
      <c r="G1227" s="15">
        <v>-3</v>
      </c>
      <c r="H1227" s="15">
        <v>2013</v>
      </c>
      <c r="I1227" s="15">
        <v>0</v>
      </c>
      <c r="J1227" s="15">
        <v>0</v>
      </c>
      <c r="K1227" s="17" t="str">
        <f>IF(Deal_Master_Wide!$BP$178="","",Deal_Master_Wide!$BP$178)</f>
        <v/>
      </c>
      <c r="L1227" s="17" t="str">
        <f>IF(Deal_Master_Wide!$BW$178="","",Deal_Master_Wide!$BW$178)</f>
        <v/>
      </c>
      <c r="M1227" s="17" t="str">
        <f>IF(Deal_Master_Wide!$CD$178="","",Deal_Master_Wide!$CD$178)</f>
        <v/>
      </c>
      <c r="N1227" s="17" t="str">
        <f>IF(Deal_Master_Wide!$CK$178="","",Deal_Master_Wide!$CK$178)</f>
        <v/>
      </c>
      <c r="O1227" s="17" t="str">
        <f>IF(Deal_Master_Wide!$CR$178="","",Deal_Master_Wide!$CR$178)</f>
        <v/>
      </c>
      <c r="P1227" s="17" t="str">
        <f>IF(Deal_Master_Wide!$CY$178="","",Deal_Master_Wide!$CY$178)</f>
        <v/>
      </c>
      <c r="Q1227" s="18" t="str">
        <f>IF(Deal_Master_Wide!$DF$178="","",Deal_Master_Wide!$DF$178)</f>
        <v/>
      </c>
      <c r="R1227" s="18" t="str">
        <f>IF(Deal_Master_Wide!$DM$178="","",Deal_Master_Wide!$DM$178)</f>
        <v/>
      </c>
      <c r="S1227" s="18" t="str">
        <f>IF(Deal_Master_Wide!$DT$178="","",Deal_Master_Wide!$DT$178)</f>
        <v/>
      </c>
      <c r="T1227" s="34" t="str">
        <f>IF(Deal_Master_Wide!$EA$178="","",Deal_Master_Wide!$EA$178)</f>
        <v/>
      </c>
      <c r="U1227" s="34" t="str">
        <f>IF(Deal_Master_Wide!$EH$178="","",Deal_Master_Wide!$EH$178)</f>
        <v/>
      </c>
    </row>
    <row r="1228" spans="1:21" ht="13.4" customHeight="1">
      <c r="A1228" s="15" t="s">
        <v>1875</v>
      </c>
      <c r="B1228" s="15" t="s">
        <v>178</v>
      </c>
      <c r="C1228" s="16"/>
      <c r="D1228" s="15" t="s">
        <v>1878</v>
      </c>
      <c r="E1228" s="15" t="s">
        <v>1880</v>
      </c>
      <c r="F1228" s="15">
        <v>2016</v>
      </c>
      <c r="G1228" s="15">
        <v>-2</v>
      </c>
      <c r="H1228" s="15">
        <v>2014</v>
      </c>
      <c r="I1228" s="15">
        <v>0</v>
      </c>
      <c r="J1228" s="15">
        <v>0</v>
      </c>
      <c r="K1228" s="17" t="str">
        <f>IF(Deal_Master_Wide!$BQ$178="","",Deal_Master_Wide!$BQ$178)</f>
        <v/>
      </c>
      <c r="L1228" s="17" t="str">
        <f>IF(Deal_Master_Wide!$BX$178="","",Deal_Master_Wide!$BX$178)</f>
        <v/>
      </c>
      <c r="M1228" s="17" t="str">
        <f>IF(Deal_Master_Wide!$CE$178="","",Deal_Master_Wide!$CE$178)</f>
        <v/>
      </c>
      <c r="N1228" s="17" t="str">
        <f>IF(Deal_Master_Wide!$CL$178="","",Deal_Master_Wide!$CL$178)</f>
        <v/>
      </c>
      <c r="O1228" s="17" t="str">
        <f>IF(Deal_Master_Wide!$CS$178="","",Deal_Master_Wide!$CS$178)</f>
        <v/>
      </c>
      <c r="P1228" s="17" t="str">
        <f>IF(Deal_Master_Wide!$CZ$178="","",Deal_Master_Wide!$CZ$178)</f>
        <v/>
      </c>
      <c r="Q1228" s="18" t="str">
        <f>IF(Deal_Master_Wide!$DG$178="","",Deal_Master_Wide!$DG$178)</f>
        <v/>
      </c>
      <c r="R1228" s="18" t="str">
        <f>IF(Deal_Master_Wide!$DN$178="","",Deal_Master_Wide!$DN$178)</f>
        <v/>
      </c>
      <c r="S1228" s="18" t="str">
        <f>IF(Deal_Master_Wide!$DU$178="","",Deal_Master_Wide!$DU$178)</f>
        <v/>
      </c>
      <c r="T1228" s="34" t="str">
        <f>IF(Deal_Master_Wide!$EB$178="","",Deal_Master_Wide!$EB$178)</f>
        <v/>
      </c>
      <c r="U1228" s="34" t="str">
        <f>IF(Deal_Master_Wide!$EI$178="","",Deal_Master_Wide!$EI$178)</f>
        <v/>
      </c>
    </row>
    <row r="1229" spans="1:21" ht="13.4" customHeight="1">
      <c r="A1229" s="15" t="s">
        <v>1875</v>
      </c>
      <c r="B1229" s="15" t="s">
        <v>178</v>
      </c>
      <c r="C1229" s="16"/>
      <c r="D1229" s="15" t="s">
        <v>1878</v>
      </c>
      <c r="E1229" s="15" t="s">
        <v>1880</v>
      </c>
      <c r="F1229" s="15">
        <v>2016</v>
      </c>
      <c r="G1229" s="15">
        <v>-1</v>
      </c>
      <c r="H1229" s="15">
        <v>2015</v>
      </c>
      <c r="I1229" s="15">
        <v>0</v>
      </c>
      <c r="J1229" s="15">
        <v>0</v>
      </c>
      <c r="K1229" s="17" t="str">
        <f>IF(Deal_Master_Wide!$BR$178="","",Deal_Master_Wide!$BR$178)</f>
        <v/>
      </c>
      <c r="L1229" s="17" t="str">
        <f>IF(Deal_Master_Wide!$BY$178="","",Deal_Master_Wide!$BY$178)</f>
        <v/>
      </c>
      <c r="M1229" s="17" t="str">
        <f>IF(Deal_Master_Wide!$CF$178="","",Deal_Master_Wide!$CF$178)</f>
        <v/>
      </c>
      <c r="N1229" s="17" t="str">
        <f>IF(Deal_Master_Wide!$CM$178="","",Deal_Master_Wide!$CM$178)</f>
        <v/>
      </c>
      <c r="O1229" s="17" t="str">
        <f>IF(Deal_Master_Wide!$CT$178="","",Deal_Master_Wide!$CT$178)</f>
        <v/>
      </c>
      <c r="P1229" s="17" t="str">
        <f>IF(Deal_Master_Wide!$DA$178="","",Deal_Master_Wide!$DA$178)</f>
        <v/>
      </c>
      <c r="Q1229" s="18" t="str">
        <f>IF(Deal_Master_Wide!$DH$178="","",Deal_Master_Wide!$DH$178)</f>
        <v/>
      </c>
      <c r="R1229" s="18" t="str">
        <f>IF(Deal_Master_Wide!$DO$178="","",Deal_Master_Wide!$DO$178)</f>
        <v/>
      </c>
      <c r="S1229" s="18" t="str">
        <f>IF(Deal_Master_Wide!$DV$178="","",Deal_Master_Wide!$DV$178)</f>
        <v/>
      </c>
      <c r="T1229" s="34" t="str">
        <f>IF(Deal_Master_Wide!$EC$178="","",Deal_Master_Wide!$EC$178)</f>
        <v/>
      </c>
      <c r="U1229" s="34" t="str">
        <f>IF(Deal_Master_Wide!$EJ$178="","",Deal_Master_Wide!$EJ$178)</f>
        <v/>
      </c>
    </row>
    <row r="1230" spans="1:21" ht="13.4" customHeight="1">
      <c r="A1230" s="15" t="s">
        <v>1875</v>
      </c>
      <c r="B1230" s="15" t="s">
        <v>178</v>
      </c>
      <c r="C1230" s="16"/>
      <c r="D1230" s="15" t="s">
        <v>1878</v>
      </c>
      <c r="E1230" s="15" t="s">
        <v>1880</v>
      </c>
      <c r="F1230" s="15">
        <v>2016</v>
      </c>
      <c r="G1230" s="15">
        <v>0</v>
      </c>
      <c r="H1230" s="15">
        <v>2016</v>
      </c>
      <c r="I1230" s="15">
        <v>0</v>
      </c>
      <c r="J1230" s="15">
        <v>1</v>
      </c>
      <c r="K1230" s="17" t="str">
        <f>IF(Deal_Master_Wide!$BS$178="","",Deal_Master_Wide!$BS$178)</f>
        <v/>
      </c>
      <c r="L1230" s="17" t="str">
        <f>IF(Deal_Master_Wide!$BZ$178="","",Deal_Master_Wide!$BZ$178)</f>
        <v/>
      </c>
      <c r="M1230" s="17" t="str">
        <f>IF(Deal_Master_Wide!$CG$178="","",Deal_Master_Wide!$CG$178)</f>
        <v/>
      </c>
      <c r="N1230" s="17" t="str">
        <f>IF(Deal_Master_Wide!$CN$178="","",Deal_Master_Wide!$CN$178)</f>
        <v/>
      </c>
      <c r="O1230" s="17" t="str">
        <f>IF(Deal_Master_Wide!$CU$178="","",Deal_Master_Wide!$CU$178)</f>
        <v/>
      </c>
      <c r="P1230" s="17" t="str">
        <f>IF(Deal_Master_Wide!$DB$178="","",Deal_Master_Wide!$DB$178)</f>
        <v/>
      </c>
      <c r="Q1230" s="18" t="str">
        <f>IF(Deal_Master_Wide!$DI$178="","",Deal_Master_Wide!$DI$178)</f>
        <v/>
      </c>
      <c r="R1230" s="18" t="str">
        <f>IF(Deal_Master_Wide!$DP$178="","",Deal_Master_Wide!$DP$178)</f>
        <v/>
      </c>
      <c r="S1230" s="18" t="str">
        <f>IF(Deal_Master_Wide!$DW$178="","",Deal_Master_Wide!$DW$178)</f>
        <v/>
      </c>
      <c r="T1230" s="34" t="str">
        <f>IF(Deal_Master_Wide!$ED$178="","",Deal_Master_Wide!$ED$178)</f>
        <v/>
      </c>
      <c r="U1230" s="34" t="str">
        <f>IF(Deal_Master_Wide!$EK$178="","",Deal_Master_Wide!$EK$178)</f>
        <v/>
      </c>
    </row>
    <row r="1231" spans="1:21" ht="13.4" customHeight="1">
      <c r="A1231" s="15" t="s">
        <v>1875</v>
      </c>
      <c r="B1231" s="15" t="s">
        <v>178</v>
      </c>
      <c r="C1231" s="16"/>
      <c r="D1231" s="15" t="s">
        <v>1878</v>
      </c>
      <c r="E1231" s="15" t="s">
        <v>1880</v>
      </c>
      <c r="F1231" s="15">
        <v>2016</v>
      </c>
      <c r="G1231" s="15">
        <v>1</v>
      </c>
      <c r="H1231" s="15">
        <v>2017</v>
      </c>
      <c r="I1231" s="15">
        <v>1</v>
      </c>
      <c r="J1231" s="15">
        <v>1</v>
      </c>
      <c r="K1231" s="17" t="str">
        <f>IF(Deal_Master_Wide!$BT$178="","",Deal_Master_Wide!$BT$178)</f>
        <v/>
      </c>
      <c r="L1231" s="17" t="str">
        <f>IF(Deal_Master_Wide!$CA$178="","",Deal_Master_Wide!$CA$178)</f>
        <v/>
      </c>
      <c r="M1231" s="17" t="str">
        <f>IF(Deal_Master_Wide!$CH$178="","",Deal_Master_Wide!$CH$178)</f>
        <v/>
      </c>
      <c r="N1231" s="17" t="str">
        <f>IF(Deal_Master_Wide!$CO$178="","",Deal_Master_Wide!$CO$178)</f>
        <v/>
      </c>
      <c r="O1231" s="17" t="str">
        <f>IF(Deal_Master_Wide!$CV$178="","",Deal_Master_Wide!$CV$178)</f>
        <v/>
      </c>
      <c r="P1231" s="17" t="str">
        <f>IF(Deal_Master_Wide!$DC$178="","",Deal_Master_Wide!$DC$178)</f>
        <v/>
      </c>
      <c r="Q1231" s="18" t="str">
        <f>IF(Deal_Master_Wide!$DJ$178="","",Deal_Master_Wide!$DJ$178)</f>
        <v/>
      </c>
      <c r="R1231" s="18" t="str">
        <f>IF(Deal_Master_Wide!$DQ$178="","",Deal_Master_Wide!$DQ$178)</f>
        <v/>
      </c>
      <c r="S1231" s="18" t="str">
        <f>IF(Deal_Master_Wide!$DX$178="","",Deal_Master_Wide!$DX$178)</f>
        <v/>
      </c>
      <c r="T1231" s="34" t="str">
        <f>IF(Deal_Master_Wide!$EE$178="","",Deal_Master_Wide!$EE$178)</f>
        <v/>
      </c>
      <c r="U1231" s="34" t="str">
        <f>IF(Deal_Master_Wide!$EL$178="","",Deal_Master_Wide!$EL$178)</f>
        <v/>
      </c>
    </row>
    <row r="1232" spans="1:21" ht="13.4" customHeight="1">
      <c r="A1232" s="15" t="s">
        <v>1875</v>
      </c>
      <c r="B1232" s="15" t="s">
        <v>178</v>
      </c>
      <c r="C1232" s="16"/>
      <c r="D1232" s="15" t="s">
        <v>1878</v>
      </c>
      <c r="E1232" s="15" t="s">
        <v>1880</v>
      </c>
      <c r="F1232" s="15">
        <v>2016</v>
      </c>
      <c r="G1232" s="15">
        <v>2</v>
      </c>
      <c r="H1232" s="15">
        <v>2018</v>
      </c>
      <c r="I1232" s="15">
        <v>1</v>
      </c>
      <c r="J1232" s="15">
        <v>1</v>
      </c>
      <c r="K1232" s="17" t="str">
        <f>IF(Deal_Master_Wide!$BU$178="","",Deal_Master_Wide!$BU$178)</f>
        <v/>
      </c>
      <c r="L1232" s="17" t="str">
        <f>IF(Deal_Master_Wide!$CB$178="","",Deal_Master_Wide!$CB$178)</f>
        <v/>
      </c>
      <c r="M1232" s="17" t="str">
        <f>IF(Deal_Master_Wide!$CI$178="","",Deal_Master_Wide!$CI$178)</f>
        <v/>
      </c>
      <c r="N1232" s="17" t="str">
        <f>IF(Deal_Master_Wide!$CP$178="","",Deal_Master_Wide!$CP$178)</f>
        <v/>
      </c>
      <c r="O1232" s="17" t="str">
        <f>IF(Deal_Master_Wide!$CW$178="","",Deal_Master_Wide!$CW$178)</f>
        <v/>
      </c>
      <c r="P1232" s="17" t="str">
        <f>IF(Deal_Master_Wide!$DD$178="","",Deal_Master_Wide!$DD$178)</f>
        <v/>
      </c>
      <c r="Q1232" s="18" t="str">
        <f>IF(Deal_Master_Wide!$DK$178="","",Deal_Master_Wide!$DK$178)</f>
        <v/>
      </c>
      <c r="R1232" s="18" t="str">
        <f>IF(Deal_Master_Wide!$DR$178="","",Deal_Master_Wide!$DR$178)</f>
        <v/>
      </c>
      <c r="S1232" s="18" t="str">
        <f>IF(Deal_Master_Wide!$DY$178="","",Deal_Master_Wide!$DY$178)</f>
        <v/>
      </c>
      <c r="T1232" s="34" t="str">
        <f>IF(Deal_Master_Wide!$EF$178="","",Deal_Master_Wide!$EF$178)</f>
        <v/>
      </c>
      <c r="U1232" s="34" t="str">
        <f>IF(Deal_Master_Wide!$EM$178="","",Deal_Master_Wide!$EM$178)</f>
        <v/>
      </c>
    </row>
    <row r="1233" spans="1:21" ht="13.4" customHeight="1">
      <c r="A1233" s="15" t="s">
        <v>1875</v>
      </c>
      <c r="B1233" s="15" t="s">
        <v>178</v>
      </c>
      <c r="C1233" s="16"/>
      <c r="D1233" s="15" t="s">
        <v>1878</v>
      </c>
      <c r="E1233" s="15" t="s">
        <v>1880</v>
      </c>
      <c r="F1233" s="15">
        <v>2016</v>
      </c>
      <c r="G1233" s="15">
        <v>3</v>
      </c>
      <c r="H1233" s="15">
        <v>2019</v>
      </c>
      <c r="I1233" s="15">
        <v>1</v>
      </c>
      <c r="J1233" s="15">
        <v>1</v>
      </c>
      <c r="K1233" s="17" t="str">
        <f>IF(Deal_Master_Wide!$BV$178="","",Deal_Master_Wide!$BV$178)</f>
        <v/>
      </c>
      <c r="L1233" s="17" t="str">
        <f>IF(Deal_Master_Wide!$CC$178="","",Deal_Master_Wide!$CC$178)</f>
        <v/>
      </c>
      <c r="M1233" s="17" t="str">
        <f>IF(Deal_Master_Wide!$CJ$178="","",Deal_Master_Wide!$CJ$178)</f>
        <v/>
      </c>
      <c r="N1233" s="17" t="str">
        <f>IF(Deal_Master_Wide!$CQ$178="","",Deal_Master_Wide!$CQ$178)</f>
        <v/>
      </c>
      <c r="O1233" s="17" t="str">
        <f>IF(Deal_Master_Wide!$CX$178="","",Deal_Master_Wide!$CX$178)</f>
        <v/>
      </c>
      <c r="P1233" s="17" t="str">
        <f>IF(Deal_Master_Wide!$DE$178="","",Deal_Master_Wide!$DE$178)</f>
        <v/>
      </c>
      <c r="Q1233" s="18" t="str">
        <f>IF(Deal_Master_Wide!$DL$178="","",Deal_Master_Wide!$DL$178)</f>
        <v/>
      </c>
      <c r="R1233" s="18" t="str">
        <f>IF(Deal_Master_Wide!$DS$178="","",Deal_Master_Wide!$DS$178)</f>
        <v/>
      </c>
      <c r="S1233" s="18" t="str">
        <f>IF(Deal_Master_Wide!$DZ$178="","",Deal_Master_Wide!$DZ$178)</f>
        <v/>
      </c>
      <c r="T1233" s="34" t="str">
        <f>IF(Deal_Master_Wide!$EG$178="","",Deal_Master_Wide!$EG$178)</f>
        <v/>
      </c>
      <c r="U1233" s="34" t="str">
        <f>IF(Deal_Master_Wide!$EN$178="","",Deal_Master_Wide!$EN$178)</f>
        <v/>
      </c>
    </row>
    <row r="1234" spans="1:21" ht="13.4" customHeight="1">
      <c r="A1234" s="15" t="s">
        <v>1883</v>
      </c>
      <c r="B1234" s="15" t="s">
        <v>178</v>
      </c>
      <c r="C1234" s="16"/>
      <c r="D1234" s="15" t="s">
        <v>1888</v>
      </c>
      <c r="E1234" s="15" t="s">
        <v>1890</v>
      </c>
      <c r="F1234" s="15">
        <v>2016</v>
      </c>
      <c r="G1234" s="15">
        <v>-3</v>
      </c>
      <c r="H1234" s="15">
        <v>2013</v>
      </c>
      <c r="I1234" s="15">
        <v>0</v>
      </c>
      <c r="J1234" s="15">
        <v>0</v>
      </c>
      <c r="K1234" s="17" t="str">
        <f>IF(Deal_Master_Wide!$BP$179="","",Deal_Master_Wide!$BP$179)</f>
        <v/>
      </c>
      <c r="L1234" s="17" t="str">
        <f>IF(Deal_Master_Wide!$BW$179="","",Deal_Master_Wide!$BW$179)</f>
        <v/>
      </c>
      <c r="M1234" s="17" t="str">
        <f>IF(Deal_Master_Wide!$CD$179="","",Deal_Master_Wide!$CD$179)</f>
        <v/>
      </c>
      <c r="N1234" s="17" t="str">
        <f>IF(Deal_Master_Wide!$CK$179="","",Deal_Master_Wide!$CK$179)</f>
        <v/>
      </c>
      <c r="O1234" s="17" t="str">
        <f>IF(Deal_Master_Wide!$CR$179="","",Deal_Master_Wide!$CR$179)</f>
        <v/>
      </c>
      <c r="P1234" s="17" t="str">
        <f>IF(Deal_Master_Wide!$CY$179="","",Deal_Master_Wide!$CY$179)</f>
        <v/>
      </c>
      <c r="Q1234" s="18" t="str">
        <f>IF(Deal_Master_Wide!$DF$179="","",Deal_Master_Wide!$DF$179)</f>
        <v/>
      </c>
      <c r="R1234" s="18" t="str">
        <f>IF(Deal_Master_Wide!$DM$179="","",Deal_Master_Wide!$DM$179)</f>
        <v/>
      </c>
      <c r="S1234" s="18" t="str">
        <f>IF(Deal_Master_Wide!$DT$179="","",Deal_Master_Wide!$DT$179)</f>
        <v/>
      </c>
      <c r="T1234" s="34" t="str">
        <f>IF(Deal_Master_Wide!$EA$179="","",Deal_Master_Wide!$EA$179)</f>
        <v/>
      </c>
      <c r="U1234" s="34" t="str">
        <f>IF(Deal_Master_Wide!$EH$179="","",Deal_Master_Wide!$EH$179)</f>
        <v/>
      </c>
    </row>
    <row r="1235" spans="1:21" ht="13.4" customHeight="1">
      <c r="A1235" s="15" t="s">
        <v>1883</v>
      </c>
      <c r="B1235" s="15" t="s">
        <v>178</v>
      </c>
      <c r="C1235" s="16"/>
      <c r="D1235" s="15" t="s">
        <v>1888</v>
      </c>
      <c r="E1235" s="15" t="s">
        <v>1890</v>
      </c>
      <c r="F1235" s="15">
        <v>2016</v>
      </c>
      <c r="G1235" s="15">
        <v>-2</v>
      </c>
      <c r="H1235" s="15">
        <v>2014</v>
      </c>
      <c r="I1235" s="15">
        <v>0</v>
      </c>
      <c r="J1235" s="15">
        <v>0</v>
      </c>
      <c r="K1235" s="17" t="str">
        <f>IF(Deal_Master_Wide!$BQ$179="","",Deal_Master_Wide!$BQ$179)</f>
        <v/>
      </c>
      <c r="L1235" s="17" t="str">
        <f>IF(Deal_Master_Wide!$BX$179="","",Deal_Master_Wide!$BX$179)</f>
        <v/>
      </c>
      <c r="M1235" s="17" t="str">
        <f>IF(Deal_Master_Wide!$CE$179="","",Deal_Master_Wide!$CE$179)</f>
        <v/>
      </c>
      <c r="N1235" s="17" t="str">
        <f>IF(Deal_Master_Wide!$CL$179="","",Deal_Master_Wide!$CL$179)</f>
        <v/>
      </c>
      <c r="O1235" s="17" t="str">
        <f>IF(Deal_Master_Wide!$CS$179="","",Deal_Master_Wide!$CS$179)</f>
        <v/>
      </c>
      <c r="P1235" s="17" t="str">
        <f>IF(Deal_Master_Wide!$CZ$179="","",Deal_Master_Wide!$CZ$179)</f>
        <v/>
      </c>
      <c r="Q1235" s="18" t="str">
        <f>IF(Deal_Master_Wide!$DG$179="","",Deal_Master_Wide!$DG$179)</f>
        <v/>
      </c>
      <c r="R1235" s="18" t="str">
        <f>IF(Deal_Master_Wide!$DN$179="","",Deal_Master_Wide!$DN$179)</f>
        <v/>
      </c>
      <c r="S1235" s="18" t="str">
        <f>IF(Deal_Master_Wide!$DU$179="","",Deal_Master_Wide!$DU$179)</f>
        <v/>
      </c>
      <c r="T1235" s="34" t="str">
        <f>IF(Deal_Master_Wide!$EB$179="","",Deal_Master_Wide!$EB$179)</f>
        <v/>
      </c>
      <c r="U1235" s="34" t="str">
        <f>IF(Deal_Master_Wide!$EI$179="","",Deal_Master_Wide!$EI$179)</f>
        <v/>
      </c>
    </row>
    <row r="1236" spans="1:21" ht="13.4" customHeight="1">
      <c r="A1236" s="15" t="s">
        <v>1883</v>
      </c>
      <c r="B1236" s="15" t="s">
        <v>178</v>
      </c>
      <c r="C1236" s="16"/>
      <c r="D1236" s="15" t="s">
        <v>1888</v>
      </c>
      <c r="E1236" s="15" t="s">
        <v>1890</v>
      </c>
      <c r="F1236" s="15">
        <v>2016</v>
      </c>
      <c r="G1236" s="15">
        <v>-1</v>
      </c>
      <c r="H1236" s="15">
        <v>2015</v>
      </c>
      <c r="I1236" s="15">
        <v>0</v>
      </c>
      <c r="J1236" s="15">
        <v>0</v>
      </c>
      <c r="K1236" s="17" t="str">
        <f>IF(Deal_Master_Wide!$BR$179="","",Deal_Master_Wide!$BR$179)</f>
        <v/>
      </c>
      <c r="L1236" s="17" t="str">
        <f>IF(Deal_Master_Wide!$BY$179="","",Deal_Master_Wide!$BY$179)</f>
        <v/>
      </c>
      <c r="M1236" s="17" t="str">
        <f>IF(Deal_Master_Wide!$CF$179="","",Deal_Master_Wide!$CF$179)</f>
        <v/>
      </c>
      <c r="N1236" s="17" t="str">
        <f>IF(Deal_Master_Wide!$CM$179="","",Deal_Master_Wide!$CM$179)</f>
        <v/>
      </c>
      <c r="O1236" s="17" t="str">
        <f>IF(Deal_Master_Wide!$CT$179="","",Deal_Master_Wide!$CT$179)</f>
        <v/>
      </c>
      <c r="P1236" s="17" t="str">
        <f>IF(Deal_Master_Wide!$DA$179="","",Deal_Master_Wide!$DA$179)</f>
        <v/>
      </c>
      <c r="Q1236" s="18" t="str">
        <f>IF(Deal_Master_Wide!$DH$179="","",Deal_Master_Wide!$DH$179)</f>
        <v/>
      </c>
      <c r="R1236" s="18" t="str">
        <f>IF(Deal_Master_Wide!$DO$179="","",Deal_Master_Wide!$DO$179)</f>
        <v/>
      </c>
      <c r="S1236" s="18" t="str">
        <f>IF(Deal_Master_Wide!$DV$179="","",Deal_Master_Wide!$DV$179)</f>
        <v/>
      </c>
      <c r="T1236" s="34" t="str">
        <f>IF(Deal_Master_Wide!$EC$179="","",Deal_Master_Wide!$EC$179)</f>
        <v/>
      </c>
      <c r="U1236" s="34" t="str">
        <f>IF(Deal_Master_Wide!$EJ$179="","",Deal_Master_Wide!$EJ$179)</f>
        <v/>
      </c>
    </row>
    <row r="1237" spans="1:21" ht="13.4" customHeight="1">
      <c r="A1237" s="15" t="s">
        <v>1883</v>
      </c>
      <c r="B1237" s="15" t="s">
        <v>178</v>
      </c>
      <c r="C1237" s="16"/>
      <c r="D1237" s="15" t="s">
        <v>1888</v>
      </c>
      <c r="E1237" s="15" t="s">
        <v>1890</v>
      </c>
      <c r="F1237" s="15">
        <v>2016</v>
      </c>
      <c r="G1237" s="15">
        <v>0</v>
      </c>
      <c r="H1237" s="15">
        <v>2016</v>
      </c>
      <c r="I1237" s="15">
        <v>0</v>
      </c>
      <c r="J1237" s="15">
        <v>1</v>
      </c>
      <c r="K1237" s="17" t="str">
        <f>IF(Deal_Master_Wide!$BS$179="","",Deal_Master_Wide!$BS$179)</f>
        <v/>
      </c>
      <c r="L1237" s="17" t="str">
        <f>IF(Deal_Master_Wide!$BZ$179="","",Deal_Master_Wide!$BZ$179)</f>
        <v/>
      </c>
      <c r="M1237" s="17" t="str">
        <f>IF(Deal_Master_Wide!$CG$179="","",Deal_Master_Wide!$CG$179)</f>
        <v/>
      </c>
      <c r="N1237" s="17" t="str">
        <f>IF(Deal_Master_Wide!$CN$179="","",Deal_Master_Wide!$CN$179)</f>
        <v/>
      </c>
      <c r="O1237" s="17" t="str">
        <f>IF(Deal_Master_Wide!$CU$179="","",Deal_Master_Wide!$CU$179)</f>
        <v/>
      </c>
      <c r="P1237" s="17" t="str">
        <f>IF(Deal_Master_Wide!$DB$179="","",Deal_Master_Wide!$DB$179)</f>
        <v/>
      </c>
      <c r="Q1237" s="18" t="str">
        <f>IF(Deal_Master_Wide!$DI$179="","",Deal_Master_Wide!$DI$179)</f>
        <v/>
      </c>
      <c r="R1237" s="18" t="str">
        <f>IF(Deal_Master_Wide!$DP$179="","",Deal_Master_Wide!$DP$179)</f>
        <v/>
      </c>
      <c r="S1237" s="18" t="str">
        <f>IF(Deal_Master_Wide!$DW$179="","",Deal_Master_Wide!$DW$179)</f>
        <v/>
      </c>
      <c r="T1237" s="34" t="str">
        <f>IF(Deal_Master_Wide!$ED$179="","",Deal_Master_Wide!$ED$179)</f>
        <v/>
      </c>
      <c r="U1237" s="34" t="str">
        <f>IF(Deal_Master_Wide!$EK$179="","",Deal_Master_Wide!$EK$179)</f>
        <v/>
      </c>
    </row>
    <row r="1238" spans="1:21" ht="13.4" customHeight="1">
      <c r="A1238" s="15" t="s">
        <v>1883</v>
      </c>
      <c r="B1238" s="15" t="s">
        <v>178</v>
      </c>
      <c r="C1238" s="16"/>
      <c r="D1238" s="15" t="s">
        <v>1888</v>
      </c>
      <c r="E1238" s="15" t="s">
        <v>1890</v>
      </c>
      <c r="F1238" s="15">
        <v>2016</v>
      </c>
      <c r="G1238" s="15">
        <v>1</v>
      </c>
      <c r="H1238" s="15">
        <v>2017</v>
      </c>
      <c r="I1238" s="15">
        <v>1</v>
      </c>
      <c r="J1238" s="15">
        <v>1</v>
      </c>
      <c r="K1238" s="17" t="str">
        <f>IF(Deal_Master_Wide!$BT$179="","",Deal_Master_Wide!$BT$179)</f>
        <v/>
      </c>
      <c r="L1238" s="17" t="str">
        <f>IF(Deal_Master_Wide!$CA$179="","",Deal_Master_Wide!$CA$179)</f>
        <v/>
      </c>
      <c r="M1238" s="17" t="str">
        <f>IF(Deal_Master_Wide!$CH$179="","",Deal_Master_Wide!$CH$179)</f>
        <v/>
      </c>
      <c r="N1238" s="17" t="str">
        <f>IF(Deal_Master_Wide!$CO$179="","",Deal_Master_Wide!$CO$179)</f>
        <v/>
      </c>
      <c r="O1238" s="17" t="str">
        <f>IF(Deal_Master_Wide!$CV$179="","",Deal_Master_Wide!$CV$179)</f>
        <v/>
      </c>
      <c r="P1238" s="17" t="str">
        <f>IF(Deal_Master_Wide!$DC$179="","",Deal_Master_Wide!$DC$179)</f>
        <v/>
      </c>
      <c r="Q1238" s="18" t="str">
        <f>IF(Deal_Master_Wide!$DJ$179="","",Deal_Master_Wide!$DJ$179)</f>
        <v/>
      </c>
      <c r="R1238" s="18" t="str">
        <f>IF(Deal_Master_Wide!$DQ$179="","",Deal_Master_Wide!$DQ$179)</f>
        <v/>
      </c>
      <c r="S1238" s="18" t="str">
        <f>IF(Deal_Master_Wide!$DX$179="","",Deal_Master_Wide!$DX$179)</f>
        <v/>
      </c>
      <c r="T1238" s="34" t="str">
        <f>IF(Deal_Master_Wide!$EE$179="","",Deal_Master_Wide!$EE$179)</f>
        <v/>
      </c>
      <c r="U1238" s="34" t="str">
        <f>IF(Deal_Master_Wide!$EL$179="","",Deal_Master_Wide!$EL$179)</f>
        <v/>
      </c>
    </row>
    <row r="1239" spans="1:21" ht="13.4" customHeight="1">
      <c r="A1239" s="15" t="s">
        <v>1883</v>
      </c>
      <c r="B1239" s="15" t="s">
        <v>178</v>
      </c>
      <c r="C1239" s="16"/>
      <c r="D1239" s="15" t="s">
        <v>1888</v>
      </c>
      <c r="E1239" s="15" t="s">
        <v>1890</v>
      </c>
      <c r="F1239" s="15">
        <v>2016</v>
      </c>
      <c r="G1239" s="15">
        <v>2</v>
      </c>
      <c r="H1239" s="15">
        <v>2018</v>
      </c>
      <c r="I1239" s="15">
        <v>1</v>
      </c>
      <c r="J1239" s="15">
        <v>1</v>
      </c>
      <c r="K1239" s="17" t="str">
        <f>IF(Deal_Master_Wide!$BU$179="","",Deal_Master_Wide!$BU$179)</f>
        <v/>
      </c>
      <c r="L1239" s="17" t="str">
        <f>IF(Deal_Master_Wide!$CB$179="","",Deal_Master_Wide!$CB$179)</f>
        <v/>
      </c>
      <c r="M1239" s="17" t="str">
        <f>IF(Deal_Master_Wide!$CI$179="","",Deal_Master_Wide!$CI$179)</f>
        <v/>
      </c>
      <c r="N1239" s="17" t="str">
        <f>IF(Deal_Master_Wide!$CP$179="","",Deal_Master_Wide!$CP$179)</f>
        <v/>
      </c>
      <c r="O1239" s="17" t="str">
        <f>IF(Deal_Master_Wide!$CW$179="","",Deal_Master_Wide!$CW$179)</f>
        <v/>
      </c>
      <c r="P1239" s="17" t="str">
        <f>IF(Deal_Master_Wide!$DD$179="","",Deal_Master_Wide!$DD$179)</f>
        <v/>
      </c>
      <c r="Q1239" s="18" t="str">
        <f>IF(Deal_Master_Wide!$DK$179="","",Deal_Master_Wide!$DK$179)</f>
        <v/>
      </c>
      <c r="R1239" s="18" t="str">
        <f>IF(Deal_Master_Wide!$DR$179="","",Deal_Master_Wide!$DR$179)</f>
        <v/>
      </c>
      <c r="S1239" s="18" t="str">
        <f>IF(Deal_Master_Wide!$DY$179="","",Deal_Master_Wide!$DY$179)</f>
        <v/>
      </c>
      <c r="T1239" s="34" t="str">
        <f>IF(Deal_Master_Wide!$EF$179="","",Deal_Master_Wide!$EF$179)</f>
        <v/>
      </c>
      <c r="U1239" s="34" t="str">
        <f>IF(Deal_Master_Wide!$EM$179="","",Deal_Master_Wide!$EM$179)</f>
        <v/>
      </c>
    </row>
    <row r="1240" spans="1:21" ht="13.4" customHeight="1">
      <c r="A1240" s="15" t="s">
        <v>1883</v>
      </c>
      <c r="B1240" s="15" t="s">
        <v>178</v>
      </c>
      <c r="C1240" s="16"/>
      <c r="D1240" s="15" t="s">
        <v>1888</v>
      </c>
      <c r="E1240" s="15" t="s">
        <v>1890</v>
      </c>
      <c r="F1240" s="15">
        <v>2016</v>
      </c>
      <c r="G1240" s="15">
        <v>3</v>
      </c>
      <c r="H1240" s="15">
        <v>2019</v>
      </c>
      <c r="I1240" s="15">
        <v>1</v>
      </c>
      <c r="J1240" s="15">
        <v>1</v>
      </c>
      <c r="K1240" s="17" t="str">
        <f>IF(Deal_Master_Wide!$BV$179="","",Deal_Master_Wide!$BV$179)</f>
        <v/>
      </c>
      <c r="L1240" s="17" t="str">
        <f>IF(Deal_Master_Wide!$CC$179="","",Deal_Master_Wide!$CC$179)</f>
        <v/>
      </c>
      <c r="M1240" s="17" t="str">
        <f>IF(Deal_Master_Wide!$CJ$179="","",Deal_Master_Wide!$CJ$179)</f>
        <v/>
      </c>
      <c r="N1240" s="17" t="str">
        <f>IF(Deal_Master_Wide!$CQ$179="","",Deal_Master_Wide!$CQ$179)</f>
        <v/>
      </c>
      <c r="O1240" s="17" t="str">
        <f>IF(Deal_Master_Wide!$CX$179="","",Deal_Master_Wide!$CX$179)</f>
        <v/>
      </c>
      <c r="P1240" s="17" t="str">
        <f>IF(Deal_Master_Wide!$DE$179="","",Deal_Master_Wide!$DE$179)</f>
        <v/>
      </c>
      <c r="Q1240" s="18" t="str">
        <f>IF(Deal_Master_Wide!$DL$179="","",Deal_Master_Wide!$DL$179)</f>
        <v/>
      </c>
      <c r="R1240" s="18" t="str">
        <f>IF(Deal_Master_Wide!$DS$179="","",Deal_Master_Wide!$DS$179)</f>
        <v/>
      </c>
      <c r="S1240" s="18" t="str">
        <f>IF(Deal_Master_Wide!$DZ$179="","",Deal_Master_Wide!$DZ$179)</f>
        <v/>
      </c>
      <c r="T1240" s="34" t="str">
        <f>IF(Deal_Master_Wide!$EG$179="","",Deal_Master_Wide!$EG$179)</f>
        <v/>
      </c>
      <c r="U1240" s="34" t="str">
        <f>IF(Deal_Master_Wide!$EN$179="","",Deal_Master_Wide!$EN$179)</f>
        <v/>
      </c>
    </row>
    <row r="1241" spans="1:21" ht="13.4" customHeight="1">
      <c r="A1241" s="15" t="s">
        <v>1894</v>
      </c>
      <c r="B1241" s="15" t="s">
        <v>178</v>
      </c>
      <c r="C1241" s="16"/>
      <c r="D1241" s="15" t="s">
        <v>1899</v>
      </c>
      <c r="E1241" s="15" t="s">
        <v>1901</v>
      </c>
      <c r="F1241" s="15">
        <v>2016</v>
      </c>
      <c r="G1241" s="15">
        <v>-3</v>
      </c>
      <c r="H1241" s="15">
        <v>2013</v>
      </c>
      <c r="I1241" s="15">
        <v>0</v>
      </c>
      <c r="J1241" s="15">
        <v>0</v>
      </c>
      <c r="K1241" s="17" t="str">
        <f>IF(Deal_Master_Wide!$BP$180="","",Deal_Master_Wide!$BP$180)</f>
        <v/>
      </c>
      <c r="L1241" s="17" t="str">
        <f>IF(Deal_Master_Wide!$BW$180="","",Deal_Master_Wide!$BW$180)</f>
        <v/>
      </c>
      <c r="M1241" s="17" t="str">
        <f>IF(Deal_Master_Wide!$CD$180="","",Deal_Master_Wide!$CD$180)</f>
        <v/>
      </c>
      <c r="N1241" s="17" t="str">
        <f>IF(Deal_Master_Wide!$CK$180="","",Deal_Master_Wide!$CK$180)</f>
        <v/>
      </c>
      <c r="O1241" s="17" t="str">
        <f>IF(Deal_Master_Wide!$CR$180="","",Deal_Master_Wide!$CR$180)</f>
        <v/>
      </c>
      <c r="P1241" s="17" t="str">
        <f>IF(Deal_Master_Wide!$CY$180="","",Deal_Master_Wide!$CY$180)</f>
        <v/>
      </c>
      <c r="Q1241" s="18" t="str">
        <f>IF(Deal_Master_Wide!$DF$180="","",Deal_Master_Wide!$DF$180)</f>
        <v/>
      </c>
      <c r="R1241" s="18" t="str">
        <f>IF(Deal_Master_Wide!$DM$180="","",Deal_Master_Wide!$DM$180)</f>
        <v/>
      </c>
      <c r="S1241" s="18" t="str">
        <f>IF(Deal_Master_Wide!$DT$180="","",Deal_Master_Wide!$DT$180)</f>
        <v/>
      </c>
      <c r="T1241" s="34" t="str">
        <f>IF(Deal_Master_Wide!$EA$180="","",Deal_Master_Wide!$EA$180)</f>
        <v/>
      </c>
      <c r="U1241" s="34" t="str">
        <f>IF(Deal_Master_Wide!$EH$180="","",Deal_Master_Wide!$EH$180)</f>
        <v/>
      </c>
    </row>
    <row r="1242" spans="1:21" ht="13.4" customHeight="1">
      <c r="A1242" s="15" t="s">
        <v>1894</v>
      </c>
      <c r="B1242" s="15" t="s">
        <v>178</v>
      </c>
      <c r="C1242" s="16"/>
      <c r="D1242" s="15" t="s">
        <v>1899</v>
      </c>
      <c r="E1242" s="15" t="s">
        <v>1901</v>
      </c>
      <c r="F1242" s="15">
        <v>2016</v>
      </c>
      <c r="G1242" s="15">
        <v>-2</v>
      </c>
      <c r="H1242" s="15">
        <v>2014</v>
      </c>
      <c r="I1242" s="15">
        <v>0</v>
      </c>
      <c r="J1242" s="15">
        <v>0</v>
      </c>
      <c r="K1242" s="17" t="str">
        <f>IF(Deal_Master_Wide!$BQ$180="","",Deal_Master_Wide!$BQ$180)</f>
        <v/>
      </c>
      <c r="L1242" s="17" t="str">
        <f>IF(Deal_Master_Wide!$BX$180="","",Deal_Master_Wide!$BX$180)</f>
        <v/>
      </c>
      <c r="M1242" s="17" t="str">
        <f>IF(Deal_Master_Wide!$CE$180="","",Deal_Master_Wide!$CE$180)</f>
        <v/>
      </c>
      <c r="N1242" s="17" t="str">
        <f>IF(Deal_Master_Wide!$CL$180="","",Deal_Master_Wide!$CL$180)</f>
        <v/>
      </c>
      <c r="O1242" s="17" t="str">
        <f>IF(Deal_Master_Wide!$CS$180="","",Deal_Master_Wide!$CS$180)</f>
        <v/>
      </c>
      <c r="P1242" s="17" t="str">
        <f>IF(Deal_Master_Wide!$CZ$180="","",Deal_Master_Wide!$CZ$180)</f>
        <v/>
      </c>
      <c r="Q1242" s="18" t="str">
        <f>IF(Deal_Master_Wide!$DG$180="","",Deal_Master_Wide!$DG$180)</f>
        <v/>
      </c>
      <c r="R1242" s="18" t="str">
        <f>IF(Deal_Master_Wide!$DN$180="","",Deal_Master_Wide!$DN$180)</f>
        <v/>
      </c>
      <c r="S1242" s="18" t="str">
        <f>IF(Deal_Master_Wide!$DU$180="","",Deal_Master_Wide!$DU$180)</f>
        <v/>
      </c>
      <c r="T1242" s="34" t="str">
        <f>IF(Deal_Master_Wide!$EB$180="","",Deal_Master_Wide!$EB$180)</f>
        <v/>
      </c>
      <c r="U1242" s="34" t="str">
        <f>IF(Deal_Master_Wide!$EI$180="","",Deal_Master_Wide!$EI$180)</f>
        <v/>
      </c>
    </row>
    <row r="1243" spans="1:21" ht="13.4" customHeight="1">
      <c r="A1243" s="15" t="s">
        <v>1894</v>
      </c>
      <c r="B1243" s="15" t="s">
        <v>178</v>
      </c>
      <c r="C1243" s="16"/>
      <c r="D1243" s="15" t="s">
        <v>1899</v>
      </c>
      <c r="E1243" s="15" t="s">
        <v>1901</v>
      </c>
      <c r="F1243" s="15">
        <v>2016</v>
      </c>
      <c r="G1243" s="15">
        <v>-1</v>
      </c>
      <c r="H1243" s="15">
        <v>2015</v>
      </c>
      <c r="I1243" s="15">
        <v>0</v>
      </c>
      <c r="J1243" s="15">
        <v>0</v>
      </c>
      <c r="K1243" s="17" t="str">
        <f>IF(Deal_Master_Wide!$BR$180="","",Deal_Master_Wide!$BR$180)</f>
        <v/>
      </c>
      <c r="L1243" s="17" t="str">
        <f>IF(Deal_Master_Wide!$BY$180="","",Deal_Master_Wide!$BY$180)</f>
        <v/>
      </c>
      <c r="M1243" s="17" t="str">
        <f>IF(Deal_Master_Wide!$CF$180="","",Deal_Master_Wide!$CF$180)</f>
        <v/>
      </c>
      <c r="N1243" s="17" t="str">
        <f>IF(Deal_Master_Wide!$CM$180="","",Deal_Master_Wide!$CM$180)</f>
        <v/>
      </c>
      <c r="O1243" s="17" t="str">
        <f>IF(Deal_Master_Wide!$CT$180="","",Deal_Master_Wide!$CT$180)</f>
        <v/>
      </c>
      <c r="P1243" s="17" t="str">
        <f>IF(Deal_Master_Wide!$DA$180="","",Deal_Master_Wide!$DA$180)</f>
        <v/>
      </c>
      <c r="Q1243" s="18" t="str">
        <f>IF(Deal_Master_Wide!$DH$180="","",Deal_Master_Wide!$DH$180)</f>
        <v/>
      </c>
      <c r="R1243" s="18" t="str">
        <f>IF(Deal_Master_Wide!$DO$180="","",Deal_Master_Wide!$DO$180)</f>
        <v/>
      </c>
      <c r="S1243" s="18" t="str">
        <f>IF(Deal_Master_Wide!$DV$180="","",Deal_Master_Wide!$DV$180)</f>
        <v/>
      </c>
      <c r="T1243" s="34" t="str">
        <f>IF(Deal_Master_Wide!$EC$180="","",Deal_Master_Wide!$EC$180)</f>
        <v/>
      </c>
      <c r="U1243" s="34" t="str">
        <f>IF(Deal_Master_Wide!$EJ$180="","",Deal_Master_Wide!$EJ$180)</f>
        <v/>
      </c>
    </row>
    <row r="1244" spans="1:21" ht="13.4" customHeight="1">
      <c r="A1244" s="15" t="s">
        <v>1894</v>
      </c>
      <c r="B1244" s="15" t="s">
        <v>178</v>
      </c>
      <c r="C1244" s="16"/>
      <c r="D1244" s="15" t="s">
        <v>1899</v>
      </c>
      <c r="E1244" s="15" t="s">
        <v>1901</v>
      </c>
      <c r="F1244" s="15">
        <v>2016</v>
      </c>
      <c r="G1244" s="15">
        <v>0</v>
      </c>
      <c r="H1244" s="15">
        <v>2016</v>
      </c>
      <c r="I1244" s="15">
        <v>0</v>
      </c>
      <c r="J1244" s="15">
        <v>1</v>
      </c>
      <c r="K1244" s="17" t="str">
        <f>IF(Deal_Master_Wide!$BS$180="","",Deal_Master_Wide!$BS$180)</f>
        <v/>
      </c>
      <c r="L1244" s="17" t="str">
        <f>IF(Deal_Master_Wide!$BZ$180="","",Deal_Master_Wide!$BZ$180)</f>
        <v/>
      </c>
      <c r="M1244" s="17" t="str">
        <f>IF(Deal_Master_Wide!$CG$180="","",Deal_Master_Wide!$CG$180)</f>
        <v/>
      </c>
      <c r="N1244" s="17" t="str">
        <f>IF(Deal_Master_Wide!$CN$180="","",Deal_Master_Wide!$CN$180)</f>
        <v/>
      </c>
      <c r="O1244" s="17" t="str">
        <f>IF(Deal_Master_Wide!$CU$180="","",Deal_Master_Wide!$CU$180)</f>
        <v/>
      </c>
      <c r="P1244" s="17" t="str">
        <f>IF(Deal_Master_Wide!$DB$180="","",Deal_Master_Wide!$DB$180)</f>
        <v/>
      </c>
      <c r="Q1244" s="18" t="str">
        <f>IF(Deal_Master_Wide!$DI$180="","",Deal_Master_Wide!$DI$180)</f>
        <v/>
      </c>
      <c r="R1244" s="18" t="str">
        <f>IF(Deal_Master_Wide!$DP$180="","",Deal_Master_Wide!$DP$180)</f>
        <v/>
      </c>
      <c r="S1244" s="18" t="str">
        <f>IF(Deal_Master_Wide!$DW$180="","",Deal_Master_Wide!$DW$180)</f>
        <v/>
      </c>
      <c r="T1244" s="34" t="str">
        <f>IF(Deal_Master_Wide!$ED$180="","",Deal_Master_Wide!$ED$180)</f>
        <v/>
      </c>
      <c r="U1244" s="34" t="str">
        <f>IF(Deal_Master_Wide!$EK$180="","",Deal_Master_Wide!$EK$180)</f>
        <v/>
      </c>
    </row>
    <row r="1245" spans="1:21" ht="13.4" customHeight="1">
      <c r="A1245" s="15" t="s">
        <v>1894</v>
      </c>
      <c r="B1245" s="15" t="s">
        <v>178</v>
      </c>
      <c r="C1245" s="16"/>
      <c r="D1245" s="15" t="s">
        <v>1899</v>
      </c>
      <c r="E1245" s="15" t="s">
        <v>1901</v>
      </c>
      <c r="F1245" s="15">
        <v>2016</v>
      </c>
      <c r="G1245" s="15">
        <v>1</v>
      </c>
      <c r="H1245" s="15">
        <v>2017</v>
      </c>
      <c r="I1245" s="15">
        <v>1</v>
      </c>
      <c r="J1245" s="15">
        <v>1</v>
      </c>
      <c r="K1245" s="17" t="str">
        <f>IF(Deal_Master_Wide!$BT$180="","",Deal_Master_Wide!$BT$180)</f>
        <v/>
      </c>
      <c r="L1245" s="17" t="str">
        <f>IF(Deal_Master_Wide!$CA$180="","",Deal_Master_Wide!$CA$180)</f>
        <v/>
      </c>
      <c r="M1245" s="17" t="str">
        <f>IF(Deal_Master_Wide!$CH$180="","",Deal_Master_Wide!$CH$180)</f>
        <v/>
      </c>
      <c r="N1245" s="17" t="str">
        <f>IF(Deal_Master_Wide!$CO$180="","",Deal_Master_Wide!$CO$180)</f>
        <v/>
      </c>
      <c r="O1245" s="17" t="str">
        <f>IF(Deal_Master_Wide!$CV$180="","",Deal_Master_Wide!$CV$180)</f>
        <v/>
      </c>
      <c r="P1245" s="17" t="str">
        <f>IF(Deal_Master_Wide!$DC$180="","",Deal_Master_Wide!$DC$180)</f>
        <v/>
      </c>
      <c r="Q1245" s="18" t="str">
        <f>IF(Deal_Master_Wide!$DJ$180="","",Deal_Master_Wide!$DJ$180)</f>
        <v/>
      </c>
      <c r="R1245" s="18" t="str">
        <f>IF(Deal_Master_Wide!$DQ$180="","",Deal_Master_Wide!$DQ$180)</f>
        <v/>
      </c>
      <c r="S1245" s="18" t="str">
        <f>IF(Deal_Master_Wide!$DX$180="","",Deal_Master_Wide!$DX$180)</f>
        <v/>
      </c>
      <c r="T1245" s="34" t="str">
        <f>IF(Deal_Master_Wide!$EE$180="","",Deal_Master_Wide!$EE$180)</f>
        <v/>
      </c>
      <c r="U1245" s="34" t="str">
        <f>IF(Deal_Master_Wide!$EL$180="","",Deal_Master_Wide!$EL$180)</f>
        <v/>
      </c>
    </row>
    <row r="1246" spans="1:21" ht="13.4" customHeight="1">
      <c r="A1246" s="15" t="s">
        <v>1894</v>
      </c>
      <c r="B1246" s="15" t="s">
        <v>178</v>
      </c>
      <c r="C1246" s="16"/>
      <c r="D1246" s="15" t="s">
        <v>1899</v>
      </c>
      <c r="E1246" s="15" t="s">
        <v>1901</v>
      </c>
      <c r="F1246" s="15">
        <v>2016</v>
      </c>
      <c r="G1246" s="15">
        <v>2</v>
      </c>
      <c r="H1246" s="15">
        <v>2018</v>
      </c>
      <c r="I1246" s="15">
        <v>1</v>
      </c>
      <c r="J1246" s="15">
        <v>1</v>
      </c>
      <c r="K1246" s="17" t="str">
        <f>IF(Deal_Master_Wide!$BU$180="","",Deal_Master_Wide!$BU$180)</f>
        <v/>
      </c>
      <c r="L1246" s="17" t="str">
        <f>IF(Deal_Master_Wide!$CB$180="","",Deal_Master_Wide!$CB$180)</f>
        <v/>
      </c>
      <c r="M1246" s="17" t="str">
        <f>IF(Deal_Master_Wide!$CI$180="","",Deal_Master_Wide!$CI$180)</f>
        <v/>
      </c>
      <c r="N1246" s="17" t="str">
        <f>IF(Deal_Master_Wide!$CP$180="","",Deal_Master_Wide!$CP$180)</f>
        <v/>
      </c>
      <c r="O1246" s="17" t="str">
        <f>IF(Deal_Master_Wide!$CW$180="","",Deal_Master_Wide!$CW$180)</f>
        <v/>
      </c>
      <c r="P1246" s="17" t="str">
        <f>IF(Deal_Master_Wide!$DD$180="","",Deal_Master_Wide!$DD$180)</f>
        <v/>
      </c>
      <c r="Q1246" s="18" t="str">
        <f>IF(Deal_Master_Wide!$DK$180="","",Deal_Master_Wide!$DK$180)</f>
        <v/>
      </c>
      <c r="R1246" s="18" t="str">
        <f>IF(Deal_Master_Wide!$DR$180="","",Deal_Master_Wide!$DR$180)</f>
        <v/>
      </c>
      <c r="S1246" s="18" t="str">
        <f>IF(Deal_Master_Wide!$DY$180="","",Deal_Master_Wide!$DY$180)</f>
        <v/>
      </c>
      <c r="T1246" s="34" t="str">
        <f>IF(Deal_Master_Wide!$EF$180="","",Deal_Master_Wide!$EF$180)</f>
        <v/>
      </c>
      <c r="U1246" s="34" t="str">
        <f>IF(Deal_Master_Wide!$EM$180="","",Deal_Master_Wide!$EM$180)</f>
        <v/>
      </c>
    </row>
    <row r="1247" spans="1:21" ht="13.4" customHeight="1">
      <c r="A1247" s="15" t="s">
        <v>1894</v>
      </c>
      <c r="B1247" s="15" t="s">
        <v>178</v>
      </c>
      <c r="C1247" s="16"/>
      <c r="D1247" s="15" t="s">
        <v>1899</v>
      </c>
      <c r="E1247" s="15" t="s">
        <v>1901</v>
      </c>
      <c r="F1247" s="15">
        <v>2016</v>
      </c>
      <c r="G1247" s="15">
        <v>3</v>
      </c>
      <c r="H1247" s="15">
        <v>2019</v>
      </c>
      <c r="I1247" s="15">
        <v>1</v>
      </c>
      <c r="J1247" s="15">
        <v>1</v>
      </c>
      <c r="K1247" s="17" t="str">
        <f>IF(Deal_Master_Wide!$BV$180="","",Deal_Master_Wide!$BV$180)</f>
        <v/>
      </c>
      <c r="L1247" s="17" t="str">
        <f>IF(Deal_Master_Wide!$CC$180="","",Deal_Master_Wide!$CC$180)</f>
        <v/>
      </c>
      <c r="M1247" s="17" t="str">
        <f>IF(Deal_Master_Wide!$CJ$180="","",Deal_Master_Wide!$CJ$180)</f>
        <v/>
      </c>
      <c r="N1247" s="17" t="str">
        <f>IF(Deal_Master_Wide!$CQ$180="","",Deal_Master_Wide!$CQ$180)</f>
        <v/>
      </c>
      <c r="O1247" s="17" t="str">
        <f>IF(Deal_Master_Wide!$CX$180="","",Deal_Master_Wide!$CX$180)</f>
        <v/>
      </c>
      <c r="P1247" s="17" t="str">
        <f>IF(Deal_Master_Wide!$DE$180="","",Deal_Master_Wide!$DE$180)</f>
        <v/>
      </c>
      <c r="Q1247" s="18" t="str">
        <f>IF(Deal_Master_Wide!$DL$180="","",Deal_Master_Wide!$DL$180)</f>
        <v/>
      </c>
      <c r="R1247" s="18" t="str">
        <f>IF(Deal_Master_Wide!$DS$180="","",Deal_Master_Wide!$DS$180)</f>
        <v/>
      </c>
      <c r="S1247" s="18" t="str">
        <f>IF(Deal_Master_Wide!$DZ$180="","",Deal_Master_Wide!$DZ$180)</f>
        <v/>
      </c>
      <c r="T1247" s="34" t="str">
        <f>IF(Deal_Master_Wide!$EG$180="","",Deal_Master_Wide!$EG$180)</f>
        <v/>
      </c>
      <c r="U1247" s="34" t="str">
        <f>IF(Deal_Master_Wide!$EN$180="","",Deal_Master_Wide!$EN$180)</f>
        <v/>
      </c>
    </row>
    <row r="1248" spans="1:21" ht="13.4" customHeight="1">
      <c r="A1248" s="15" t="s">
        <v>1905</v>
      </c>
      <c r="B1248" s="15" t="s">
        <v>178</v>
      </c>
      <c r="C1248" s="16"/>
      <c r="D1248" s="15" t="s">
        <v>730</v>
      </c>
      <c r="E1248" s="15" t="s">
        <v>1908</v>
      </c>
      <c r="F1248" s="15">
        <v>2016</v>
      </c>
      <c r="G1248" s="15">
        <v>-3</v>
      </c>
      <c r="H1248" s="15">
        <v>2013</v>
      </c>
      <c r="I1248" s="15">
        <v>0</v>
      </c>
      <c r="J1248" s="15">
        <v>0</v>
      </c>
      <c r="K1248" s="17" t="str">
        <f>IF(Deal_Master_Wide!$BP$181="","",Deal_Master_Wide!$BP$181)</f>
        <v/>
      </c>
      <c r="L1248" s="17" t="str">
        <f>IF(Deal_Master_Wide!$BW$181="","",Deal_Master_Wide!$BW$181)</f>
        <v/>
      </c>
      <c r="M1248" s="17" t="str">
        <f>IF(Deal_Master_Wide!$CD$181="","",Deal_Master_Wide!$CD$181)</f>
        <v/>
      </c>
      <c r="N1248" s="17" t="str">
        <f>IF(Deal_Master_Wide!$CK$181="","",Deal_Master_Wide!$CK$181)</f>
        <v/>
      </c>
      <c r="O1248" s="17" t="str">
        <f>IF(Deal_Master_Wide!$CR$181="","",Deal_Master_Wide!$CR$181)</f>
        <v/>
      </c>
      <c r="P1248" s="17" t="str">
        <f>IF(Deal_Master_Wide!$CY$181="","",Deal_Master_Wide!$CY$181)</f>
        <v/>
      </c>
      <c r="Q1248" s="18" t="str">
        <f>IF(Deal_Master_Wide!$DF$181="","",Deal_Master_Wide!$DF$181)</f>
        <v/>
      </c>
      <c r="R1248" s="18" t="str">
        <f>IF(Deal_Master_Wide!$DM$181="","",Deal_Master_Wide!$DM$181)</f>
        <v/>
      </c>
      <c r="S1248" s="18" t="str">
        <f>IF(Deal_Master_Wide!$DT$181="","",Deal_Master_Wide!$DT$181)</f>
        <v/>
      </c>
      <c r="T1248" s="34" t="str">
        <f>IF(Deal_Master_Wide!$EA$181="","",Deal_Master_Wide!$EA$181)</f>
        <v/>
      </c>
      <c r="U1248" s="34" t="str">
        <f>IF(Deal_Master_Wide!$EH$181="","",Deal_Master_Wide!$EH$181)</f>
        <v/>
      </c>
    </row>
    <row r="1249" spans="1:21" ht="13.4" customHeight="1">
      <c r="A1249" s="15" t="s">
        <v>1905</v>
      </c>
      <c r="B1249" s="15" t="s">
        <v>178</v>
      </c>
      <c r="C1249" s="16"/>
      <c r="D1249" s="15" t="s">
        <v>730</v>
      </c>
      <c r="E1249" s="15" t="s">
        <v>1908</v>
      </c>
      <c r="F1249" s="15">
        <v>2016</v>
      </c>
      <c r="G1249" s="15">
        <v>-2</v>
      </c>
      <c r="H1249" s="15">
        <v>2014</v>
      </c>
      <c r="I1249" s="15">
        <v>0</v>
      </c>
      <c r="J1249" s="15">
        <v>0</v>
      </c>
      <c r="K1249" s="17" t="str">
        <f>IF(Deal_Master_Wide!$BQ$181="","",Deal_Master_Wide!$BQ$181)</f>
        <v/>
      </c>
      <c r="L1249" s="17" t="str">
        <f>IF(Deal_Master_Wide!$BX$181="","",Deal_Master_Wide!$BX$181)</f>
        <v/>
      </c>
      <c r="M1249" s="17" t="str">
        <f>IF(Deal_Master_Wide!$CE$181="","",Deal_Master_Wide!$CE$181)</f>
        <v/>
      </c>
      <c r="N1249" s="17" t="str">
        <f>IF(Deal_Master_Wide!$CL$181="","",Deal_Master_Wide!$CL$181)</f>
        <v/>
      </c>
      <c r="O1249" s="17" t="str">
        <f>IF(Deal_Master_Wide!$CS$181="","",Deal_Master_Wide!$CS$181)</f>
        <v/>
      </c>
      <c r="P1249" s="17" t="str">
        <f>IF(Deal_Master_Wide!$CZ$181="","",Deal_Master_Wide!$CZ$181)</f>
        <v/>
      </c>
      <c r="Q1249" s="18" t="str">
        <f>IF(Deal_Master_Wide!$DG$181="","",Deal_Master_Wide!$DG$181)</f>
        <v/>
      </c>
      <c r="R1249" s="18" t="str">
        <f>IF(Deal_Master_Wide!$DN$181="","",Deal_Master_Wide!$DN$181)</f>
        <v/>
      </c>
      <c r="S1249" s="18" t="str">
        <f>IF(Deal_Master_Wide!$DU$181="","",Deal_Master_Wide!$DU$181)</f>
        <v/>
      </c>
      <c r="T1249" s="34" t="str">
        <f>IF(Deal_Master_Wide!$EB$181="","",Deal_Master_Wide!$EB$181)</f>
        <v/>
      </c>
      <c r="U1249" s="34" t="str">
        <f>IF(Deal_Master_Wide!$EI$181="","",Deal_Master_Wide!$EI$181)</f>
        <v/>
      </c>
    </row>
    <row r="1250" spans="1:21" ht="13.4" customHeight="1">
      <c r="A1250" s="15" t="s">
        <v>1905</v>
      </c>
      <c r="B1250" s="15" t="s">
        <v>178</v>
      </c>
      <c r="C1250" s="16"/>
      <c r="D1250" s="15" t="s">
        <v>730</v>
      </c>
      <c r="E1250" s="15" t="s">
        <v>1908</v>
      </c>
      <c r="F1250" s="15">
        <v>2016</v>
      </c>
      <c r="G1250" s="15">
        <v>-1</v>
      </c>
      <c r="H1250" s="15">
        <v>2015</v>
      </c>
      <c r="I1250" s="15">
        <v>0</v>
      </c>
      <c r="J1250" s="15">
        <v>0</v>
      </c>
      <c r="K1250" s="17" t="str">
        <f>IF(Deal_Master_Wide!$BR$181="","",Deal_Master_Wide!$BR$181)</f>
        <v/>
      </c>
      <c r="L1250" s="17" t="str">
        <f>IF(Deal_Master_Wide!$BY$181="","",Deal_Master_Wide!$BY$181)</f>
        <v/>
      </c>
      <c r="M1250" s="17" t="str">
        <f>IF(Deal_Master_Wide!$CF$181="","",Deal_Master_Wide!$CF$181)</f>
        <v/>
      </c>
      <c r="N1250" s="17" t="str">
        <f>IF(Deal_Master_Wide!$CM$181="","",Deal_Master_Wide!$CM$181)</f>
        <v/>
      </c>
      <c r="O1250" s="17" t="str">
        <f>IF(Deal_Master_Wide!$CT$181="","",Deal_Master_Wide!$CT$181)</f>
        <v/>
      </c>
      <c r="P1250" s="17" t="str">
        <f>IF(Deal_Master_Wide!$DA$181="","",Deal_Master_Wide!$DA$181)</f>
        <v/>
      </c>
      <c r="Q1250" s="18" t="str">
        <f>IF(Deal_Master_Wide!$DH$181="","",Deal_Master_Wide!$DH$181)</f>
        <v/>
      </c>
      <c r="R1250" s="18" t="str">
        <f>IF(Deal_Master_Wide!$DO$181="","",Deal_Master_Wide!$DO$181)</f>
        <v/>
      </c>
      <c r="S1250" s="18" t="str">
        <f>IF(Deal_Master_Wide!$DV$181="","",Deal_Master_Wide!$DV$181)</f>
        <v/>
      </c>
      <c r="T1250" s="34" t="str">
        <f>IF(Deal_Master_Wide!$EC$181="","",Deal_Master_Wide!$EC$181)</f>
        <v/>
      </c>
      <c r="U1250" s="34" t="str">
        <f>IF(Deal_Master_Wide!$EJ$181="","",Deal_Master_Wide!$EJ$181)</f>
        <v/>
      </c>
    </row>
    <row r="1251" spans="1:21" ht="13.4" customHeight="1">
      <c r="A1251" s="15" t="s">
        <v>1905</v>
      </c>
      <c r="B1251" s="15" t="s">
        <v>178</v>
      </c>
      <c r="C1251" s="16"/>
      <c r="D1251" s="15" t="s">
        <v>730</v>
      </c>
      <c r="E1251" s="15" t="s">
        <v>1908</v>
      </c>
      <c r="F1251" s="15">
        <v>2016</v>
      </c>
      <c r="G1251" s="15">
        <v>0</v>
      </c>
      <c r="H1251" s="15">
        <v>2016</v>
      </c>
      <c r="I1251" s="15">
        <v>0</v>
      </c>
      <c r="J1251" s="15">
        <v>1</v>
      </c>
      <c r="K1251" s="17" t="str">
        <f>IF(Deal_Master_Wide!$BS$181="","",Deal_Master_Wide!$BS$181)</f>
        <v/>
      </c>
      <c r="L1251" s="17" t="str">
        <f>IF(Deal_Master_Wide!$BZ$181="","",Deal_Master_Wide!$BZ$181)</f>
        <v/>
      </c>
      <c r="M1251" s="17" t="str">
        <f>IF(Deal_Master_Wide!$CG$181="","",Deal_Master_Wide!$CG$181)</f>
        <v/>
      </c>
      <c r="N1251" s="17" t="str">
        <f>IF(Deal_Master_Wide!$CN$181="","",Deal_Master_Wide!$CN$181)</f>
        <v/>
      </c>
      <c r="O1251" s="17" t="str">
        <f>IF(Deal_Master_Wide!$CU$181="","",Deal_Master_Wide!$CU$181)</f>
        <v/>
      </c>
      <c r="P1251" s="17" t="str">
        <f>IF(Deal_Master_Wide!$DB$181="","",Deal_Master_Wide!$DB$181)</f>
        <v/>
      </c>
      <c r="Q1251" s="18" t="str">
        <f>IF(Deal_Master_Wide!$DI$181="","",Deal_Master_Wide!$DI$181)</f>
        <v/>
      </c>
      <c r="R1251" s="18" t="str">
        <f>IF(Deal_Master_Wide!$DP$181="","",Deal_Master_Wide!$DP$181)</f>
        <v/>
      </c>
      <c r="S1251" s="18" t="str">
        <f>IF(Deal_Master_Wide!$DW$181="","",Deal_Master_Wide!$DW$181)</f>
        <v/>
      </c>
      <c r="T1251" s="34" t="str">
        <f>IF(Deal_Master_Wide!$ED$181="","",Deal_Master_Wide!$ED$181)</f>
        <v/>
      </c>
      <c r="U1251" s="34" t="str">
        <f>IF(Deal_Master_Wide!$EK$181="","",Deal_Master_Wide!$EK$181)</f>
        <v/>
      </c>
    </row>
    <row r="1252" spans="1:21" ht="13.4" customHeight="1">
      <c r="A1252" s="15" t="s">
        <v>1905</v>
      </c>
      <c r="B1252" s="15" t="s">
        <v>178</v>
      </c>
      <c r="C1252" s="16"/>
      <c r="D1252" s="15" t="s">
        <v>730</v>
      </c>
      <c r="E1252" s="15" t="s">
        <v>1908</v>
      </c>
      <c r="F1252" s="15">
        <v>2016</v>
      </c>
      <c r="G1252" s="15">
        <v>1</v>
      </c>
      <c r="H1252" s="15">
        <v>2017</v>
      </c>
      <c r="I1252" s="15">
        <v>1</v>
      </c>
      <c r="J1252" s="15">
        <v>1</v>
      </c>
      <c r="K1252" s="17" t="str">
        <f>IF(Deal_Master_Wide!$BT$181="","",Deal_Master_Wide!$BT$181)</f>
        <v/>
      </c>
      <c r="L1252" s="17" t="str">
        <f>IF(Deal_Master_Wide!$CA$181="","",Deal_Master_Wide!$CA$181)</f>
        <v/>
      </c>
      <c r="M1252" s="17" t="str">
        <f>IF(Deal_Master_Wide!$CH$181="","",Deal_Master_Wide!$CH$181)</f>
        <v/>
      </c>
      <c r="N1252" s="17" t="str">
        <f>IF(Deal_Master_Wide!$CO$181="","",Deal_Master_Wide!$CO$181)</f>
        <v/>
      </c>
      <c r="O1252" s="17" t="str">
        <f>IF(Deal_Master_Wide!$CV$181="","",Deal_Master_Wide!$CV$181)</f>
        <v/>
      </c>
      <c r="P1252" s="17" t="str">
        <f>IF(Deal_Master_Wide!$DC$181="","",Deal_Master_Wide!$DC$181)</f>
        <v/>
      </c>
      <c r="Q1252" s="18" t="str">
        <f>IF(Deal_Master_Wide!$DJ$181="","",Deal_Master_Wide!$DJ$181)</f>
        <v/>
      </c>
      <c r="R1252" s="18" t="str">
        <f>IF(Deal_Master_Wide!$DQ$181="","",Deal_Master_Wide!$DQ$181)</f>
        <v/>
      </c>
      <c r="S1252" s="18" t="str">
        <f>IF(Deal_Master_Wide!$DX$181="","",Deal_Master_Wide!$DX$181)</f>
        <v/>
      </c>
      <c r="T1252" s="34" t="str">
        <f>IF(Deal_Master_Wide!$EE$181="","",Deal_Master_Wide!$EE$181)</f>
        <v/>
      </c>
      <c r="U1252" s="34" t="str">
        <f>IF(Deal_Master_Wide!$EL$181="","",Deal_Master_Wide!$EL$181)</f>
        <v/>
      </c>
    </row>
    <row r="1253" spans="1:21" ht="13.4" customHeight="1">
      <c r="A1253" s="15" t="s">
        <v>1905</v>
      </c>
      <c r="B1253" s="15" t="s">
        <v>178</v>
      </c>
      <c r="C1253" s="16"/>
      <c r="D1253" s="15" t="s">
        <v>730</v>
      </c>
      <c r="E1253" s="15" t="s">
        <v>1908</v>
      </c>
      <c r="F1253" s="15">
        <v>2016</v>
      </c>
      <c r="G1253" s="15">
        <v>2</v>
      </c>
      <c r="H1253" s="15">
        <v>2018</v>
      </c>
      <c r="I1253" s="15">
        <v>1</v>
      </c>
      <c r="J1253" s="15">
        <v>1</v>
      </c>
      <c r="K1253" s="17" t="str">
        <f>IF(Deal_Master_Wide!$BU$181="","",Deal_Master_Wide!$BU$181)</f>
        <v/>
      </c>
      <c r="L1253" s="17" t="str">
        <f>IF(Deal_Master_Wide!$CB$181="","",Deal_Master_Wide!$CB$181)</f>
        <v/>
      </c>
      <c r="M1253" s="17" t="str">
        <f>IF(Deal_Master_Wide!$CI$181="","",Deal_Master_Wide!$CI$181)</f>
        <v/>
      </c>
      <c r="N1253" s="17" t="str">
        <f>IF(Deal_Master_Wide!$CP$181="","",Deal_Master_Wide!$CP$181)</f>
        <v/>
      </c>
      <c r="O1253" s="17" t="str">
        <f>IF(Deal_Master_Wide!$CW$181="","",Deal_Master_Wide!$CW$181)</f>
        <v/>
      </c>
      <c r="P1253" s="17" t="str">
        <f>IF(Deal_Master_Wide!$DD$181="","",Deal_Master_Wide!$DD$181)</f>
        <v/>
      </c>
      <c r="Q1253" s="18" t="str">
        <f>IF(Deal_Master_Wide!$DK$181="","",Deal_Master_Wide!$DK$181)</f>
        <v/>
      </c>
      <c r="R1253" s="18" t="str">
        <f>IF(Deal_Master_Wide!$DR$181="","",Deal_Master_Wide!$DR$181)</f>
        <v/>
      </c>
      <c r="S1253" s="18" t="str">
        <f>IF(Deal_Master_Wide!$DY$181="","",Deal_Master_Wide!$DY$181)</f>
        <v/>
      </c>
      <c r="T1253" s="34" t="str">
        <f>IF(Deal_Master_Wide!$EF$181="","",Deal_Master_Wide!$EF$181)</f>
        <v/>
      </c>
      <c r="U1253" s="34" t="str">
        <f>IF(Deal_Master_Wide!$EM$181="","",Deal_Master_Wide!$EM$181)</f>
        <v/>
      </c>
    </row>
    <row r="1254" spans="1:21" ht="13.4" customHeight="1">
      <c r="A1254" s="15" t="s">
        <v>1905</v>
      </c>
      <c r="B1254" s="15" t="s">
        <v>178</v>
      </c>
      <c r="C1254" s="16"/>
      <c r="D1254" s="15" t="s">
        <v>730</v>
      </c>
      <c r="E1254" s="15" t="s">
        <v>1908</v>
      </c>
      <c r="F1254" s="15">
        <v>2016</v>
      </c>
      <c r="G1254" s="15">
        <v>3</v>
      </c>
      <c r="H1254" s="15">
        <v>2019</v>
      </c>
      <c r="I1254" s="15">
        <v>1</v>
      </c>
      <c r="J1254" s="15">
        <v>1</v>
      </c>
      <c r="K1254" s="17" t="str">
        <f>IF(Deal_Master_Wide!$BV$181="","",Deal_Master_Wide!$BV$181)</f>
        <v/>
      </c>
      <c r="L1254" s="17" t="str">
        <f>IF(Deal_Master_Wide!$CC$181="","",Deal_Master_Wide!$CC$181)</f>
        <v/>
      </c>
      <c r="M1254" s="17" t="str">
        <f>IF(Deal_Master_Wide!$CJ$181="","",Deal_Master_Wide!$CJ$181)</f>
        <v/>
      </c>
      <c r="N1254" s="17" t="str">
        <f>IF(Deal_Master_Wide!$CQ$181="","",Deal_Master_Wide!$CQ$181)</f>
        <v/>
      </c>
      <c r="O1254" s="17" t="str">
        <f>IF(Deal_Master_Wide!$CX$181="","",Deal_Master_Wide!$CX$181)</f>
        <v/>
      </c>
      <c r="P1254" s="17" t="str">
        <f>IF(Deal_Master_Wide!$DE$181="","",Deal_Master_Wide!$DE$181)</f>
        <v/>
      </c>
      <c r="Q1254" s="18" t="str">
        <f>IF(Deal_Master_Wide!$DL$181="","",Deal_Master_Wide!$DL$181)</f>
        <v/>
      </c>
      <c r="R1254" s="18" t="str">
        <f>IF(Deal_Master_Wide!$DS$181="","",Deal_Master_Wide!$DS$181)</f>
        <v/>
      </c>
      <c r="S1254" s="18" t="str">
        <f>IF(Deal_Master_Wide!$DZ$181="","",Deal_Master_Wide!$DZ$181)</f>
        <v/>
      </c>
      <c r="T1254" s="34" t="str">
        <f>IF(Deal_Master_Wide!$EG$181="","",Deal_Master_Wide!$EG$181)</f>
        <v/>
      </c>
      <c r="U1254" s="34" t="str">
        <f>IF(Deal_Master_Wide!$EN$181="","",Deal_Master_Wide!$EN$181)</f>
        <v/>
      </c>
    </row>
    <row r="1255" spans="1:21" ht="13.4" customHeight="1">
      <c r="A1255" s="15" t="s">
        <v>1912</v>
      </c>
      <c r="B1255" s="15" t="s">
        <v>178</v>
      </c>
      <c r="C1255" s="16"/>
      <c r="D1255" s="15" t="s">
        <v>1915</v>
      </c>
      <c r="E1255" s="15" t="s">
        <v>1917</v>
      </c>
      <c r="F1255" s="15">
        <v>2016</v>
      </c>
      <c r="G1255" s="15">
        <v>-3</v>
      </c>
      <c r="H1255" s="15">
        <v>2013</v>
      </c>
      <c r="I1255" s="15">
        <v>0</v>
      </c>
      <c r="J1255" s="15">
        <v>0</v>
      </c>
      <c r="K1255" s="17" t="str">
        <f>IF(Deal_Master_Wide!$BP$182="","",Deal_Master_Wide!$BP$182)</f>
        <v/>
      </c>
      <c r="L1255" s="17" t="str">
        <f>IF(Deal_Master_Wide!$BW$182="","",Deal_Master_Wide!$BW$182)</f>
        <v/>
      </c>
      <c r="M1255" s="17" t="str">
        <f>IF(Deal_Master_Wide!$CD$182="","",Deal_Master_Wide!$CD$182)</f>
        <v/>
      </c>
      <c r="N1255" s="17" t="str">
        <f>IF(Deal_Master_Wide!$CK$182="","",Deal_Master_Wide!$CK$182)</f>
        <v/>
      </c>
      <c r="O1255" s="17" t="str">
        <f>IF(Deal_Master_Wide!$CR$182="","",Deal_Master_Wide!$CR$182)</f>
        <v/>
      </c>
      <c r="P1255" s="17" t="str">
        <f>IF(Deal_Master_Wide!$CY$182="","",Deal_Master_Wide!$CY$182)</f>
        <v/>
      </c>
      <c r="Q1255" s="18" t="str">
        <f>IF(Deal_Master_Wide!$DF$182="","",Deal_Master_Wide!$DF$182)</f>
        <v/>
      </c>
      <c r="R1255" s="18" t="str">
        <f>IF(Deal_Master_Wide!$DM$182="","",Deal_Master_Wide!$DM$182)</f>
        <v/>
      </c>
      <c r="S1255" s="18" t="str">
        <f>IF(Deal_Master_Wide!$DT$182="","",Deal_Master_Wide!$DT$182)</f>
        <v/>
      </c>
      <c r="T1255" s="34" t="str">
        <f>IF(Deal_Master_Wide!$EA$182="","",Deal_Master_Wide!$EA$182)</f>
        <v/>
      </c>
      <c r="U1255" s="34" t="str">
        <f>IF(Deal_Master_Wide!$EH$182="","",Deal_Master_Wide!$EH$182)</f>
        <v/>
      </c>
    </row>
    <row r="1256" spans="1:21" ht="13.4" customHeight="1">
      <c r="A1256" s="15" t="s">
        <v>1912</v>
      </c>
      <c r="B1256" s="15" t="s">
        <v>178</v>
      </c>
      <c r="C1256" s="16"/>
      <c r="D1256" s="15" t="s">
        <v>1915</v>
      </c>
      <c r="E1256" s="15" t="s">
        <v>1917</v>
      </c>
      <c r="F1256" s="15">
        <v>2016</v>
      </c>
      <c r="G1256" s="15">
        <v>-2</v>
      </c>
      <c r="H1256" s="15">
        <v>2014</v>
      </c>
      <c r="I1256" s="15">
        <v>0</v>
      </c>
      <c r="J1256" s="15">
        <v>0</v>
      </c>
      <c r="K1256" s="17" t="str">
        <f>IF(Deal_Master_Wide!$BQ$182="","",Deal_Master_Wide!$BQ$182)</f>
        <v/>
      </c>
      <c r="L1256" s="17" t="str">
        <f>IF(Deal_Master_Wide!$BX$182="","",Deal_Master_Wide!$BX$182)</f>
        <v/>
      </c>
      <c r="M1256" s="17" t="str">
        <f>IF(Deal_Master_Wide!$CE$182="","",Deal_Master_Wide!$CE$182)</f>
        <v/>
      </c>
      <c r="N1256" s="17" t="str">
        <f>IF(Deal_Master_Wide!$CL$182="","",Deal_Master_Wide!$CL$182)</f>
        <v/>
      </c>
      <c r="O1256" s="17" t="str">
        <f>IF(Deal_Master_Wide!$CS$182="","",Deal_Master_Wide!$CS$182)</f>
        <v/>
      </c>
      <c r="P1256" s="17" t="str">
        <f>IF(Deal_Master_Wide!$CZ$182="","",Deal_Master_Wide!$CZ$182)</f>
        <v/>
      </c>
      <c r="Q1256" s="18" t="str">
        <f>IF(Deal_Master_Wide!$DG$182="","",Deal_Master_Wide!$DG$182)</f>
        <v/>
      </c>
      <c r="R1256" s="18" t="str">
        <f>IF(Deal_Master_Wide!$DN$182="","",Deal_Master_Wide!$DN$182)</f>
        <v/>
      </c>
      <c r="S1256" s="18" t="str">
        <f>IF(Deal_Master_Wide!$DU$182="","",Deal_Master_Wide!$DU$182)</f>
        <v/>
      </c>
      <c r="T1256" s="34" t="str">
        <f>IF(Deal_Master_Wide!$EB$182="","",Deal_Master_Wide!$EB$182)</f>
        <v/>
      </c>
      <c r="U1256" s="34" t="str">
        <f>IF(Deal_Master_Wide!$EI$182="","",Deal_Master_Wide!$EI$182)</f>
        <v/>
      </c>
    </row>
    <row r="1257" spans="1:21" ht="13.4" customHeight="1">
      <c r="A1257" s="15" t="s">
        <v>1912</v>
      </c>
      <c r="B1257" s="15" t="s">
        <v>178</v>
      </c>
      <c r="C1257" s="16"/>
      <c r="D1257" s="15" t="s">
        <v>1915</v>
      </c>
      <c r="E1257" s="15" t="s">
        <v>1917</v>
      </c>
      <c r="F1257" s="15">
        <v>2016</v>
      </c>
      <c r="G1257" s="15">
        <v>-1</v>
      </c>
      <c r="H1257" s="15">
        <v>2015</v>
      </c>
      <c r="I1257" s="15">
        <v>0</v>
      </c>
      <c r="J1257" s="15">
        <v>0</v>
      </c>
      <c r="K1257" s="17" t="str">
        <f>IF(Deal_Master_Wide!$BR$182="","",Deal_Master_Wide!$BR$182)</f>
        <v/>
      </c>
      <c r="L1257" s="17" t="str">
        <f>IF(Deal_Master_Wide!$BY$182="","",Deal_Master_Wide!$BY$182)</f>
        <v/>
      </c>
      <c r="M1257" s="17" t="str">
        <f>IF(Deal_Master_Wide!$CF$182="","",Deal_Master_Wide!$CF$182)</f>
        <v/>
      </c>
      <c r="N1257" s="17" t="str">
        <f>IF(Deal_Master_Wide!$CM$182="","",Deal_Master_Wide!$CM$182)</f>
        <v/>
      </c>
      <c r="O1257" s="17" t="str">
        <f>IF(Deal_Master_Wide!$CT$182="","",Deal_Master_Wide!$CT$182)</f>
        <v/>
      </c>
      <c r="P1257" s="17" t="str">
        <f>IF(Deal_Master_Wide!$DA$182="","",Deal_Master_Wide!$DA$182)</f>
        <v/>
      </c>
      <c r="Q1257" s="18" t="str">
        <f>IF(Deal_Master_Wide!$DH$182="","",Deal_Master_Wide!$DH$182)</f>
        <v/>
      </c>
      <c r="R1257" s="18" t="str">
        <f>IF(Deal_Master_Wide!$DO$182="","",Deal_Master_Wide!$DO$182)</f>
        <v/>
      </c>
      <c r="S1257" s="18" t="str">
        <f>IF(Deal_Master_Wide!$DV$182="","",Deal_Master_Wide!$DV$182)</f>
        <v/>
      </c>
      <c r="T1257" s="34" t="str">
        <f>IF(Deal_Master_Wide!$EC$182="","",Deal_Master_Wide!$EC$182)</f>
        <v/>
      </c>
      <c r="U1257" s="34" t="str">
        <f>IF(Deal_Master_Wide!$EJ$182="","",Deal_Master_Wide!$EJ$182)</f>
        <v/>
      </c>
    </row>
    <row r="1258" spans="1:21" ht="13.4" customHeight="1">
      <c r="A1258" s="15" t="s">
        <v>1912</v>
      </c>
      <c r="B1258" s="15" t="s">
        <v>178</v>
      </c>
      <c r="C1258" s="16"/>
      <c r="D1258" s="15" t="s">
        <v>1915</v>
      </c>
      <c r="E1258" s="15" t="s">
        <v>1917</v>
      </c>
      <c r="F1258" s="15">
        <v>2016</v>
      </c>
      <c r="G1258" s="15">
        <v>0</v>
      </c>
      <c r="H1258" s="15">
        <v>2016</v>
      </c>
      <c r="I1258" s="15">
        <v>0</v>
      </c>
      <c r="J1258" s="15">
        <v>1</v>
      </c>
      <c r="K1258" s="17" t="str">
        <f>IF(Deal_Master_Wide!$BS$182="","",Deal_Master_Wide!$BS$182)</f>
        <v/>
      </c>
      <c r="L1258" s="17" t="str">
        <f>IF(Deal_Master_Wide!$BZ$182="","",Deal_Master_Wide!$BZ$182)</f>
        <v/>
      </c>
      <c r="M1258" s="17" t="str">
        <f>IF(Deal_Master_Wide!$CG$182="","",Deal_Master_Wide!$CG$182)</f>
        <v/>
      </c>
      <c r="N1258" s="17" t="str">
        <f>IF(Deal_Master_Wide!$CN$182="","",Deal_Master_Wide!$CN$182)</f>
        <v/>
      </c>
      <c r="O1258" s="17" t="str">
        <f>IF(Deal_Master_Wide!$CU$182="","",Deal_Master_Wide!$CU$182)</f>
        <v/>
      </c>
      <c r="P1258" s="17" t="str">
        <f>IF(Deal_Master_Wide!$DB$182="","",Deal_Master_Wide!$DB$182)</f>
        <v/>
      </c>
      <c r="Q1258" s="18" t="str">
        <f>IF(Deal_Master_Wide!$DI$182="","",Deal_Master_Wide!$DI$182)</f>
        <v/>
      </c>
      <c r="R1258" s="18" t="str">
        <f>IF(Deal_Master_Wide!$DP$182="","",Deal_Master_Wide!$DP$182)</f>
        <v/>
      </c>
      <c r="S1258" s="18" t="str">
        <f>IF(Deal_Master_Wide!$DW$182="","",Deal_Master_Wide!$DW$182)</f>
        <v/>
      </c>
      <c r="T1258" s="34" t="str">
        <f>IF(Deal_Master_Wide!$ED$182="","",Deal_Master_Wide!$ED$182)</f>
        <v/>
      </c>
      <c r="U1258" s="34" t="str">
        <f>IF(Deal_Master_Wide!$EK$182="","",Deal_Master_Wide!$EK$182)</f>
        <v/>
      </c>
    </row>
    <row r="1259" spans="1:21" ht="13.4" customHeight="1">
      <c r="A1259" s="15" t="s">
        <v>1912</v>
      </c>
      <c r="B1259" s="15" t="s">
        <v>178</v>
      </c>
      <c r="C1259" s="16"/>
      <c r="D1259" s="15" t="s">
        <v>1915</v>
      </c>
      <c r="E1259" s="15" t="s">
        <v>1917</v>
      </c>
      <c r="F1259" s="15">
        <v>2016</v>
      </c>
      <c r="G1259" s="15">
        <v>1</v>
      </c>
      <c r="H1259" s="15">
        <v>2017</v>
      </c>
      <c r="I1259" s="15">
        <v>1</v>
      </c>
      <c r="J1259" s="15">
        <v>1</v>
      </c>
      <c r="K1259" s="17" t="str">
        <f>IF(Deal_Master_Wide!$BT$182="","",Deal_Master_Wide!$BT$182)</f>
        <v/>
      </c>
      <c r="L1259" s="17" t="str">
        <f>IF(Deal_Master_Wide!$CA$182="","",Deal_Master_Wide!$CA$182)</f>
        <v/>
      </c>
      <c r="M1259" s="17" t="str">
        <f>IF(Deal_Master_Wide!$CH$182="","",Deal_Master_Wide!$CH$182)</f>
        <v/>
      </c>
      <c r="N1259" s="17" t="str">
        <f>IF(Deal_Master_Wide!$CO$182="","",Deal_Master_Wide!$CO$182)</f>
        <v/>
      </c>
      <c r="O1259" s="17" t="str">
        <f>IF(Deal_Master_Wide!$CV$182="","",Deal_Master_Wide!$CV$182)</f>
        <v/>
      </c>
      <c r="P1259" s="17" t="str">
        <f>IF(Deal_Master_Wide!$DC$182="","",Deal_Master_Wide!$DC$182)</f>
        <v/>
      </c>
      <c r="Q1259" s="18" t="str">
        <f>IF(Deal_Master_Wide!$DJ$182="","",Deal_Master_Wide!$DJ$182)</f>
        <v/>
      </c>
      <c r="R1259" s="18" t="str">
        <f>IF(Deal_Master_Wide!$DQ$182="","",Deal_Master_Wide!$DQ$182)</f>
        <v/>
      </c>
      <c r="S1259" s="18" t="str">
        <f>IF(Deal_Master_Wide!$DX$182="","",Deal_Master_Wide!$DX$182)</f>
        <v/>
      </c>
      <c r="T1259" s="34" t="str">
        <f>IF(Deal_Master_Wide!$EE$182="","",Deal_Master_Wide!$EE$182)</f>
        <v/>
      </c>
      <c r="U1259" s="34" t="str">
        <f>IF(Deal_Master_Wide!$EL$182="","",Deal_Master_Wide!$EL$182)</f>
        <v/>
      </c>
    </row>
    <row r="1260" spans="1:21" ht="13.4" customHeight="1">
      <c r="A1260" s="15" t="s">
        <v>1912</v>
      </c>
      <c r="B1260" s="15" t="s">
        <v>178</v>
      </c>
      <c r="C1260" s="16"/>
      <c r="D1260" s="15" t="s">
        <v>1915</v>
      </c>
      <c r="E1260" s="15" t="s">
        <v>1917</v>
      </c>
      <c r="F1260" s="15">
        <v>2016</v>
      </c>
      <c r="G1260" s="15">
        <v>2</v>
      </c>
      <c r="H1260" s="15">
        <v>2018</v>
      </c>
      <c r="I1260" s="15">
        <v>1</v>
      </c>
      <c r="J1260" s="15">
        <v>1</v>
      </c>
      <c r="K1260" s="17" t="str">
        <f>IF(Deal_Master_Wide!$BU$182="","",Deal_Master_Wide!$BU$182)</f>
        <v/>
      </c>
      <c r="L1260" s="17" t="str">
        <f>IF(Deal_Master_Wide!$CB$182="","",Deal_Master_Wide!$CB$182)</f>
        <v/>
      </c>
      <c r="M1260" s="17" t="str">
        <f>IF(Deal_Master_Wide!$CI$182="","",Deal_Master_Wide!$CI$182)</f>
        <v/>
      </c>
      <c r="N1260" s="17" t="str">
        <f>IF(Deal_Master_Wide!$CP$182="","",Deal_Master_Wide!$CP$182)</f>
        <v/>
      </c>
      <c r="O1260" s="17" t="str">
        <f>IF(Deal_Master_Wide!$CW$182="","",Deal_Master_Wide!$CW$182)</f>
        <v/>
      </c>
      <c r="P1260" s="17" t="str">
        <f>IF(Deal_Master_Wide!$DD$182="","",Deal_Master_Wide!$DD$182)</f>
        <v/>
      </c>
      <c r="Q1260" s="18" t="str">
        <f>IF(Deal_Master_Wide!$DK$182="","",Deal_Master_Wide!$DK$182)</f>
        <v/>
      </c>
      <c r="R1260" s="18" t="str">
        <f>IF(Deal_Master_Wide!$DR$182="","",Deal_Master_Wide!$DR$182)</f>
        <v/>
      </c>
      <c r="S1260" s="18" t="str">
        <f>IF(Deal_Master_Wide!$DY$182="","",Deal_Master_Wide!$DY$182)</f>
        <v/>
      </c>
      <c r="T1260" s="34" t="str">
        <f>IF(Deal_Master_Wide!$EF$182="","",Deal_Master_Wide!$EF$182)</f>
        <v/>
      </c>
      <c r="U1260" s="34" t="str">
        <f>IF(Deal_Master_Wide!$EM$182="","",Deal_Master_Wide!$EM$182)</f>
        <v/>
      </c>
    </row>
    <row r="1261" spans="1:21" ht="13.4" customHeight="1">
      <c r="A1261" s="15" t="s">
        <v>1912</v>
      </c>
      <c r="B1261" s="15" t="s">
        <v>178</v>
      </c>
      <c r="C1261" s="16"/>
      <c r="D1261" s="15" t="s">
        <v>1915</v>
      </c>
      <c r="E1261" s="15" t="s">
        <v>1917</v>
      </c>
      <c r="F1261" s="15">
        <v>2016</v>
      </c>
      <c r="G1261" s="15">
        <v>3</v>
      </c>
      <c r="H1261" s="15">
        <v>2019</v>
      </c>
      <c r="I1261" s="15">
        <v>1</v>
      </c>
      <c r="J1261" s="15">
        <v>1</v>
      </c>
      <c r="K1261" s="17" t="str">
        <f>IF(Deal_Master_Wide!$BV$182="","",Deal_Master_Wide!$BV$182)</f>
        <v/>
      </c>
      <c r="L1261" s="17" t="str">
        <f>IF(Deal_Master_Wide!$CC$182="","",Deal_Master_Wide!$CC$182)</f>
        <v/>
      </c>
      <c r="M1261" s="17" t="str">
        <f>IF(Deal_Master_Wide!$CJ$182="","",Deal_Master_Wide!$CJ$182)</f>
        <v/>
      </c>
      <c r="N1261" s="17" t="str">
        <f>IF(Deal_Master_Wide!$CQ$182="","",Deal_Master_Wide!$CQ$182)</f>
        <v/>
      </c>
      <c r="O1261" s="17" t="str">
        <f>IF(Deal_Master_Wide!$CX$182="","",Deal_Master_Wide!$CX$182)</f>
        <v/>
      </c>
      <c r="P1261" s="17" t="str">
        <f>IF(Deal_Master_Wide!$DE$182="","",Deal_Master_Wide!$DE$182)</f>
        <v/>
      </c>
      <c r="Q1261" s="18" t="str">
        <f>IF(Deal_Master_Wide!$DL$182="","",Deal_Master_Wide!$DL$182)</f>
        <v/>
      </c>
      <c r="R1261" s="18" t="str">
        <f>IF(Deal_Master_Wide!$DS$182="","",Deal_Master_Wide!$DS$182)</f>
        <v/>
      </c>
      <c r="S1261" s="18" t="str">
        <f>IF(Deal_Master_Wide!$DZ$182="","",Deal_Master_Wide!$DZ$182)</f>
        <v/>
      </c>
      <c r="T1261" s="34" t="str">
        <f>IF(Deal_Master_Wide!$EG$182="","",Deal_Master_Wide!$EG$182)</f>
        <v/>
      </c>
      <c r="U1261" s="34" t="str">
        <f>IF(Deal_Master_Wide!$EN$182="","",Deal_Master_Wide!$EN$182)</f>
        <v/>
      </c>
    </row>
    <row r="1262" spans="1:21" ht="13.4" customHeight="1">
      <c r="A1262" s="15" t="s">
        <v>1921</v>
      </c>
      <c r="B1262" s="15" t="s">
        <v>178</v>
      </c>
      <c r="C1262" s="16"/>
      <c r="D1262" s="15" t="s">
        <v>1923</v>
      </c>
      <c r="E1262" s="15" t="s">
        <v>1917</v>
      </c>
      <c r="F1262" s="15">
        <v>2016</v>
      </c>
      <c r="G1262" s="15">
        <v>-3</v>
      </c>
      <c r="H1262" s="15">
        <v>2013</v>
      </c>
      <c r="I1262" s="15">
        <v>0</v>
      </c>
      <c r="J1262" s="15">
        <v>0</v>
      </c>
      <c r="K1262" s="17" t="str">
        <f>IF(Deal_Master_Wide!$BP$183="","",Deal_Master_Wide!$BP$183)</f>
        <v/>
      </c>
      <c r="L1262" s="17" t="str">
        <f>IF(Deal_Master_Wide!$BW$183="","",Deal_Master_Wide!$BW$183)</f>
        <v/>
      </c>
      <c r="M1262" s="17" t="str">
        <f>IF(Deal_Master_Wide!$CD$183="","",Deal_Master_Wide!$CD$183)</f>
        <v/>
      </c>
      <c r="N1262" s="17" t="str">
        <f>IF(Deal_Master_Wide!$CK$183="","",Deal_Master_Wide!$CK$183)</f>
        <v/>
      </c>
      <c r="O1262" s="17" t="str">
        <f>IF(Deal_Master_Wide!$CR$183="","",Deal_Master_Wide!$CR$183)</f>
        <v/>
      </c>
      <c r="P1262" s="17" t="str">
        <f>IF(Deal_Master_Wide!$CY$183="","",Deal_Master_Wide!$CY$183)</f>
        <v/>
      </c>
      <c r="Q1262" s="18" t="str">
        <f>IF(Deal_Master_Wide!$DF$183="","",Deal_Master_Wide!$DF$183)</f>
        <v/>
      </c>
      <c r="R1262" s="18" t="str">
        <f>IF(Deal_Master_Wide!$DM$183="","",Deal_Master_Wide!$DM$183)</f>
        <v/>
      </c>
      <c r="S1262" s="18" t="str">
        <f>IF(Deal_Master_Wide!$DT$183="","",Deal_Master_Wide!$DT$183)</f>
        <v/>
      </c>
      <c r="T1262" s="34" t="str">
        <f>IF(Deal_Master_Wide!$EA$183="","",Deal_Master_Wide!$EA$183)</f>
        <v/>
      </c>
      <c r="U1262" s="34" t="str">
        <f>IF(Deal_Master_Wide!$EH$183="","",Deal_Master_Wide!$EH$183)</f>
        <v/>
      </c>
    </row>
    <row r="1263" spans="1:21" ht="13.4" customHeight="1">
      <c r="A1263" s="15" t="s">
        <v>1921</v>
      </c>
      <c r="B1263" s="15" t="s">
        <v>178</v>
      </c>
      <c r="C1263" s="16"/>
      <c r="D1263" s="15" t="s">
        <v>1923</v>
      </c>
      <c r="E1263" s="15" t="s">
        <v>1917</v>
      </c>
      <c r="F1263" s="15">
        <v>2016</v>
      </c>
      <c r="G1263" s="15">
        <v>-2</v>
      </c>
      <c r="H1263" s="15">
        <v>2014</v>
      </c>
      <c r="I1263" s="15">
        <v>0</v>
      </c>
      <c r="J1263" s="15">
        <v>0</v>
      </c>
      <c r="K1263" s="17" t="str">
        <f>IF(Deal_Master_Wide!$BQ$183="","",Deal_Master_Wide!$BQ$183)</f>
        <v/>
      </c>
      <c r="L1263" s="17" t="str">
        <f>IF(Deal_Master_Wide!$BX$183="","",Deal_Master_Wide!$BX$183)</f>
        <v/>
      </c>
      <c r="M1263" s="17" t="str">
        <f>IF(Deal_Master_Wide!$CE$183="","",Deal_Master_Wide!$CE$183)</f>
        <v/>
      </c>
      <c r="N1263" s="17" t="str">
        <f>IF(Deal_Master_Wide!$CL$183="","",Deal_Master_Wide!$CL$183)</f>
        <v/>
      </c>
      <c r="O1263" s="17" t="str">
        <f>IF(Deal_Master_Wide!$CS$183="","",Deal_Master_Wide!$CS$183)</f>
        <v/>
      </c>
      <c r="P1263" s="17" t="str">
        <f>IF(Deal_Master_Wide!$CZ$183="","",Deal_Master_Wide!$CZ$183)</f>
        <v/>
      </c>
      <c r="Q1263" s="18" t="str">
        <f>IF(Deal_Master_Wide!$DG$183="","",Deal_Master_Wide!$DG$183)</f>
        <v/>
      </c>
      <c r="R1263" s="18" t="str">
        <f>IF(Deal_Master_Wide!$DN$183="","",Deal_Master_Wide!$DN$183)</f>
        <v/>
      </c>
      <c r="S1263" s="18" t="str">
        <f>IF(Deal_Master_Wide!$DU$183="","",Deal_Master_Wide!$DU$183)</f>
        <v/>
      </c>
      <c r="T1263" s="34" t="str">
        <f>IF(Deal_Master_Wide!$EB$183="","",Deal_Master_Wide!$EB$183)</f>
        <v/>
      </c>
      <c r="U1263" s="34" t="str">
        <f>IF(Deal_Master_Wide!$EI$183="","",Deal_Master_Wide!$EI$183)</f>
        <v/>
      </c>
    </row>
    <row r="1264" spans="1:21" ht="13.4" customHeight="1">
      <c r="A1264" s="15" t="s">
        <v>1921</v>
      </c>
      <c r="B1264" s="15" t="s">
        <v>178</v>
      </c>
      <c r="C1264" s="16"/>
      <c r="D1264" s="15" t="s">
        <v>1923</v>
      </c>
      <c r="E1264" s="15" t="s">
        <v>1917</v>
      </c>
      <c r="F1264" s="15">
        <v>2016</v>
      </c>
      <c r="G1264" s="15">
        <v>-1</v>
      </c>
      <c r="H1264" s="15">
        <v>2015</v>
      </c>
      <c r="I1264" s="15">
        <v>0</v>
      </c>
      <c r="J1264" s="15">
        <v>0</v>
      </c>
      <c r="K1264" s="17" t="str">
        <f>IF(Deal_Master_Wide!$BR$183="","",Deal_Master_Wide!$BR$183)</f>
        <v/>
      </c>
      <c r="L1264" s="17" t="str">
        <f>IF(Deal_Master_Wide!$BY$183="","",Deal_Master_Wide!$BY$183)</f>
        <v/>
      </c>
      <c r="M1264" s="17" t="str">
        <f>IF(Deal_Master_Wide!$CF$183="","",Deal_Master_Wide!$CF$183)</f>
        <v/>
      </c>
      <c r="N1264" s="17" t="str">
        <f>IF(Deal_Master_Wide!$CM$183="","",Deal_Master_Wide!$CM$183)</f>
        <v/>
      </c>
      <c r="O1264" s="17" t="str">
        <f>IF(Deal_Master_Wide!$CT$183="","",Deal_Master_Wide!$CT$183)</f>
        <v/>
      </c>
      <c r="P1264" s="17" t="str">
        <f>IF(Deal_Master_Wide!$DA$183="","",Deal_Master_Wide!$DA$183)</f>
        <v/>
      </c>
      <c r="Q1264" s="18" t="str">
        <f>IF(Deal_Master_Wide!$DH$183="","",Deal_Master_Wide!$DH$183)</f>
        <v/>
      </c>
      <c r="R1264" s="18" t="str">
        <f>IF(Deal_Master_Wide!$DO$183="","",Deal_Master_Wide!$DO$183)</f>
        <v/>
      </c>
      <c r="S1264" s="18" t="str">
        <f>IF(Deal_Master_Wide!$DV$183="","",Deal_Master_Wide!$DV$183)</f>
        <v/>
      </c>
      <c r="T1264" s="34" t="str">
        <f>IF(Deal_Master_Wide!$EC$183="","",Deal_Master_Wide!$EC$183)</f>
        <v/>
      </c>
      <c r="U1264" s="34" t="str">
        <f>IF(Deal_Master_Wide!$EJ$183="","",Deal_Master_Wide!$EJ$183)</f>
        <v/>
      </c>
    </row>
    <row r="1265" spans="1:21" ht="13.4" customHeight="1">
      <c r="A1265" s="15" t="s">
        <v>1921</v>
      </c>
      <c r="B1265" s="15" t="s">
        <v>178</v>
      </c>
      <c r="C1265" s="16"/>
      <c r="D1265" s="15" t="s">
        <v>1923</v>
      </c>
      <c r="E1265" s="15" t="s">
        <v>1917</v>
      </c>
      <c r="F1265" s="15">
        <v>2016</v>
      </c>
      <c r="G1265" s="15">
        <v>0</v>
      </c>
      <c r="H1265" s="15">
        <v>2016</v>
      </c>
      <c r="I1265" s="15">
        <v>0</v>
      </c>
      <c r="J1265" s="15">
        <v>1</v>
      </c>
      <c r="K1265" s="17" t="str">
        <f>IF(Deal_Master_Wide!$BS$183="","",Deal_Master_Wide!$BS$183)</f>
        <v/>
      </c>
      <c r="L1265" s="17" t="str">
        <f>IF(Deal_Master_Wide!$BZ$183="","",Deal_Master_Wide!$BZ$183)</f>
        <v/>
      </c>
      <c r="M1265" s="17" t="str">
        <f>IF(Deal_Master_Wide!$CG$183="","",Deal_Master_Wide!$CG$183)</f>
        <v/>
      </c>
      <c r="N1265" s="17" t="str">
        <f>IF(Deal_Master_Wide!$CN$183="","",Deal_Master_Wide!$CN$183)</f>
        <v/>
      </c>
      <c r="O1265" s="17" t="str">
        <f>IF(Deal_Master_Wide!$CU$183="","",Deal_Master_Wide!$CU$183)</f>
        <v/>
      </c>
      <c r="P1265" s="17" t="str">
        <f>IF(Deal_Master_Wide!$DB$183="","",Deal_Master_Wide!$DB$183)</f>
        <v/>
      </c>
      <c r="Q1265" s="18" t="str">
        <f>IF(Deal_Master_Wide!$DI$183="","",Deal_Master_Wide!$DI$183)</f>
        <v/>
      </c>
      <c r="R1265" s="18" t="str">
        <f>IF(Deal_Master_Wide!$DP$183="","",Deal_Master_Wide!$DP$183)</f>
        <v/>
      </c>
      <c r="S1265" s="18" t="str">
        <f>IF(Deal_Master_Wide!$DW$183="","",Deal_Master_Wide!$DW$183)</f>
        <v/>
      </c>
      <c r="T1265" s="34" t="str">
        <f>IF(Deal_Master_Wide!$ED$183="","",Deal_Master_Wide!$ED$183)</f>
        <v/>
      </c>
      <c r="U1265" s="34" t="str">
        <f>IF(Deal_Master_Wide!$EK$183="","",Deal_Master_Wide!$EK$183)</f>
        <v/>
      </c>
    </row>
    <row r="1266" spans="1:21" ht="13.4" customHeight="1">
      <c r="A1266" s="15" t="s">
        <v>1921</v>
      </c>
      <c r="B1266" s="15" t="s">
        <v>178</v>
      </c>
      <c r="C1266" s="16"/>
      <c r="D1266" s="15" t="s">
        <v>1923</v>
      </c>
      <c r="E1266" s="15" t="s">
        <v>1917</v>
      </c>
      <c r="F1266" s="15">
        <v>2016</v>
      </c>
      <c r="G1266" s="15">
        <v>1</v>
      </c>
      <c r="H1266" s="15">
        <v>2017</v>
      </c>
      <c r="I1266" s="15">
        <v>1</v>
      </c>
      <c r="J1266" s="15">
        <v>1</v>
      </c>
      <c r="K1266" s="17" t="str">
        <f>IF(Deal_Master_Wide!$BT$183="","",Deal_Master_Wide!$BT$183)</f>
        <v/>
      </c>
      <c r="L1266" s="17" t="str">
        <f>IF(Deal_Master_Wide!$CA$183="","",Deal_Master_Wide!$CA$183)</f>
        <v/>
      </c>
      <c r="M1266" s="17" t="str">
        <f>IF(Deal_Master_Wide!$CH$183="","",Deal_Master_Wide!$CH$183)</f>
        <v/>
      </c>
      <c r="N1266" s="17" t="str">
        <f>IF(Deal_Master_Wide!$CO$183="","",Deal_Master_Wide!$CO$183)</f>
        <v/>
      </c>
      <c r="O1266" s="17" t="str">
        <f>IF(Deal_Master_Wide!$CV$183="","",Deal_Master_Wide!$CV$183)</f>
        <v/>
      </c>
      <c r="P1266" s="17" t="str">
        <f>IF(Deal_Master_Wide!$DC$183="","",Deal_Master_Wide!$DC$183)</f>
        <v/>
      </c>
      <c r="Q1266" s="18" t="str">
        <f>IF(Deal_Master_Wide!$DJ$183="","",Deal_Master_Wide!$DJ$183)</f>
        <v/>
      </c>
      <c r="R1266" s="18" t="str">
        <f>IF(Deal_Master_Wide!$DQ$183="","",Deal_Master_Wide!$DQ$183)</f>
        <v/>
      </c>
      <c r="S1266" s="18" t="str">
        <f>IF(Deal_Master_Wide!$DX$183="","",Deal_Master_Wide!$DX$183)</f>
        <v/>
      </c>
      <c r="T1266" s="34" t="str">
        <f>IF(Deal_Master_Wide!$EE$183="","",Deal_Master_Wide!$EE$183)</f>
        <v/>
      </c>
      <c r="U1266" s="34" t="str">
        <f>IF(Deal_Master_Wide!$EL$183="","",Deal_Master_Wide!$EL$183)</f>
        <v/>
      </c>
    </row>
    <row r="1267" spans="1:21" ht="13.4" customHeight="1">
      <c r="A1267" s="15" t="s">
        <v>1921</v>
      </c>
      <c r="B1267" s="15" t="s">
        <v>178</v>
      </c>
      <c r="C1267" s="16"/>
      <c r="D1267" s="15" t="s">
        <v>1923</v>
      </c>
      <c r="E1267" s="15" t="s">
        <v>1917</v>
      </c>
      <c r="F1267" s="15">
        <v>2016</v>
      </c>
      <c r="G1267" s="15">
        <v>2</v>
      </c>
      <c r="H1267" s="15">
        <v>2018</v>
      </c>
      <c r="I1267" s="15">
        <v>1</v>
      </c>
      <c r="J1267" s="15">
        <v>1</v>
      </c>
      <c r="K1267" s="17" t="str">
        <f>IF(Deal_Master_Wide!$BU$183="","",Deal_Master_Wide!$BU$183)</f>
        <v/>
      </c>
      <c r="L1267" s="17" t="str">
        <f>IF(Deal_Master_Wide!$CB$183="","",Deal_Master_Wide!$CB$183)</f>
        <v/>
      </c>
      <c r="M1267" s="17" t="str">
        <f>IF(Deal_Master_Wide!$CI$183="","",Deal_Master_Wide!$CI$183)</f>
        <v/>
      </c>
      <c r="N1267" s="17" t="str">
        <f>IF(Deal_Master_Wide!$CP$183="","",Deal_Master_Wide!$CP$183)</f>
        <v/>
      </c>
      <c r="O1267" s="17" t="str">
        <f>IF(Deal_Master_Wide!$CW$183="","",Deal_Master_Wide!$CW$183)</f>
        <v/>
      </c>
      <c r="P1267" s="17" t="str">
        <f>IF(Deal_Master_Wide!$DD$183="","",Deal_Master_Wide!$DD$183)</f>
        <v/>
      </c>
      <c r="Q1267" s="18" t="str">
        <f>IF(Deal_Master_Wide!$DK$183="","",Deal_Master_Wide!$DK$183)</f>
        <v/>
      </c>
      <c r="R1267" s="18" t="str">
        <f>IF(Deal_Master_Wide!$DR$183="","",Deal_Master_Wide!$DR$183)</f>
        <v/>
      </c>
      <c r="S1267" s="18" t="str">
        <f>IF(Deal_Master_Wide!$DY$183="","",Deal_Master_Wide!$DY$183)</f>
        <v/>
      </c>
      <c r="T1267" s="34" t="str">
        <f>IF(Deal_Master_Wide!$EF$183="","",Deal_Master_Wide!$EF$183)</f>
        <v/>
      </c>
      <c r="U1267" s="34" t="str">
        <f>IF(Deal_Master_Wide!$EM$183="","",Deal_Master_Wide!$EM$183)</f>
        <v/>
      </c>
    </row>
    <row r="1268" spans="1:21" ht="13.4" customHeight="1">
      <c r="A1268" s="15" t="s">
        <v>1921</v>
      </c>
      <c r="B1268" s="15" t="s">
        <v>178</v>
      </c>
      <c r="C1268" s="16"/>
      <c r="D1268" s="15" t="s">
        <v>1923</v>
      </c>
      <c r="E1268" s="15" t="s">
        <v>1917</v>
      </c>
      <c r="F1268" s="15">
        <v>2016</v>
      </c>
      <c r="G1268" s="15">
        <v>3</v>
      </c>
      <c r="H1268" s="15">
        <v>2019</v>
      </c>
      <c r="I1268" s="15">
        <v>1</v>
      </c>
      <c r="J1268" s="15">
        <v>1</v>
      </c>
      <c r="K1268" s="17" t="str">
        <f>IF(Deal_Master_Wide!$BV$183="","",Deal_Master_Wide!$BV$183)</f>
        <v/>
      </c>
      <c r="L1268" s="17" t="str">
        <f>IF(Deal_Master_Wide!$CC$183="","",Deal_Master_Wide!$CC$183)</f>
        <v/>
      </c>
      <c r="M1268" s="17" t="str">
        <f>IF(Deal_Master_Wide!$CJ$183="","",Deal_Master_Wide!$CJ$183)</f>
        <v/>
      </c>
      <c r="N1268" s="17" t="str">
        <f>IF(Deal_Master_Wide!$CQ$183="","",Deal_Master_Wide!$CQ$183)</f>
        <v/>
      </c>
      <c r="O1268" s="17" t="str">
        <f>IF(Deal_Master_Wide!$CX$183="","",Deal_Master_Wide!$CX$183)</f>
        <v/>
      </c>
      <c r="P1268" s="17" t="str">
        <f>IF(Deal_Master_Wide!$DE$183="","",Deal_Master_Wide!$DE$183)</f>
        <v/>
      </c>
      <c r="Q1268" s="18" t="str">
        <f>IF(Deal_Master_Wide!$DL$183="","",Deal_Master_Wide!$DL$183)</f>
        <v/>
      </c>
      <c r="R1268" s="18" t="str">
        <f>IF(Deal_Master_Wide!$DS$183="","",Deal_Master_Wide!$DS$183)</f>
        <v/>
      </c>
      <c r="S1268" s="18" t="str">
        <f>IF(Deal_Master_Wide!$DZ$183="","",Deal_Master_Wide!$DZ$183)</f>
        <v/>
      </c>
      <c r="T1268" s="34" t="str">
        <f>IF(Deal_Master_Wide!$EG$183="","",Deal_Master_Wide!$EG$183)</f>
        <v/>
      </c>
      <c r="U1268" s="34" t="str">
        <f>IF(Deal_Master_Wide!$EN$183="","",Deal_Master_Wide!$EN$183)</f>
        <v/>
      </c>
    </row>
    <row r="1269" spans="1:21" ht="13.4" customHeight="1">
      <c r="A1269" s="15" t="s">
        <v>1926</v>
      </c>
      <c r="B1269" s="15" t="s">
        <v>178</v>
      </c>
      <c r="C1269" s="16"/>
      <c r="D1269" s="15" t="s">
        <v>1929</v>
      </c>
      <c r="E1269" s="15" t="s">
        <v>1931</v>
      </c>
      <c r="F1269" s="15">
        <v>2016</v>
      </c>
      <c r="G1269" s="15">
        <v>-3</v>
      </c>
      <c r="H1269" s="15">
        <v>2013</v>
      </c>
      <c r="I1269" s="15">
        <v>0</v>
      </c>
      <c r="J1269" s="15">
        <v>0</v>
      </c>
      <c r="K1269" s="17" t="str">
        <f>IF(Deal_Master_Wide!$BP$184="","",Deal_Master_Wide!$BP$184)</f>
        <v/>
      </c>
      <c r="L1269" s="17" t="str">
        <f>IF(Deal_Master_Wide!$BW$184="","",Deal_Master_Wide!$BW$184)</f>
        <v/>
      </c>
      <c r="M1269" s="17" t="str">
        <f>IF(Deal_Master_Wide!$CD$184="","",Deal_Master_Wide!$CD$184)</f>
        <v/>
      </c>
      <c r="N1269" s="17" t="str">
        <f>IF(Deal_Master_Wide!$CK$184="","",Deal_Master_Wide!$CK$184)</f>
        <v/>
      </c>
      <c r="O1269" s="17" t="str">
        <f>IF(Deal_Master_Wide!$CR$184="","",Deal_Master_Wide!$CR$184)</f>
        <v/>
      </c>
      <c r="P1269" s="17" t="str">
        <f>IF(Deal_Master_Wide!$CY$184="","",Deal_Master_Wide!$CY$184)</f>
        <v/>
      </c>
      <c r="Q1269" s="18" t="str">
        <f>IF(Deal_Master_Wide!$DF$184="","",Deal_Master_Wide!$DF$184)</f>
        <v/>
      </c>
      <c r="R1269" s="18" t="str">
        <f>IF(Deal_Master_Wide!$DM$184="","",Deal_Master_Wide!$DM$184)</f>
        <v/>
      </c>
      <c r="S1269" s="18" t="str">
        <f>IF(Deal_Master_Wide!$DT$184="","",Deal_Master_Wide!$DT$184)</f>
        <v/>
      </c>
      <c r="T1269" s="34" t="str">
        <f>IF(Deal_Master_Wide!$EA$184="","",Deal_Master_Wide!$EA$184)</f>
        <v/>
      </c>
      <c r="U1269" s="34" t="str">
        <f>IF(Deal_Master_Wide!$EH$184="","",Deal_Master_Wide!$EH$184)</f>
        <v/>
      </c>
    </row>
    <row r="1270" spans="1:21" ht="13.4" customHeight="1">
      <c r="A1270" s="15" t="s">
        <v>1926</v>
      </c>
      <c r="B1270" s="15" t="s">
        <v>178</v>
      </c>
      <c r="C1270" s="16"/>
      <c r="D1270" s="15" t="s">
        <v>1929</v>
      </c>
      <c r="E1270" s="15" t="s">
        <v>1931</v>
      </c>
      <c r="F1270" s="15">
        <v>2016</v>
      </c>
      <c r="G1270" s="15">
        <v>-2</v>
      </c>
      <c r="H1270" s="15">
        <v>2014</v>
      </c>
      <c r="I1270" s="15">
        <v>0</v>
      </c>
      <c r="J1270" s="15">
        <v>0</v>
      </c>
      <c r="K1270" s="17" t="str">
        <f>IF(Deal_Master_Wide!$BQ$184="","",Deal_Master_Wide!$BQ$184)</f>
        <v/>
      </c>
      <c r="L1270" s="17" t="str">
        <f>IF(Deal_Master_Wide!$BX$184="","",Deal_Master_Wide!$BX$184)</f>
        <v/>
      </c>
      <c r="M1270" s="17" t="str">
        <f>IF(Deal_Master_Wide!$CE$184="","",Deal_Master_Wide!$CE$184)</f>
        <v/>
      </c>
      <c r="N1270" s="17" t="str">
        <f>IF(Deal_Master_Wide!$CL$184="","",Deal_Master_Wide!$CL$184)</f>
        <v/>
      </c>
      <c r="O1270" s="17" t="str">
        <f>IF(Deal_Master_Wide!$CS$184="","",Deal_Master_Wide!$CS$184)</f>
        <v/>
      </c>
      <c r="P1270" s="17" t="str">
        <f>IF(Deal_Master_Wide!$CZ$184="","",Deal_Master_Wide!$CZ$184)</f>
        <v/>
      </c>
      <c r="Q1270" s="18" t="str">
        <f>IF(Deal_Master_Wide!$DG$184="","",Deal_Master_Wide!$DG$184)</f>
        <v/>
      </c>
      <c r="R1270" s="18" t="str">
        <f>IF(Deal_Master_Wide!$DN$184="","",Deal_Master_Wide!$DN$184)</f>
        <v/>
      </c>
      <c r="S1270" s="18" t="str">
        <f>IF(Deal_Master_Wide!$DU$184="","",Deal_Master_Wide!$DU$184)</f>
        <v/>
      </c>
      <c r="T1270" s="34" t="str">
        <f>IF(Deal_Master_Wide!$EB$184="","",Deal_Master_Wide!$EB$184)</f>
        <v/>
      </c>
      <c r="U1270" s="34" t="str">
        <f>IF(Deal_Master_Wide!$EI$184="","",Deal_Master_Wide!$EI$184)</f>
        <v/>
      </c>
    </row>
    <row r="1271" spans="1:21" ht="13.4" customHeight="1">
      <c r="A1271" s="15" t="s">
        <v>1926</v>
      </c>
      <c r="B1271" s="15" t="s">
        <v>178</v>
      </c>
      <c r="C1271" s="16"/>
      <c r="D1271" s="15" t="s">
        <v>1929</v>
      </c>
      <c r="E1271" s="15" t="s">
        <v>1931</v>
      </c>
      <c r="F1271" s="15">
        <v>2016</v>
      </c>
      <c r="G1271" s="15">
        <v>-1</v>
      </c>
      <c r="H1271" s="15">
        <v>2015</v>
      </c>
      <c r="I1271" s="15">
        <v>0</v>
      </c>
      <c r="J1271" s="15">
        <v>0</v>
      </c>
      <c r="K1271" s="17" t="str">
        <f>IF(Deal_Master_Wide!$BR$184="","",Deal_Master_Wide!$BR$184)</f>
        <v/>
      </c>
      <c r="L1271" s="17" t="str">
        <f>IF(Deal_Master_Wide!$BY$184="","",Deal_Master_Wide!$BY$184)</f>
        <v/>
      </c>
      <c r="M1271" s="17" t="str">
        <f>IF(Deal_Master_Wide!$CF$184="","",Deal_Master_Wide!$CF$184)</f>
        <v/>
      </c>
      <c r="N1271" s="17" t="str">
        <f>IF(Deal_Master_Wide!$CM$184="","",Deal_Master_Wide!$CM$184)</f>
        <v/>
      </c>
      <c r="O1271" s="17" t="str">
        <f>IF(Deal_Master_Wide!$CT$184="","",Deal_Master_Wide!$CT$184)</f>
        <v/>
      </c>
      <c r="P1271" s="17" t="str">
        <f>IF(Deal_Master_Wide!$DA$184="","",Deal_Master_Wide!$DA$184)</f>
        <v/>
      </c>
      <c r="Q1271" s="18" t="str">
        <f>IF(Deal_Master_Wide!$DH$184="","",Deal_Master_Wide!$DH$184)</f>
        <v/>
      </c>
      <c r="R1271" s="18" t="str">
        <f>IF(Deal_Master_Wide!$DO$184="","",Deal_Master_Wide!$DO$184)</f>
        <v/>
      </c>
      <c r="S1271" s="18" t="str">
        <f>IF(Deal_Master_Wide!$DV$184="","",Deal_Master_Wide!$DV$184)</f>
        <v/>
      </c>
      <c r="T1271" s="34" t="str">
        <f>IF(Deal_Master_Wide!$EC$184="","",Deal_Master_Wide!$EC$184)</f>
        <v/>
      </c>
      <c r="U1271" s="34" t="str">
        <f>IF(Deal_Master_Wide!$EJ$184="","",Deal_Master_Wide!$EJ$184)</f>
        <v/>
      </c>
    </row>
    <row r="1272" spans="1:21" ht="13.4" customHeight="1">
      <c r="A1272" s="15" t="s">
        <v>1926</v>
      </c>
      <c r="B1272" s="15" t="s">
        <v>178</v>
      </c>
      <c r="C1272" s="16"/>
      <c r="D1272" s="15" t="s">
        <v>1929</v>
      </c>
      <c r="E1272" s="15" t="s">
        <v>1931</v>
      </c>
      <c r="F1272" s="15">
        <v>2016</v>
      </c>
      <c r="G1272" s="15">
        <v>0</v>
      </c>
      <c r="H1272" s="15">
        <v>2016</v>
      </c>
      <c r="I1272" s="15">
        <v>0</v>
      </c>
      <c r="J1272" s="15">
        <v>1</v>
      </c>
      <c r="K1272" s="17" t="str">
        <f>IF(Deal_Master_Wide!$BS$184="","",Deal_Master_Wide!$BS$184)</f>
        <v/>
      </c>
      <c r="L1272" s="17" t="str">
        <f>IF(Deal_Master_Wide!$BZ$184="","",Deal_Master_Wide!$BZ$184)</f>
        <v/>
      </c>
      <c r="M1272" s="17" t="str">
        <f>IF(Deal_Master_Wide!$CG$184="","",Deal_Master_Wide!$CG$184)</f>
        <v/>
      </c>
      <c r="N1272" s="17" t="str">
        <f>IF(Deal_Master_Wide!$CN$184="","",Deal_Master_Wide!$CN$184)</f>
        <v/>
      </c>
      <c r="O1272" s="17" t="str">
        <f>IF(Deal_Master_Wide!$CU$184="","",Deal_Master_Wide!$CU$184)</f>
        <v/>
      </c>
      <c r="P1272" s="17" t="str">
        <f>IF(Deal_Master_Wide!$DB$184="","",Deal_Master_Wide!$DB$184)</f>
        <v/>
      </c>
      <c r="Q1272" s="18" t="str">
        <f>IF(Deal_Master_Wide!$DI$184="","",Deal_Master_Wide!$DI$184)</f>
        <v/>
      </c>
      <c r="R1272" s="18" t="str">
        <f>IF(Deal_Master_Wide!$DP$184="","",Deal_Master_Wide!$DP$184)</f>
        <v/>
      </c>
      <c r="S1272" s="18" t="str">
        <f>IF(Deal_Master_Wide!$DW$184="","",Deal_Master_Wide!$DW$184)</f>
        <v/>
      </c>
      <c r="T1272" s="34" t="str">
        <f>IF(Deal_Master_Wide!$ED$184="","",Deal_Master_Wide!$ED$184)</f>
        <v/>
      </c>
      <c r="U1272" s="34" t="str">
        <f>IF(Deal_Master_Wide!$EK$184="","",Deal_Master_Wide!$EK$184)</f>
        <v/>
      </c>
    </row>
    <row r="1273" spans="1:21" ht="13.4" customHeight="1">
      <c r="A1273" s="15" t="s">
        <v>1926</v>
      </c>
      <c r="B1273" s="15" t="s">
        <v>178</v>
      </c>
      <c r="C1273" s="16"/>
      <c r="D1273" s="15" t="s">
        <v>1929</v>
      </c>
      <c r="E1273" s="15" t="s">
        <v>1931</v>
      </c>
      <c r="F1273" s="15">
        <v>2016</v>
      </c>
      <c r="G1273" s="15">
        <v>1</v>
      </c>
      <c r="H1273" s="15">
        <v>2017</v>
      </c>
      <c r="I1273" s="15">
        <v>1</v>
      </c>
      <c r="J1273" s="15">
        <v>1</v>
      </c>
      <c r="K1273" s="17" t="str">
        <f>IF(Deal_Master_Wide!$BT$184="","",Deal_Master_Wide!$BT$184)</f>
        <v/>
      </c>
      <c r="L1273" s="17" t="str">
        <f>IF(Deal_Master_Wide!$CA$184="","",Deal_Master_Wide!$CA$184)</f>
        <v/>
      </c>
      <c r="M1273" s="17" t="str">
        <f>IF(Deal_Master_Wide!$CH$184="","",Deal_Master_Wide!$CH$184)</f>
        <v/>
      </c>
      <c r="N1273" s="17" t="str">
        <f>IF(Deal_Master_Wide!$CO$184="","",Deal_Master_Wide!$CO$184)</f>
        <v/>
      </c>
      <c r="O1273" s="17" t="str">
        <f>IF(Deal_Master_Wide!$CV$184="","",Deal_Master_Wide!$CV$184)</f>
        <v/>
      </c>
      <c r="P1273" s="17" t="str">
        <f>IF(Deal_Master_Wide!$DC$184="","",Deal_Master_Wide!$DC$184)</f>
        <v/>
      </c>
      <c r="Q1273" s="18" t="str">
        <f>IF(Deal_Master_Wide!$DJ$184="","",Deal_Master_Wide!$DJ$184)</f>
        <v/>
      </c>
      <c r="R1273" s="18" t="str">
        <f>IF(Deal_Master_Wide!$DQ$184="","",Deal_Master_Wide!$DQ$184)</f>
        <v/>
      </c>
      <c r="S1273" s="18" t="str">
        <f>IF(Deal_Master_Wide!$DX$184="","",Deal_Master_Wide!$DX$184)</f>
        <v/>
      </c>
      <c r="T1273" s="34" t="str">
        <f>IF(Deal_Master_Wide!$EE$184="","",Deal_Master_Wide!$EE$184)</f>
        <v/>
      </c>
      <c r="U1273" s="34" t="str">
        <f>IF(Deal_Master_Wide!$EL$184="","",Deal_Master_Wide!$EL$184)</f>
        <v/>
      </c>
    </row>
    <row r="1274" spans="1:21" ht="13.4" customHeight="1">
      <c r="A1274" s="15" t="s">
        <v>1926</v>
      </c>
      <c r="B1274" s="15" t="s">
        <v>178</v>
      </c>
      <c r="C1274" s="16"/>
      <c r="D1274" s="15" t="s">
        <v>1929</v>
      </c>
      <c r="E1274" s="15" t="s">
        <v>1931</v>
      </c>
      <c r="F1274" s="15">
        <v>2016</v>
      </c>
      <c r="G1274" s="15">
        <v>2</v>
      </c>
      <c r="H1274" s="15">
        <v>2018</v>
      </c>
      <c r="I1274" s="15">
        <v>1</v>
      </c>
      <c r="J1274" s="15">
        <v>1</v>
      </c>
      <c r="K1274" s="17" t="str">
        <f>IF(Deal_Master_Wide!$BU$184="","",Deal_Master_Wide!$BU$184)</f>
        <v/>
      </c>
      <c r="L1274" s="17" t="str">
        <f>IF(Deal_Master_Wide!$CB$184="","",Deal_Master_Wide!$CB$184)</f>
        <v/>
      </c>
      <c r="M1274" s="17" t="str">
        <f>IF(Deal_Master_Wide!$CI$184="","",Deal_Master_Wide!$CI$184)</f>
        <v/>
      </c>
      <c r="N1274" s="17" t="str">
        <f>IF(Deal_Master_Wide!$CP$184="","",Deal_Master_Wide!$CP$184)</f>
        <v/>
      </c>
      <c r="O1274" s="17" t="str">
        <f>IF(Deal_Master_Wide!$CW$184="","",Deal_Master_Wide!$CW$184)</f>
        <v/>
      </c>
      <c r="P1274" s="17" t="str">
        <f>IF(Deal_Master_Wide!$DD$184="","",Deal_Master_Wide!$DD$184)</f>
        <v/>
      </c>
      <c r="Q1274" s="18" t="str">
        <f>IF(Deal_Master_Wide!$DK$184="","",Deal_Master_Wide!$DK$184)</f>
        <v/>
      </c>
      <c r="R1274" s="18" t="str">
        <f>IF(Deal_Master_Wide!$DR$184="","",Deal_Master_Wide!$DR$184)</f>
        <v/>
      </c>
      <c r="S1274" s="18" t="str">
        <f>IF(Deal_Master_Wide!$DY$184="","",Deal_Master_Wide!$DY$184)</f>
        <v/>
      </c>
      <c r="T1274" s="34" t="str">
        <f>IF(Deal_Master_Wide!$EF$184="","",Deal_Master_Wide!$EF$184)</f>
        <v/>
      </c>
      <c r="U1274" s="34" t="str">
        <f>IF(Deal_Master_Wide!$EM$184="","",Deal_Master_Wide!$EM$184)</f>
        <v/>
      </c>
    </row>
    <row r="1275" spans="1:21" ht="13.4" customHeight="1">
      <c r="A1275" s="15" t="s">
        <v>1926</v>
      </c>
      <c r="B1275" s="15" t="s">
        <v>178</v>
      </c>
      <c r="C1275" s="16"/>
      <c r="D1275" s="15" t="s">
        <v>1929</v>
      </c>
      <c r="E1275" s="15" t="s">
        <v>1931</v>
      </c>
      <c r="F1275" s="15">
        <v>2016</v>
      </c>
      <c r="G1275" s="15">
        <v>3</v>
      </c>
      <c r="H1275" s="15">
        <v>2019</v>
      </c>
      <c r="I1275" s="15">
        <v>1</v>
      </c>
      <c r="J1275" s="15">
        <v>1</v>
      </c>
      <c r="K1275" s="17" t="str">
        <f>IF(Deal_Master_Wide!$BV$184="","",Deal_Master_Wide!$BV$184)</f>
        <v/>
      </c>
      <c r="L1275" s="17" t="str">
        <f>IF(Deal_Master_Wide!$CC$184="","",Deal_Master_Wide!$CC$184)</f>
        <v/>
      </c>
      <c r="M1275" s="17" t="str">
        <f>IF(Deal_Master_Wide!$CJ$184="","",Deal_Master_Wide!$CJ$184)</f>
        <v/>
      </c>
      <c r="N1275" s="17" t="str">
        <f>IF(Deal_Master_Wide!$CQ$184="","",Deal_Master_Wide!$CQ$184)</f>
        <v/>
      </c>
      <c r="O1275" s="17" t="str">
        <f>IF(Deal_Master_Wide!$CX$184="","",Deal_Master_Wide!$CX$184)</f>
        <v/>
      </c>
      <c r="P1275" s="17" t="str">
        <f>IF(Deal_Master_Wide!$DE$184="","",Deal_Master_Wide!$DE$184)</f>
        <v/>
      </c>
      <c r="Q1275" s="18" t="str">
        <f>IF(Deal_Master_Wide!$DL$184="","",Deal_Master_Wide!$DL$184)</f>
        <v/>
      </c>
      <c r="R1275" s="18" t="str">
        <f>IF(Deal_Master_Wide!$DS$184="","",Deal_Master_Wide!$DS$184)</f>
        <v/>
      </c>
      <c r="S1275" s="18" t="str">
        <f>IF(Deal_Master_Wide!$DZ$184="","",Deal_Master_Wide!$DZ$184)</f>
        <v/>
      </c>
      <c r="T1275" s="34" t="str">
        <f>IF(Deal_Master_Wide!$EG$184="","",Deal_Master_Wide!$EG$184)</f>
        <v/>
      </c>
      <c r="U1275" s="34" t="str">
        <f>IF(Deal_Master_Wide!$EN$184="","",Deal_Master_Wide!$EN$184)</f>
        <v/>
      </c>
    </row>
    <row r="1276" spans="1:21" ht="13.4" customHeight="1">
      <c r="A1276" s="15" t="s">
        <v>1935</v>
      </c>
      <c r="B1276" s="15" t="s">
        <v>178</v>
      </c>
      <c r="C1276" s="16"/>
      <c r="D1276" s="15" t="s">
        <v>1929</v>
      </c>
      <c r="E1276" s="15" t="s">
        <v>1931</v>
      </c>
      <c r="F1276" s="15">
        <v>2016</v>
      </c>
      <c r="G1276" s="15">
        <v>-3</v>
      </c>
      <c r="H1276" s="15">
        <v>2013</v>
      </c>
      <c r="I1276" s="15">
        <v>0</v>
      </c>
      <c r="J1276" s="15">
        <v>0</v>
      </c>
      <c r="K1276" s="17" t="str">
        <f>IF(Deal_Master_Wide!$BP$185="","",Deal_Master_Wide!$BP$185)</f>
        <v/>
      </c>
      <c r="L1276" s="17" t="str">
        <f>IF(Deal_Master_Wide!$BW$185="","",Deal_Master_Wide!$BW$185)</f>
        <v/>
      </c>
      <c r="M1276" s="17" t="str">
        <f>IF(Deal_Master_Wide!$CD$185="","",Deal_Master_Wide!$CD$185)</f>
        <v/>
      </c>
      <c r="N1276" s="17" t="str">
        <f>IF(Deal_Master_Wide!$CK$185="","",Deal_Master_Wide!$CK$185)</f>
        <v/>
      </c>
      <c r="O1276" s="17" t="str">
        <f>IF(Deal_Master_Wide!$CR$185="","",Deal_Master_Wide!$CR$185)</f>
        <v/>
      </c>
      <c r="P1276" s="17" t="str">
        <f>IF(Deal_Master_Wide!$CY$185="","",Deal_Master_Wide!$CY$185)</f>
        <v/>
      </c>
      <c r="Q1276" s="18" t="str">
        <f>IF(Deal_Master_Wide!$DF$185="","",Deal_Master_Wide!$DF$185)</f>
        <v/>
      </c>
      <c r="R1276" s="18" t="str">
        <f>IF(Deal_Master_Wide!$DM$185="","",Deal_Master_Wide!$DM$185)</f>
        <v/>
      </c>
      <c r="S1276" s="18" t="str">
        <f>IF(Deal_Master_Wide!$DT$185="","",Deal_Master_Wide!$DT$185)</f>
        <v/>
      </c>
      <c r="T1276" s="34" t="str">
        <f>IF(Deal_Master_Wide!$EA$185="","",Deal_Master_Wide!$EA$185)</f>
        <v/>
      </c>
      <c r="U1276" s="34" t="str">
        <f>IF(Deal_Master_Wide!$EH$185="","",Deal_Master_Wide!$EH$185)</f>
        <v/>
      </c>
    </row>
    <row r="1277" spans="1:21" ht="13.4" customHeight="1">
      <c r="A1277" s="15" t="s">
        <v>1935</v>
      </c>
      <c r="B1277" s="15" t="s">
        <v>178</v>
      </c>
      <c r="C1277" s="16"/>
      <c r="D1277" s="15" t="s">
        <v>1929</v>
      </c>
      <c r="E1277" s="15" t="s">
        <v>1931</v>
      </c>
      <c r="F1277" s="15">
        <v>2016</v>
      </c>
      <c r="G1277" s="15">
        <v>-2</v>
      </c>
      <c r="H1277" s="15">
        <v>2014</v>
      </c>
      <c r="I1277" s="15">
        <v>0</v>
      </c>
      <c r="J1277" s="15">
        <v>0</v>
      </c>
      <c r="K1277" s="17" t="str">
        <f>IF(Deal_Master_Wide!$BQ$185="","",Deal_Master_Wide!$BQ$185)</f>
        <v/>
      </c>
      <c r="L1277" s="17" t="str">
        <f>IF(Deal_Master_Wide!$BX$185="","",Deal_Master_Wide!$BX$185)</f>
        <v/>
      </c>
      <c r="M1277" s="17" t="str">
        <f>IF(Deal_Master_Wide!$CE$185="","",Deal_Master_Wide!$CE$185)</f>
        <v/>
      </c>
      <c r="N1277" s="17" t="str">
        <f>IF(Deal_Master_Wide!$CL$185="","",Deal_Master_Wide!$CL$185)</f>
        <v/>
      </c>
      <c r="O1277" s="17" t="str">
        <f>IF(Deal_Master_Wide!$CS$185="","",Deal_Master_Wide!$CS$185)</f>
        <v/>
      </c>
      <c r="P1277" s="17" t="str">
        <f>IF(Deal_Master_Wide!$CZ$185="","",Deal_Master_Wide!$CZ$185)</f>
        <v/>
      </c>
      <c r="Q1277" s="18" t="str">
        <f>IF(Deal_Master_Wide!$DG$185="","",Deal_Master_Wide!$DG$185)</f>
        <v/>
      </c>
      <c r="R1277" s="18" t="str">
        <f>IF(Deal_Master_Wide!$DN$185="","",Deal_Master_Wide!$DN$185)</f>
        <v/>
      </c>
      <c r="S1277" s="18" t="str">
        <f>IF(Deal_Master_Wide!$DU$185="","",Deal_Master_Wide!$DU$185)</f>
        <v/>
      </c>
      <c r="T1277" s="34" t="str">
        <f>IF(Deal_Master_Wide!$EB$185="","",Deal_Master_Wide!$EB$185)</f>
        <v/>
      </c>
      <c r="U1277" s="34" t="str">
        <f>IF(Deal_Master_Wide!$EI$185="","",Deal_Master_Wide!$EI$185)</f>
        <v/>
      </c>
    </row>
    <row r="1278" spans="1:21" ht="13.4" customHeight="1">
      <c r="A1278" s="15" t="s">
        <v>1935</v>
      </c>
      <c r="B1278" s="15" t="s">
        <v>178</v>
      </c>
      <c r="C1278" s="16"/>
      <c r="D1278" s="15" t="s">
        <v>1929</v>
      </c>
      <c r="E1278" s="15" t="s">
        <v>1931</v>
      </c>
      <c r="F1278" s="15">
        <v>2016</v>
      </c>
      <c r="G1278" s="15">
        <v>-1</v>
      </c>
      <c r="H1278" s="15">
        <v>2015</v>
      </c>
      <c r="I1278" s="15">
        <v>0</v>
      </c>
      <c r="J1278" s="15">
        <v>0</v>
      </c>
      <c r="K1278" s="17" t="str">
        <f>IF(Deal_Master_Wide!$BR$185="","",Deal_Master_Wide!$BR$185)</f>
        <v/>
      </c>
      <c r="L1278" s="17" t="str">
        <f>IF(Deal_Master_Wide!$BY$185="","",Deal_Master_Wide!$BY$185)</f>
        <v/>
      </c>
      <c r="M1278" s="17" t="str">
        <f>IF(Deal_Master_Wide!$CF$185="","",Deal_Master_Wide!$CF$185)</f>
        <v/>
      </c>
      <c r="N1278" s="17" t="str">
        <f>IF(Deal_Master_Wide!$CM$185="","",Deal_Master_Wide!$CM$185)</f>
        <v/>
      </c>
      <c r="O1278" s="17" t="str">
        <f>IF(Deal_Master_Wide!$CT$185="","",Deal_Master_Wide!$CT$185)</f>
        <v/>
      </c>
      <c r="P1278" s="17" t="str">
        <f>IF(Deal_Master_Wide!$DA$185="","",Deal_Master_Wide!$DA$185)</f>
        <v/>
      </c>
      <c r="Q1278" s="18" t="str">
        <f>IF(Deal_Master_Wide!$DH$185="","",Deal_Master_Wide!$DH$185)</f>
        <v/>
      </c>
      <c r="R1278" s="18" t="str">
        <f>IF(Deal_Master_Wide!$DO$185="","",Deal_Master_Wide!$DO$185)</f>
        <v/>
      </c>
      <c r="S1278" s="18" t="str">
        <f>IF(Deal_Master_Wide!$DV$185="","",Deal_Master_Wide!$DV$185)</f>
        <v/>
      </c>
      <c r="T1278" s="34" t="str">
        <f>IF(Deal_Master_Wide!$EC$185="","",Deal_Master_Wide!$EC$185)</f>
        <v/>
      </c>
      <c r="U1278" s="34" t="str">
        <f>IF(Deal_Master_Wide!$EJ$185="","",Deal_Master_Wide!$EJ$185)</f>
        <v/>
      </c>
    </row>
    <row r="1279" spans="1:21" ht="13.4" customHeight="1">
      <c r="A1279" s="15" t="s">
        <v>1935</v>
      </c>
      <c r="B1279" s="15" t="s">
        <v>178</v>
      </c>
      <c r="C1279" s="16"/>
      <c r="D1279" s="15" t="s">
        <v>1929</v>
      </c>
      <c r="E1279" s="15" t="s">
        <v>1931</v>
      </c>
      <c r="F1279" s="15">
        <v>2016</v>
      </c>
      <c r="G1279" s="15">
        <v>0</v>
      </c>
      <c r="H1279" s="15">
        <v>2016</v>
      </c>
      <c r="I1279" s="15">
        <v>0</v>
      </c>
      <c r="J1279" s="15">
        <v>1</v>
      </c>
      <c r="K1279" s="17" t="str">
        <f>IF(Deal_Master_Wide!$BS$185="","",Deal_Master_Wide!$BS$185)</f>
        <v/>
      </c>
      <c r="L1279" s="17" t="str">
        <f>IF(Deal_Master_Wide!$BZ$185="","",Deal_Master_Wide!$BZ$185)</f>
        <v/>
      </c>
      <c r="M1279" s="17" t="str">
        <f>IF(Deal_Master_Wide!$CG$185="","",Deal_Master_Wide!$CG$185)</f>
        <v/>
      </c>
      <c r="N1279" s="17" t="str">
        <f>IF(Deal_Master_Wide!$CN$185="","",Deal_Master_Wide!$CN$185)</f>
        <v/>
      </c>
      <c r="O1279" s="17" t="str">
        <f>IF(Deal_Master_Wide!$CU$185="","",Deal_Master_Wide!$CU$185)</f>
        <v/>
      </c>
      <c r="P1279" s="17" t="str">
        <f>IF(Deal_Master_Wide!$DB$185="","",Deal_Master_Wide!$DB$185)</f>
        <v/>
      </c>
      <c r="Q1279" s="18" t="str">
        <f>IF(Deal_Master_Wide!$DI$185="","",Deal_Master_Wide!$DI$185)</f>
        <v/>
      </c>
      <c r="R1279" s="18" t="str">
        <f>IF(Deal_Master_Wide!$DP$185="","",Deal_Master_Wide!$DP$185)</f>
        <v/>
      </c>
      <c r="S1279" s="18" t="str">
        <f>IF(Deal_Master_Wide!$DW$185="","",Deal_Master_Wide!$DW$185)</f>
        <v/>
      </c>
      <c r="T1279" s="34" t="str">
        <f>IF(Deal_Master_Wide!$ED$185="","",Deal_Master_Wide!$ED$185)</f>
        <v/>
      </c>
      <c r="U1279" s="34" t="str">
        <f>IF(Deal_Master_Wide!$EK$185="","",Deal_Master_Wide!$EK$185)</f>
        <v/>
      </c>
    </row>
    <row r="1280" spans="1:21" ht="13.4" customHeight="1">
      <c r="A1280" s="15" t="s">
        <v>1935</v>
      </c>
      <c r="B1280" s="15" t="s">
        <v>178</v>
      </c>
      <c r="C1280" s="16"/>
      <c r="D1280" s="15" t="s">
        <v>1929</v>
      </c>
      <c r="E1280" s="15" t="s">
        <v>1931</v>
      </c>
      <c r="F1280" s="15">
        <v>2016</v>
      </c>
      <c r="G1280" s="15">
        <v>1</v>
      </c>
      <c r="H1280" s="15">
        <v>2017</v>
      </c>
      <c r="I1280" s="15">
        <v>1</v>
      </c>
      <c r="J1280" s="15">
        <v>1</v>
      </c>
      <c r="K1280" s="17" t="str">
        <f>IF(Deal_Master_Wide!$BT$185="","",Deal_Master_Wide!$BT$185)</f>
        <v/>
      </c>
      <c r="L1280" s="17" t="str">
        <f>IF(Deal_Master_Wide!$CA$185="","",Deal_Master_Wide!$CA$185)</f>
        <v/>
      </c>
      <c r="M1280" s="17" t="str">
        <f>IF(Deal_Master_Wide!$CH$185="","",Deal_Master_Wide!$CH$185)</f>
        <v/>
      </c>
      <c r="N1280" s="17" t="str">
        <f>IF(Deal_Master_Wide!$CO$185="","",Deal_Master_Wide!$CO$185)</f>
        <v/>
      </c>
      <c r="O1280" s="17" t="str">
        <f>IF(Deal_Master_Wide!$CV$185="","",Deal_Master_Wide!$CV$185)</f>
        <v/>
      </c>
      <c r="P1280" s="17" t="str">
        <f>IF(Deal_Master_Wide!$DC$185="","",Deal_Master_Wide!$DC$185)</f>
        <v/>
      </c>
      <c r="Q1280" s="18" t="str">
        <f>IF(Deal_Master_Wide!$DJ$185="","",Deal_Master_Wide!$DJ$185)</f>
        <v/>
      </c>
      <c r="R1280" s="18" t="str">
        <f>IF(Deal_Master_Wide!$DQ$185="","",Deal_Master_Wide!$DQ$185)</f>
        <v/>
      </c>
      <c r="S1280" s="18" t="str">
        <f>IF(Deal_Master_Wide!$DX$185="","",Deal_Master_Wide!$DX$185)</f>
        <v/>
      </c>
      <c r="T1280" s="34" t="str">
        <f>IF(Deal_Master_Wide!$EE$185="","",Deal_Master_Wide!$EE$185)</f>
        <v/>
      </c>
      <c r="U1280" s="34" t="str">
        <f>IF(Deal_Master_Wide!$EL$185="","",Deal_Master_Wide!$EL$185)</f>
        <v/>
      </c>
    </row>
    <row r="1281" spans="1:21" ht="13.4" customHeight="1">
      <c r="A1281" s="15" t="s">
        <v>1935</v>
      </c>
      <c r="B1281" s="15" t="s">
        <v>178</v>
      </c>
      <c r="C1281" s="16"/>
      <c r="D1281" s="15" t="s">
        <v>1929</v>
      </c>
      <c r="E1281" s="15" t="s">
        <v>1931</v>
      </c>
      <c r="F1281" s="15">
        <v>2016</v>
      </c>
      <c r="G1281" s="15">
        <v>2</v>
      </c>
      <c r="H1281" s="15">
        <v>2018</v>
      </c>
      <c r="I1281" s="15">
        <v>1</v>
      </c>
      <c r="J1281" s="15">
        <v>1</v>
      </c>
      <c r="K1281" s="17" t="str">
        <f>IF(Deal_Master_Wide!$BU$185="","",Deal_Master_Wide!$BU$185)</f>
        <v/>
      </c>
      <c r="L1281" s="17" t="str">
        <f>IF(Deal_Master_Wide!$CB$185="","",Deal_Master_Wide!$CB$185)</f>
        <v/>
      </c>
      <c r="M1281" s="17" t="str">
        <f>IF(Deal_Master_Wide!$CI$185="","",Deal_Master_Wide!$CI$185)</f>
        <v/>
      </c>
      <c r="N1281" s="17" t="str">
        <f>IF(Deal_Master_Wide!$CP$185="","",Deal_Master_Wide!$CP$185)</f>
        <v/>
      </c>
      <c r="O1281" s="17" t="str">
        <f>IF(Deal_Master_Wide!$CW$185="","",Deal_Master_Wide!$CW$185)</f>
        <v/>
      </c>
      <c r="P1281" s="17" t="str">
        <f>IF(Deal_Master_Wide!$DD$185="","",Deal_Master_Wide!$DD$185)</f>
        <v/>
      </c>
      <c r="Q1281" s="18" t="str">
        <f>IF(Deal_Master_Wide!$DK$185="","",Deal_Master_Wide!$DK$185)</f>
        <v/>
      </c>
      <c r="R1281" s="18" t="str">
        <f>IF(Deal_Master_Wide!$DR$185="","",Deal_Master_Wide!$DR$185)</f>
        <v/>
      </c>
      <c r="S1281" s="18" t="str">
        <f>IF(Deal_Master_Wide!$DY$185="","",Deal_Master_Wide!$DY$185)</f>
        <v/>
      </c>
      <c r="T1281" s="34" t="str">
        <f>IF(Deal_Master_Wide!$EF$185="","",Deal_Master_Wide!$EF$185)</f>
        <v/>
      </c>
      <c r="U1281" s="34" t="str">
        <f>IF(Deal_Master_Wide!$EM$185="","",Deal_Master_Wide!$EM$185)</f>
        <v/>
      </c>
    </row>
    <row r="1282" spans="1:21" ht="13.4" customHeight="1">
      <c r="A1282" s="15" t="s">
        <v>1935</v>
      </c>
      <c r="B1282" s="15" t="s">
        <v>178</v>
      </c>
      <c r="C1282" s="16"/>
      <c r="D1282" s="15" t="s">
        <v>1929</v>
      </c>
      <c r="E1282" s="15" t="s">
        <v>1931</v>
      </c>
      <c r="F1282" s="15">
        <v>2016</v>
      </c>
      <c r="G1282" s="15">
        <v>3</v>
      </c>
      <c r="H1282" s="15">
        <v>2019</v>
      </c>
      <c r="I1282" s="15">
        <v>1</v>
      </c>
      <c r="J1282" s="15">
        <v>1</v>
      </c>
      <c r="K1282" s="17" t="str">
        <f>IF(Deal_Master_Wide!$BV$185="","",Deal_Master_Wide!$BV$185)</f>
        <v/>
      </c>
      <c r="L1282" s="17" t="str">
        <f>IF(Deal_Master_Wide!$CC$185="","",Deal_Master_Wide!$CC$185)</f>
        <v/>
      </c>
      <c r="M1282" s="17" t="str">
        <f>IF(Deal_Master_Wide!$CJ$185="","",Deal_Master_Wide!$CJ$185)</f>
        <v/>
      </c>
      <c r="N1282" s="17" t="str">
        <f>IF(Deal_Master_Wide!$CQ$185="","",Deal_Master_Wide!$CQ$185)</f>
        <v/>
      </c>
      <c r="O1282" s="17" t="str">
        <f>IF(Deal_Master_Wide!$CX$185="","",Deal_Master_Wide!$CX$185)</f>
        <v/>
      </c>
      <c r="P1282" s="17" t="str">
        <f>IF(Deal_Master_Wide!$DE$185="","",Deal_Master_Wide!$DE$185)</f>
        <v/>
      </c>
      <c r="Q1282" s="18" t="str">
        <f>IF(Deal_Master_Wide!$DL$185="","",Deal_Master_Wide!$DL$185)</f>
        <v/>
      </c>
      <c r="R1282" s="18" t="str">
        <f>IF(Deal_Master_Wide!$DS$185="","",Deal_Master_Wide!$DS$185)</f>
        <v/>
      </c>
      <c r="S1282" s="18" t="str">
        <f>IF(Deal_Master_Wide!$DZ$185="","",Deal_Master_Wide!$DZ$185)</f>
        <v/>
      </c>
      <c r="T1282" s="34" t="str">
        <f>IF(Deal_Master_Wide!$EG$185="","",Deal_Master_Wide!$EG$185)</f>
        <v/>
      </c>
      <c r="U1282" s="34" t="str">
        <f>IF(Deal_Master_Wide!$EN$185="","",Deal_Master_Wide!$EN$185)</f>
        <v/>
      </c>
    </row>
    <row r="1283" spans="1:21" ht="13.4" customHeight="1">
      <c r="A1283" s="15" t="s">
        <v>1940</v>
      </c>
      <c r="B1283" s="15" t="s">
        <v>178</v>
      </c>
      <c r="C1283" s="16"/>
      <c r="D1283" s="15" t="s">
        <v>1946</v>
      </c>
      <c r="E1283" s="15" t="s">
        <v>1948</v>
      </c>
      <c r="F1283" s="15">
        <v>2016</v>
      </c>
      <c r="G1283" s="15">
        <v>-3</v>
      </c>
      <c r="H1283" s="15">
        <v>2013</v>
      </c>
      <c r="I1283" s="15">
        <v>0</v>
      </c>
      <c r="J1283" s="15">
        <v>0</v>
      </c>
      <c r="K1283" s="17" t="str">
        <f>IF(Deal_Master_Wide!$BP$186="","",Deal_Master_Wide!$BP$186)</f>
        <v/>
      </c>
      <c r="L1283" s="17" t="str">
        <f>IF(Deal_Master_Wide!$BW$186="","",Deal_Master_Wide!$BW$186)</f>
        <v/>
      </c>
      <c r="M1283" s="17" t="str">
        <f>IF(Deal_Master_Wide!$CD$186="","",Deal_Master_Wide!$CD$186)</f>
        <v/>
      </c>
      <c r="N1283" s="17" t="str">
        <f>IF(Deal_Master_Wide!$CK$186="","",Deal_Master_Wide!$CK$186)</f>
        <v/>
      </c>
      <c r="O1283" s="17" t="str">
        <f>IF(Deal_Master_Wide!$CR$186="","",Deal_Master_Wide!$CR$186)</f>
        <v/>
      </c>
      <c r="P1283" s="17" t="str">
        <f>IF(Deal_Master_Wide!$CY$186="","",Deal_Master_Wide!$CY$186)</f>
        <v/>
      </c>
      <c r="Q1283" s="18" t="str">
        <f>IF(Deal_Master_Wide!$DF$186="","",Deal_Master_Wide!$DF$186)</f>
        <v/>
      </c>
      <c r="R1283" s="18" t="str">
        <f>IF(Deal_Master_Wide!$DM$186="","",Deal_Master_Wide!$DM$186)</f>
        <v/>
      </c>
      <c r="S1283" s="18" t="str">
        <f>IF(Deal_Master_Wide!$DT$186="","",Deal_Master_Wide!$DT$186)</f>
        <v/>
      </c>
      <c r="T1283" s="34" t="str">
        <f>IF(Deal_Master_Wide!$EA$186="","",Deal_Master_Wide!$EA$186)</f>
        <v/>
      </c>
      <c r="U1283" s="34" t="str">
        <f>IF(Deal_Master_Wide!$EH$186="","",Deal_Master_Wide!$EH$186)</f>
        <v/>
      </c>
    </row>
    <row r="1284" spans="1:21" ht="13.4" customHeight="1">
      <c r="A1284" s="15" t="s">
        <v>1940</v>
      </c>
      <c r="B1284" s="15" t="s">
        <v>178</v>
      </c>
      <c r="C1284" s="16"/>
      <c r="D1284" s="15" t="s">
        <v>1946</v>
      </c>
      <c r="E1284" s="15" t="s">
        <v>1948</v>
      </c>
      <c r="F1284" s="15">
        <v>2016</v>
      </c>
      <c r="G1284" s="15">
        <v>-2</v>
      </c>
      <c r="H1284" s="15">
        <v>2014</v>
      </c>
      <c r="I1284" s="15">
        <v>0</v>
      </c>
      <c r="J1284" s="15">
        <v>0</v>
      </c>
      <c r="K1284" s="17" t="str">
        <f>IF(Deal_Master_Wide!$BQ$186="","",Deal_Master_Wide!$BQ$186)</f>
        <v/>
      </c>
      <c r="L1284" s="17" t="str">
        <f>IF(Deal_Master_Wide!$BX$186="","",Deal_Master_Wide!$BX$186)</f>
        <v/>
      </c>
      <c r="M1284" s="17" t="str">
        <f>IF(Deal_Master_Wide!$CE$186="","",Deal_Master_Wide!$CE$186)</f>
        <v/>
      </c>
      <c r="N1284" s="17" t="str">
        <f>IF(Deal_Master_Wide!$CL$186="","",Deal_Master_Wide!$CL$186)</f>
        <v/>
      </c>
      <c r="O1284" s="17" t="str">
        <f>IF(Deal_Master_Wide!$CS$186="","",Deal_Master_Wide!$CS$186)</f>
        <v/>
      </c>
      <c r="P1284" s="17" t="str">
        <f>IF(Deal_Master_Wide!$CZ$186="","",Deal_Master_Wide!$CZ$186)</f>
        <v/>
      </c>
      <c r="Q1284" s="18" t="str">
        <f>IF(Deal_Master_Wide!$DG$186="","",Deal_Master_Wide!$DG$186)</f>
        <v/>
      </c>
      <c r="R1284" s="18" t="str">
        <f>IF(Deal_Master_Wide!$DN$186="","",Deal_Master_Wide!$DN$186)</f>
        <v/>
      </c>
      <c r="S1284" s="18" t="str">
        <f>IF(Deal_Master_Wide!$DU$186="","",Deal_Master_Wide!$DU$186)</f>
        <v/>
      </c>
      <c r="T1284" s="34" t="str">
        <f>IF(Deal_Master_Wide!$EB$186="","",Deal_Master_Wide!$EB$186)</f>
        <v/>
      </c>
      <c r="U1284" s="34" t="str">
        <f>IF(Deal_Master_Wide!$EI$186="","",Deal_Master_Wide!$EI$186)</f>
        <v/>
      </c>
    </row>
    <row r="1285" spans="1:21" ht="13.4" customHeight="1">
      <c r="A1285" s="15" t="s">
        <v>1940</v>
      </c>
      <c r="B1285" s="15" t="s">
        <v>178</v>
      </c>
      <c r="C1285" s="16"/>
      <c r="D1285" s="15" t="s">
        <v>1946</v>
      </c>
      <c r="E1285" s="15" t="s">
        <v>1948</v>
      </c>
      <c r="F1285" s="15">
        <v>2016</v>
      </c>
      <c r="G1285" s="15">
        <v>-1</v>
      </c>
      <c r="H1285" s="15">
        <v>2015</v>
      </c>
      <c r="I1285" s="15">
        <v>0</v>
      </c>
      <c r="J1285" s="15">
        <v>0</v>
      </c>
      <c r="K1285" s="17" t="str">
        <f>IF(Deal_Master_Wide!$BR$186="","",Deal_Master_Wide!$BR$186)</f>
        <v/>
      </c>
      <c r="L1285" s="17" t="str">
        <f>IF(Deal_Master_Wide!$BY$186="","",Deal_Master_Wide!$BY$186)</f>
        <v/>
      </c>
      <c r="M1285" s="17" t="str">
        <f>IF(Deal_Master_Wide!$CF$186="","",Deal_Master_Wide!$CF$186)</f>
        <v/>
      </c>
      <c r="N1285" s="17" t="str">
        <f>IF(Deal_Master_Wide!$CM$186="","",Deal_Master_Wide!$CM$186)</f>
        <v/>
      </c>
      <c r="O1285" s="17" t="str">
        <f>IF(Deal_Master_Wide!$CT$186="","",Deal_Master_Wide!$CT$186)</f>
        <v/>
      </c>
      <c r="P1285" s="17" t="str">
        <f>IF(Deal_Master_Wide!$DA$186="","",Deal_Master_Wide!$DA$186)</f>
        <v/>
      </c>
      <c r="Q1285" s="18" t="str">
        <f>IF(Deal_Master_Wide!$DH$186="","",Deal_Master_Wide!$DH$186)</f>
        <v/>
      </c>
      <c r="R1285" s="18" t="str">
        <f>IF(Deal_Master_Wide!$DO$186="","",Deal_Master_Wide!$DO$186)</f>
        <v/>
      </c>
      <c r="S1285" s="18" t="str">
        <f>IF(Deal_Master_Wide!$DV$186="","",Deal_Master_Wide!$DV$186)</f>
        <v/>
      </c>
      <c r="T1285" s="34" t="str">
        <f>IF(Deal_Master_Wide!$EC$186="","",Deal_Master_Wide!$EC$186)</f>
        <v/>
      </c>
      <c r="U1285" s="34" t="str">
        <f>IF(Deal_Master_Wide!$EJ$186="","",Deal_Master_Wide!$EJ$186)</f>
        <v/>
      </c>
    </row>
    <row r="1286" spans="1:21" ht="13.4" customHeight="1">
      <c r="A1286" s="15" t="s">
        <v>1940</v>
      </c>
      <c r="B1286" s="15" t="s">
        <v>178</v>
      </c>
      <c r="C1286" s="16"/>
      <c r="D1286" s="15" t="s">
        <v>1946</v>
      </c>
      <c r="E1286" s="15" t="s">
        <v>1948</v>
      </c>
      <c r="F1286" s="15">
        <v>2016</v>
      </c>
      <c r="G1286" s="15">
        <v>0</v>
      </c>
      <c r="H1286" s="15">
        <v>2016</v>
      </c>
      <c r="I1286" s="15">
        <v>0</v>
      </c>
      <c r="J1286" s="15">
        <v>1</v>
      </c>
      <c r="K1286" s="17" t="str">
        <f>IF(Deal_Master_Wide!$BS$186="","",Deal_Master_Wide!$BS$186)</f>
        <v/>
      </c>
      <c r="L1286" s="17" t="str">
        <f>IF(Deal_Master_Wide!$BZ$186="","",Deal_Master_Wide!$BZ$186)</f>
        <v/>
      </c>
      <c r="M1286" s="17" t="str">
        <f>IF(Deal_Master_Wide!$CG$186="","",Deal_Master_Wide!$CG$186)</f>
        <v/>
      </c>
      <c r="N1286" s="17" t="str">
        <f>IF(Deal_Master_Wide!$CN$186="","",Deal_Master_Wide!$CN$186)</f>
        <v/>
      </c>
      <c r="O1286" s="17" t="str">
        <f>IF(Deal_Master_Wide!$CU$186="","",Deal_Master_Wide!$CU$186)</f>
        <v/>
      </c>
      <c r="P1286" s="17" t="str">
        <f>IF(Deal_Master_Wide!$DB$186="","",Deal_Master_Wide!$DB$186)</f>
        <v/>
      </c>
      <c r="Q1286" s="18" t="str">
        <f>IF(Deal_Master_Wide!$DI$186="","",Deal_Master_Wide!$DI$186)</f>
        <v/>
      </c>
      <c r="R1286" s="18" t="str">
        <f>IF(Deal_Master_Wide!$DP$186="","",Deal_Master_Wide!$DP$186)</f>
        <v/>
      </c>
      <c r="S1286" s="18" t="str">
        <f>IF(Deal_Master_Wide!$DW$186="","",Deal_Master_Wide!$DW$186)</f>
        <v/>
      </c>
      <c r="T1286" s="34" t="str">
        <f>IF(Deal_Master_Wide!$ED$186="","",Deal_Master_Wide!$ED$186)</f>
        <v/>
      </c>
      <c r="U1286" s="34" t="str">
        <f>IF(Deal_Master_Wide!$EK$186="","",Deal_Master_Wide!$EK$186)</f>
        <v/>
      </c>
    </row>
    <row r="1287" spans="1:21" ht="13.4" customHeight="1">
      <c r="A1287" s="15" t="s">
        <v>1940</v>
      </c>
      <c r="B1287" s="15" t="s">
        <v>178</v>
      </c>
      <c r="C1287" s="16"/>
      <c r="D1287" s="15" t="s">
        <v>1946</v>
      </c>
      <c r="E1287" s="15" t="s">
        <v>1948</v>
      </c>
      <c r="F1287" s="15">
        <v>2016</v>
      </c>
      <c r="G1287" s="15">
        <v>1</v>
      </c>
      <c r="H1287" s="15">
        <v>2017</v>
      </c>
      <c r="I1287" s="15">
        <v>1</v>
      </c>
      <c r="J1287" s="15">
        <v>1</v>
      </c>
      <c r="K1287" s="17" t="str">
        <f>IF(Deal_Master_Wide!$BT$186="","",Deal_Master_Wide!$BT$186)</f>
        <v/>
      </c>
      <c r="L1287" s="17" t="str">
        <f>IF(Deal_Master_Wide!$CA$186="","",Deal_Master_Wide!$CA$186)</f>
        <v/>
      </c>
      <c r="M1287" s="17" t="str">
        <f>IF(Deal_Master_Wide!$CH$186="","",Deal_Master_Wide!$CH$186)</f>
        <v/>
      </c>
      <c r="N1287" s="17" t="str">
        <f>IF(Deal_Master_Wide!$CO$186="","",Deal_Master_Wide!$CO$186)</f>
        <v/>
      </c>
      <c r="O1287" s="17" t="str">
        <f>IF(Deal_Master_Wide!$CV$186="","",Deal_Master_Wide!$CV$186)</f>
        <v/>
      </c>
      <c r="P1287" s="17" t="str">
        <f>IF(Deal_Master_Wide!$DC$186="","",Deal_Master_Wide!$DC$186)</f>
        <v/>
      </c>
      <c r="Q1287" s="18" t="str">
        <f>IF(Deal_Master_Wide!$DJ$186="","",Deal_Master_Wide!$DJ$186)</f>
        <v/>
      </c>
      <c r="R1287" s="18" t="str">
        <f>IF(Deal_Master_Wide!$DQ$186="","",Deal_Master_Wide!$DQ$186)</f>
        <v/>
      </c>
      <c r="S1287" s="18" t="str">
        <f>IF(Deal_Master_Wide!$DX$186="","",Deal_Master_Wide!$DX$186)</f>
        <v/>
      </c>
      <c r="T1287" s="34" t="str">
        <f>IF(Deal_Master_Wide!$EE$186="","",Deal_Master_Wide!$EE$186)</f>
        <v/>
      </c>
      <c r="U1287" s="34" t="str">
        <f>IF(Deal_Master_Wide!$EL$186="","",Deal_Master_Wide!$EL$186)</f>
        <v/>
      </c>
    </row>
    <row r="1288" spans="1:21" ht="13.4" customHeight="1">
      <c r="A1288" s="15" t="s">
        <v>1940</v>
      </c>
      <c r="B1288" s="15" t="s">
        <v>178</v>
      </c>
      <c r="C1288" s="16"/>
      <c r="D1288" s="15" t="s">
        <v>1946</v>
      </c>
      <c r="E1288" s="15" t="s">
        <v>1948</v>
      </c>
      <c r="F1288" s="15">
        <v>2016</v>
      </c>
      <c r="G1288" s="15">
        <v>2</v>
      </c>
      <c r="H1288" s="15">
        <v>2018</v>
      </c>
      <c r="I1288" s="15">
        <v>1</v>
      </c>
      <c r="J1288" s="15">
        <v>1</v>
      </c>
      <c r="K1288" s="17" t="str">
        <f>IF(Deal_Master_Wide!$BU$186="","",Deal_Master_Wide!$BU$186)</f>
        <v/>
      </c>
      <c r="L1288" s="17" t="str">
        <f>IF(Deal_Master_Wide!$CB$186="","",Deal_Master_Wide!$CB$186)</f>
        <v/>
      </c>
      <c r="M1288" s="17" t="str">
        <f>IF(Deal_Master_Wide!$CI$186="","",Deal_Master_Wide!$CI$186)</f>
        <v/>
      </c>
      <c r="N1288" s="17" t="str">
        <f>IF(Deal_Master_Wide!$CP$186="","",Deal_Master_Wide!$CP$186)</f>
        <v/>
      </c>
      <c r="O1288" s="17" t="str">
        <f>IF(Deal_Master_Wide!$CW$186="","",Deal_Master_Wide!$CW$186)</f>
        <v/>
      </c>
      <c r="P1288" s="17" t="str">
        <f>IF(Deal_Master_Wide!$DD$186="","",Deal_Master_Wide!$DD$186)</f>
        <v/>
      </c>
      <c r="Q1288" s="18" t="str">
        <f>IF(Deal_Master_Wide!$DK$186="","",Deal_Master_Wide!$DK$186)</f>
        <v/>
      </c>
      <c r="R1288" s="18" t="str">
        <f>IF(Deal_Master_Wide!$DR$186="","",Deal_Master_Wide!$DR$186)</f>
        <v/>
      </c>
      <c r="S1288" s="18" t="str">
        <f>IF(Deal_Master_Wide!$DY$186="","",Deal_Master_Wide!$DY$186)</f>
        <v/>
      </c>
      <c r="T1288" s="34" t="str">
        <f>IF(Deal_Master_Wide!$EF$186="","",Deal_Master_Wide!$EF$186)</f>
        <v/>
      </c>
      <c r="U1288" s="34" t="str">
        <f>IF(Deal_Master_Wide!$EM$186="","",Deal_Master_Wide!$EM$186)</f>
        <v/>
      </c>
    </row>
    <row r="1289" spans="1:21" ht="13.4" customHeight="1">
      <c r="A1289" s="15" t="s">
        <v>1940</v>
      </c>
      <c r="B1289" s="15" t="s">
        <v>178</v>
      </c>
      <c r="C1289" s="16"/>
      <c r="D1289" s="15" t="s">
        <v>1946</v>
      </c>
      <c r="E1289" s="15" t="s">
        <v>1948</v>
      </c>
      <c r="F1289" s="15">
        <v>2016</v>
      </c>
      <c r="G1289" s="15">
        <v>3</v>
      </c>
      <c r="H1289" s="15">
        <v>2019</v>
      </c>
      <c r="I1289" s="15">
        <v>1</v>
      </c>
      <c r="J1289" s="15">
        <v>1</v>
      </c>
      <c r="K1289" s="17" t="str">
        <f>IF(Deal_Master_Wide!$BV$186="","",Deal_Master_Wide!$BV$186)</f>
        <v/>
      </c>
      <c r="L1289" s="17" t="str">
        <f>IF(Deal_Master_Wide!$CC$186="","",Deal_Master_Wide!$CC$186)</f>
        <v/>
      </c>
      <c r="M1289" s="17" t="str">
        <f>IF(Deal_Master_Wide!$CJ$186="","",Deal_Master_Wide!$CJ$186)</f>
        <v/>
      </c>
      <c r="N1289" s="17" t="str">
        <f>IF(Deal_Master_Wide!$CQ$186="","",Deal_Master_Wide!$CQ$186)</f>
        <v/>
      </c>
      <c r="O1289" s="17" t="str">
        <f>IF(Deal_Master_Wide!$CX$186="","",Deal_Master_Wide!$CX$186)</f>
        <v/>
      </c>
      <c r="P1289" s="17" t="str">
        <f>IF(Deal_Master_Wide!$DE$186="","",Deal_Master_Wide!$DE$186)</f>
        <v/>
      </c>
      <c r="Q1289" s="18" t="str">
        <f>IF(Deal_Master_Wide!$DL$186="","",Deal_Master_Wide!$DL$186)</f>
        <v/>
      </c>
      <c r="R1289" s="18" t="str">
        <f>IF(Deal_Master_Wide!$DS$186="","",Deal_Master_Wide!$DS$186)</f>
        <v/>
      </c>
      <c r="S1289" s="18" t="str">
        <f>IF(Deal_Master_Wide!$DZ$186="","",Deal_Master_Wide!$DZ$186)</f>
        <v/>
      </c>
      <c r="T1289" s="34" t="str">
        <f>IF(Deal_Master_Wide!$EG$186="","",Deal_Master_Wide!$EG$186)</f>
        <v/>
      </c>
      <c r="U1289" s="34" t="str">
        <f>IF(Deal_Master_Wide!$EN$186="","",Deal_Master_Wide!$EN$186)</f>
        <v/>
      </c>
    </row>
    <row r="1290" spans="1:21" ht="13.4" customHeight="1">
      <c r="A1290" s="15" t="s">
        <v>1952</v>
      </c>
      <c r="B1290" s="15" t="s">
        <v>178</v>
      </c>
      <c r="C1290" s="16"/>
      <c r="D1290" s="15" t="s">
        <v>1955</v>
      </c>
      <c r="E1290" s="15" t="s">
        <v>1957</v>
      </c>
      <c r="F1290" s="15">
        <v>2015</v>
      </c>
      <c r="G1290" s="15">
        <v>-3</v>
      </c>
      <c r="H1290" s="15">
        <v>2012</v>
      </c>
      <c r="I1290" s="15">
        <v>0</v>
      </c>
      <c r="J1290" s="15">
        <v>0</v>
      </c>
      <c r="K1290" s="17" t="str">
        <f>IF(Deal_Master_Wide!$BP$187="","",Deal_Master_Wide!$BP$187)</f>
        <v/>
      </c>
      <c r="L1290" s="17" t="str">
        <f>IF(Deal_Master_Wide!$BW$187="","",Deal_Master_Wide!$BW$187)</f>
        <v/>
      </c>
      <c r="M1290" s="17" t="str">
        <f>IF(Deal_Master_Wide!$CD$187="","",Deal_Master_Wide!$CD$187)</f>
        <v/>
      </c>
      <c r="N1290" s="17" t="str">
        <f>IF(Deal_Master_Wide!$CK$187="","",Deal_Master_Wide!$CK$187)</f>
        <v/>
      </c>
      <c r="O1290" s="17" t="str">
        <f>IF(Deal_Master_Wide!$CR$187="","",Deal_Master_Wide!$CR$187)</f>
        <v/>
      </c>
      <c r="P1290" s="17" t="str">
        <f>IF(Deal_Master_Wide!$CY$187="","",Deal_Master_Wide!$CY$187)</f>
        <v/>
      </c>
      <c r="Q1290" s="18" t="str">
        <f>IF(Deal_Master_Wide!$DF$187="","",Deal_Master_Wide!$DF$187)</f>
        <v/>
      </c>
      <c r="R1290" s="18" t="str">
        <f>IF(Deal_Master_Wide!$DM$187="","",Deal_Master_Wide!$DM$187)</f>
        <v/>
      </c>
      <c r="S1290" s="18" t="str">
        <f>IF(Deal_Master_Wide!$DT$187="","",Deal_Master_Wide!$DT$187)</f>
        <v/>
      </c>
      <c r="T1290" s="34" t="str">
        <f>IF(Deal_Master_Wide!$EA$187="","",Deal_Master_Wide!$EA$187)</f>
        <v/>
      </c>
      <c r="U1290" s="34" t="str">
        <f>IF(Deal_Master_Wide!$EH$187="","",Deal_Master_Wide!$EH$187)</f>
        <v/>
      </c>
    </row>
    <row r="1291" spans="1:21" ht="13.4" customHeight="1">
      <c r="A1291" s="15" t="s">
        <v>1952</v>
      </c>
      <c r="B1291" s="15" t="s">
        <v>178</v>
      </c>
      <c r="C1291" s="16"/>
      <c r="D1291" s="15" t="s">
        <v>1955</v>
      </c>
      <c r="E1291" s="15" t="s">
        <v>1957</v>
      </c>
      <c r="F1291" s="15">
        <v>2015</v>
      </c>
      <c r="G1291" s="15">
        <v>-2</v>
      </c>
      <c r="H1291" s="15">
        <v>2013</v>
      </c>
      <c r="I1291" s="15">
        <v>0</v>
      </c>
      <c r="J1291" s="15">
        <v>0</v>
      </c>
      <c r="K1291" s="17" t="str">
        <f>IF(Deal_Master_Wide!$BQ$187="","",Deal_Master_Wide!$BQ$187)</f>
        <v/>
      </c>
      <c r="L1291" s="17" t="str">
        <f>IF(Deal_Master_Wide!$BX$187="","",Deal_Master_Wide!$BX$187)</f>
        <v/>
      </c>
      <c r="M1291" s="17" t="str">
        <f>IF(Deal_Master_Wide!$CE$187="","",Deal_Master_Wide!$CE$187)</f>
        <v/>
      </c>
      <c r="N1291" s="17" t="str">
        <f>IF(Deal_Master_Wide!$CL$187="","",Deal_Master_Wide!$CL$187)</f>
        <v/>
      </c>
      <c r="O1291" s="17" t="str">
        <f>IF(Deal_Master_Wide!$CS$187="","",Deal_Master_Wide!$CS$187)</f>
        <v/>
      </c>
      <c r="P1291" s="17" t="str">
        <f>IF(Deal_Master_Wide!$CZ$187="","",Deal_Master_Wide!$CZ$187)</f>
        <v/>
      </c>
      <c r="Q1291" s="18" t="str">
        <f>IF(Deal_Master_Wide!$DG$187="","",Deal_Master_Wide!$DG$187)</f>
        <v/>
      </c>
      <c r="R1291" s="18" t="str">
        <f>IF(Deal_Master_Wide!$DN$187="","",Deal_Master_Wide!$DN$187)</f>
        <v/>
      </c>
      <c r="S1291" s="18" t="str">
        <f>IF(Deal_Master_Wide!$DU$187="","",Deal_Master_Wide!$DU$187)</f>
        <v/>
      </c>
      <c r="T1291" s="34" t="str">
        <f>IF(Deal_Master_Wide!$EB$187="","",Deal_Master_Wide!$EB$187)</f>
        <v/>
      </c>
      <c r="U1291" s="34" t="str">
        <f>IF(Deal_Master_Wide!$EI$187="","",Deal_Master_Wide!$EI$187)</f>
        <v/>
      </c>
    </row>
    <row r="1292" spans="1:21" ht="13.4" customHeight="1">
      <c r="A1292" s="15" t="s">
        <v>1952</v>
      </c>
      <c r="B1292" s="15" t="s">
        <v>178</v>
      </c>
      <c r="C1292" s="16"/>
      <c r="D1292" s="15" t="s">
        <v>1955</v>
      </c>
      <c r="E1292" s="15" t="s">
        <v>1957</v>
      </c>
      <c r="F1292" s="15">
        <v>2015</v>
      </c>
      <c r="G1292" s="15">
        <v>-1</v>
      </c>
      <c r="H1292" s="15">
        <v>2014</v>
      </c>
      <c r="I1292" s="15">
        <v>0</v>
      </c>
      <c r="J1292" s="15">
        <v>0</v>
      </c>
      <c r="K1292" s="17" t="str">
        <f>IF(Deal_Master_Wide!$BR$187="","",Deal_Master_Wide!$BR$187)</f>
        <v/>
      </c>
      <c r="L1292" s="17" t="str">
        <f>IF(Deal_Master_Wide!$BY$187="","",Deal_Master_Wide!$BY$187)</f>
        <v/>
      </c>
      <c r="M1292" s="17" t="str">
        <f>IF(Deal_Master_Wide!$CF$187="","",Deal_Master_Wide!$CF$187)</f>
        <v/>
      </c>
      <c r="N1292" s="17" t="str">
        <f>IF(Deal_Master_Wide!$CM$187="","",Deal_Master_Wide!$CM$187)</f>
        <v/>
      </c>
      <c r="O1292" s="17" t="str">
        <f>IF(Deal_Master_Wide!$CT$187="","",Deal_Master_Wide!$CT$187)</f>
        <v/>
      </c>
      <c r="P1292" s="17" t="str">
        <f>IF(Deal_Master_Wide!$DA$187="","",Deal_Master_Wide!$DA$187)</f>
        <v/>
      </c>
      <c r="Q1292" s="18" t="str">
        <f>IF(Deal_Master_Wide!$DH$187="","",Deal_Master_Wide!$DH$187)</f>
        <v/>
      </c>
      <c r="R1292" s="18" t="str">
        <f>IF(Deal_Master_Wide!$DO$187="","",Deal_Master_Wide!$DO$187)</f>
        <v/>
      </c>
      <c r="S1292" s="18" t="str">
        <f>IF(Deal_Master_Wide!$DV$187="","",Deal_Master_Wide!$DV$187)</f>
        <v/>
      </c>
      <c r="T1292" s="34" t="str">
        <f>IF(Deal_Master_Wide!$EC$187="","",Deal_Master_Wide!$EC$187)</f>
        <v/>
      </c>
      <c r="U1292" s="34" t="str">
        <f>IF(Deal_Master_Wide!$EJ$187="","",Deal_Master_Wide!$EJ$187)</f>
        <v/>
      </c>
    </row>
    <row r="1293" spans="1:21" ht="13.4" customHeight="1">
      <c r="A1293" s="15" t="s">
        <v>1952</v>
      </c>
      <c r="B1293" s="15" t="s">
        <v>178</v>
      </c>
      <c r="C1293" s="16"/>
      <c r="D1293" s="15" t="s">
        <v>1955</v>
      </c>
      <c r="E1293" s="15" t="s">
        <v>1957</v>
      </c>
      <c r="F1293" s="15">
        <v>2015</v>
      </c>
      <c r="G1293" s="15">
        <v>0</v>
      </c>
      <c r="H1293" s="15">
        <v>2015</v>
      </c>
      <c r="I1293" s="15">
        <v>0</v>
      </c>
      <c r="J1293" s="15">
        <v>1</v>
      </c>
      <c r="K1293" s="17" t="str">
        <f>IF(Deal_Master_Wide!$BS$187="","",Deal_Master_Wide!$BS$187)</f>
        <v/>
      </c>
      <c r="L1293" s="17" t="str">
        <f>IF(Deal_Master_Wide!$BZ$187="","",Deal_Master_Wide!$BZ$187)</f>
        <v/>
      </c>
      <c r="M1293" s="17" t="str">
        <f>IF(Deal_Master_Wide!$CG$187="","",Deal_Master_Wide!$CG$187)</f>
        <v/>
      </c>
      <c r="N1293" s="17" t="str">
        <f>IF(Deal_Master_Wide!$CN$187="","",Deal_Master_Wide!$CN$187)</f>
        <v/>
      </c>
      <c r="O1293" s="17" t="str">
        <f>IF(Deal_Master_Wide!$CU$187="","",Deal_Master_Wide!$CU$187)</f>
        <v/>
      </c>
      <c r="P1293" s="17" t="str">
        <f>IF(Deal_Master_Wide!$DB$187="","",Deal_Master_Wide!$DB$187)</f>
        <v/>
      </c>
      <c r="Q1293" s="18" t="str">
        <f>IF(Deal_Master_Wide!$DI$187="","",Deal_Master_Wide!$DI$187)</f>
        <v/>
      </c>
      <c r="R1293" s="18" t="str">
        <f>IF(Deal_Master_Wide!$DP$187="","",Deal_Master_Wide!$DP$187)</f>
        <v/>
      </c>
      <c r="S1293" s="18" t="str">
        <f>IF(Deal_Master_Wide!$DW$187="","",Deal_Master_Wide!$DW$187)</f>
        <v/>
      </c>
      <c r="T1293" s="34" t="str">
        <f>IF(Deal_Master_Wide!$ED$187="","",Deal_Master_Wide!$ED$187)</f>
        <v/>
      </c>
      <c r="U1293" s="34" t="str">
        <f>IF(Deal_Master_Wide!$EK$187="","",Deal_Master_Wide!$EK$187)</f>
        <v/>
      </c>
    </row>
    <row r="1294" spans="1:21" ht="13.4" customHeight="1">
      <c r="A1294" s="15" t="s">
        <v>1952</v>
      </c>
      <c r="B1294" s="15" t="s">
        <v>178</v>
      </c>
      <c r="C1294" s="16"/>
      <c r="D1294" s="15" t="s">
        <v>1955</v>
      </c>
      <c r="E1294" s="15" t="s">
        <v>1957</v>
      </c>
      <c r="F1294" s="15">
        <v>2015</v>
      </c>
      <c r="G1294" s="15">
        <v>1</v>
      </c>
      <c r="H1294" s="15">
        <v>2016</v>
      </c>
      <c r="I1294" s="15">
        <v>1</v>
      </c>
      <c r="J1294" s="15">
        <v>1</v>
      </c>
      <c r="K1294" s="17" t="str">
        <f>IF(Deal_Master_Wide!$BT$187="","",Deal_Master_Wide!$BT$187)</f>
        <v/>
      </c>
      <c r="L1294" s="17" t="str">
        <f>IF(Deal_Master_Wide!$CA$187="","",Deal_Master_Wide!$CA$187)</f>
        <v/>
      </c>
      <c r="M1294" s="17" t="str">
        <f>IF(Deal_Master_Wide!$CH$187="","",Deal_Master_Wide!$CH$187)</f>
        <v/>
      </c>
      <c r="N1294" s="17" t="str">
        <f>IF(Deal_Master_Wide!$CO$187="","",Deal_Master_Wide!$CO$187)</f>
        <v/>
      </c>
      <c r="O1294" s="17" t="str">
        <f>IF(Deal_Master_Wide!$CV$187="","",Deal_Master_Wide!$CV$187)</f>
        <v/>
      </c>
      <c r="P1294" s="17" t="str">
        <f>IF(Deal_Master_Wide!$DC$187="","",Deal_Master_Wide!$DC$187)</f>
        <v/>
      </c>
      <c r="Q1294" s="18" t="str">
        <f>IF(Deal_Master_Wide!$DJ$187="","",Deal_Master_Wide!$DJ$187)</f>
        <v/>
      </c>
      <c r="R1294" s="18" t="str">
        <f>IF(Deal_Master_Wide!$DQ$187="","",Deal_Master_Wide!$DQ$187)</f>
        <v/>
      </c>
      <c r="S1294" s="18" t="str">
        <f>IF(Deal_Master_Wide!$DX$187="","",Deal_Master_Wide!$DX$187)</f>
        <v/>
      </c>
      <c r="T1294" s="34" t="str">
        <f>IF(Deal_Master_Wide!$EE$187="","",Deal_Master_Wide!$EE$187)</f>
        <v/>
      </c>
      <c r="U1294" s="34" t="str">
        <f>IF(Deal_Master_Wide!$EL$187="","",Deal_Master_Wide!$EL$187)</f>
        <v/>
      </c>
    </row>
    <row r="1295" spans="1:21" ht="13.4" customHeight="1">
      <c r="A1295" s="15" t="s">
        <v>1952</v>
      </c>
      <c r="B1295" s="15" t="s">
        <v>178</v>
      </c>
      <c r="C1295" s="16"/>
      <c r="D1295" s="15" t="s">
        <v>1955</v>
      </c>
      <c r="E1295" s="15" t="s">
        <v>1957</v>
      </c>
      <c r="F1295" s="15">
        <v>2015</v>
      </c>
      <c r="G1295" s="15">
        <v>2</v>
      </c>
      <c r="H1295" s="15">
        <v>2017</v>
      </c>
      <c r="I1295" s="15">
        <v>1</v>
      </c>
      <c r="J1295" s="15">
        <v>1</v>
      </c>
      <c r="K1295" s="17" t="str">
        <f>IF(Deal_Master_Wide!$BU$187="","",Deal_Master_Wide!$BU$187)</f>
        <v/>
      </c>
      <c r="L1295" s="17" t="str">
        <f>IF(Deal_Master_Wide!$CB$187="","",Deal_Master_Wide!$CB$187)</f>
        <v/>
      </c>
      <c r="M1295" s="17" t="str">
        <f>IF(Deal_Master_Wide!$CI$187="","",Deal_Master_Wide!$CI$187)</f>
        <v/>
      </c>
      <c r="N1295" s="17" t="str">
        <f>IF(Deal_Master_Wide!$CP$187="","",Deal_Master_Wide!$CP$187)</f>
        <v/>
      </c>
      <c r="O1295" s="17" t="str">
        <f>IF(Deal_Master_Wide!$CW$187="","",Deal_Master_Wide!$CW$187)</f>
        <v/>
      </c>
      <c r="P1295" s="17" t="str">
        <f>IF(Deal_Master_Wide!$DD$187="","",Deal_Master_Wide!$DD$187)</f>
        <v/>
      </c>
      <c r="Q1295" s="18" t="str">
        <f>IF(Deal_Master_Wide!$DK$187="","",Deal_Master_Wide!$DK$187)</f>
        <v/>
      </c>
      <c r="R1295" s="18" t="str">
        <f>IF(Deal_Master_Wide!$DR$187="","",Deal_Master_Wide!$DR$187)</f>
        <v/>
      </c>
      <c r="S1295" s="18" t="str">
        <f>IF(Deal_Master_Wide!$DY$187="","",Deal_Master_Wide!$DY$187)</f>
        <v/>
      </c>
      <c r="T1295" s="34" t="str">
        <f>IF(Deal_Master_Wide!$EF$187="","",Deal_Master_Wide!$EF$187)</f>
        <v/>
      </c>
      <c r="U1295" s="34" t="str">
        <f>IF(Deal_Master_Wide!$EM$187="","",Deal_Master_Wide!$EM$187)</f>
        <v/>
      </c>
    </row>
    <row r="1296" spans="1:21" ht="13.4" customHeight="1">
      <c r="A1296" s="15" t="s">
        <v>1952</v>
      </c>
      <c r="B1296" s="15" t="s">
        <v>178</v>
      </c>
      <c r="C1296" s="16"/>
      <c r="D1296" s="15" t="s">
        <v>1955</v>
      </c>
      <c r="E1296" s="15" t="s">
        <v>1957</v>
      </c>
      <c r="F1296" s="15">
        <v>2015</v>
      </c>
      <c r="G1296" s="15">
        <v>3</v>
      </c>
      <c r="H1296" s="15">
        <v>2018</v>
      </c>
      <c r="I1296" s="15">
        <v>1</v>
      </c>
      <c r="J1296" s="15">
        <v>1</v>
      </c>
      <c r="K1296" s="17" t="str">
        <f>IF(Deal_Master_Wide!$BV$187="","",Deal_Master_Wide!$BV$187)</f>
        <v/>
      </c>
      <c r="L1296" s="17" t="str">
        <f>IF(Deal_Master_Wide!$CC$187="","",Deal_Master_Wide!$CC$187)</f>
        <v/>
      </c>
      <c r="M1296" s="17" t="str">
        <f>IF(Deal_Master_Wide!$CJ$187="","",Deal_Master_Wide!$CJ$187)</f>
        <v/>
      </c>
      <c r="N1296" s="17" t="str">
        <f>IF(Deal_Master_Wide!$CQ$187="","",Deal_Master_Wide!$CQ$187)</f>
        <v/>
      </c>
      <c r="O1296" s="17" t="str">
        <f>IF(Deal_Master_Wide!$CX$187="","",Deal_Master_Wide!$CX$187)</f>
        <v/>
      </c>
      <c r="P1296" s="17" t="str">
        <f>IF(Deal_Master_Wide!$DE$187="","",Deal_Master_Wide!$DE$187)</f>
        <v/>
      </c>
      <c r="Q1296" s="18" t="str">
        <f>IF(Deal_Master_Wide!$DL$187="","",Deal_Master_Wide!$DL$187)</f>
        <v/>
      </c>
      <c r="R1296" s="18" t="str">
        <f>IF(Deal_Master_Wide!$DS$187="","",Deal_Master_Wide!$DS$187)</f>
        <v/>
      </c>
      <c r="S1296" s="18" t="str">
        <f>IF(Deal_Master_Wide!$DZ$187="","",Deal_Master_Wide!$DZ$187)</f>
        <v/>
      </c>
      <c r="T1296" s="34" t="str">
        <f>IF(Deal_Master_Wide!$EG$187="","",Deal_Master_Wide!$EG$187)</f>
        <v/>
      </c>
      <c r="U1296" s="34" t="str">
        <f>IF(Deal_Master_Wide!$EN$187="","",Deal_Master_Wide!$EN$187)</f>
        <v/>
      </c>
    </row>
    <row r="1297" spans="1:21" ht="13.4" customHeight="1">
      <c r="A1297" s="15" t="s">
        <v>1961</v>
      </c>
      <c r="B1297" s="15" t="s">
        <v>178</v>
      </c>
      <c r="C1297" s="16"/>
      <c r="D1297" s="15" t="s">
        <v>1964</v>
      </c>
      <c r="E1297" s="15" t="s">
        <v>1966</v>
      </c>
      <c r="F1297" s="15">
        <v>2015</v>
      </c>
      <c r="G1297" s="15">
        <v>-3</v>
      </c>
      <c r="H1297" s="15">
        <v>2012</v>
      </c>
      <c r="I1297" s="15">
        <v>0</v>
      </c>
      <c r="J1297" s="15">
        <v>0</v>
      </c>
      <c r="K1297" s="17">
        <f>IF(Deal_Master_Wide!$BP$188="","",Deal_Master_Wide!$BP$188)</f>
        <v>167.24379999999999</v>
      </c>
      <c r="L1297" s="17" t="str">
        <f>IF(Deal_Master_Wide!$BW$188="","",Deal_Master_Wide!$BW$188)</f>
        <v/>
      </c>
      <c r="M1297" s="17">
        <f>IF(Deal_Master_Wide!$CD$188="","",Deal_Master_Wide!$CD$188)</f>
        <v>67.891800000000003</v>
      </c>
      <c r="N1297" s="17">
        <f>IF(Deal_Master_Wide!$CK$188="","",Deal_Master_Wide!$CK$188)</f>
        <v>168.292</v>
      </c>
      <c r="O1297" s="17" t="str">
        <f>IF(Deal_Master_Wide!$CR$188="","",Deal_Master_Wide!$CR$188)</f>
        <v/>
      </c>
      <c r="P1297" s="17" t="str">
        <f>IF(Deal_Master_Wide!$CY$188="","",Deal_Master_Wide!$CY$188)</f>
        <v/>
      </c>
      <c r="Q1297" s="18" t="str">
        <f>IF(Deal_Master_Wide!$DF$188="","",Deal_Master_Wide!$DF$188)</f>
        <v/>
      </c>
      <c r="R1297" s="18" t="str">
        <f>IF(Deal_Master_Wide!$DM$188="","",Deal_Master_Wide!$DM$188)</f>
        <v/>
      </c>
      <c r="S1297" s="18" t="str">
        <f>IF(Deal_Master_Wide!$DT$188="","",Deal_Master_Wide!$DT$188)</f>
        <v/>
      </c>
      <c r="T1297" s="34" t="str">
        <f>IF(Deal_Master_Wide!$EA$188="","",Deal_Master_Wide!$EA$188)</f>
        <v/>
      </c>
      <c r="U1297" s="34" t="str">
        <f>IF(Deal_Master_Wide!$EH$188="","",Deal_Master_Wide!$EH$188)</f>
        <v/>
      </c>
    </row>
    <row r="1298" spans="1:21" ht="13.4" customHeight="1">
      <c r="A1298" s="15" t="s">
        <v>1961</v>
      </c>
      <c r="B1298" s="15" t="s">
        <v>178</v>
      </c>
      <c r="C1298" s="16"/>
      <c r="D1298" s="15" t="s">
        <v>1964</v>
      </c>
      <c r="E1298" s="15" t="s">
        <v>1966</v>
      </c>
      <c r="F1298" s="15">
        <v>2015</v>
      </c>
      <c r="G1298" s="15">
        <v>-2</v>
      </c>
      <c r="H1298" s="15">
        <v>2013</v>
      </c>
      <c r="I1298" s="15">
        <v>0</v>
      </c>
      <c r="J1298" s="15">
        <v>0</v>
      </c>
      <c r="K1298" s="17">
        <f>IF(Deal_Master_Wide!$BQ$188="","",Deal_Master_Wide!$BQ$188)</f>
        <v>196.87639999999999</v>
      </c>
      <c r="L1298" s="17" t="str">
        <f>IF(Deal_Master_Wide!$BX$188="","",Deal_Master_Wide!$BX$188)</f>
        <v/>
      </c>
      <c r="M1298" s="17">
        <f>IF(Deal_Master_Wide!$CE$188="","",Deal_Master_Wide!$CE$188)</f>
        <v>95.808400000000006</v>
      </c>
      <c r="N1298" s="17">
        <f>IF(Deal_Master_Wide!$CL$188="","",Deal_Master_Wide!$CL$188)</f>
        <v>260.69940000000003</v>
      </c>
      <c r="O1298" s="17" t="str">
        <f>IF(Deal_Master_Wide!$CS$188="","",Deal_Master_Wide!$CS$188)</f>
        <v/>
      </c>
      <c r="P1298" s="17" t="str">
        <f>IF(Deal_Master_Wide!$CZ$188="","",Deal_Master_Wide!$CZ$188)</f>
        <v/>
      </c>
      <c r="Q1298" s="18" t="str">
        <f>IF(Deal_Master_Wide!$DG$188="","",Deal_Master_Wide!$DG$188)</f>
        <v/>
      </c>
      <c r="R1298" s="18" t="str">
        <f>IF(Deal_Master_Wide!$DN$188="","",Deal_Master_Wide!$DN$188)</f>
        <v/>
      </c>
      <c r="S1298" s="18" t="str">
        <f>IF(Deal_Master_Wide!$DU$188="","",Deal_Master_Wide!$DU$188)</f>
        <v/>
      </c>
      <c r="T1298" s="34" t="str">
        <f>IF(Deal_Master_Wide!$EB$188="","",Deal_Master_Wide!$EB$188)</f>
        <v/>
      </c>
      <c r="U1298" s="34" t="str">
        <f>IF(Deal_Master_Wide!$EI$188="","",Deal_Master_Wide!$EI$188)</f>
        <v/>
      </c>
    </row>
    <row r="1299" spans="1:21" ht="13.4" customHeight="1">
      <c r="A1299" s="15" t="s">
        <v>1961</v>
      </c>
      <c r="B1299" s="15" t="s">
        <v>178</v>
      </c>
      <c r="C1299" s="16"/>
      <c r="D1299" s="15" t="s">
        <v>1964</v>
      </c>
      <c r="E1299" s="15" t="s">
        <v>1966</v>
      </c>
      <c r="F1299" s="15">
        <v>2015</v>
      </c>
      <c r="G1299" s="15">
        <v>-1</v>
      </c>
      <c r="H1299" s="15">
        <v>2014</v>
      </c>
      <c r="I1299" s="15">
        <v>0</v>
      </c>
      <c r="J1299" s="15">
        <v>0</v>
      </c>
      <c r="K1299" s="17">
        <f>IF(Deal_Master_Wide!$BR$188="","",Deal_Master_Wide!$BR$188)</f>
        <v>205.77770000000001</v>
      </c>
      <c r="L1299" s="17" t="str">
        <f>IF(Deal_Master_Wide!$BY$188="","",Deal_Master_Wide!$BY$188)</f>
        <v/>
      </c>
      <c r="M1299" s="17">
        <f>IF(Deal_Master_Wide!$CF$188="","",Deal_Master_Wide!$CF$188)</f>
        <v>4.2300000000000004</v>
      </c>
      <c r="N1299" s="17">
        <f>IF(Deal_Master_Wide!$CM$188="","",Deal_Master_Wide!$CM$188)</f>
        <v>215.89429999999999</v>
      </c>
      <c r="O1299" s="17" t="str">
        <f>IF(Deal_Master_Wide!$CT$188="","",Deal_Master_Wide!$CT$188)</f>
        <v/>
      </c>
      <c r="P1299" s="17" t="str">
        <f>IF(Deal_Master_Wide!$DA$188="","",Deal_Master_Wide!$DA$188)</f>
        <v/>
      </c>
      <c r="Q1299" s="18" t="str">
        <f>IF(Deal_Master_Wide!$DH$188="","",Deal_Master_Wide!$DH$188)</f>
        <v/>
      </c>
      <c r="R1299" s="18" t="str">
        <f>IF(Deal_Master_Wide!$DO$188="","",Deal_Master_Wide!$DO$188)</f>
        <v/>
      </c>
      <c r="S1299" s="18" t="str">
        <f>IF(Deal_Master_Wide!$DV$188="","",Deal_Master_Wide!$DV$188)</f>
        <v/>
      </c>
      <c r="T1299" s="34" t="str">
        <f>IF(Deal_Master_Wide!$EC$188="","",Deal_Master_Wide!$EC$188)</f>
        <v/>
      </c>
      <c r="U1299" s="34" t="str">
        <f>IF(Deal_Master_Wide!$EJ$188="","",Deal_Master_Wide!$EJ$188)</f>
        <v/>
      </c>
    </row>
    <row r="1300" spans="1:21" ht="13.4" customHeight="1">
      <c r="A1300" s="15" t="s">
        <v>1961</v>
      </c>
      <c r="B1300" s="15" t="s">
        <v>178</v>
      </c>
      <c r="C1300" s="16"/>
      <c r="D1300" s="15" t="s">
        <v>1964</v>
      </c>
      <c r="E1300" s="15" t="s">
        <v>1966</v>
      </c>
      <c r="F1300" s="15">
        <v>2015</v>
      </c>
      <c r="G1300" s="15">
        <v>0</v>
      </c>
      <c r="H1300" s="15">
        <v>2015</v>
      </c>
      <c r="I1300" s="15">
        <v>0</v>
      </c>
      <c r="J1300" s="15">
        <v>1</v>
      </c>
      <c r="K1300" s="17">
        <f>IF(Deal_Master_Wide!$BS$188="","",Deal_Master_Wide!$BS$188)</f>
        <v>195.0318</v>
      </c>
      <c r="L1300" s="17" t="str">
        <f>IF(Deal_Master_Wide!$BZ$188="","",Deal_Master_Wide!$BZ$188)</f>
        <v/>
      </c>
      <c r="M1300" s="17">
        <f>IF(Deal_Master_Wide!$CG$188="","",Deal_Master_Wide!$CG$188)</f>
        <v>3.9220999999999999</v>
      </c>
      <c r="N1300" s="17">
        <f>IF(Deal_Master_Wide!$CN$188="","",Deal_Master_Wide!$CN$188)</f>
        <v>209.53229999999999</v>
      </c>
      <c r="O1300" s="17" t="str">
        <f>IF(Deal_Master_Wide!$CU$188="","",Deal_Master_Wide!$CU$188)</f>
        <v/>
      </c>
      <c r="P1300" s="17" t="str">
        <f>IF(Deal_Master_Wide!$DB$188="","",Deal_Master_Wide!$DB$188)</f>
        <v/>
      </c>
      <c r="Q1300" s="18" t="str">
        <f>IF(Deal_Master_Wide!$DI$188="","",Deal_Master_Wide!$DI$188)</f>
        <v/>
      </c>
      <c r="R1300" s="18" t="str">
        <f>IF(Deal_Master_Wide!$DP$188="","",Deal_Master_Wide!$DP$188)</f>
        <v/>
      </c>
      <c r="S1300" s="18" t="str">
        <f>IF(Deal_Master_Wide!$DW$188="","",Deal_Master_Wide!$DW$188)</f>
        <v/>
      </c>
      <c r="T1300" s="34" t="str">
        <f>IF(Deal_Master_Wide!$ED$188="","",Deal_Master_Wide!$ED$188)</f>
        <v/>
      </c>
      <c r="U1300" s="34" t="str">
        <f>IF(Deal_Master_Wide!$EK$188="","",Deal_Master_Wide!$EK$188)</f>
        <v/>
      </c>
    </row>
    <row r="1301" spans="1:21" ht="13.4" customHeight="1">
      <c r="A1301" s="15" t="s">
        <v>1961</v>
      </c>
      <c r="B1301" s="15" t="s">
        <v>178</v>
      </c>
      <c r="C1301" s="16"/>
      <c r="D1301" s="15" t="s">
        <v>1964</v>
      </c>
      <c r="E1301" s="15" t="s">
        <v>1966</v>
      </c>
      <c r="F1301" s="15">
        <v>2015</v>
      </c>
      <c r="G1301" s="15">
        <v>1</v>
      </c>
      <c r="H1301" s="15">
        <v>2016</v>
      </c>
      <c r="I1301" s="15">
        <v>1</v>
      </c>
      <c r="J1301" s="15">
        <v>1</v>
      </c>
      <c r="K1301" s="17">
        <f>IF(Deal_Master_Wide!$BT$188="","",Deal_Master_Wide!$BT$188)</f>
        <v>182.62370000000001</v>
      </c>
      <c r="L1301" s="17" t="str">
        <f>IF(Deal_Master_Wide!$CA$188="","",Deal_Master_Wide!$CA$188)</f>
        <v/>
      </c>
      <c r="M1301" s="17">
        <f>IF(Deal_Master_Wide!$CH$188="","",Deal_Master_Wide!$CH$188)</f>
        <v>4.9760999999999997</v>
      </c>
      <c r="N1301" s="17">
        <f>IF(Deal_Master_Wide!$CO$188="","",Deal_Master_Wide!$CO$188)</f>
        <v>192.60050000000001</v>
      </c>
      <c r="O1301" s="17" t="str">
        <f>IF(Deal_Master_Wide!$CV$188="","",Deal_Master_Wide!$CV$188)</f>
        <v/>
      </c>
      <c r="P1301" s="17" t="str">
        <f>IF(Deal_Master_Wide!$DC$188="","",Deal_Master_Wide!$DC$188)</f>
        <v/>
      </c>
      <c r="Q1301" s="18" t="str">
        <f>IF(Deal_Master_Wide!$DJ$188="","",Deal_Master_Wide!$DJ$188)</f>
        <v/>
      </c>
      <c r="R1301" s="18" t="str">
        <f>IF(Deal_Master_Wide!$DQ$188="","",Deal_Master_Wide!$DQ$188)</f>
        <v/>
      </c>
      <c r="S1301" s="18" t="str">
        <f>IF(Deal_Master_Wide!$DX$188="","",Deal_Master_Wide!$DX$188)</f>
        <v/>
      </c>
      <c r="T1301" s="34" t="str">
        <f>IF(Deal_Master_Wide!$EE$188="","",Deal_Master_Wide!$EE$188)</f>
        <v/>
      </c>
      <c r="U1301" s="34" t="str">
        <f>IF(Deal_Master_Wide!$EL$188="","",Deal_Master_Wide!$EL$188)</f>
        <v/>
      </c>
    </row>
    <row r="1302" spans="1:21" ht="13.4" customHeight="1">
      <c r="A1302" s="15" t="s">
        <v>1961</v>
      </c>
      <c r="B1302" s="15" t="s">
        <v>178</v>
      </c>
      <c r="C1302" s="16"/>
      <c r="D1302" s="15" t="s">
        <v>1964</v>
      </c>
      <c r="E1302" s="15" t="s">
        <v>1966</v>
      </c>
      <c r="F1302" s="15">
        <v>2015</v>
      </c>
      <c r="G1302" s="15">
        <v>2</v>
      </c>
      <c r="H1302" s="15">
        <v>2017</v>
      </c>
      <c r="I1302" s="15">
        <v>1</v>
      </c>
      <c r="J1302" s="15">
        <v>1</v>
      </c>
      <c r="K1302" s="17">
        <f>IF(Deal_Master_Wide!$BU$188="","",Deal_Master_Wide!$BU$188)</f>
        <v>202.31700000000001</v>
      </c>
      <c r="L1302" s="17" t="str">
        <f>IF(Deal_Master_Wide!$CB$188="","",Deal_Master_Wide!$CB$188)</f>
        <v/>
      </c>
      <c r="M1302" s="17">
        <f>IF(Deal_Master_Wide!$CI$188="","",Deal_Master_Wide!$CI$188)</f>
        <v>1.39</v>
      </c>
      <c r="N1302" s="17">
        <f>IF(Deal_Master_Wide!$CP$188="","",Deal_Master_Wide!$CP$188)</f>
        <v>242.7621</v>
      </c>
      <c r="O1302" s="17" t="str">
        <f>IF(Deal_Master_Wide!$CW$188="","",Deal_Master_Wide!$CW$188)</f>
        <v/>
      </c>
      <c r="P1302" s="17" t="str">
        <f>IF(Deal_Master_Wide!$DD$188="","",Deal_Master_Wide!$DD$188)</f>
        <v/>
      </c>
      <c r="Q1302" s="18" t="str">
        <f>IF(Deal_Master_Wide!$DK$188="","",Deal_Master_Wide!$DK$188)</f>
        <v/>
      </c>
      <c r="R1302" s="18" t="str">
        <f>IF(Deal_Master_Wide!$DR$188="","",Deal_Master_Wide!$DR$188)</f>
        <v/>
      </c>
      <c r="S1302" s="18" t="str">
        <f>IF(Deal_Master_Wide!$DY$188="","",Deal_Master_Wide!$DY$188)</f>
        <v/>
      </c>
      <c r="T1302" s="34" t="str">
        <f>IF(Deal_Master_Wide!$EF$188="","",Deal_Master_Wide!$EF$188)</f>
        <v/>
      </c>
      <c r="U1302" s="34" t="str">
        <f>IF(Deal_Master_Wide!$EM$188="","",Deal_Master_Wide!$EM$188)</f>
        <v/>
      </c>
    </row>
    <row r="1303" spans="1:21" ht="13.4" customHeight="1">
      <c r="A1303" s="15" t="s">
        <v>1961</v>
      </c>
      <c r="B1303" s="15" t="s">
        <v>178</v>
      </c>
      <c r="C1303" s="16"/>
      <c r="D1303" s="15" t="s">
        <v>1964</v>
      </c>
      <c r="E1303" s="15" t="s">
        <v>1966</v>
      </c>
      <c r="F1303" s="15">
        <v>2015</v>
      </c>
      <c r="G1303" s="15">
        <v>3</v>
      </c>
      <c r="H1303" s="15">
        <v>2018</v>
      </c>
      <c r="I1303" s="15">
        <v>1</v>
      </c>
      <c r="J1303" s="15">
        <v>1</v>
      </c>
      <c r="K1303" s="17">
        <f>IF(Deal_Master_Wide!$BV$188="","",Deal_Master_Wide!$BV$188)</f>
        <v>242.65110000000001</v>
      </c>
      <c r="L1303" s="17" t="str">
        <f>IF(Deal_Master_Wide!$CC$188="","",Deal_Master_Wide!$CC$188)</f>
        <v/>
      </c>
      <c r="M1303" s="17">
        <f>IF(Deal_Master_Wide!$CJ$188="","",Deal_Master_Wide!$CJ$188)</f>
        <v>1.8637999999999999</v>
      </c>
      <c r="N1303" s="17">
        <f>IF(Deal_Master_Wide!$CQ$188="","",Deal_Master_Wide!$CQ$188)</f>
        <v>275.23989999999998</v>
      </c>
      <c r="O1303" s="17" t="str">
        <f>IF(Deal_Master_Wide!$CX$188="","",Deal_Master_Wide!$CX$188)</f>
        <v/>
      </c>
      <c r="P1303" s="17" t="str">
        <f>IF(Deal_Master_Wide!$DE$188="","",Deal_Master_Wide!$DE$188)</f>
        <v/>
      </c>
      <c r="Q1303" s="18" t="str">
        <f>IF(Deal_Master_Wide!$DL$188="","",Deal_Master_Wide!$DL$188)</f>
        <v/>
      </c>
      <c r="R1303" s="18" t="str">
        <f>IF(Deal_Master_Wide!$DS$188="","",Deal_Master_Wide!$DS$188)</f>
        <v/>
      </c>
      <c r="S1303" s="18" t="str">
        <f>IF(Deal_Master_Wide!$DZ$188="","",Deal_Master_Wide!$DZ$188)</f>
        <v/>
      </c>
      <c r="T1303" s="34" t="str">
        <f>IF(Deal_Master_Wide!$EG$188="","",Deal_Master_Wide!$EG$188)</f>
        <v/>
      </c>
      <c r="U1303" s="34" t="str">
        <f>IF(Deal_Master_Wide!$EN$188="","",Deal_Master_Wide!$EN$188)</f>
        <v/>
      </c>
    </row>
    <row r="1304" spans="1:21" ht="13.4" customHeight="1">
      <c r="A1304" s="15" t="s">
        <v>1970</v>
      </c>
      <c r="B1304" s="15" t="s">
        <v>178</v>
      </c>
      <c r="C1304" s="16"/>
      <c r="D1304" s="15" t="s">
        <v>1595</v>
      </c>
      <c r="E1304" s="15" t="s">
        <v>1597</v>
      </c>
      <c r="F1304" s="15">
        <v>2015</v>
      </c>
      <c r="G1304" s="15">
        <v>-3</v>
      </c>
      <c r="H1304" s="15">
        <v>2012</v>
      </c>
      <c r="I1304" s="15">
        <v>0</v>
      </c>
      <c r="J1304" s="15">
        <v>0</v>
      </c>
      <c r="K1304" s="17" t="str">
        <f>IF(Deal_Master_Wide!$BP$189="","",Deal_Master_Wide!$BP$189)</f>
        <v/>
      </c>
      <c r="L1304" s="17" t="str">
        <f>IF(Deal_Master_Wide!$BW$189="","",Deal_Master_Wide!$BW$189)</f>
        <v/>
      </c>
      <c r="M1304" s="17" t="str">
        <f>IF(Deal_Master_Wide!$CD$189="","",Deal_Master_Wide!$CD$189)</f>
        <v/>
      </c>
      <c r="N1304" s="17" t="str">
        <f>IF(Deal_Master_Wide!$CK$189="","",Deal_Master_Wide!$CK$189)</f>
        <v/>
      </c>
      <c r="O1304" s="17" t="str">
        <f>IF(Deal_Master_Wide!$CR$189="","",Deal_Master_Wide!$CR$189)</f>
        <v/>
      </c>
      <c r="P1304" s="17" t="str">
        <f>IF(Deal_Master_Wide!$CY$189="","",Deal_Master_Wide!$CY$189)</f>
        <v/>
      </c>
      <c r="Q1304" s="18" t="str">
        <f>IF(Deal_Master_Wide!$DF$189="","",Deal_Master_Wide!$DF$189)</f>
        <v/>
      </c>
      <c r="R1304" s="18" t="str">
        <f>IF(Deal_Master_Wide!$DM$189="","",Deal_Master_Wide!$DM$189)</f>
        <v/>
      </c>
      <c r="S1304" s="18" t="str">
        <f>IF(Deal_Master_Wide!$DT$189="","",Deal_Master_Wide!$DT$189)</f>
        <v/>
      </c>
      <c r="T1304" s="34" t="str">
        <f>IF(Deal_Master_Wide!$EA$189="","",Deal_Master_Wide!$EA$189)</f>
        <v/>
      </c>
      <c r="U1304" s="34" t="str">
        <f>IF(Deal_Master_Wide!$EH$189="","",Deal_Master_Wide!$EH$189)</f>
        <v/>
      </c>
    </row>
    <row r="1305" spans="1:21" ht="13.4" customHeight="1">
      <c r="A1305" s="15" t="s">
        <v>1970</v>
      </c>
      <c r="B1305" s="15" t="s">
        <v>178</v>
      </c>
      <c r="C1305" s="16"/>
      <c r="D1305" s="15" t="s">
        <v>1595</v>
      </c>
      <c r="E1305" s="15" t="s">
        <v>1597</v>
      </c>
      <c r="F1305" s="15">
        <v>2015</v>
      </c>
      <c r="G1305" s="15">
        <v>-2</v>
      </c>
      <c r="H1305" s="15">
        <v>2013</v>
      </c>
      <c r="I1305" s="15">
        <v>0</v>
      </c>
      <c r="J1305" s="15">
        <v>0</v>
      </c>
      <c r="K1305" s="17" t="str">
        <f>IF(Deal_Master_Wide!$BQ$189="","",Deal_Master_Wide!$BQ$189)</f>
        <v/>
      </c>
      <c r="L1305" s="17" t="str">
        <f>IF(Deal_Master_Wide!$BX$189="","",Deal_Master_Wide!$BX$189)</f>
        <v/>
      </c>
      <c r="M1305" s="17" t="str">
        <f>IF(Deal_Master_Wide!$CE$189="","",Deal_Master_Wide!$CE$189)</f>
        <v/>
      </c>
      <c r="N1305" s="17" t="str">
        <f>IF(Deal_Master_Wide!$CL$189="","",Deal_Master_Wide!$CL$189)</f>
        <v/>
      </c>
      <c r="O1305" s="17" t="str">
        <f>IF(Deal_Master_Wide!$CS$189="","",Deal_Master_Wide!$CS$189)</f>
        <v/>
      </c>
      <c r="P1305" s="17" t="str">
        <f>IF(Deal_Master_Wide!$CZ$189="","",Deal_Master_Wide!$CZ$189)</f>
        <v/>
      </c>
      <c r="Q1305" s="18" t="str">
        <f>IF(Deal_Master_Wide!$DG$189="","",Deal_Master_Wide!$DG$189)</f>
        <v/>
      </c>
      <c r="R1305" s="18" t="str">
        <f>IF(Deal_Master_Wide!$DN$189="","",Deal_Master_Wide!$DN$189)</f>
        <v/>
      </c>
      <c r="S1305" s="18" t="str">
        <f>IF(Deal_Master_Wide!$DU$189="","",Deal_Master_Wide!$DU$189)</f>
        <v/>
      </c>
      <c r="T1305" s="34" t="str">
        <f>IF(Deal_Master_Wide!$EB$189="","",Deal_Master_Wide!$EB$189)</f>
        <v/>
      </c>
      <c r="U1305" s="34" t="str">
        <f>IF(Deal_Master_Wide!$EI$189="","",Deal_Master_Wide!$EI$189)</f>
        <v/>
      </c>
    </row>
    <row r="1306" spans="1:21" ht="13.4" customHeight="1">
      <c r="A1306" s="15" t="s">
        <v>1970</v>
      </c>
      <c r="B1306" s="15" t="s">
        <v>178</v>
      </c>
      <c r="C1306" s="16"/>
      <c r="D1306" s="15" t="s">
        <v>1595</v>
      </c>
      <c r="E1306" s="15" t="s">
        <v>1597</v>
      </c>
      <c r="F1306" s="15">
        <v>2015</v>
      </c>
      <c r="G1306" s="15">
        <v>-1</v>
      </c>
      <c r="H1306" s="15">
        <v>2014</v>
      </c>
      <c r="I1306" s="15">
        <v>0</v>
      </c>
      <c r="J1306" s="15">
        <v>0</v>
      </c>
      <c r="K1306" s="17" t="str">
        <f>IF(Deal_Master_Wide!$BR$189="","",Deal_Master_Wide!$BR$189)</f>
        <v/>
      </c>
      <c r="L1306" s="17" t="str">
        <f>IF(Deal_Master_Wide!$BY$189="","",Deal_Master_Wide!$BY$189)</f>
        <v/>
      </c>
      <c r="M1306" s="17" t="str">
        <f>IF(Deal_Master_Wide!$CF$189="","",Deal_Master_Wide!$CF$189)</f>
        <v/>
      </c>
      <c r="N1306" s="17" t="str">
        <f>IF(Deal_Master_Wide!$CM$189="","",Deal_Master_Wide!$CM$189)</f>
        <v/>
      </c>
      <c r="O1306" s="17" t="str">
        <f>IF(Deal_Master_Wide!$CT$189="","",Deal_Master_Wide!$CT$189)</f>
        <v/>
      </c>
      <c r="P1306" s="17" t="str">
        <f>IF(Deal_Master_Wide!$DA$189="","",Deal_Master_Wide!$DA$189)</f>
        <v/>
      </c>
      <c r="Q1306" s="18" t="str">
        <f>IF(Deal_Master_Wide!$DH$189="","",Deal_Master_Wide!$DH$189)</f>
        <v/>
      </c>
      <c r="R1306" s="18" t="str">
        <f>IF(Deal_Master_Wide!$DO$189="","",Deal_Master_Wide!$DO$189)</f>
        <v/>
      </c>
      <c r="S1306" s="18" t="str">
        <f>IF(Deal_Master_Wide!$DV$189="","",Deal_Master_Wide!$DV$189)</f>
        <v/>
      </c>
      <c r="T1306" s="34" t="str">
        <f>IF(Deal_Master_Wide!$EC$189="","",Deal_Master_Wide!$EC$189)</f>
        <v/>
      </c>
      <c r="U1306" s="34" t="str">
        <f>IF(Deal_Master_Wide!$EJ$189="","",Deal_Master_Wide!$EJ$189)</f>
        <v/>
      </c>
    </row>
    <row r="1307" spans="1:21" ht="13.4" customHeight="1">
      <c r="A1307" s="15" t="s">
        <v>1970</v>
      </c>
      <c r="B1307" s="15" t="s">
        <v>178</v>
      </c>
      <c r="C1307" s="16"/>
      <c r="D1307" s="15" t="s">
        <v>1595</v>
      </c>
      <c r="E1307" s="15" t="s">
        <v>1597</v>
      </c>
      <c r="F1307" s="15">
        <v>2015</v>
      </c>
      <c r="G1307" s="15">
        <v>0</v>
      </c>
      <c r="H1307" s="15">
        <v>2015</v>
      </c>
      <c r="I1307" s="15">
        <v>0</v>
      </c>
      <c r="J1307" s="15">
        <v>1</v>
      </c>
      <c r="K1307" s="17" t="str">
        <f>IF(Deal_Master_Wide!$BS$189="","",Deal_Master_Wide!$BS$189)</f>
        <v/>
      </c>
      <c r="L1307" s="17" t="str">
        <f>IF(Deal_Master_Wide!$BZ$189="","",Deal_Master_Wide!$BZ$189)</f>
        <v/>
      </c>
      <c r="M1307" s="17" t="str">
        <f>IF(Deal_Master_Wide!$CG$189="","",Deal_Master_Wide!$CG$189)</f>
        <v/>
      </c>
      <c r="N1307" s="17" t="str">
        <f>IF(Deal_Master_Wide!$CN$189="","",Deal_Master_Wide!$CN$189)</f>
        <v/>
      </c>
      <c r="O1307" s="17" t="str">
        <f>IF(Deal_Master_Wide!$CU$189="","",Deal_Master_Wide!$CU$189)</f>
        <v/>
      </c>
      <c r="P1307" s="17" t="str">
        <f>IF(Deal_Master_Wide!$DB$189="","",Deal_Master_Wide!$DB$189)</f>
        <v/>
      </c>
      <c r="Q1307" s="18" t="str">
        <f>IF(Deal_Master_Wide!$DI$189="","",Deal_Master_Wide!$DI$189)</f>
        <v/>
      </c>
      <c r="R1307" s="18" t="str">
        <f>IF(Deal_Master_Wide!$DP$189="","",Deal_Master_Wide!$DP$189)</f>
        <v/>
      </c>
      <c r="S1307" s="18" t="str">
        <f>IF(Deal_Master_Wide!$DW$189="","",Deal_Master_Wide!$DW$189)</f>
        <v/>
      </c>
      <c r="T1307" s="34" t="str">
        <f>IF(Deal_Master_Wide!$ED$189="","",Deal_Master_Wide!$ED$189)</f>
        <v/>
      </c>
      <c r="U1307" s="34" t="str">
        <f>IF(Deal_Master_Wide!$EK$189="","",Deal_Master_Wide!$EK$189)</f>
        <v/>
      </c>
    </row>
    <row r="1308" spans="1:21" ht="13.4" customHeight="1">
      <c r="A1308" s="15" t="s">
        <v>1970</v>
      </c>
      <c r="B1308" s="15" t="s">
        <v>178</v>
      </c>
      <c r="C1308" s="16"/>
      <c r="D1308" s="15" t="s">
        <v>1595</v>
      </c>
      <c r="E1308" s="15" t="s">
        <v>1597</v>
      </c>
      <c r="F1308" s="15">
        <v>2015</v>
      </c>
      <c r="G1308" s="15">
        <v>1</v>
      </c>
      <c r="H1308" s="15">
        <v>2016</v>
      </c>
      <c r="I1308" s="15">
        <v>1</v>
      </c>
      <c r="J1308" s="15">
        <v>1</v>
      </c>
      <c r="K1308" s="17" t="str">
        <f>IF(Deal_Master_Wide!$BT$189="","",Deal_Master_Wide!$BT$189)</f>
        <v/>
      </c>
      <c r="L1308" s="17" t="str">
        <f>IF(Deal_Master_Wide!$CA$189="","",Deal_Master_Wide!$CA$189)</f>
        <v/>
      </c>
      <c r="M1308" s="17" t="str">
        <f>IF(Deal_Master_Wide!$CH$189="","",Deal_Master_Wide!$CH$189)</f>
        <v/>
      </c>
      <c r="N1308" s="17" t="str">
        <f>IF(Deal_Master_Wide!$CO$189="","",Deal_Master_Wide!$CO$189)</f>
        <v/>
      </c>
      <c r="O1308" s="17" t="str">
        <f>IF(Deal_Master_Wide!$CV$189="","",Deal_Master_Wide!$CV$189)</f>
        <v/>
      </c>
      <c r="P1308" s="17" t="str">
        <f>IF(Deal_Master_Wide!$DC$189="","",Deal_Master_Wide!$DC$189)</f>
        <v/>
      </c>
      <c r="Q1308" s="18" t="str">
        <f>IF(Deal_Master_Wide!$DJ$189="","",Deal_Master_Wide!$DJ$189)</f>
        <v/>
      </c>
      <c r="R1308" s="18" t="str">
        <f>IF(Deal_Master_Wide!$DQ$189="","",Deal_Master_Wide!$DQ$189)</f>
        <v/>
      </c>
      <c r="S1308" s="18" t="str">
        <f>IF(Deal_Master_Wide!$DX$189="","",Deal_Master_Wide!$DX$189)</f>
        <v/>
      </c>
      <c r="T1308" s="34" t="str">
        <f>IF(Deal_Master_Wide!$EE$189="","",Deal_Master_Wide!$EE$189)</f>
        <v/>
      </c>
      <c r="U1308" s="34" t="str">
        <f>IF(Deal_Master_Wide!$EL$189="","",Deal_Master_Wide!$EL$189)</f>
        <v/>
      </c>
    </row>
    <row r="1309" spans="1:21" ht="13.4" customHeight="1">
      <c r="A1309" s="15" t="s">
        <v>1970</v>
      </c>
      <c r="B1309" s="15" t="s">
        <v>178</v>
      </c>
      <c r="C1309" s="16"/>
      <c r="D1309" s="15" t="s">
        <v>1595</v>
      </c>
      <c r="E1309" s="15" t="s">
        <v>1597</v>
      </c>
      <c r="F1309" s="15">
        <v>2015</v>
      </c>
      <c r="G1309" s="15">
        <v>2</v>
      </c>
      <c r="H1309" s="15">
        <v>2017</v>
      </c>
      <c r="I1309" s="15">
        <v>1</v>
      </c>
      <c r="J1309" s="15">
        <v>1</v>
      </c>
      <c r="K1309" s="17" t="str">
        <f>IF(Deal_Master_Wide!$BU$189="","",Deal_Master_Wide!$BU$189)</f>
        <v/>
      </c>
      <c r="L1309" s="17" t="str">
        <f>IF(Deal_Master_Wide!$CB$189="","",Deal_Master_Wide!$CB$189)</f>
        <v/>
      </c>
      <c r="M1309" s="17" t="str">
        <f>IF(Deal_Master_Wide!$CI$189="","",Deal_Master_Wide!$CI$189)</f>
        <v/>
      </c>
      <c r="N1309" s="17" t="str">
        <f>IF(Deal_Master_Wide!$CP$189="","",Deal_Master_Wide!$CP$189)</f>
        <v/>
      </c>
      <c r="O1309" s="17" t="str">
        <f>IF(Deal_Master_Wide!$CW$189="","",Deal_Master_Wide!$CW$189)</f>
        <v/>
      </c>
      <c r="P1309" s="17" t="str">
        <f>IF(Deal_Master_Wide!$DD$189="","",Deal_Master_Wide!$DD$189)</f>
        <v/>
      </c>
      <c r="Q1309" s="18" t="str">
        <f>IF(Deal_Master_Wide!$DK$189="","",Deal_Master_Wide!$DK$189)</f>
        <v/>
      </c>
      <c r="R1309" s="18" t="str">
        <f>IF(Deal_Master_Wide!$DR$189="","",Deal_Master_Wide!$DR$189)</f>
        <v/>
      </c>
      <c r="S1309" s="18" t="str">
        <f>IF(Deal_Master_Wide!$DY$189="","",Deal_Master_Wide!$DY$189)</f>
        <v/>
      </c>
      <c r="T1309" s="34" t="str">
        <f>IF(Deal_Master_Wide!$EF$189="","",Deal_Master_Wide!$EF$189)</f>
        <v/>
      </c>
      <c r="U1309" s="34" t="str">
        <f>IF(Deal_Master_Wide!$EM$189="","",Deal_Master_Wide!$EM$189)</f>
        <v/>
      </c>
    </row>
    <row r="1310" spans="1:21" ht="13.4" customHeight="1">
      <c r="A1310" s="15" t="s">
        <v>1970</v>
      </c>
      <c r="B1310" s="15" t="s">
        <v>178</v>
      </c>
      <c r="C1310" s="16"/>
      <c r="D1310" s="15" t="s">
        <v>1595</v>
      </c>
      <c r="E1310" s="15" t="s">
        <v>1597</v>
      </c>
      <c r="F1310" s="15">
        <v>2015</v>
      </c>
      <c r="G1310" s="15">
        <v>3</v>
      </c>
      <c r="H1310" s="15">
        <v>2018</v>
      </c>
      <c r="I1310" s="15">
        <v>1</v>
      </c>
      <c r="J1310" s="15">
        <v>1</v>
      </c>
      <c r="K1310" s="17" t="str">
        <f>IF(Deal_Master_Wide!$BV$189="","",Deal_Master_Wide!$BV$189)</f>
        <v/>
      </c>
      <c r="L1310" s="17" t="str">
        <f>IF(Deal_Master_Wide!$CC$189="","",Deal_Master_Wide!$CC$189)</f>
        <v/>
      </c>
      <c r="M1310" s="17" t="str">
        <f>IF(Deal_Master_Wide!$CJ$189="","",Deal_Master_Wide!$CJ$189)</f>
        <v/>
      </c>
      <c r="N1310" s="17" t="str">
        <f>IF(Deal_Master_Wide!$CQ$189="","",Deal_Master_Wide!$CQ$189)</f>
        <v/>
      </c>
      <c r="O1310" s="17" t="str">
        <f>IF(Deal_Master_Wide!$CX$189="","",Deal_Master_Wide!$CX$189)</f>
        <v/>
      </c>
      <c r="P1310" s="17" t="str">
        <f>IF(Deal_Master_Wide!$DE$189="","",Deal_Master_Wide!$DE$189)</f>
        <v/>
      </c>
      <c r="Q1310" s="18" t="str">
        <f>IF(Deal_Master_Wide!$DL$189="","",Deal_Master_Wide!$DL$189)</f>
        <v/>
      </c>
      <c r="R1310" s="18" t="str">
        <f>IF(Deal_Master_Wide!$DS$189="","",Deal_Master_Wide!$DS$189)</f>
        <v/>
      </c>
      <c r="S1310" s="18" t="str">
        <f>IF(Deal_Master_Wide!$DZ$189="","",Deal_Master_Wide!$DZ$189)</f>
        <v/>
      </c>
      <c r="T1310" s="34" t="str">
        <f>IF(Deal_Master_Wide!$EG$189="","",Deal_Master_Wide!$EG$189)</f>
        <v/>
      </c>
      <c r="U1310" s="34" t="str">
        <f>IF(Deal_Master_Wide!$EN$189="","",Deal_Master_Wide!$EN$189)</f>
        <v/>
      </c>
    </row>
    <row r="1311" spans="1:21" ht="13.4" customHeight="1">
      <c r="A1311" s="15" t="s">
        <v>1974</v>
      </c>
      <c r="B1311" s="15" t="s">
        <v>178</v>
      </c>
      <c r="C1311" s="16"/>
      <c r="D1311" s="15" t="s">
        <v>1977</v>
      </c>
      <c r="E1311" s="15" t="s">
        <v>1979</v>
      </c>
      <c r="F1311" s="15">
        <v>2015</v>
      </c>
      <c r="G1311" s="15">
        <v>-3</v>
      </c>
      <c r="H1311" s="15">
        <v>2012</v>
      </c>
      <c r="I1311" s="15">
        <v>0</v>
      </c>
      <c r="J1311" s="15">
        <v>0</v>
      </c>
      <c r="K1311" s="17" t="str">
        <f>IF(Deal_Master_Wide!$BP$190="","",Deal_Master_Wide!$BP$190)</f>
        <v/>
      </c>
      <c r="L1311" s="17" t="str">
        <f>IF(Deal_Master_Wide!$BW$190="","",Deal_Master_Wide!$BW$190)</f>
        <v/>
      </c>
      <c r="M1311" s="17" t="str">
        <f>IF(Deal_Master_Wide!$CD$190="","",Deal_Master_Wide!$CD$190)</f>
        <v/>
      </c>
      <c r="N1311" s="17" t="str">
        <f>IF(Deal_Master_Wide!$CK$190="","",Deal_Master_Wide!$CK$190)</f>
        <v/>
      </c>
      <c r="O1311" s="17" t="str">
        <f>IF(Deal_Master_Wide!$CR$190="","",Deal_Master_Wide!$CR$190)</f>
        <v/>
      </c>
      <c r="P1311" s="17" t="str">
        <f>IF(Deal_Master_Wide!$CY$190="","",Deal_Master_Wide!$CY$190)</f>
        <v/>
      </c>
      <c r="Q1311" s="18" t="str">
        <f>IF(Deal_Master_Wide!$DF$190="","",Deal_Master_Wide!$DF$190)</f>
        <v/>
      </c>
      <c r="R1311" s="18" t="str">
        <f>IF(Deal_Master_Wide!$DM$190="","",Deal_Master_Wide!$DM$190)</f>
        <v/>
      </c>
      <c r="S1311" s="18" t="str">
        <f>IF(Deal_Master_Wide!$DT$190="","",Deal_Master_Wide!$DT$190)</f>
        <v/>
      </c>
      <c r="T1311" s="34" t="str">
        <f>IF(Deal_Master_Wide!$EA$190="","",Deal_Master_Wide!$EA$190)</f>
        <v/>
      </c>
      <c r="U1311" s="34" t="str">
        <f>IF(Deal_Master_Wide!$EH$190="","",Deal_Master_Wide!$EH$190)</f>
        <v/>
      </c>
    </row>
    <row r="1312" spans="1:21" ht="13.4" customHeight="1">
      <c r="A1312" s="15" t="s">
        <v>1974</v>
      </c>
      <c r="B1312" s="15" t="s">
        <v>178</v>
      </c>
      <c r="C1312" s="16"/>
      <c r="D1312" s="15" t="s">
        <v>1977</v>
      </c>
      <c r="E1312" s="15" t="s">
        <v>1979</v>
      </c>
      <c r="F1312" s="15">
        <v>2015</v>
      </c>
      <c r="G1312" s="15">
        <v>-2</v>
      </c>
      <c r="H1312" s="15">
        <v>2013</v>
      </c>
      <c r="I1312" s="15">
        <v>0</v>
      </c>
      <c r="J1312" s="15">
        <v>0</v>
      </c>
      <c r="K1312" s="17" t="str">
        <f>IF(Deal_Master_Wide!$BQ$190="","",Deal_Master_Wide!$BQ$190)</f>
        <v/>
      </c>
      <c r="L1312" s="17" t="str">
        <f>IF(Deal_Master_Wide!$BX$190="","",Deal_Master_Wide!$BX$190)</f>
        <v/>
      </c>
      <c r="M1312" s="17" t="str">
        <f>IF(Deal_Master_Wide!$CE$190="","",Deal_Master_Wide!$CE$190)</f>
        <v/>
      </c>
      <c r="N1312" s="17" t="str">
        <f>IF(Deal_Master_Wide!$CL$190="","",Deal_Master_Wide!$CL$190)</f>
        <v/>
      </c>
      <c r="O1312" s="17" t="str">
        <f>IF(Deal_Master_Wide!$CS$190="","",Deal_Master_Wide!$CS$190)</f>
        <v/>
      </c>
      <c r="P1312" s="17" t="str">
        <f>IF(Deal_Master_Wide!$CZ$190="","",Deal_Master_Wide!$CZ$190)</f>
        <v/>
      </c>
      <c r="Q1312" s="18" t="str">
        <f>IF(Deal_Master_Wide!$DG$190="","",Deal_Master_Wide!$DG$190)</f>
        <v/>
      </c>
      <c r="R1312" s="18" t="str">
        <f>IF(Deal_Master_Wide!$DN$190="","",Deal_Master_Wide!$DN$190)</f>
        <v/>
      </c>
      <c r="S1312" s="18" t="str">
        <f>IF(Deal_Master_Wide!$DU$190="","",Deal_Master_Wide!$DU$190)</f>
        <v/>
      </c>
      <c r="T1312" s="34" t="str">
        <f>IF(Deal_Master_Wide!$EB$190="","",Deal_Master_Wide!$EB$190)</f>
        <v/>
      </c>
      <c r="U1312" s="34" t="str">
        <f>IF(Deal_Master_Wide!$EI$190="","",Deal_Master_Wide!$EI$190)</f>
        <v/>
      </c>
    </row>
    <row r="1313" spans="1:21" ht="13.4" customHeight="1">
      <c r="A1313" s="15" t="s">
        <v>1974</v>
      </c>
      <c r="B1313" s="15" t="s">
        <v>178</v>
      </c>
      <c r="C1313" s="16"/>
      <c r="D1313" s="15" t="s">
        <v>1977</v>
      </c>
      <c r="E1313" s="15" t="s">
        <v>1979</v>
      </c>
      <c r="F1313" s="15">
        <v>2015</v>
      </c>
      <c r="G1313" s="15">
        <v>-1</v>
      </c>
      <c r="H1313" s="15">
        <v>2014</v>
      </c>
      <c r="I1313" s="15">
        <v>0</v>
      </c>
      <c r="J1313" s="15">
        <v>0</v>
      </c>
      <c r="K1313" s="17" t="str">
        <f>IF(Deal_Master_Wide!$BR$190="","",Deal_Master_Wide!$BR$190)</f>
        <v/>
      </c>
      <c r="L1313" s="17" t="str">
        <f>IF(Deal_Master_Wide!$BY$190="","",Deal_Master_Wide!$BY$190)</f>
        <v/>
      </c>
      <c r="M1313" s="17" t="str">
        <f>IF(Deal_Master_Wide!$CF$190="","",Deal_Master_Wide!$CF$190)</f>
        <v/>
      </c>
      <c r="N1313" s="17" t="str">
        <f>IF(Deal_Master_Wide!$CM$190="","",Deal_Master_Wide!$CM$190)</f>
        <v/>
      </c>
      <c r="O1313" s="17" t="str">
        <f>IF(Deal_Master_Wide!$CT$190="","",Deal_Master_Wide!$CT$190)</f>
        <v/>
      </c>
      <c r="P1313" s="17" t="str">
        <f>IF(Deal_Master_Wide!$DA$190="","",Deal_Master_Wide!$DA$190)</f>
        <v/>
      </c>
      <c r="Q1313" s="18" t="str">
        <f>IF(Deal_Master_Wide!$DH$190="","",Deal_Master_Wide!$DH$190)</f>
        <v/>
      </c>
      <c r="R1313" s="18" t="str">
        <f>IF(Deal_Master_Wide!$DO$190="","",Deal_Master_Wide!$DO$190)</f>
        <v/>
      </c>
      <c r="S1313" s="18" t="str">
        <f>IF(Deal_Master_Wide!$DV$190="","",Deal_Master_Wide!$DV$190)</f>
        <v/>
      </c>
      <c r="T1313" s="34" t="str">
        <f>IF(Deal_Master_Wide!$EC$190="","",Deal_Master_Wide!$EC$190)</f>
        <v/>
      </c>
      <c r="U1313" s="34" t="str">
        <f>IF(Deal_Master_Wide!$EJ$190="","",Deal_Master_Wide!$EJ$190)</f>
        <v/>
      </c>
    </row>
    <row r="1314" spans="1:21" ht="13.4" customHeight="1">
      <c r="A1314" s="15" t="s">
        <v>1974</v>
      </c>
      <c r="B1314" s="15" t="s">
        <v>178</v>
      </c>
      <c r="C1314" s="16"/>
      <c r="D1314" s="15" t="s">
        <v>1977</v>
      </c>
      <c r="E1314" s="15" t="s">
        <v>1979</v>
      </c>
      <c r="F1314" s="15">
        <v>2015</v>
      </c>
      <c r="G1314" s="15">
        <v>0</v>
      </c>
      <c r="H1314" s="15">
        <v>2015</v>
      </c>
      <c r="I1314" s="15">
        <v>0</v>
      </c>
      <c r="J1314" s="15">
        <v>1</v>
      </c>
      <c r="K1314" s="17" t="str">
        <f>IF(Deal_Master_Wide!$BS$190="","",Deal_Master_Wide!$BS$190)</f>
        <v/>
      </c>
      <c r="L1314" s="17" t="str">
        <f>IF(Deal_Master_Wide!$BZ$190="","",Deal_Master_Wide!$BZ$190)</f>
        <v/>
      </c>
      <c r="M1314" s="17" t="str">
        <f>IF(Deal_Master_Wide!$CG$190="","",Deal_Master_Wide!$CG$190)</f>
        <v/>
      </c>
      <c r="N1314" s="17" t="str">
        <f>IF(Deal_Master_Wide!$CN$190="","",Deal_Master_Wide!$CN$190)</f>
        <v/>
      </c>
      <c r="O1314" s="17" t="str">
        <f>IF(Deal_Master_Wide!$CU$190="","",Deal_Master_Wide!$CU$190)</f>
        <v/>
      </c>
      <c r="P1314" s="17" t="str">
        <f>IF(Deal_Master_Wide!$DB$190="","",Deal_Master_Wide!$DB$190)</f>
        <v/>
      </c>
      <c r="Q1314" s="18" t="str">
        <f>IF(Deal_Master_Wide!$DI$190="","",Deal_Master_Wide!$DI$190)</f>
        <v/>
      </c>
      <c r="R1314" s="18" t="str">
        <f>IF(Deal_Master_Wide!$DP$190="","",Deal_Master_Wide!$DP$190)</f>
        <v/>
      </c>
      <c r="S1314" s="18" t="str">
        <f>IF(Deal_Master_Wide!$DW$190="","",Deal_Master_Wide!$DW$190)</f>
        <v/>
      </c>
      <c r="T1314" s="34" t="str">
        <f>IF(Deal_Master_Wide!$ED$190="","",Deal_Master_Wide!$ED$190)</f>
        <v/>
      </c>
      <c r="U1314" s="34" t="str">
        <f>IF(Deal_Master_Wide!$EK$190="","",Deal_Master_Wide!$EK$190)</f>
        <v/>
      </c>
    </row>
    <row r="1315" spans="1:21" ht="13.4" customHeight="1">
      <c r="A1315" s="15" t="s">
        <v>1974</v>
      </c>
      <c r="B1315" s="15" t="s">
        <v>178</v>
      </c>
      <c r="C1315" s="16"/>
      <c r="D1315" s="15" t="s">
        <v>1977</v>
      </c>
      <c r="E1315" s="15" t="s">
        <v>1979</v>
      </c>
      <c r="F1315" s="15">
        <v>2015</v>
      </c>
      <c r="G1315" s="15">
        <v>1</v>
      </c>
      <c r="H1315" s="15">
        <v>2016</v>
      </c>
      <c r="I1315" s="15">
        <v>1</v>
      </c>
      <c r="J1315" s="15">
        <v>1</v>
      </c>
      <c r="K1315" s="17" t="str">
        <f>IF(Deal_Master_Wide!$BT$190="","",Deal_Master_Wide!$BT$190)</f>
        <v/>
      </c>
      <c r="L1315" s="17" t="str">
        <f>IF(Deal_Master_Wide!$CA$190="","",Deal_Master_Wide!$CA$190)</f>
        <v/>
      </c>
      <c r="M1315" s="17" t="str">
        <f>IF(Deal_Master_Wide!$CH$190="","",Deal_Master_Wide!$CH$190)</f>
        <v/>
      </c>
      <c r="N1315" s="17" t="str">
        <f>IF(Deal_Master_Wide!$CO$190="","",Deal_Master_Wide!$CO$190)</f>
        <v/>
      </c>
      <c r="O1315" s="17" t="str">
        <f>IF(Deal_Master_Wide!$CV$190="","",Deal_Master_Wide!$CV$190)</f>
        <v/>
      </c>
      <c r="P1315" s="17" t="str">
        <f>IF(Deal_Master_Wide!$DC$190="","",Deal_Master_Wide!$DC$190)</f>
        <v/>
      </c>
      <c r="Q1315" s="18" t="str">
        <f>IF(Deal_Master_Wide!$DJ$190="","",Deal_Master_Wide!$DJ$190)</f>
        <v/>
      </c>
      <c r="R1315" s="18" t="str">
        <f>IF(Deal_Master_Wide!$DQ$190="","",Deal_Master_Wide!$DQ$190)</f>
        <v/>
      </c>
      <c r="S1315" s="18" t="str">
        <f>IF(Deal_Master_Wide!$DX$190="","",Deal_Master_Wide!$DX$190)</f>
        <v/>
      </c>
      <c r="T1315" s="34" t="str">
        <f>IF(Deal_Master_Wide!$EE$190="","",Deal_Master_Wide!$EE$190)</f>
        <v/>
      </c>
      <c r="U1315" s="34" t="str">
        <f>IF(Deal_Master_Wide!$EL$190="","",Deal_Master_Wide!$EL$190)</f>
        <v/>
      </c>
    </row>
    <row r="1316" spans="1:21" ht="13.4" customHeight="1">
      <c r="A1316" s="15" t="s">
        <v>1974</v>
      </c>
      <c r="B1316" s="15" t="s">
        <v>178</v>
      </c>
      <c r="C1316" s="16"/>
      <c r="D1316" s="15" t="s">
        <v>1977</v>
      </c>
      <c r="E1316" s="15" t="s">
        <v>1979</v>
      </c>
      <c r="F1316" s="15">
        <v>2015</v>
      </c>
      <c r="G1316" s="15">
        <v>2</v>
      </c>
      <c r="H1316" s="15">
        <v>2017</v>
      </c>
      <c r="I1316" s="15">
        <v>1</v>
      </c>
      <c r="J1316" s="15">
        <v>1</v>
      </c>
      <c r="K1316" s="17" t="str">
        <f>IF(Deal_Master_Wide!$BU$190="","",Deal_Master_Wide!$BU$190)</f>
        <v/>
      </c>
      <c r="L1316" s="17" t="str">
        <f>IF(Deal_Master_Wide!$CB$190="","",Deal_Master_Wide!$CB$190)</f>
        <v/>
      </c>
      <c r="M1316" s="17" t="str">
        <f>IF(Deal_Master_Wide!$CI$190="","",Deal_Master_Wide!$CI$190)</f>
        <v/>
      </c>
      <c r="N1316" s="17" t="str">
        <f>IF(Deal_Master_Wide!$CP$190="","",Deal_Master_Wide!$CP$190)</f>
        <v/>
      </c>
      <c r="O1316" s="17" t="str">
        <f>IF(Deal_Master_Wide!$CW$190="","",Deal_Master_Wide!$CW$190)</f>
        <v/>
      </c>
      <c r="P1316" s="17" t="str">
        <f>IF(Deal_Master_Wide!$DD$190="","",Deal_Master_Wide!$DD$190)</f>
        <v/>
      </c>
      <c r="Q1316" s="18" t="str">
        <f>IF(Deal_Master_Wide!$DK$190="","",Deal_Master_Wide!$DK$190)</f>
        <v/>
      </c>
      <c r="R1316" s="18" t="str">
        <f>IF(Deal_Master_Wide!$DR$190="","",Deal_Master_Wide!$DR$190)</f>
        <v/>
      </c>
      <c r="S1316" s="18" t="str">
        <f>IF(Deal_Master_Wide!$DY$190="","",Deal_Master_Wide!$DY$190)</f>
        <v/>
      </c>
      <c r="T1316" s="34" t="str">
        <f>IF(Deal_Master_Wide!$EF$190="","",Deal_Master_Wide!$EF$190)</f>
        <v/>
      </c>
      <c r="U1316" s="34" t="str">
        <f>IF(Deal_Master_Wide!$EM$190="","",Deal_Master_Wide!$EM$190)</f>
        <v/>
      </c>
    </row>
    <row r="1317" spans="1:21" ht="13.4" customHeight="1">
      <c r="A1317" s="15" t="s">
        <v>1974</v>
      </c>
      <c r="B1317" s="15" t="s">
        <v>178</v>
      </c>
      <c r="C1317" s="16"/>
      <c r="D1317" s="15" t="s">
        <v>1977</v>
      </c>
      <c r="E1317" s="15" t="s">
        <v>1979</v>
      </c>
      <c r="F1317" s="15">
        <v>2015</v>
      </c>
      <c r="G1317" s="15">
        <v>3</v>
      </c>
      <c r="H1317" s="15">
        <v>2018</v>
      </c>
      <c r="I1317" s="15">
        <v>1</v>
      </c>
      <c r="J1317" s="15">
        <v>1</v>
      </c>
      <c r="K1317" s="17" t="str">
        <f>IF(Deal_Master_Wide!$BV$190="","",Deal_Master_Wide!$BV$190)</f>
        <v/>
      </c>
      <c r="L1317" s="17" t="str">
        <f>IF(Deal_Master_Wide!$CC$190="","",Deal_Master_Wide!$CC$190)</f>
        <v/>
      </c>
      <c r="M1317" s="17" t="str">
        <f>IF(Deal_Master_Wide!$CJ$190="","",Deal_Master_Wide!$CJ$190)</f>
        <v/>
      </c>
      <c r="N1317" s="17" t="str">
        <f>IF(Deal_Master_Wide!$CQ$190="","",Deal_Master_Wide!$CQ$190)</f>
        <v/>
      </c>
      <c r="O1317" s="17" t="str">
        <f>IF(Deal_Master_Wide!$CX$190="","",Deal_Master_Wide!$CX$190)</f>
        <v/>
      </c>
      <c r="P1317" s="17" t="str">
        <f>IF(Deal_Master_Wide!$DE$190="","",Deal_Master_Wide!$DE$190)</f>
        <v/>
      </c>
      <c r="Q1317" s="18" t="str">
        <f>IF(Deal_Master_Wide!$DL$190="","",Deal_Master_Wide!$DL$190)</f>
        <v/>
      </c>
      <c r="R1317" s="18" t="str">
        <f>IF(Deal_Master_Wide!$DS$190="","",Deal_Master_Wide!$DS$190)</f>
        <v/>
      </c>
      <c r="S1317" s="18" t="str">
        <f>IF(Deal_Master_Wide!$DZ$190="","",Deal_Master_Wide!$DZ$190)</f>
        <v/>
      </c>
      <c r="T1317" s="34" t="str">
        <f>IF(Deal_Master_Wide!$EG$190="","",Deal_Master_Wide!$EG$190)</f>
        <v/>
      </c>
      <c r="U1317" s="34" t="str">
        <f>IF(Deal_Master_Wide!$EN$190="","",Deal_Master_Wide!$EN$190)</f>
        <v/>
      </c>
    </row>
    <row r="1318" spans="1:21" ht="13.4" customHeight="1">
      <c r="A1318" s="15" t="s">
        <v>1983</v>
      </c>
      <c r="B1318" s="15" t="s">
        <v>178</v>
      </c>
      <c r="C1318" s="16"/>
      <c r="D1318" s="15" t="s">
        <v>1986</v>
      </c>
      <c r="E1318" s="15" t="s">
        <v>1988</v>
      </c>
      <c r="F1318" s="15">
        <v>2015</v>
      </c>
      <c r="G1318" s="15">
        <v>-3</v>
      </c>
      <c r="H1318" s="15">
        <v>2012</v>
      </c>
      <c r="I1318" s="15">
        <v>0</v>
      </c>
      <c r="J1318" s="15">
        <v>0</v>
      </c>
      <c r="K1318" s="17" t="str">
        <f>IF(Deal_Master_Wide!$BP$191="","",Deal_Master_Wide!$BP$191)</f>
        <v/>
      </c>
      <c r="L1318" s="17" t="str">
        <f>IF(Deal_Master_Wide!$BW$191="","",Deal_Master_Wide!$BW$191)</f>
        <v/>
      </c>
      <c r="M1318" s="17" t="str">
        <f>IF(Deal_Master_Wide!$CD$191="","",Deal_Master_Wide!$CD$191)</f>
        <v/>
      </c>
      <c r="N1318" s="17" t="str">
        <f>IF(Deal_Master_Wide!$CK$191="","",Deal_Master_Wide!$CK$191)</f>
        <v/>
      </c>
      <c r="O1318" s="17" t="str">
        <f>IF(Deal_Master_Wide!$CR$191="","",Deal_Master_Wide!$CR$191)</f>
        <v/>
      </c>
      <c r="P1318" s="17" t="str">
        <f>IF(Deal_Master_Wide!$CY$191="","",Deal_Master_Wide!$CY$191)</f>
        <v/>
      </c>
      <c r="Q1318" s="18" t="str">
        <f>IF(Deal_Master_Wide!$DF$191="","",Deal_Master_Wide!$DF$191)</f>
        <v/>
      </c>
      <c r="R1318" s="18" t="str">
        <f>IF(Deal_Master_Wide!$DM$191="","",Deal_Master_Wide!$DM$191)</f>
        <v/>
      </c>
      <c r="S1318" s="18" t="str">
        <f>IF(Deal_Master_Wide!$DT$191="","",Deal_Master_Wide!$DT$191)</f>
        <v/>
      </c>
      <c r="T1318" s="34" t="str">
        <f>IF(Deal_Master_Wide!$EA$191="","",Deal_Master_Wide!$EA$191)</f>
        <v/>
      </c>
      <c r="U1318" s="34" t="str">
        <f>IF(Deal_Master_Wide!$EH$191="","",Deal_Master_Wide!$EH$191)</f>
        <v/>
      </c>
    </row>
    <row r="1319" spans="1:21" ht="13.4" customHeight="1">
      <c r="A1319" s="15" t="s">
        <v>1983</v>
      </c>
      <c r="B1319" s="15" t="s">
        <v>178</v>
      </c>
      <c r="C1319" s="16"/>
      <c r="D1319" s="15" t="s">
        <v>1986</v>
      </c>
      <c r="E1319" s="15" t="s">
        <v>1988</v>
      </c>
      <c r="F1319" s="15">
        <v>2015</v>
      </c>
      <c r="G1319" s="15">
        <v>-2</v>
      </c>
      <c r="H1319" s="15">
        <v>2013</v>
      </c>
      <c r="I1319" s="15">
        <v>0</v>
      </c>
      <c r="J1319" s="15">
        <v>0</v>
      </c>
      <c r="K1319" s="17" t="str">
        <f>IF(Deal_Master_Wide!$BQ$191="","",Deal_Master_Wide!$BQ$191)</f>
        <v/>
      </c>
      <c r="L1319" s="17" t="str">
        <f>IF(Deal_Master_Wide!$BX$191="","",Deal_Master_Wide!$BX$191)</f>
        <v/>
      </c>
      <c r="M1319" s="17" t="str">
        <f>IF(Deal_Master_Wide!$CE$191="","",Deal_Master_Wide!$CE$191)</f>
        <v/>
      </c>
      <c r="N1319" s="17" t="str">
        <f>IF(Deal_Master_Wide!$CL$191="","",Deal_Master_Wide!$CL$191)</f>
        <v/>
      </c>
      <c r="O1319" s="17" t="str">
        <f>IF(Deal_Master_Wide!$CS$191="","",Deal_Master_Wide!$CS$191)</f>
        <v/>
      </c>
      <c r="P1319" s="17" t="str">
        <f>IF(Deal_Master_Wide!$CZ$191="","",Deal_Master_Wide!$CZ$191)</f>
        <v/>
      </c>
      <c r="Q1319" s="18" t="str">
        <f>IF(Deal_Master_Wide!$DG$191="","",Deal_Master_Wide!$DG$191)</f>
        <v/>
      </c>
      <c r="R1319" s="18" t="str">
        <f>IF(Deal_Master_Wide!$DN$191="","",Deal_Master_Wide!$DN$191)</f>
        <v/>
      </c>
      <c r="S1319" s="18" t="str">
        <f>IF(Deal_Master_Wide!$DU$191="","",Deal_Master_Wide!$DU$191)</f>
        <v/>
      </c>
      <c r="T1319" s="34" t="str">
        <f>IF(Deal_Master_Wide!$EB$191="","",Deal_Master_Wide!$EB$191)</f>
        <v/>
      </c>
      <c r="U1319" s="34" t="str">
        <f>IF(Deal_Master_Wide!$EI$191="","",Deal_Master_Wide!$EI$191)</f>
        <v/>
      </c>
    </row>
    <row r="1320" spans="1:21" ht="13.4" customHeight="1">
      <c r="A1320" s="15" t="s">
        <v>1983</v>
      </c>
      <c r="B1320" s="15" t="s">
        <v>178</v>
      </c>
      <c r="C1320" s="16"/>
      <c r="D1320" s="15" t="s">
        <v>1986</v>
      </c>
      <c r="E1320" s="15" t="s">
        <v>1988</v>
      </c>
      <c r="F1320" s="15">
        <v>2015</v>
      </c>
      <c r="G1320" s="15">
        <v>-1</v>
      </c>
      <c r="H1320" s="15">
        <v>2014</v>
      </c>
      <c r="I1320" s="15">
        <v>0</v>
      </c>
      <c r="J1320" s="15">
        <v>0</v>
      </c>
      <c r="K1320" s="17" t="str">
        <f>IF(Deal_Master_Wide!$BR$191="","",Deal_Master_Wide!$BR$191)</f>
        <v/>
      </c>
      <c r="L1320" s="17" t="str">
        <f>IF(Deal_Master_Wide!$BY$191="","",Deal_Master_Wide!$BY$191)</f>
        <v/>
      </c>
      <c r="M1320" s="17" t="str">
        <f>IF(Deal_Master_Wide!$CF$191="","",Deal_Master_Wide!$CF$191)</f>
        <v/>
      </c>
      <c r="N1320" s="17" t="str">
        <f>IF(Deal_Master_Wide!$CM$191="","",Deal_Master_Wide!$CM$191)</f>
        <v/>
      </c>
      <c r="O1320" s="17" t="str">
        <f>IF(Deal_Master_Wide!$CT$191="","",Deal_Master_Wide!$CT$191)</f>
        <v/>
      </c>
      <c r="P1320" s="17" t="str">
        <f>IF(Deal_Master_Wide!$DA$191="","",Deal_Master_Wide!$DA$191)</f>
        <v/>
      </c>
      <c r="Q1320" s="18" t="str">
        <f>IF(Deal_Master_Wide!$DH$191="","",Deal_Master_Wide!$DH$191)</f>
        <v/>
      </c>
      <c r="R1320" s="18" t="str">
        <f>IF(Deal_Master_Wide!$DO$191="","",Deal_Master_Wide!$DO$191)</f>
        <v/>
      </c>
      <c r="S1320" s="18" t="str">
        <f>IF(Deal_Master_Wide!$DV$191="","",Deal_Master_Wide!$DV$191)</f>
        <v/>
      </c>
      <c r="T1320" s="34" t="str">
        <f>IF(Deal_Master_Wide!$EC$191="","",Deal_Master_Wide!$EC$191)</f>
        <v/>
      </c>
      <c r="U1320" s="34" t="str">
        <f>IF(Deal_Master_Wide!$EJ$191="","",Deal_Master_Wide!$EJ$191)</f>
        <v/>
      </c>
    </row>
    <row r="1321" spans="1:21" ht="13.4" customHeight="1">
      <c r="A1321" s="15" t="s">
        <v>1983</v>
      </c>
      <c r="B1321" s="15" t="s">
        <v>178</v>
      </c>
      <c r="C1321" s="16"/>
      <c r="D1321" s="15" t="s">
        <v>1986</v>
      </c>
      <c r="E1321" s="15" t="s">
        <v>1988</v>
      </c>
      <c r="F1321" s="15">
        <v>2015</v>
      </c>
      <c r="G1321" s="15">
        <v>0</v>
      </c>
      <c r="H1321" s="15">
        <v>2015</v>
      </c>
      <c r="I1321" s="15">
        <v>0</v>
      </c>
      <c r="J1321" s="15">
        <v>1</v>
      </c>
      <c r="K1321" s="17" t="str">
        <f>IF(Deal_Master_Wide!$BS$191="","",Deal_Master_Wide!$BS$191)</f>
        <v/>
      </c>
      <c r="L1321" s="17" t="str">
        <f>IF(Deal_Master_Wide!$BZ$191="","",Deal_Master_Wide!$BZ$191)</f>
        <v/>
      </c>
      <c r="M1321" s="17" t="str">
        <f>IF(Deal_Master_Wide!$CG$191="","",Deal_Master_Wide!$CG$191)</f>
        <v/>
      </c>
      <c r="N1321" s="17" t="str">
        <f>IF(Deal_Master_Wide!$CN$191="","",Deal_Master_Wide!$CN$191)</f>
        <v/>
      </c>
      <c r="O1321" s="17" t="str">
        <f>IF(Deal_Master_Wide!$CU$191="","",Deal_Master_Wide!$CU$191)</f>
        <v/>
      </c>
      <c r="P1321" s="17" t="str">
        <f>IF(Deal_Master_Wide!$DB$191="","",Deal_Master_Wide!$DB$191)</f>
        <v/>
      </c>
      <c r="Q1321" s="18" t="str">
        <f>IF(Deal_Master_Wide!$DI$191="","",Deal_Master_Wide!$DI$191)</f>
        <v/>
      </c>
      <c r="R1321" s="18" t="str">
        <f>IF(Deal_Master_Wide!$DP$191="","",Deal_Master_Wide!$DP$191)</f>
        <v/>
      </c>
      <c r="S1321" s="18" t="str">
        <f>IF(Deal_Master_Wide!$DW$191="","",Deal_Master_Wide!$DW$191)</f>
        <v/>
      </c>
      <c r="T1321" s="34" t="str">
        <f>IF(Deal_Master_Wide!$ED$191="","",Deal_Master_Wide!$ED$191)</f>
        <v/>
      </c>
      <c r="U1321" s="34" t="str">
        <f>IF(Deal_Master_Wide!$EK$191="","",Deal_Master_Wide!$EK$191)</f>
        <v/>
      </c>
    </row>
    <row r="1322" spans="1:21" ht="13.4" customHeight="1">
      <c r="A1322" s="15" t="s">
        <v>1983</v>
      </c>
      <c r="B1322" s="15" t="s">
        <v>178</v>
      </c>
      <c r="C1322" s="16"/>
      <c r="D1322" s="15" t="s">
        <v>1986</v>
      </c>
      <c r="E1322" s="15" t="s">
        <v>1988</v>
      </c>
      <c r="F1322" s="15">
        <v>2015</v>
      </c>
      <c r="G1322" s="15">
        <v>1</v>
      </c>
      <c r="H1322" s="15">
        <v>2016</v>
      </c>
      <c r="I1322" s="15">
        <v>1</v>
      </c>
      <c r="J1322" s="15">
        <v>1</v>
      </c>
      <c r="K1322" s="17" t="str">
        <f>IF(Deal_Master_Wide!$BT$191="","",Deal_Master_Wide!$BT$191)</f>
        <v/>
      </c>
      <c r="L1322" s="17" t="str">
        <f>IF(Deal_Master_Wide!$CA$191="","",Deal_Master_Wide!$CA$191)</f>
        <v/>
      </c>
      <c r="M1322" s="17" t="str">
        <f>IF(Deal_Master_Wide!$CH$191="","",Deal_Master_Wide!$CH$191)</f>
        <v/>
      </c>
      <c r="N1322" s="17" t="str">
        <f>IF(Deal_Master_Wide!$CO$191="","",Deal_Master_Wide!$CO$191)</f>
        <v/>
      </c>
      <c r="O1322" s="17" t="str">
        <f>IF(Deal_Master_Wide!$CV$191="","",Deal_Master_Wide!$CV$191)</f>
        <v/>
      </c>
      <c r="P1322" s="17" t="str">
        <f>IF(Deal_Master_Wide!$DC$191="","",Deal_Master_Wide!$DC$191)</f>
        <v/>
      </c>
      <c r="Q1322" s="18" t="str">
        <f>IF(Deal_Master_Wide!$DJ$191="","",Deal_Master_Wide!$DJ$191)</f>
        <v/>
      </c>
      <c r="R1322" s="18" t="str">
        <f>IF(Deal_Master_Wide!$DQ$191="","",Deal_Master_Wide!$DQ$191)</f>
        <v/>
      </c>
      <c r="S1322" s="18" t="str">
        <f>IF(Deal_Master_Wide!$DX$191="","",Deal_Master_Wide!$DX$191)</f>
        <v/>
      </c>
      <c r="T1322" s="34" t="str">
        <f>IF(Deal_Master_Wide!$EE$191="","",Deal_Master_Wide!$EE$191)</f>
        <v/>
      </c>
      <c r="U1322" s="34" t="str">
        <f>IF(Deal_Master_Wide!$EL$191="","",Deal_Master_Wide!$EL$191)</f>
        <v/>
      </c>
    </row>
    <row r="1323" spans="1:21" ht="13.4" customHeight="1">
      <c r="A1323" s="15" t="s">
        <v>1983</v>
      </c>
      <c r="B1323" s="15" t="s">
        <v>178</v>
      </c>
      <c r="C1323" s="16"/>
      <c r="D1323" s="15" t="s">
        <v>1986</v>
      </c>
      <c r="E1323" s="15" t="s">
        <v>1988</v>
      </c>
      <c r="F1323" s="15">
        <v>2015</v>
      </c>
      <c r="G1323" s="15">
        <v>2</v>
      </c>
      <c r="H1323" s="15">
        <v>2017</v>
      </c>
      <c r="I1323" s="15">
        <v>1</v>
      </c>
      <c r="J1323" s="15">
        <v>1</v>
      </c>
      <c r="K1323" s="17" t="str">
        <f>IF(Deal_Master_Wide!$BU$191="","",Deal_Master_Wide!$BU$191)</f>
        <v/>
      </c>
      <c r="L1323" s="17" t="str">
        <f>IF(Deal_Master_Wide!$CB$191="","",Deal_Master_Wide!$CB$191)</f>
        <v/>
      </c>
      <c r="M1323" s="17" t="str">
        <f>IF(Deal_Master_Wide!$CI$191="","",Deal_Master_Wide!$CI$191)</f>
        <v/>
      </c>
      <c r="N1323" s="17" t="str">
        <f>IF(Deal_Master_Wide!$CP$191="","",Deal_Master_Wide!$CP$191)</f>
        <v/>
      </c>
      <c r="O1323" s="17" t="str">
        <f>IF(Deal_Master_Wide!$CW$191="","",Deal_Master_Wide!$CW$191)</f>
        <v/>
      </c>
      <c r="P1323" s="17" t="str">
        <f>IF(Deal_Master_Wide!$DD$191="","",Deal_Master_Wide!$DD$191)</f>
        <v/>
      </c>
      <c r="Q1323" s="18" t="str">
        <f>IF(Deal_Master_Wide!$DK$191="","",Deal_Master_Wide!$DK$191)</f>
        <v/>
      </c>
      <c r="R1323" s="18" t="str">
        <f>IF(Deal_Master_Wide!$DR$191="","",Deal_Master_Wide!$DR$191)</f>
        <v/>
      </c>
      <c r="S1323" s="18" t="str">
        <f>IF(Deal_Master_Wide!$DY$191="","",Deal_Master_Wide!$DY$191)</f>
        <v/>
      </c>
      <c r="T1323" s="34" t="str">
        <f>IF(Deal_Master_Wide!$EF$191="","",Deal_Master_Wide!$EF$191)</f>
        <v/>
      </c>
      <c r="U1323" s="34" t="str">
        <f>IF(Deal_Master_Wide!$EM$191="","",Deal_Master_Wide!$EM$191)</f>
        <v/>
      </c>
    </row>
    <row r="1324" spans="1:21" ht="13.4" customHeight="1">
      <c r="A1324" s="15" t="s">
        <v>1983</v>
      </c>
      <c r="B1324" s="15" t="s">
        <v>178</v>
      </c>
      <c r="C1324" s="16"/>
      <c r="D1324" s="15" t="s">
        <v>1986</v>
      </c>
      <c r="E1324" s="15" t="s">
        <v>1988</v>
      </c>
      <c r="F1324" s="15">
        <v>2015</v>
      </c>
      <c r="G1324" s="15">
        <v>3</v>
      </c>
      <c r="H1324" s="15">
        <v>2018</v>
      </c>
      <c r="I1324" s="15">
        <v>1</v>
      </c>
      <c r="J1324" s="15">
        <v>1</v>
      </c>
      <c r="K1324" s="17" t="str">
        <f>IF(Deal_Master_Wide!$BV$191="","",Deal_Master_Wide!$BV$191)</f>
        <v/>
      </c>
      <c r="L1324" s="17" t="str">
        <f>IF(Deal_Master_Wide!$CC$191="","",Deal_Master_Wide!$CC$191)</f>
        <v/>
      </c>
      <c r="M1324" s="17" t="str">
        <f>IF(Deal_Master_Wide!$CJ$191="","",Deal_Master_Wide!$CJ$191)</f>
        <v/>
      </c>
      <c r="N1324" s="17" t="str">
        <f>IF(Deal_Master_Wide!$CQ$191="","",Deal_Master_Wide!$CQ$191)</f>
        <v/>
      </c>
      <c r="O1324" s="17" t="str">
        <f>IF(Deal_Master_Wide!$CX$191="","",Deal_Master_Wide!$CX$191)</f>
        <v/>
      </c>
      <c r="P1324" s="17" t="str">
        <f>IF(Deal_Master_Wide!$DE$191="","",Deal_Master_Wide!$DE$191)</f>
        <v/>
      </c>
      <c r="Q1324" s="18" t="str">
        <f>IF(Deal_Master_Wide!$DL$191="","",Deal_Master_Wide!$DL$191)</f>
        <v/>
      </c>
      <c r="R1324" s="18" t="str">
        <f>IF(Deal_Master_Wide!$DS$191="","",Deal_Master_Wide!$DS$191)</f>
        <v/>
      </c>
      <c r="S1324" s="18" t="str">
        <f>IF(Deal_Master_Wide!$DZ$191="","",Deal_Master_Wide!$DZ$191)</f>
        <v/>
      </c>
      <c r="T1324" s="34" t="str">
        <f>IF(Deal_Master_Wide!$EG$191="","",Deal_Master_Wide!$EG$191)</f>
        <v/>
      </c>
      <c r="U1324" s="34" t="str">
        <f>IF(Deal_Master_Wide!$EN$191="","",Deal_Master_Wide!$EN$191)</f>
        <v/>
      </c>
    </row>
    <row r="1325" spans="1:21" ht="13.4" customHeight="1">
      <c r="A1325" s="15" t="s">
        <v>1992</v>
      </c>
      <c r="B1325" s="15" t="s">
        <v>178</v>
      </c>
      <c r="C1325" s="16"/>
      <c r="D1325" s="15" t="s">
        <v>1995</v>
      </c>
      <c r="E1325" s="15" t="s">
        <v>1997</v>
      </c>
      <c r="F1325" s="15">
        <v>2015</v>
      </c>
      <c r="G1325" s="15">
        <v>-3</v>
      </c>
      <c r="H1325" s="15">
        <v>2012</v>
      </c>
      <c r="I1325" s="15">
        <v>0</v>
      </c>
      <c r="J1325" s="15">
        <v>0</v>
      </c>
      <c r="K1325" s="17" t="str">
        <f>IF(Deal_Master_Wide!$BP$192="","",Deal_Master_Wide!$BP$192)</f>
        <v/>
      </c>
      <c r="L1325" s="17" t="str">
        <f>IF(Deal_Master_Wide!$BW$192="","",Deal_Master_Wide!$BW$192)</f>
        <v/>
      </c>
      <c r="M1325" s="17" t="str">
        <f>IF(Deal_Master_Wide!$CD$192="","",Deal_Master_Wide!$CD$192)</f>
        <v/>
      </c>
      <c r="N1325" s="17" t="str">
        <f>IF(Deal_Master_Wide!$CK$192="","",Deal_Master_Wide!$CK$192)</f>
        <v/>
      </c>
      <c r="O1325" s="17" t="str">
        <f>IF(Deal_Master_Wide!$CR$192="","",Deal_Master_Wide!$CR$192)</f>
        <v/>
      </c>
      <c r="P1325" s="17" t="str">
        <f>IF(Deal_Master_Wide!$CY$192="","",Deal_Master_Wide!$CY$192)</f>
        <v/>
      </c>
      <c r="Q1325" s="18" t="str">
        <f>IF(Deal_Master_Wide!$DF$192="","",Deal_Master_Wide!$DF$192)</f>
        <v/>
      </c>
      <c r="R1325" s="18" t="str">
        <f>IF(Deal_Master_Wide!$DM$192="","",Deal_Master_Wide!$DM$192)</f>
        <v/>
      </c>
      <c r="S1325" s="18" t="str">
        <f>IF(Deal_Master_Wide!$DT$192="","",Deal_Master_Wide!$DT$192)</f>
        <v/>
      </c>
      <c r="T1325" s="34" t="str">
        <f>IF(Deal_Master_Wide!$EA$192="","",Deal_Master_Wide!$EA$192)</f>
        <v/>
      </c>
      <c r="U1325" s="34" t="str">
        <f>IF(Deal_Master_Wide!$EH$192="","",Deal_Master_Wide!$EH$192)</f>
        <v/>
      </c>
    </row>
    <row r="1326" spans="1:21" ht="13.4" customHeight="1">
      <c r="A1326" s="15" t="s">
        <v>1992</v>
      </c>
      <c r="B1326" s="15" t="s">
        <v>178</v>
      </c>
      <c r="C1326" s="16"/>
      <c r="D1326" s="15" t="s">
        <v>1995</v>
      </c>
      <c r="E1326" s="15" t="s">
        <v>1997</v>
      </c>
      <c r="F1326" s="15">
        <v>2015</v>
      </c>
      <c r="G1326" s="15">
        <v>-2</v>
      </c>
      <c r="H1326" s="15">
        <v>2013</v>
      </c>
      <c r="I1326" s="15">
        <v>0</v>
      </c>
      <c r="J1326" s="15">
        <v>0</v>
      </c>
      <c r="K1326" s="17" t="str">
        <f>IF(Deal_Master_Wide!$BQ$192="","",Deal_Master_Wide!$BQ$192)</f>
        <v/>
      </c>
      <c r="L1326" s="17" t="str">
        <f>IF(Deal_Master_Wide!$BX$192="","",Deal_Master_Wide!$BX$192)</f>
        <v/>
      </c>
      <c r="M1326" s="17" t="str">
        <f>IF(Deal_Master_Wide!$CE$192="","",Deal_Master_Wide!$CE$192)</f>
        <v/>
      </c>
      <c r="N1326" s="17" t="str">
        <f>IF(Deal_Master_Wide!$CL$192="","",Deal_Master_Wide!$CL$192)</f>
        <v/>
      </c>
      <c r="O1326" s="17" t="str">
        <f>IF(Deal_Master_Wide!$CS$192="","",Deal_Master_Wide!$CS$192)</f>
        <v/>
      </c>
      <c r="P1326" s="17" t="str">
        <f>IF(Deal_Master_Wide!$CZ$192="","",Deal_Master_Wide!$CZ$192)</f>
        <v/>
      </c>
      <c r="Q1326" s="18" t="str">
        <f>IF(Deal_Master_Wide!$DG$192="","",Deal_Master_Wide!$DG$192)</f>
        <v/>
      </c>
      <c r="R1326" s="18" t="str">
        <f>IF(Deal_Master_Wide!$DN$192="","",Deal_Master_Wide!$DN$192)</f>
        <v/>
      </c>
      <c r="S1326" s="18" t="str">
        <f>IF(Deal_Master_Wide!$DU$192="","",Deal_Master_Wide!$DU$192)</f>
        <v/>
      </c>
      <c r="T1326" s="34" t="str">
        <f>IF(Deal_Master_Wide!$EB$192="","",Deal_Master_Wide!$EB$192)</f>
        <v/>
      </c>
      <c r="U1326" s="34" t="str">
        <f>IF(Deal_Master_Wide!$EI$192="","",Deal_Master_Wide!$EI$192)</f>
        <v/>
      </c>
    </row>
    <row r="1327" spans="1:21" ht="13.4" customHeight="1">
      <c r="A1327" s="15" t="s">
        <v>1992</v>
      </c>
      <c r="B1327" s="15" t="s">
        <v>178</v>
      </c>
      <c r="C1327" s="16"/>
      <c r="D1327" s="15" t="s">
        <v>1995</v>
      </c>
      <c r="E1327" s="15" t="s">
        <v>1997</v>
      </c>
      <c r="F1327" s="15">
        <v>2015</v>
      </c>
      <c r="G1327" s="15">
        <v>-1</v>
      </c>
      <c r="H1327" s="15">
        <v>2014</v>
      </c>
      <c r="I1327" s="15">
        <v>0</v>
      </c>
      <c r="J1327" s="15">
        <v>0</v>
      </c>
      <c r="K1327" s="17" t="str">
        <f>IF(Deal_Master_Wide!$BR$192="","",Deal_Master_Wide!$BR$192)</f>
        <v/>
      </c>
      <c r="L1327" s="17" t="str">
        <f>IF(Deal_Master_Wide!$BY$192="","",Deal_Master_Wide!$BY$192)</f>
        <v/>
      </c>
      <c r="M1327" s="17" t="str">
        <f>IF(Deal_Master_Wide!$CF$192="","",Deal_Master_Wide!$CF$192)</f>
        <v/>
      </c>
      <c r="N1327" s="17" t="str">
        <f>IF(Deal_Master_Wide!$CM$192="","",Deal_Master_Wide!$CM$192)</f>
        <v/>
      </c>
      <c r="O1327" s="17" t="str">
        <f>IF(Deal_Master_Wide!$CT$192="","",Deal_Master_Wide!$CT$192)</f>
        <v/>
      </c>
      <c r="P1327" s="17" t="str">
        <f>IF(Deal_Master_Wide!$DA$192="","",Deal_Master_Wide!$DA$192)</f>
        <v/>
      </c>
      <c r="Q1327" s="18" t="str">
        <f>IF(Deal_Master_Wide!$DH$192="","",Deal_Master_Wide!$DH$192)</f>
        <v/>
      </c>
      <c r="R1327" s="18" t="str">
        <f>IF(Deal_Master_Wide!$DO$192="","",Deal_Master_Wide!$DO$192)</f>
        <v/>
      </c>
      <c r="S1327" s="18" t="str">
        <f>IF(Deal_Master_Wide!$DV$192="","",Deal_Master_Wide!$DV$192)</f>
        <v/>
      </c>
      <c r="T1327" s="34" t="str">
        <f>IF(Deal_Master_Wide!$EC$192="","",Deal_Master_Wide!$EC$192)</f>
        <v/>
      </c>
      <c r="U1327" s="34" t="str">
        <f>IF(Deal_Master_Wide!$EJ$192="","",Deal_Master_Wide!$EJ$192)</f>
        <v/>
      </c>
    </row>
    <row r="1328" spans="1:21" ht="13.4" customHeight="1">
      <c r="A1328" s="15" t="s">
        <v>1992</v>
      </c>
      <c r="B1328" s="15" t="s">
        <v>178</v>
      </c>
      <c r="C1328" s="16"/>
      <c r="D1328" s="15" t="s">
        <v>1995</v>
      </c>
      <c r="E1328" s="15" t="s">
        <v>1997</v>
      </c>
      <c r="F1328" s="15">
        <v>2015</v>
      </c>
      <c r="G1328" s="15">
        <v>0</v>
      </c>
      <c r="H1328" s="15">
        <v>2015</v>
      </c>
      <c r="I1328" s="15">
        <v>0</v>
      </c>
      <c r="J1328" s="15">
        <v>1</v>
      </c>
      <c r="K1328" s="17" t="str">
        <f>IF(Deal_Master_Wide!$BS$192="","",Deal_Master_Wide!$BS$192)</f>
        <v/>
      </c>
      <c r="L1328" s="17" t="str">
        <f>IF(Deal_Master_Wide!$BZ$192="","",Deal_Master_Wide!$BZ$192)</f>
        <v/>
      </c>
      <c r="M1328" s="17" t="str">
        <f>IF(Deal_Master_Wide!$CG$192="","",Deal_Master_Wide!$CG$192)</f>
        <v/>
      </c>
      <c r="N1328" s="17" t="str">
        <f>IF(Deal_Master_Wide!$CN$192="","",Deal_Master_Wide!$CN$192)</f>
        <v/>
      </c>
      <c r="O1328" s="17" t="str">
        <f>IF(Deal_Master_Wide!$CU$192="","",Deal_Master_Wide!$CU$192)</f>
        <v/>
      </c>
      <c r="P1328" s="17" t="str">
        <f>IF(Deal_Master_Wide!$DB$192="","",Deal_Master_Wide!$DB$192)</f>
        <v/>
      </c>
      <c r="Q1328" s="18" t="str">
        <f>IF(Deal_Master_Wide!$DI$192="","",Deal_Master_Wide!$DI$192)</f>
        <v/>
      </c>
      <c r="R1328" s="18" t="str">
        <f>IF(Deal_Master_Wide!$DP$192="","",Deal_Master_Wide!$DP$192)</f>
        <v/>
      </c>
      <c r="S1328" s="18" t="str">
        <f>IF(Deal_Master_Wide!$DW$192="","",Deal_Master_Wide!$DW$192)</f>
        <v/>
      </c>
      <c r="T1328" s="34" t="str">
        <f>IF(Deal_Master_Wide!$ED$192="","",Deal_Master_Wide!$ED$192)</f>
        <v/>
      </c>
      <c r="U1328" s="34" t="str">
        <f>IF(Deal_Master_Wide!$EK$192="","",Deal_Master_Wide!$EK$192)</f>
        <v/>
      </c>
    </row>
    <row r="1329" spans="1:21" ht="13.4" customHeight="1">
      <c r="A1329" s="15" t="s">
        <v>1992</v>
      </c>
      <c r="B1329" s="15" t="s">
        <v>178</v>
      </c>
      <c r="C1329" s="16"/>
      <c r="D1329" s="15" t="s">
        <v>1995</v>
      </c>
      <c r="E1329" s="15" t="s">
        <v>1997</v>
      </c>
      <c r="F1329" s="15">
        <v>2015</v>
      </c>
      <c r="G1329" s="15">
        <v>1</v>
      </c>
      <c r="H1329" s="15">
        <v>2016</v>
      </c>
      <c r="I1329" s="15">
        <v>1</v>
      </c>
      <c r="J1329" s="15">
        <v>1</v>
      </c>
      <c r="K1329" s="17" t="str">
        <f>IF(Deal_Master_Wide!$BT$192="","",Deal_Master_Wide!$BT$192)</f>
        <v/>
      </c>
      <c r="L1329" s="17" t="str">
        <f>IF(Deal_Master_Wide!$CA$192="","",Deal_Master_Wide!$CA$192)</f>
        <v/>
      </c>
      <c r="M1329" s="17" t="str">
        <f>IF(Deal_Master_Wide!$CH$192="","",Deal_Master_Wide!$CH$192)</f>
        <v/>
      </c>
      <c r="N1329" s="17" t="str">
        <f>IF(Deal_Master_Wide!$CO$192="","",Deal_Master_Wide!$CO$192)</f>
        <v/>
      </c>
      <c r="O1329" s="17" t="str">
        <f>IF(Deal_Master_Wide!$CV$192="","",Deal_Master_Wide!$CV$192)</f>
        <v/>
      </c>
      <c r="P1329" s="17" t="str">
        <f>IF(Deal_Master_Wide!$DC$192="","",Deal_Master_Wide!$DC$192)</f>
        <v/>
      </c>
      <c r="Q1329" s="18" t="str">
        <f>IF(Deal_Master_Wide!$DJ$192="","",Deal_Master_Wide!$DJ$192)</f>
        <v/>
      </c>
      <c r="R1329" s="18" t="str">
        <f>IF(Deal_Master_Wide!$DQ$192="","",Deal_Master_Wide!$DQ$192)</f>
        <v/>
      </c>
      <c r="S1329" s="18" t="str">
        <f>IF(Deal_Master_Wide!$DX$192="","",Deal_Master_Wide!$DX$192)</f>
        <v/>
      </c>
      <c r="T1329" s="34" t="str">
        <f>IF(Deal_Master_Wide!$EE$192="","",Deal_Master_Wide!$EE$192)</f>
        <v/>
      </c>
      <c r="U1329" s="34" t="str">
        <f>IF(Deal_Master_Wide!$EL$192="","",Deal_Master_Wide!$EL$192)</f>
        <v/>
      </c>
    </row>
    <row r="1330" spans="1:21" ht="13.4" customHeight="1">
      <c r="A1330" s="15" t="s">
        <v>1992</v>
      </c>
      <c r="B1330" s="15" t="s">
        <v>178</v>
      </c>
      <c r="C1330" s="16"/>
      <c r="D1330" s="15" t="s">
        <v>1995</v>
      </c>
      <c r="E1330" s="15" t="s">
        <v>1997</v>
      </c>
      <c r="F1330" s="15">
        <v>2015</v>
      </c>
      <c r="G1330" s="15">
        <v>2</v>
      </c>
      <c r="H1330" s="15">
        <v>2017</v>
      </c>
      <c r="I1330" s="15">
        <v>1</v>
      </c>
      <c r="J1330" s="15">
        <v>1</v>
      </c>
      <c r="K1330" s="17" t="str">
        <f>IF(Deal_Master_Wide!$BU$192="","",Deal_Master_Wide!$BU$192)</f>
        <v/>
      </c>
      <c r="L1330" s="17" t="str">
        <f>IF(Deal_Master_Wide!$CB$192="","",Deal_Master_Wide!$CB$192)</f>
        <v/>
      </c>
      <c r="M1330" s="17" t="str">
        <f>IF(Deal_Master_Wide!$CI$192="","",Deal_Master_Wide!$CI$192)</f>
        <v/>
      </c>
      <c r="N1330" s="17" t="str">
        <f>IF(Deal_Master_Wide!$CP$192="","",Deal_Master_Wide!$CP$192)</f>
        <v/>
      </c>
      <c r="O1330" s="17" t="str">
        <f>IF(Deal_Master_Wide!$CW$192="","",Deal_Master_Wide!$CW$192)</f>
        <v/>
      </c>
      <c r="P1330" s="17" t="str">
        <f>IF(Deal_Master_Wide!$DD$192="","",Deal_Master_Wide!$DD$192)</f>
        <v/>
      </c>
      <c r="Q1330" s="18" t="str">
        <f>IF(Deal_Master_Wide!$DK$192="","",Deal_Master_Wide!$DK$192)</f>
        <v/>
      </c>
      <c r="R1330" s="18" t="str">
        <f>IF(Deal_Master_Wide!$DR$192="","",Deal_Master_Wide!$DR$192)</f>
        <v/>
      </c>
      <c r="S1330" s="18" t="str">
        <f>IF(Deal_Master_Wide!$DY$192="","",Deal_Master_Wide!$DY$192)</f>
        <v/>
      </c>
      <c r="T1330" s="34" t="str">
        <f>IF(Deal_Master_Wide!$EF$192="","",Deal_Master_Wide!$EF$192)</f>
        <v/>
      </c>
      <c r="U1330" s="34" t="str">
        <f>IF(Deal_Master_Wide!$EM$192="","",Deal_Master_Wide!$EM$192)</f>
        <v/>
      </c>
    </row>
    <row r="1331" spans="1:21" ht="13.4" customHeight="1">
      <c r="A1331" s="15" t="s">
        <v>1992</v>
      </c>
      <c r="B1331" s="15" t="s">
        <v>178</v>
      </c>
      <c r="C1331" s="16"/>
      <c r="D1331" s="15" t="s">
        <v>1995</v>
      </c>
      <c r="E1331" s="15" t="s">
        <v>1997</v>
      </c>
      <c r="F1331" s="15">
        <v>2015</v>
      </c>
      <c r="G1331" s="15">
        <v>3</v>
      </c>
      <c r="H1331" s="15">
        <v>2018</v>
      </c>
      <c r="I1331" s="15">
        <v>1</v>
      </c>
      <c r="J1331" s="15">
        <v>1</v>
      </c>
      <c r="K1331" s="17" t="str">
        <f>IF(Deal_Master_Wide!$BV$192="","",Deal_Master_Wide!$BV$192)</f>
        <v/>
      </c>
      <c r="L1331" s="17" t="str">
        <f>IF(Deal_Master_Wide!$CC$192="","",Deal_Master_Wide!$CC$192)</f>
        <v/>
      </c>
      <c r="M1331" s="17" t="str">
        <f>IF(Deal_Master_Wide!$CJ$192="","",Deal_Master_Wide!$CJ$192)</f>
        <v/>
      </c>
      <c r="N1331" s="17" t="str">
        <f>IF(Deal_Master_Wide!$CQ$192="","",Deal_Master_Wide!$CQ$192)</f>
        <v/>
      </c>
      <c r="O1331" s="17" t="str">
        <f>IF(Deal_Master_Wide!$CX$192="","",Deal_Master_Wide!$CX$192)</f>
        <v/>
      </c>
      <c r="P1331" s="17" t="str">
        <f>IF(Deal_Master_Wide!$DE$192="","",Deal_Master_Wide!$DE$192)</f>
        <v/>
      </c>
      <c r="Q1331" s="18" t="str">
        <f>IF(Deal_Master_Wide!$DL$192="","",Deal_Master_Wide!$DL$192)</f>
        <v/>
      </c>
      <c r="R1331" s="18" t="str">
        <f>IF(Deal_Master_Wide!$DS$192="","",Deal_Master_Wide!$DS$192)</f>
        <v/>
      </c>
      <c r="S1331" s="18" t="str">
        <f>IF(Deal_Master_Wide!$DZ$192="","",Deal_Master_Wide!$DZ$192)</f>
        <v/>
      </c>
      <c r="T1331" s="34" t="str">
        <f>IF(Deal_Master_Wide!$EG$192="","",Deal_Master_Wide!$EG$192)</f>
        <v/>
      </c>
      <c r="U1331" s="34" t="str">
        <f>IF(Deal_Master_Wide!$EN$192="","",Deal_Master_Wide!$EN$192)</f>
        <v/>
      </c>
    </row>
    <row r="1332" spans="1:21" ht="13.4" customHeight="1">
      <c r="A1332" s="15" t="s">
        <v>2001</v>
      </c>
      <c r="B1332" s="15" t="s">
        <v>178</v>
      </c>
      <c r="C1332" s="16"/>
      <c r="D1332" s="15" t="s">
        <v>2004</v>
      </c>
      <c r="E1332" s="15" t="s">
        <v>2005</v>
      </c>
      <c r="F1332" s="15">
        <v>2015</v>
      </c>
      <c r="G1332" s="15">
        <v>-3</v>
      </c>
      <c r="H1332" s="15">
        <v>2012</v>
      </c>
      <c r="I1332" s="15">
        <v>0</v>
      </c>
      <c r="J1332" s="15">
        <v>0</v>
      </c>
      <c r="K1332" s="17" t="str">
        <f>IF(Deal_Master_Wide!$BP$193="","",Deal_Master_Wide!$BP$193)</f>
        <v/>
      </c>
      <c r="L1332" s="17" t="str">
        <f>IF(Deal_Master_Wide!$BW$193="","",Deal_Master_Wide!$BW$193)</f>
        <v/>
      </c>
      <c r="M1332" s="17" t="str">
        <f>IF(Deal_Master_Wide!$CD$193="","",Deal_Master_Wide!$CD$193)</f>
        <v/>
      </c>
      <c r="N1332" s="17" t="str">
        <f>IF(Deal_Master_Wide!$CK$193="","",Deal_Master_Wide!$CK$193)</f>
        <v/>
      </c>
      <c r="O1332" s="17" t="str">
        <f>IF(Deal_Master_Wide!$CR$193="","",Deal_Master_Wide!$CR$193)</f>
        <v/>
      </c>
      <c r="P1332" s="17" t="str">
        <f>IF(Deal_Master_Wide!$CY$193="","",Deal_Master_Wide!$CY$193)</f>
        <v/>
      </c>
      <c r="Q1332" s="18" t="str">
        <f>IF(Deal_Master_Wide!$DF$193="","",Deal_Master_Wide!$DF$193)</f>
        <v/>
      </c>
      <c r="R1332" s="18" t="str">
        <f>IF(Deal_Master_Wide!$DM$193="","",Deal_Master_Wide!$DM$193)</f>
        <v/>
      </c>
      <c r="S1332" s="18" t="str">
        <f>IF(Deal_Master_Wide!$DT$193="","",Deal_Master_Wide!$DT$193)</f>
        <v/>
      </c>
      <c r="T1332" s="34" t="str">
        <f>IF(Deal_Master_Wide!$EA$193="","",Deal_Master_Wide!$EA$193)</f>
        <v/>
      </c>
      <c r="U1332" s="34" t="str">
        <f>IF(Deal_Master_Wide!$EH$193="","",Deal_Master_Wide!$EH$193)</f>
        <v/>
      </c>
    </row>
    <row r="1333" spans="1:21" ht="13.4" customHeight="1">
      <c r="A1333" s="15" t="s">
        <v>2001</v>
      </c>
      <c r="B1333" s="15" t="s">
        <v>178</v>
      </c>
      <c r="C1333" s="16"/>
      <c r="D1333" s="15" t="s">
        <v>2004</v>
      </c>
      <c r="E1333" s="15" t="s">
        <v>2005</v>
      </c>
      <c r="F1333" s="15">
        <v>2015</v>
      </c>
      <c r="G1333" s="15">
        <v>-2</v>
      </c>
      <c r="H1333" s="15">
        <v>2013</v>
      </c>
      <c r="I1333" s="15">
        <v>0</v>
      </c>
      <c r="J1333" s="15">
        <v>0</v>
      </c>
      <c r="K1333" s="17" t="str">
        <f>IF(Deal_Master_Wide!$BQ$193="","",Deal_Master_Wide!$BQ$193)</f>
        <v/>
      </c>
      <c r="L1333" s="17" t="str">
        <f>IF(Deal_Master_Wide!$BX$193="","",Deal_Master_Wide!$BX$193)</f>
        <v/>
      </c>
      <c r="M1333" s="17" t="str">
        <f>IF(Deal_Master_Wide!$CE$193="","",Deal_Master_Wide!$CE$193)</f>
        <v/>
      </c>
      <c r="N1333" s="17" t="str">
        <f>IF(Deal_Master_Wide!$CL$193="","",Deal_Master_Wide!$CL$193)</f>
        <v/>
      </c>
      <c r="O1333" s="17" t="str">
        <f>IF(Deal_Master_Wide!$CS$193="","",Deal_Master_Wide!$CS$193)</f>
        <v/>
      </c>
      <c r="P1333" s="17" t="str">
        <f>IF(Deal_Master_Wide!$CZ$193="","",Deal_Master_Wide!$CZ$193)</f>
        <v/>
      </c>
      <c r="Q1333" s="18" t="str">
        <f>IF(Deal_Master_Wide!$DG$193="","",Deal_Master_Wide!$DG$193)</f>
        <v/>
      </c>
      <c r="R1333" s="18" t="str">
        <f>IF(Deal_Master_Wide!$DN$193="","",Deal_Master_Wide!$DN$193)</f>
        <v/>
      </c>
      <c r="S1333" s="18" t="str">
        <f>IF(Deal_Master_Wide!$DU$193="","",Deal_Master_Wide!$DU$193)</f>
        <v/>
      </c>
      <c r="T1333" s="34" t="str">
        <f>IF(Deal_Master_Wide!$EB$193="","",Deal_Master_Wide!$EB$193)</f>
        <v/>
      </c>
      <c r="U1333" s="34" t="str">
        <f>IF(Deal_Master_Wide!$EI$193="","",Deal_Master_Wide!$EI$193)</f>
        <v/>
      </c>
    </row>
    <row r="1334" spans="1:21" ht="13.4" customHeight="1">
      <c r="A1334" s="15" t="s">
        <v>2001</v>
      </c>
      <c r="B1334" s="15" t="s">
        <v>178</v>
      </c>
      <c r="C1334" s="16"/>
      <c r="D1334" s="15" t="s">
        <v>2004</v>
      </c>
      <c r="E1334" s="15" t="s">
        <v>2005</v>
      </c>
      <c r="F1334" s="15">
        <v>2015</v>
      </c>
      <c r="G1334" s="15">
        <v>-1</v>
      </c>
      <c r="H1334" s="15">
        <v>2014</v>
      </c>
      <c r="I1334" s="15">
        <v>0</v>
      </c>
      <c r="J1334" s="15">
        <v>0</v>
      </c>
      <c r="K1334" s="17" t="str">
        <f>IF(Deal_Master_Wide!$BR$193="","",Deal_Master_Wide!$BR$193)</f>
        <v/>
      </c>
      <c r="L1334" s="17" t="str">
        <f>IF(Deal_Master_Wide!$BY$193="","",Deal_Master_Wide!$BY$193)</f>
        <v/>
      </c>
      <c r="M1334" s="17" t="str">
        <f>IF(Deal_Master_Wide!$CF$193="","",Deal_Master_Wide!$CF$193)</f>
        <v/>
      </c>
      <c r="N1334" s="17" t="str">
        <f>IF(Deal_Master_Wide!$CM$193="","",Deal_Master_Wide!$CM$193)</f>
        <v/>
      </c>
      <c r="O1334" s="17" t="str">
        <f>IF(Deal_Master_Wide!$CT$193="","",Deal_Master_Wide!$CT$193)</f>
        <v/>
      </c>
      <c r="P1334" s="17" t="str">
        <f>IF(Deal_Master_Wide!$DA$193="","",Deal_Master_Wide!$DA$193)</f>
        <v/>
      </c>
      <c r="Q1334" s="18" t="str">
        <f>IF(Deal_Master_Wide!$DH$193="","",Deal_Master_Wide!$DH$193)</f>
        <v/>
      </c>
      <c r="R1334" s="18" t="str">
        <f>IF(Deal_Master_Wide!$DO$193="","",Deal_Master_Wide!$DO$193)</f>
        <v/>
      </c>
      <c r="S1334" s="18" t="str">
        <f>IF(Deal_Master_Wide!$DV$193="","",Deal_Master_Wide!$DV$193)</f>
        <v/>
      </c>
      <c r="T1334" s="34" t="str">
        <f>IF(Deal_Master_Wide!$EC$193="","",Deal_Master_Wide!$EC$193)</f>
        <v/>
      </c>
      <c r="U1334" s="34" t="str">
        <f>IF(Deal_Master_Wide!$EJ$193="","",Deal_Master_Wide!$EJ$193)</f>
        <v/>
      </c>
    </row>
    <row r="1335" spans="1:21" ht="13.4" customHeight="1">
      <c r="A1335" s="15" t="s">
        <v>2001</v>
      </c>
      <c r="B1335" s="15" t="s">
        <v>178</v>
      </c>
      <c r="C1335" s="16"/>
      <c r="D1335" s="15" t="s">
        <v>2004</v>
      </c>
      <c r="E1335" s="15" t="s">
        <v>2005</v>
      </c>
      <c r="F1335" s="15">
        <v>2015</v>
      </c>
      <c r="G1335" s="15">
        <v>0</v>
      </c>
      <c r="H1335" s="15">
        <v>2015</v>
      </c>
      <c r="I1335" s="15">
        <v>0</v>
      </c>
      <c r="J1335" s="15">
        <v>1</v>
      </c>
      <c r="K1335" s="17" t="str">
        <f>IF(Deal_Master_Wide!$BS$193="","",Deal_Master_Wide!$BS$193)</f>
        <v/>
      </c>
      <c r="L1335" s="17" t="str">
        <f>IF(Deal_Master_Wide!$BZ$193="","",Deal_Master_Wide!$BZ$193)</f>
        <v/>
      </c>
      <c r="M1335" s="17" t="str">
        <f>IF(Deal_Master_Wide!$CG$193="","",Deal_Master_Wide!$CG$193)</f>
        <v/>
      </c>
      <c r="N1335" s="17" t="str">
        <f>IF(Deal_Master_Wide!$CN$193="","",Deal_Master_Wide!$CN$193)</f>
        <v/>
      </c>
      <c r="O1335" s="17" t="str">
        <f>IF(Deal_Master_Wide!$CU$193="","",Deal_Master_Wide!$CU$193)</f>
        <v/>
      </c>
      <c r="P1335" s="17" t="str">
        <f>IF(Deal_Master_Wide!$DB$193="","",Deal_Master_Wide!$DB$193)</f>
        <v/>
      </c>
      <c r="Q1335" s="18" t="str">
        <f>IF(Deal_Master_Wide!$DI$193="","",Deal_Master_Wide!$DI$193)</f>
        <v/>
      </c>
      <c r="R1335" s="18" t="str">
        <f>IF(Deal_Master_Wide!$DP$193="","",Deal_Master_Wide!$DP$193)</f>
        <v/>
      </c>
      <c r="S1335" s="18" t="str">
        <f>IF(Deal_Master_Wide!$DW$193="","",Deal_Master_Wide!$DW$193)</f>
        <v/>
      </c>
      <c r="T1335" s="34" t="str">
        <f>IF(Deal_Master_Wide!$ED$193="","",Deal_Master_Wide!$ED$193)</f>
        <v/>
      </c>
      <c r="U1335" s="34" t="str">
        <f>IF(Deal_Master_Wide!$EK$193="","",Deal_Master_Wide!$EK$193)</f>
        <v/>
      </c>
    </row>
    <row r="1336" spans="1:21" ht="13.4" customHeight="1">
      <c r="A1336" s="15" t="s">
        <v>2001</v>
      </c>
      <c r="B1336" s="15" t="s">
        <v>178</v>
      </c>
      <c r="C1336" s="16"/>
      <c r="D1336" s="15" t="s">
        <v>2004</v>
      </c>
      <c r="E1336" s="15" t="s">
        <v>2005</v>
      </c>
      <c r="F1336" s="15">
        <v>2015</v>
      </c>
      <c r="G1336" s="15">
        <v>1</v>
      </c>
      <c r="H1336" s="15">
        <v>2016</v>
      </c>
      <c r="I1336" s="15">
        <v>1</v>
      </c>
      <c r="J1336" s="15">
        <v>1</v>
      </c>
      <c r="K1336" s="17" t="str">
        <f>IF(Deal_Master_Wide!$BT$193="","",Deal_Master_Wide!$BT$193)</f>
        <v/>
      </c>
      <c r="L1336" s="17" t="str">
        <f>IF(Deal_Master_Wide!$CA$193="","",Deal_Master_Wide!$CA$193)</f>
        <v/>
      </c>
      <c r="M1336" s="17" t="str">
        <f>IF(Deal_Master_Wide!$CH$193="","",Deal_Master_Wide!$CH$193)</f>
        <v/>
      </c>
      <c r="N1336" s="17" t="str">
        <f>IF(Deal_Master_Wide!$CO$193="","",Deal_Master_Wide!$CO$193)</f>
        <v/>
      </c>
      <c r="O1336" s="17" t="str">
        <f>IF(Deal_Master_Wide!$CV$193="","",Deal_Master_Wide!$CV$193)</f>
        <v/>
      </c>
      <c r="P1336" s="17" t="str">
        <f>IF(Deal_Master_Wide!$DC$193="","",Deal_Master_Wide!$DC$193)</f>
        <v/>
      </c>
      <c r="Q1336" s="18" t="str">
        <f>IF(Deal_Master_Wide!$DJ$193="","",Deal_Master_Wide!$DJ$193)</f>
        <v/>
      </c>
      <c r="R1336" s="18" t="str">
        <f>IF(Deal_Master_Wide!$DQ$193="","",Deal_Master_Wide!$DQ$193)</f>
        <v/>
      </c>
      <c r="S1336" s="18" t="str">
        <f>IF(Deal_Master_Wide!$DX$193="","",Deal_Master_Wide!$DX$193)</f>
        <v/>
      </c>
      <c r="T1336" s="34" t="str">
        <f>IF(Deal_Master_Wide!$EE$193="","",Deal_Master_Wide!$EE$193)</f>
        <v/>
      </c>
      <c r="U1336" s="34" t="str">
        <f>IF(Deal_Master_Wide!$EL$193="","",Deal_Master_Wide!$EL$193)</f>
        <v/>
      </c>
    </row>
    <row r="1337" spans="1:21" ht="13.4" customHeight="1">
      <c r="A1337" s="15" t="s">
        <v>2001</v>
      </c>
      <c r="B1337" s="15" t="s">
        <v>178</v>
      </c>
      <c r="C1337" s="16"/>
      <c r="D1337" s="15" t="s">
        <v>2004</v>
      </c>
      <c r="E1337" s="15" t="s">
        <v>2005</v>
      </c>
      <c r="F1337" s="15">
        <v>2015</v>
      </c>
      <c r="G1337" s="15">
        <v>2</v>
      </c>
      <c r="H1337" s="15">
        <v>2017</v>
      </c>
      <c r="I1337" s="15">
        <v>1</v>
      </c>
      <c r="J1337" s="15">
        <v>1</v>
      </c>
      <c r="K1337" s="17" t="str">
        <f>IF(Deal_Master_Wide!$BU$193="","",Deal_Master_Wide!$BU$193)</f>
        <v/>
      </c>
      <c r="L1337" s="17" t="str">
        <f>IF(Deal_Master_Wide!$CB$193="","",Deal_Master_Wide!$CB$193)</f>
        <v/>
      </c>
      <c r="M1337" s="17" t="str">
        <f>IF(Deal_Master_Wide!$CI$193="","",Deal_Master_Wide!$CI$193)</f>
        <v/>
      </c>
      <c r="N1337" s="17" t="str">
        <f>IF(Deal_Master_Wide!$CP$193="","",Deal_Master_Wide!$CP$193)</f>
        <v/>
      </c>
      <c r="O1337" s="17" t="str">
        <f>IF(Deal_Master_Wide!$CW$193="","",Deal_Master_Wide!$CW$193)</f>
        <v/>
      </c>
      <c r="P1337" s="17" t="str">
        <f>IF(Deal_Master_Wide!$DD$193="","",Deal_Master_Wide!$DD$193)</f>
        <v/>
      </c>
      <c r="Q1337" s="18" t="str">
        <f>IF(Deal_Master_Wide!$DK$193="","",Deal_Master_Wide!$DK$193)</f>
        <v/>
      </c>
      <c r="R1337" s="18" t="str">
        <f>IF(Deal_Master_Wide!$DR$193="","",Deal_Master_Wide!$DR$193)</f>
        <v/>
      </c>
      <c r="S1337" s="18" t="str">
        <f>IF(Deal_Master_Wide!$DY$193="","",Deal_Master_Wide!$DY$193)</f>
        <v/>
      </c>
      <c r="T1337" s="34" t="str">
        <f>IF(Deal_Master_Wide!$EF$193="","",Deal_Master_Wide!$EF$193)</f>
        <v/>
      </c>
      <c r="U1337" s="34" t="str">
        <f>IF(Deal_Master_Wide!$EM$193="","",Deal_Master_Wide!$EM$193)</f>
        <v/>
      </c>
    </row>
    <row r="1338" spans="1:21" ht="13.4" customHeight="1">
      <c r="A1338" s="15" t="s">
        <v>2001</v>
      </c>
      <c r="B1338" s="15" t="s">
        <v>178</v>
      </c>
      <c r="C1338" s="16"/>
      <c r="D1338" s="15" t="s">
        <v>2004</v>
      </c>
      <c r="E1338" s="15" t="s">
        <v>2005</v>
      </c>
      <c r="F1338" s="15">
        <v>2015</v>
      </c>
      <c r="G1338" s="15">
        <v>3</v>
      </c>
      <c r="H1338" s="15">
        <v>2018</v>
      </c>
      <c r="I1338" s="15">
        <v>1</v>
      </c>
      <c r="J1338" s="15">
        <v>1</v>
      </c>
      <c r="K1338" s="17" t="str">
        <f>IF(Deal_Master_Wide!$BV$193="","",Deal_Master_Wide!$BV$193)</f>
        <v/>
      </c>
      <c r="L1338" s="17" t="str">
        <f>IF(Deal_Master_Wide!$CC$193="","",Deal_Master_Wide!$CC$193)</f>
        <v/>
      </c>
      <c r="M1338" s="17" t="str">
        <f>IF(Deal_Master_Wide!$CJ$193="","",Deal_Master_Wide!$CJ$193)</f>
        <v/>
      </c>
      <c r="N1338" s="17" t="str">
        <f>IF(Deal_Master_Wide!$CQ$193="","",Deal_Master_Wide!$CQ$193)</f>
        <v/>
      </c>
      <c r="O1338" s="17" t="str">
        <f>IF(Deal_Master_Wide!$CX$193="","",Deal_Master_Wide!$CX$193)</f>
        <v/>
      </c>
      <c r="P1338" s="17" t="str">
        <f>IF(Deal_Master_Wide!$DE$193="","",Deal_Master_Wide!$DE$193)</f>
        <v/>
      </c>
      <c r="Q1338" s="18" t="str">
        <f>IF(Deal_Master_Wide!$DL$193="","",Deal_Master_Wide!$DL$193)</f>
        <v/>
      </c>
      <c r="R1338" s="18" t="str">
        <f>IF(Deal_Master_Wide!$DS$193="","",Deal_Master_Wide!$DS$193)</f>
        <v/>
      </c>
      <c r="S1338" s="18" t="str">
        <f>IF(Deal_Master_Wide!$DZ$193="","",Deal_Master_Wide!$DZ$193)</f>
        <v/>
      </c>
      <c r="T1338" s="34" t="str">
        <f>IF(Deal_Master_Wide!$EG$193="","",Deal_Master_Wide!$EG$193)</f>
        <v/>
      </c>
      <c r="U1338" s="34" t="str">
        <f>IF(Deal_Master_Wide!$EN$193="","",Deal_Master_Wide!$EN$193)</f>
        <v/>
      </c>
    </row>
    <row r="1339" spans="1:21" ht="13.4" customHeight="1">
      <c r="A1339" s="15" t="s">
        <v>2009</v>
      </c>
      <c r="B1339" s="15" t="s">
        <v>178</v>
      </c>
      <c r="C1339" s="16"/>
      <c r="D1339" s="15" t="s">
        <v>730</v>
      </c>
      <c r="E1339" s="15" t="s">
        <v>2012</v>
      </c>
      <c r="F1339" s="15">
        <v>2015</v>
      </c>
      <c r="G1339" s="15">
        <v>-3</v>
      </c>
      <c r="H1339" s="15">
        <v>2012</v>
      </c>
      <c r="I1339" s="15">
        <v>0</v>
      </c>
      <c r="J1339" s="15">
        <v>0</v>
      </c>
      <c r="K1339" s="17" t="str">
        <f>IF(Deal_Master_Wide!$BP$194="","",Deal_Master_Wide!$BP$194)</f>
        <v/>
      </c>
      <c r="L1339" s="17" t="str">
        <f>IF(Deal_Master_Wide!$BW$194="","",Deal_Master_Wide!$BW$194)</f>
        <v/>
      </c>
      <c r="M1339" s="17" t="str">
        <f>IF(Deal_Master_Wide!$CD$194="","",Deal_Master_Wide!$CD$194)</f>
        <v/>
      </c>
      <c r="N1339" s="17" t="str">
        <f>IF(Deal_Master_Wide!$CK$194="","",Deal_Master_Wide!$CK$194)</f>
        <v/>
      </c>
      <c r="O1339" s="17" t="str">
        <f>IF(Deal_Master_Wide!$CR$194="","",Deal_Master_Wide!$CR$194)</f>
        <v/>
      </c>
      <c r="P1339" s="17" t="str">
        <f>IF(Deal_Master_Wide!$CY$194="","",Deal_Master_Wide!$CY$194)</f>
        <v/>
      </c>
      <c r="Q1339" s="18" t="str">
        <f>IF(Deal_Master_Wide!$DF$194="","",Deal_Master_Wide!$DF$194)</f>
        <v/>
      </c>
      <c r="R1339" s="18" t="str">
        <f>IF(Deal_Master_Wide!$DM$194="","",Deal_Master_Wide!$DM$194)</f>
        <v/>
      </c>
      <c r="S1339" s="18" t="str">
        <f>IF(Deal_Master_Wide!$DT$194="","",Deal_Master_Wide!$DT$194)</f>
        <v/>
      </c>
      <c r="T1339" s="34" t="str">
        <f>IF(Deal_Master_Wide!$EA$194="","",Deal_Master_Wide!$EA$194)</f>
        <v/>
      </c>
      <c r="U1339" s="34" t="str">
        <f>IF(Deal_Master_Wide!$EH$194="","",Deal_Master_Wide!$EH$194)</f>
        <v/>
      </c>
    </row>
    <row r="1340" spans="1:21" ht="13.4" customHeight="1">
      <c r="A1340" s="15" t="s">
        <v>2009</v>
      </c>
      <c r="B1340" s="15" t="s">
        <v>178</v>
      </c>
      <c r="C1340" s="16"/>
      <c r="D1340" s="15" t="s">
        <v>730</v>
      </c>
      <c r="E1340" s="15" t="s">
        <v>2012</v>
      </c>
      <c r="F1340" s="15">
        <v>2015</v>
      </c>
      <c r="G1340" s="15">
        <v>-2</v>
      </c>
      <c r="H1340" s="15">
        <v>2013</v>
      </c>
      <c r="I1340" s="15">
        <v>0</v>
      </c>
      <c r="J1340" s="15">
        <v>0</v>
      </c>
      <c r="K1340" s="17" t="str">
        <f>IF(Deal_Master_Wide!$BQ$194="","",Deal_Master_Wide!$BQ$194)</f>
        <v/>
      </c>
      <c r="L1340" s="17" t="str">
        <f>IF(Deal_Master_Wide!$BX$194="","",Deal_Master_Wide!$BX$194)</f>
        <v/>
      </c>
      <c r="M1340" s="17" t="str">
        <f>IF(Deal_Master_Wide!$CE$194="","",Deal_Master_Wide!$CE$194)</f>
        <v/>
      </c>
      <c r="N1340" s="17" t="str">
        <f>IF(Deal_Master_Wide!$CL$194="","",Deal_Master_Wide!$CL$194)</f>
        <v/>
      </c>
      <c r="O1340" s="17" t="str">
        <f>IF(Deal_Master_Wide!$CS$194="","",Deal_Master_Wide!$CS$194)</f>
        <v/>
      </c>
      <c r="P1340" s="17" t="str">
        <f>IF(Deal_Master_Wide!$CZ$194="","",Deal_Master_Wide!$CZ$194)</f>
        <v/>
      </c>
      <c r="Q1340" s="18" t="str">
        <f>IF(Deal_Master_Wide!$DG$194="","",Deal_Master_Wide!$DG$194)</f>
        <v/>
      </c>
      <c r="R1340" s="18" t="str">
        <f>IF(Deal_Master_Wide!$DN$194="","",Deal_Master_Wide!$DN$194)</f>
        <v/>
      </c>
      <c r="S1340" s="18" t="str">
        <f>IF(Deal_Master_Wide!$DU$194="","",Deal_Master_Wide!$DU$194)</f>
        <v/>
      </c>
      <c r="T1340" s="34" t="str">
        <f>IF(Deal_Master_Wide!$EB$194="","",Deal_Master_Wide!$EB$194)</f>
        <v/>
      </c>
      <c r="U1340" s="34" t="str">
        <f>IF(Deal_Master_Wide!$EI$194="","",Deal_Master_Wide!$EI$194)</f>
        <v/>
      </c>
    </row>
    <row r="1341" spans="1:21" ht="13.4" customHeight="1">
      <c r="A1341" s="15" t="s">
        <v>2009</v>
      </c>
      <c r="B1341" s="15" t="s">
        <v>178</v>
      </c>
      <c r="C1341" s="16"/>
      <c r="D1341" s="15" t="s">
        <v>730</v>
      </c>
      <c r="E1341" s="15" t="s">
        <v>2012</v>
      </c>
      <c r="F1341" s="15">
        <v>2015</v>
      </c>
      <c r="G1341" s="15">
        <v>-1</v>
      </c>
      <c r="H1341" s="15">
        <v>2014</v>
      </c>
      <c r="I1341" s="15">
        <v>0</v>
      </c>
      <c r="J1341" s="15">
        <v>0</v>
      </c>
      <c r="K1341" s="17" t="str">
        <f>IF(Deal_Master_Wide!$BR$194="","",Deal_Master_Wide!$BR$194)</f>
        <v/>
      </c>
      <c r="L1341" s="17" t="str">
        <f>IF(Deal_Master_Wide!$BY$194="","",Deal_Master_Wide!$BY$194)</f>
        <v/>
      </c>
      <c r="M1341" s="17" t="str">
        <f>IF(Deal_Master_Wide!$CF$194="","",Deal_Master_Wide!$CF$194)</f>
        <v/>
      </c>
      <c r="N1341" s="17" t="str">
        <f>IF(Deal_Master_Wide!$CM$194="","",Deal_Master_Wide!$CM$194)</f>
        <v/>
      </c>
      <c r="O1341" s="17" t="str">
        <f>IF(Deal_Master_Wide!$CT$194="","",Deal_Master_Wide!$CT$194)</f>
        <v/>
      </c>
      <c r="P1341" s="17" t="str">
        <f>IF(Deal_Master_Wide!$DA$194="","",Deal_Master_Wide!$DA$194)</f>
        <v/>
      </c>
      <c r="Q1341" s="18" t="str">
        <f>IF(Deal_Master_Wide!$DH$194="","",Deal_Master_Wide!$DH$194)</f>
        <v/>
      </c>
      <c r="R1341" s="18" t="str">
        <f>IF(Deal_Master_Wide!$DO$194="","",Deal_Master_Wide!$DO$194)</f>
        <v/>
      </c>
      <c r="S1341" s="18" t="str">
        <f>IF(Deal_Master_Wide!$DV$194="","",Deal_Master_Wide!$DV$194)</f>
        <v/>
      </c>
      <c r="T1341" s="34" t="str">
        <f>IF(Deal_Master_Wide!$EC$194="","",Deal_Master_Wide!$EC$194)</f>
        <v/>
      </c>
      <c r="U1341" s="34" t="str">
        <f>IF(Deal_Master_Wide!$EJ$194="","",Deal_Master_Wide!$EJ$194)</f>
        <v/>
      </c>
    </row>
    <row r="1342" spans="1:21" ht="13.4" customHeight="1">
      <c r="A1342" s="15" t="s">
        <v>2009</v>
      </c>
      <c r="B1342" s="15" t="s">
        <v>178</v>
      </c>
      <c r="C1342" s="16"/>
      <c r="D1342" s="15" t="s">
        <v>730</v>
      </c>
      <c r="E1342" s="15" t="s">
        <v>2012</v>
      </c>
      <c r="F1342" s="15">
        <v>2015</v>
      </c>
      <c r="G1342" s="15">
        <v>0</v>
      </c>
      <c r="H1342" s="15">
        <v>2015</v>
      </c>
      <c r="I1342" s="15">
        <v>0</v>
      </c>
      <c r="J1342" s="15">
        <v>1</v>
      </c>
      <c r="K1342" s="17" t="str">
        <f>IF(Deal_Master_Wide!$BS$194="","",Deal_Master_Wide!$BS$194)</f>
        <v/>
      </c>
      <c r="L1342" s="17" t="str">
        <f>IF(Deal_Master_Wide!$BZ$194="","",Deal_Master_Wide!$BZ$194)</f>
        <v/>
      </c>
      <c r="M1342" s="17" t="str">
        <f>IF(Deal_Master_Wide!$CG$194="","",Deal_Master_Wide!$CG$194)</f>
        <v/>
      </c>
      <c r="N1342" s="17" t="str">
        <f>IF(Deal_Master_Wide!$CN$194="","",Deal_Master_Wide!$CN$194)</f>
        <v/>
      </c>
      <c r="O1342" s="17" t="str">
        <f>IF(Deal_Master_Wide!$CU$194="","",Deal_Master_Wide!$CU$194)</f>
        <v/>
      </c>
      <c r="P1342" s="17" t="str">
        <f>IF(Deal_Master_Wide!$DB$194="","",Deal_Master_Wide!$DB$194)</f>
        <v/>
      </c>
      <c r="Q1342" s="18" t="str">
        <f>IF(Deal_Master_Wide!$DI$194="","",Deal_Master_Wide!$DI$194)</f>
        <v/>
      </c>
      <c r="R1342" s="18" t="str">
        <f>IF(Deal_Master_Wide!$DP$194="","",Deal_Master_Wide!$DP$194)</f>
        <v/>
      </c>
      <c r="S1342" s="18" t="str">
        <f>IF(Deal_Master_Wide!$DW$194="","",Deal_Master_Wide!$DW$194)</f>
        <v/>
      </c>
      <c r="T1342" s="34" t="str">
        <f>IF(Deal_Master_Wide!$ED$194="","",Deal_Master_Wide!$ED$194)</f>
        <v/>
      </c>
      <c r="U1342" s="34" t="str">
        <f>IF(Deal_Master_Wide!$EK$194="","",Deal_Master_Wide!$EK$194)</f>
        <v/>
      </c>
    </row>
    <row r="1343" spans="1:21" ht="13.4" customHeight="1">
      <c r="A1343" s="15" t="s">
        <v>2009</v>
      </c>
      <c r="B1343" s="15" t="s">
        <v>178</v>
      </c>
      <c r="C1343" s="16"/>
      <c r="D1343" s="15" t="s">
        <v>730</v>
      </c>
      <c r="E1343" s="15" t="s">
        <v>2012</v>
      </c>
      <c r="F1343" s="15">
        <v>2015</v>
      </c>
      <c r="G1343" s="15">
        <v>1</v>
      </c>
      <c r="H1343" s="15">
        <v>2016</v>
      </c>
      <c r="I1343" s="15">
        <v>1</v>
      </c>
      <c r="J1343" s="15">
        <v>1</v>
      </c>
      <c r="K1343" s="17" t="str">
        <f>IF(Deal_Master_Wide!$BT$194="","",Deal_Master_Wide!$BT$194)</f>
        <v/>
      </c>
      <c r="L1343" s="17" t="str">
        <f>IF(Deal_Master_Wide!$CA$194="","",Deal_Master_Wide!$CA$194)</f>
        <v/>
      </c>
      <c r="M1343" s="17" t="str">
        <f>IF(Deal_Master_Wide!$CH$194="","",Deal_Master_Wide!$CH$194)</f>
        <v/>
      </c>
      <c r="N1343" s="17" t="str">
        <f>IF(Deal_Master_Wide!$CO$194="","",Deal_Master_Wide!$CO$194)</f>
        <v/>
      </c>
      <c r="O1343" s="17" t="str">
        <f>IF(Deal_Master_Wide!$CV$194="","",Deal_Master_Wide!$CV$194)</f>
        <v/>
      </c>
      <c r="P1343" s="17" t="str">
        <f>IF(Deal_Master_Wide!$DC$194="","",Deal_Master_Wide!$DC$194)</f>
        <v/>
      </c>
      <c r="Q1343" s="18" t="str">
        <f>IF(Deal_Master_Wide!$DJ$194="","",Deal_Master_Wide!$DJ$194)</f>
        <v/>
      </c>
      <c r="R1343" s="18" t="str">
        <f>IF(Deal_Master_Wide!$DQ$194="","",Deal_Master_Wide!$DQ$194)</f>
        <v/>
      </c>
      <c r="S1343" s="18" t="str">
        <f>IF(Deal_Master_Wide!$DX$194="","",Deal_Master_Wide!$DX$194)</f>
        <v/>
      </c>
      <c r="T1343" s="34" t="str">
        <f>IF(Deal_Master_Wide!$EE$194="","",Deal_Master_Wide!$EE$194)</f>
        <v/>
      </c>
      <c r="U1343" s="34" t="str">
        <f>IF(Deal_Master_Wide!$EL$194="","",Deal_Master_Wide!$EL$194)</f>
        <v/>
      </c>
    </row>
    <row r="1344" spans="1:21" ht="13.4" customHeight="1">
      <c r="A1344" s="15" t="s">
        <v>2009</v>
      </c>
      <c r="B1344" s="15" t="s">
        <v>178</v>
      </c>
      <c r="C1344" s="16"/>
      <c r="D1344" s="15" t="s">
        <v>730</v>
      </c>
      <c r="E1344" s="15" t="s">
        <v>2012</v>
      </c>
      <c r="F1344" s="15">
        <v>2015</v>
      </c>
      <c r="G1344" s="15">
        <v>2</v>
      </c>
      <c r="H1344" s="15">
        <v>2017</v>
      </c>
      <c r="I1344" s="15">
        <v>1</v>
      </c>
      <c r="J1344" s="15">
        <v>1</v>
      </c>
      <c r="K1344" s="17" t="str">
        <f>IF(Deal_Master_Wide!$BU$194="","",Deal_Master_Wide!$BU$194)</f>
        <v/>
      </c>
      <c r="L1344" s="17" t="str">
        <f>IF(Deal_Master_Wide!$CB$194="","",Deal_Master_Wide!$CB$194)</f>
        <v/>
      </c>
      <c r="M1344" s="17" t="str">
        <f>IF(Deal_Master_Wide!$CI$194="","",Deal_Master_Wide!$CI$194)</f>
        <v/>
      </c>
      <c r="N1344" s="17" t="str">
        <f>IF(Deal_Master_Wide!$CP$194="","",Deal_Master_Wide!$CP$194)</f>
        <v/>
      </c>
      <c r="O1344" s="17" t="str">
        <f>IF(Deal_Master_Wide!$CW$194="","",Deal_Master_Wide!$CW$194)</f>
        <v/>
      </c>
      <c r="P1344" s="17" t="str">
        <f>IF(Deal_Master_Wide!$DD$194="","",Deal_Master_Wide!$DD$194)</f>
        <v/>
      </c>
      <c r="Q1344" s="18" t="str">
        <f>IF(Deal_Master_Wide!$DK$194="","",Deal_Master_Wide!$DK$194)</f>
        <v/>
      </c>
      <c r="R1344" s="18" t="str">
        <f>IF(Deal_Master_Wide!$DR$194="","",Deal_Master_Wide!$DR$194)</f>
        <v/>
      </c>
      <c r="S1344" s="18" t="str">
        <f>IF(Deal_Master_Wide!$DY$194="","",Deal_Master_Wide!$DY$194)</f>
        <v/>
      </c>
      <c r="T1344" s="34" t="str">
        <f>IF(Deal_Master_Wide!$EF$194="","",Deal_Master_Wide!$EF$194)</f>
        <v/>
      </c>
      <c r="U1344" s="34" t="str">
        <f>IF(Deal_Master_Wide!$EM$194="","",Deal_Master_Wide!$EM$194)</f>
        <v/>
      </c>
    </row>
    <row r="1345" spans="1:21" ht="13.4" customHeight="1">
      <c r="A1345" s="15" t="s">
        <v>2009</v>
      </c>
      <c r="B1345" s="15" t="s">
        <v>178</v>
      </c>
      <c r="C1345" s="16"/>
      <c r="D1345" s="15" t="s">
        <v>730</v>
      </c>
      <c r="E1345" s="15" t="s">
        <v>2012</v>
      </c>
      <c r="F1345" s="15">
        <v>2015</v>
      </c>
      <c r="G1345" s="15">
        <v>3</v>
      </c>
      <c r="H1345" s="15">
        <v>2018</v>
      </c>
      <c r="I1345" s="15">
        <v>1</v>
      </c>
      <c r="J1345" s="15">
        <v>1</v>
      </c>
      <c r="K1345" s="17" t="str">
        <f>IF(Deal_Master_Wide!$BV$194="","",Deal_Master_Wide!$BV$194)</f>
        <v/>
      </c>
      <c r="L1345" s="17" t="str">
        <f>IF(Deal_Master_Wide!$CC$194="","",Deal_Master_Wide!$CC$194)</f>
        <v/>
      </c>
      <c r="M1345" s="17" t="str">
        <f>IF(Deal_Master_Wide!$CJ$194="","",Deal_Master_Wide!$CJ$194)</f>
        <v/>
      </c>
      <c r="N1345" s="17" t="str">
        <f>IF(Deal_Master_Wide!$CQ$194="","",Deal_Master_Wide!$CQ$194)</f>
        <v/>
      </c>
      <c r="O1345" s="17" t="str">
        <f>IF(Deal_Master_Wide!$CX$194="","",Deal_Master_Wide!$CX$194)</f>
        <v/>
      </c>
      <c r="P1345" s="17" t="str">
        <f>IF(Deal_Master_Wide!$DE$194="","",Deal_Master_Wide!$DE$194)</f>
        <v/>
      </c>
      <c r="Q1345" s="18" t="str">
        <f>IF(Deal_Master_Wide!$DL$194="","",Deal_Master_Wide!$DL$194)</f>
        <v/>
      </c>
      <c r="R1345" s="18" t="str">
        <f>IF(Deal_Master_Wide!$DS$194="","",Deal_Master_Wide!$DS$194)</f>
        <v/>
      </c>
      <c r="S1345" s="18" t="str">
        <f>IF(Deal_Master_Wide!$DZ$194="","",Deal_Master_Wide!$DZ$194)</f>
        <v/>
      </c>
      <c r="T1345" s="34" t="str">
        <f>IF(Deal_Master_Wide!$EG$194="","",Deal_Master_Wide!$EG$194)</f>
        <v/>
      </c>
      <c r="U1345" s="34" t="str">
        <f>IF(Deal_Master_Wide!$EN$194="","",Deal_Master_Wide!$EN$194)</f>
        <v/>
      </c>
    </row>
    <row r="1346" spans="1:21" ht="13.4" customHeight="1">
      <c r="A1346" s="15" t="s">
        <v>2015</v>
      </c>
      <c r="B1346" s="15" t="s">
        <v>178</v>
      </c>
      <c r="C1346" s="16"/>
      <c r="D1346" s="15" t="s">
        <v>2019</v>
      </c>
      <c r="E1346" s="15" t="s">
        <v>2021</v>
      </c>
      <c r="F1346" s="15">
        <v>2016</v>
      </c>
      <c r="G1346" s="15">
        <v>-3</v>
      </c>
      <c r="H1346" s="15">
        <v>2013</v>
      </c>
      <c r="I1346" s="15">
        <v>0</v>
      </c>
      <c r="J1346" s="15">
        <v>0</v>
      </c>
      <c r="K1346" s="17" t="str">
        <f>IF(Deal_Master_Wide!$BP$195="","",Deal_Master_Wide!$BP$195)</f>
        <v/>
      </c>
      <c r="L1346" s="17" t="str">
        <f>IF(Deal_Master_Wide!$BW$195="","",Deal_Master_Wide!$BW$195)</f>
        <v/>
      </c>
      <c r="M1346" s="17" t="str">
        <f>IF(Deal_Master_Wide!$CD$195="","",Deal_Master_Wide!$CD$195)</f>
        <v/>
      </c>
      <c r="N1346" s="17" t="str">
        <f>IF(Deal_Master_Wide!$CK$195="","",Deal_Master_Wide!$CK$195)</f>
        <v/>
      </c>
      <c r="O1346" s="17" t="str">
        <f>IF(Deal_Master_Wide!$CR$195="","",Deal_Master_Wide!$CR$195)</f>
        <v/>
      </c>
      <c r="P1346" s="17" t="str">
        <f>IF(Deal_Master_Wide!$CY$195="","",Deal_Master_Wide!$CY$195)</f>
        <v/>
      </c>
      <c r="Q1346" s="18" t="str">
        <f>IF(Deal_Master_Wide!$DF$195="","",Deal_Master_Wide!$DF$195)</f>
        <v/>
      </c>
      <c r="R1346" s="18" t="str">
        <f>IF(Deal_Master_Wide!$DM$195="","",Deal_Master_Wide!$DM$195)</f>
        <v/>
      </c>
      <c r="S1346" s="18" t="str">
        <f>IF(Deal_Master_Wide!$DT$195="","",Deal_Master_Wide!$DT$195)</f>
        <v/>
      </c>
      <c r="T1346" s="34" t="str">
        <f>IF(Deal_Master_Wide!$EA$195="","",Deal_Master_Wide!$EA$195)</f>
        <v/>
      </c>
      <c r="U1346" s="34" t="str">
        <f>IF(Deal_Master_Wide!$EH$195="","",Deal_Master_Wide!$EH$195)</f>
        <v/>
      </c>
    </row>
    <row r="1347" spans="1:21" ht="13.4" customHeight="1">
      <c r="A1347" s="15" t="s">
        <v>2015</v>
      </c>
      <c r="B1347" s="15" t="s">
        <v>178</v>
      </c>
      <c r="C1347" s="16"/>
      <c r="D1347" s="15" t="s">
        <v>2019</v>
      </c>
      <c r="E1347" s="15" t="s">
        <v>2021</v>
      </c>
      <c r="F1347" s="15">
        <v>2016</v>
      </c>
      <c r="G1347" s="15">
        <v>-2</v>
      </c>
      <c r="H1347" s="15">
        <v>2014</v>
      </c>
      <c r="I1347" s="15">
        <v>0</v>
      </c>
      <c r="J1347" s="15">
        <v>0</v>
      </c>
      <c r="K1347" s="17" t="str">
        <f>IF(Deal_Master_Wide!$BQ$195="","",Deal_Master_Wide!$BQ$195)</f>
        <v/>
      </c>
      <c r="L1347" s="17" t="str">
        <f>IF(Deal_Master_Wide!$BX$195="","",Deal_Master_Wide!$BX$195)</f>
        <v/>
      </c>
      <c r="M1347" s="17" t="str">
        <f>IF(Deal_Master_Wide!$CE$195="","",Deal_Master_Wide!$CE$195)</f>
        <v/>
      </c>
      <c r="N1347" s="17" t="str">
        <f>IF(Deal_Master_Wide!$CL$195="","",Deal_Master_Wide!$CL$195)</f>
        <v/>
      </c>
      <c r="O1347" s="17" t="str">
        <f>IF(Deal_Master_Wide!$CS$195="","",Deal_Master_Wide!$CS$195)</f>
        <v/>
      </c>
      <c r="P1347" s="17" t="str">
        <f>IF(Deal_Master_Wide!$CZ$195="","",Deal_Master_Wide!$CZ$195)</f>
        <v/>
      </c>
      <c r="Q1347" s="18" t="str">
        <f>IF(Deal_Master_Wide!$DG$195="","",Deal_Master_Wide!$DG$195)</f>
        <v/>
      </c>
      <c r="R1347" s="18" t="str">
        <f>IF(Deal_Master_Wide!$DN$195="","",Deal_Master_Wide!$DN$195)</f>
        <v/>
      </c>
      <c r="S1347" s="18" t="str">
        <f>IF(Deal_Master_Wide!$DU$195="","",Deal_Master_Wide!$DU$195)</f>
        <v/>
      </c>
      <c r="T1347" s="34" t="str">
        <f>IF(Deal_Master_Wide!$EB$195="","",Deal_Master_Wide!$EB$195)</f>
        <v/>
      </c>
      <c r="U1347" s="34" t="str">
        <f>IF(Deal_Master_Wide!$EI$195="","",Deal_Master_Wide!$EI$195)</f>
        <v/>
      </c>
    </row>
    <row r="1348" spans="1:21" ht="13.4" customHeight="1">
      <c r="A1348" s="15" t="s">
        <v>2015</v>
      </c>
      <c r="B1348" s="15" t="s">
        <v>178</v>
      </c>
      <c r="C1348" s="16"/>
      <c r="D1348" s="15" t="s">
        <v>2019</v>
      </c>
      <c r="E1348" s="15" t="s">
        <v>2021</v>
      </c>
      <c r="F1348" s="15">
        <v>2016</v>
      </c>
      <c r="G1348" s="15">
        <v>-1</v>
      </c>
      <c r="H1348" s="15">
        <v>2015</v>
      </c>
      <c r="I1348" s="15">
        <v>0</v>
      </c>
      <c r="J1348" s="15">
        <v>0</v>
      </c>
      <c r="K1348" s="17" t="str">
        <f>IF(Deal_Master_Wide!$BR$195="","",Deal_Master_Wide!$BR$195)</f>
        <v/>
      </c>
      <c r="L1348" s="17" t="str">
        <f>IF(Deal_Master_Wide!$BY$195="","",Deal_Master_Wide!$BY$195)</f>
        <v/>
      </c>
      <c r="M1348" s="17" t="str">
        <f>IF(Deal_Master_Wide!$CF$195="","",Deal_Master_Wide!$CF$195)</f>
        <v/>
      </c>
      <c r="N1348" s="17" t="str">
        <f>IF(Deal_Master_Wide!$CM$195="","",Deal_Master_Wide!$CM$195)</f>
        <v/>
      </c>
      <c r="O1348" s="17" t="str">
        <f>IF(Deal_Master_Wide!$CT$195="","",Deal_Master_Wide!$CT$195)</f>
        <v/>
      </c>
      <c r="P1348" s="17" t="str">
        <f>IF(Deal_Master_Wide!$DA$195="","",Deal_Master_Wide!$DA$195)</f>
        <v/>
      </c>
      <c r="Q1348" s="18" t="str">
        <f>IF(Deal_Master_Wide!$DH$195="","",Deal_Master_Wide!$DH$195)</f>
        <v/>
      </c>
      <c r="R1348" s="18" t="str">
        <f>IF(Deal_Master_Wide!$DO$195="","",Deal_Master_Wide!$DO$195)</f>
        <v/>
      </c>
      <c r="S1348" s="18" t="str">
        <f>IF(Deal_Master_Wide!$DV$195="","",Deal_Master_Wide!$DV$195)</f>
        <v/>
      </c>
      <c r="T1348" s="34" t="str">
        <f>IF(Deal_Master_Wide!$EC$195="","",Deal_Master_Wide!$EC$195)</f>
        <v/>
      </c>
      <c r="U1348" s="34" t="str">
        <f>IF(Deal_Master_Wide!$EJ$195="","",Deal_Master_Wide!$EJ$195)</f>
        <v/>
      </c>
    </row>
    <row r="1349" spans="1:21" ht="13.4" customHeight="1">
      <c r="A1349" s="15" t="s">
        <v>2015</v>
      </c>
      <c r="B1349" s="15" t="s">
        <v>178</v>
      </c>
      <c r="C1349" s="16"/>
      <c r="D1349" s="15" t="s">
        <v>2019</v>
      </c>
      <c r="E1349" s="15" t="s">
        <v>2021</v>
      </c>
      <c r="F1349" s="15">
        <v>2016</v>
      </c>
      <c r="G1349" s="15">
        <v>0</v>
      </c>
      <c r="H1349" s="15">
        <v>2016</v>
      </c>
      <c r="I1349" s="15">
        <v>0</v>
      </c>
      <c r="J1349" s="15">
        <v>1</v>
      </c>
      <c r="K1349" s="17" t="str">
        <f>IF(Deal_Master_Wide!$BS$195="","",Deal_Master_Wide!$BS$195)</f>
        <v/>
      </c>
      <c r="L1349" s="17" t="str">
        <f>IF(Deal_Master_Wide!$BZ$195="","",Deal_Master_Wide!$BZ$195)</f>
        <v/>
      </c>
      <c r="M1349" s="17" t="str">
        <f>IF(Deal_Master_Wide!$CG$195="","",Deal_Master_Wide!$CG$195)</f>
        <v/>
      </c>
      <c r="N1349" s="17" t="str">
        <f>IF(Deal_Master_Wide!$CN$195="","",Deal_Master_Wide!$CN$195)</f>
        <v/>
      </c>
      <c r="O1349" s="17" t="str">
        <f>IF(Deal_Master_Wide!$CU$195="","",Deal_Master_Wide!$CU$195)</f>
        <v/>
      </c>
      <c r="P1349" s="17" t="str">
        <f>IF(Deal_Master_Wide!$DB$195="","",Deal_Master_Wide!$DB$195)</f>
        <v/>
      </c>
      <c r="Q1349" s="18" t="str">
        <f>IF(Deal_Master_Wide!$DI$195="","",Deal_Master_Wide!$DI$195)</f>
        <v/>
      </c>
      <c r="R1349" s="18" t="str">
        <f>IF(Deal_Master_Wide!$DP$195="","",Deal_Master_Wide!$DP$195)</f>
        <v/>
      </c>
      <c r="S1349" s="18" t="str">
        <f>IF(Deal_Master_Wide!$DW$195="","",Deal_Master_Wide!$DW$195)</f>
        <v/>
      </c>
      <c r="T1349" s="34" t="str">
        <f>IF(Deal_Master_Wide!$ED$195="","",Deal_Master_Wide!$ED$195)</f>
        <v/>
      </c>
      <c r="U1349" s="34" t="str">
        <f>IF(Deal_Master_Wide!$EK$195="","",Deal_Master_Wide!$EK$195)</f>
        <v/>
      </c>
    </row>
    <row r="1350" spans="1:21" ht="13.4" customHeight="1">
      <c r="A1350" s="15" t="s">
        <v>2015</v>
      </c>
      <c r="B1350" s="15" t="s">
        <v>178</v>
      </c>
      <c r="C1350" s="16"/>
      <c r="D1350" s="15" t="s">
        <v>2019</v>
      </c>
      <c r="E1350" s="15" t="s">
        <v>2021</v>
      </c>
      <c r="F1350" s="15">
        <v>2016</v>
      </c>
      <c r="G1350" s="15">
        <v>1</v>
      </c>
      <c r="H1350" s="15">
        <v>2017</v>
      </c>
      <c r="I1350" s="15">
        <v>1</v>
      </c>
      <c r="J1350" s="15">
        <v>1</v>
      </c>
      <c r="K1350" s="17" t="str">
        <f>IF(Deal_Master_Wide!$BT$195="","",Deal_Master_Wide!$BT$195)</f>
        <v/>
      </c>
      <c r="L1350" s="17" t="str">
        <f>IF(Deal_Master_Wide!$CA$195="","",Deal_Master_Wide!$CA$195)</f>
        <v/>
      </c>
      <c r="M1350" s="17" t="str">
        <f>IF(Deal_Master_Wide!$CH$195="","",Deal_Master_Wide!$CH$195)</f>
        <v/>
      </c>
      <c r="N1350" s="17" t="str">
        <f>IF(Deal_Master_Wide!$CO$195="","",Deal_Master_Wide!$CO$195)</f>
        <v/>
      </c>
      <c r="O1350" s="17" t="str">
        <f>IF(Deal_Master_Wide!$CV$195="","",Deal_Master_Wide!$CV$195)</f>
        <v/>
      </c>
      <c r="P1350" s="17" t="str">
        <f>IF(Deal_Master_Wide!$DC$195="","",Deal_Master_Wide!$DC$195)</f>
        <v/>
      </c>
      <c r="Q1350" s="18" t="str">
        <f>IF(Deal_Master_Wide!$DJ$195="","",Deal_Master_Wide!$DJ$195)</f>
        <v/>
      </c>
      <c r="R1350" s="18" t="str">
        <f>IF(Deal_Master_Wide!$DQ$195="","",Deal_Master_Wide!$DQ$195)</f>
        <v/>
      </c>
      <c r="S1350" s="18" t="str">
        <f>IF(Deal_Master_Wide!$DX$195="","",Deal_Master_Wide!$DX$195)</f>
        <v/>
      </c>
      <c r="T1350" s="34" t="str">
        <f>IF(Deal_Master_Wide!$EE$195="","",Deal_Master_Wide!$EE$195)</f>
        <v/>
      </c>
      <c r="U1350" s="34" t="str">
        <f>IF(Deal_Master_Wide!$EL$195="","",Deal_Master_Wide!$EL$195)</f>
        <v/>
      </c>
    </row>
    <row r="1351" spans="1:21" ht="13.4" customHeight="1">
      <c r="A1351" s="15" t="s">
        <v>2015</v>
      </c>
      <c r="B1351" s="15" t="s">
        <v>178</v>
      </c>
      <c r="C1351" s="16"/>
      <c r="D1351" s="15" t="s">
        <v>2019</v>
      </c>
      <c r="E1351" s="15" t="s">
        <v>2021</v>
      </c>
      <c r="F1351" s="15">
        <v>2016</v>
      </c>
      <c r="G1351" s="15">
        <v>2</v>
      </c>
      <c r="H1351" s="15">
        <v>2018</v>
      </c>
      <c r="I1351" s="15">
        <v>1</v>
      </c>
      <c r="J1351" s="15">
        <v>1</v>
      </c>
      <c r="K1351" s="17" t="str">
        <f>IF(Deal_Master_Wide!$BU$195="","",Deal_Master_Wide!$BU$195)</f>
        <v/>
      </c>
      <c r="L1351" s="17" t="str">
        <f>IF(Deal_Master_Wide!$CB$195="","",Deal_Master_Wide!$CB$195)</f>
        <v/>
      </c>
      <c r="M1351" s="17" t="str">
        <f>IF(Deal_Master_Wide!$CI$195="","",Deal_Master_Wide!$CI$195)</f>
        <v/>
      </c>
      <c r="N1351" s="17" t="str">
        <f>IF(Deal_Master_Wide!$CP$195="","",Deal_Master_Wide!$CP$195)</f>
        <v/>
      </c>
      <c r="O1351" s="17" t="str">
        <f>IF(Deal_Master_Wide!$CW$195="","",Deal_Master_Wide!$CW$195)</f>
        <v/>
      </c>
      <c r="P1351" s="17" t="str">
        <f>IF(Deal_Master_Wide!$DD$195="","",Deal_Master_Wide!$DD$195)</f>
        <v/>
      </c>
      <c r="Q1351" s="18" t="str">
        <f>IF(Deal_Master_Wide!$DK$195="","",Deal_Master_Wide!$DK$195)</f>
        <v/>
      </c>
      <c r="R1351" s="18" t="str">
        <f>IF(Deal_Master_Wide!$DR$195="","",Deal_Master_Wide!$DR$195)</f>
        <v/>
      </c>
      <c r="S1351" s="18" t="str">
        <f>IF(Deal_Master_Wide!$DY$195="","",Deal_Master_Wide!$DY$195)</f>
        <v/>
      </c>
      <c r="T1351" s="34" t="str">
        <f>IF(Deal_Master_Wide!$EF$195="","",Deal_Master_Wide!$EF$195)</f>
        <v/>
      </c>
      <c r="U1351" s="34" t="str">
        <f>IF(Deal_Master_Wide!$EM$195="","",Deal_Master_Wide!$EM$195)</f>
        <v/>
      </c>
    </row>
    <row r="1352" spans="1:21" ht="13.4" customHeight="1">
      <c r="A1352" s="15" t="s">
        <v>2015</v>
      </c>
      <c r="B1352" s="15" t="s">
        <v>178</v>
      </c>
      <c r="C1352" s="16"/>
      <c r="D1352" s="15" t="s">
        <v>2019</v>
      </c>
      <c r="E1352" s="15" t="s">
        <v>2021</v>
      </c>
      <c r="F1352" s="15">
        <v>2016</v>
      </c>
      <c r="G1352" s="15">
        <v>3</v>
      </c>
      <c r="H1352" s="15">
        <v>2019</v>
      </c>
      <c r="I1352" s="15">
        <v>1</v>
      </c>
      <c r="J1352" s="15">
        <v>1</v>
      </c>
      <c r="K1352" s="17" t="str">
        <f>IF(Deal_Master_Wide!$BV$195="","",Deal_Master_Wide!$BV$195)</f>
        <v/>
      </c>
      <c r="L1352" s="17" t="str">
        <f>IF(Deal_Master_Wide!$CC$195="","",Deal_Master_Wide!$CC$195)</f>
        <v/>
      </c>
      <c r="M1352" s="17" t="str">
        <f>IF(Deal_Master_Wide!$CJ$195="","",Deal_Master_Wide!$CJ$195)</f>
        <v/>
      </c>
      <c r="N1352" s="17" t="str">
        <f>IF(Deal_Master_Wide!$CQ$195="","",Deal_Master_Wide!$CQ$195)</f>
        <v/>
      </c>
      <c r="O1352" s="17" t="str">
        <f>IF(Deal_Master_Wide!$CX$195="","",Deal_Master_Wide!$CX$195)</f>
        <v/>
      </c>
      <c r="P1352" s="17" t="str">
        <f>IF(Deal_Master_Wide!$DE$195="","",Deal_Master_Wide!$DE$195)</f>
        <v/>
      </c>
      <c r="Q1352" s="18" t="str">
        <f>IF(Deal_Master_Wide!$DL$195="","",Deal_Master_Wide!$DL$195)</f>
        <v/>
      </c>
      <c r="R1352" s="18" t="str">
        <f>IF(Deal_Master_Wide!$DS$195="","",Deal_Master_Wide!$DS$195)</f>
        <v/>
      </c>
      <c r="S1352" s="18" t="str">
        <f>IF(Deal_Master_Wide!$DZ$195="","",Deal_Master_Wide!$DZ$195)</f>
        <v/>
      </c>
      <c r="T1352" s="34" t="str">
        <f>IF(Deal_Master_Wide!$EG$195="","",Deal_Master_Wide!$EG$195)</f>
        <v/>
      </c>
      <c r="U1352" s="34" t="str">
        <f>IF(Deal_Master_Wide!$EN$195="","",Deal_Master_Wide!$EN$195)</f>
        <v/>
      </c>
    </row>
    <row r="1353" spans="1:21" ht="13.4" customHeight="1">
      <c r="A1353" s="15" t="s">
        <v>2024</v>
      </c>
      <c r="B1353" s="15" t="s">
        <v>178</v>
      </c>
      <c r="C1353" s="16"/>
      <c r="D1353" s="15" t="s">
        <v>2027</v>
      </c>
      <c r="E1353" s="15" t="s">
        <v>2029</v>
      </c>
      <c r="F1353" s="15">
        <v>2015</v>
      </c>
      <c r="G1353" s="15">
        <v>-3</v>
      </c>
      <c r="H1353" s="15">
        <v>2012</v>
      </c>
      <c r="I1353" s="15">
        <v>0</v>
      </c>
      <c r="J1353" s="15">
        <v>0</v>
      </c>
      <c r="K1353" s="17" t="str">
        <f>IF(Deal_Master_Wide!$BP$196="","",Deal_Master_Wide!$BP$196)</f>
        <v/>
      </c>
      <c r="L1353" s="17" t="str">
        <f>IF(Deal_Master_Wide!$BW$196="","",Deal_Master_Wide!$BW$196)</f>
        <v/>
      </c>
      <c r="M1353" s="17" t="str">
        <f>IF(Deal_Master_Wide!$CD$196="","",Deal_Master_Wide!$CD$196)</f>
        <v/>
      </c>
      <c r="N1353" s="17" t="str">
        <f>IF(Deal_Master_Wide!$CK$196="","",Deal_Master_Wide!$CK$196)</f>
        <v/>
      </c>
      <c r="O1353" s="17" t="str">
        <f>IF(Deal_Master_Wide!$CR$196="","",Deal_Master_Wide!$CR$196)</f>
        <v/>
      </c>
      <c r="P1353" s="17" t="str">
        <f>IF(Deal_Master_Wide!$CY$196="","",Deal_Master_Wide!$CY$196)</f>
        <v/>
      </c>
      <c r="Q1353" s="18" t="str">
        <f>IF(Deal_Master_Wide!$DF$196="","",Deal_Master_Wide!$DF$196)</f>
        <v/>
      </c>
      <c r="R1353" s="18" t="str">
        <f>IF(Deal_Master_Wide!$DM$196="","",Deal_Master_Wide!$DM$196)</f>
        <v/>
      </c>
      <c r="S1353" s="18" t="str">
        <f>IF(Deal_Master_Wide!$DT$196="","",Deal_Master_Wide!$DT$196)</f>
        <v/>
      </c>
      <c r="T1353" s="34" t="str">
        <f>IF(Deal_Master_Wide!$EA$196="","",Deal_Master_Wide!$EA$196)</f>
        <v/>
      </c>
      <c r="U1353" s="34" t="str">
        <f>IF(Deal_Master_Wide!$EH$196="","",Deal_Master_Wide!$EH$196)</f>
        <v/>
      </c>
    </row>
    <row r="1354" spans="1:21" ht="13.4" customHeight="1">
      <c r="A1354" s="15" t="s">
        <v>2024</v>
      </c>
      <c r="B1354" s="15" t="s">
        <v>178</v>
      </c>
      <c r="C1354" s="16"/>
      <c r="D1354" s="15" t="s">
        <v>2027</v>
      </c>
      <c r="E1354" s="15" t="s">
        <v>2029</v>
      </c>
      <c r="F1354" s="15">
        <v>2015</v>
      </c>
      <c r="G1354" s="15">
        <v>-2</v>
      </c>
      <c r="H1354" s="15">
        <v>2013</v>
      </c>
      <c r="I1354" s="15">
        <v>0</v>
      </c>
      <c r="J1354" s="15">
        <v>0</v>
      </c>
      <c r="K1354" s="17" t="str">
        <f>IF(Deal_Master_Wide!$BQ$196="","",Deal_Master_Wide!$BQ$196)</f>
        <v/>
      </c>
      <c r="L1354" s="17" t="str">
        <f>IF(Deal_Master_Wide!$BX$196="","",Deal_Master_Wide!$BX$196)</f>
        <v/>
      </c>
      <c r="M1354" s="17" t="str">
        <f>IF(Deal_Master_Wide!$CE$196="","",Deal_Master_Wide!$CE$196)</f>
        <v/>
      </c>
      <c r="N1354" s="17" t="str">
        <f>IF(Deal_Master_Wide!$CL$196="","",Deal_Master_Wide!$CL$196)</f>
        <v/>
      </c>
      <c r="O1354" s="17" t="str">
        <f>IF(Deal_Master_Wide!$CS$196="","",Deal_Master_Wide!$CS$196)</f>
        <v/>
      </c>
      <c r="P1354" s="17" t="str">
        <f>IF(Deal_Master_Wide!$CZ$196="","",Deal_Master_Wide!$CZ$196)</f>
        <v/>
      </c>
      <c r="Q1354" s="18" t="str">
        <f>IF(Deal_Master_Wide!$DG$196="","",Deal_Master_Wide!$DG$196)</f>
        <v/>
      </c>
      <c r="R1354" s="18" t="str">
        <f>IF(Deal_Master_Wide!$DN$196="","",Deal_Master_Wide!$DN$196)</f>
        <v/>
      </c>
      <c r="S1354" s="18" t="str">
        <f>IF(Deal_Master_Wide!$DU$196="","",Deal_Master_Wide!$DU$196)</f>
        <v/>
      </c>
      <c r="T1354" s="34" t="str">
        <f>IF(Deal_Master_Wide!$EB$196="","",Deal_Master_Wide!$EB$196)</f>
        <v/>
      </c>
      <c r="U1354" s="34" t="str">
        <f>IF(Deal_Master_Wide!$EI$196="","",Deal_Master_Wide!$EI$196)</f>
        <v/>
      </c>
    </row>
    <row r="1355" spans="1:21" ht="13.4" customHeight="1">
      <c r="A1355" s="15" t="s">
        <v>2024</v>
      </c>
      <c r="B1355" s="15" t="s">
        <v>178</v>
      </c>
      <c r="C1355" s="16"/>
      <c r="D1355" s="15" t="s">
        <v>2027</v>
      </c>
      <c r="E1355" s="15" t="s">
        <v>2029</v>
      </c>
      <c r="F1355" s="15">
        <v>2015</v>
      </c>
      <c r="G1355" s="15">
        <v>-1</v>
      </c>
      <c r="H1355" s="15">
        <v>2014</v>
      </c>
      <c r="I1355" s="15">
        <v>0</v>
      </c>
      <c r="J1355" s="15">
        <v>0</v>
      </c>
      <c r="K1355" s="17" t="str">
        <f>IF(Deal_Master_Wide!$BR$196="","",Deal_Master_Wide!$BR$196)</f>
        <v/>
      </c>
      <c r="L1355" s="17" t="str">
        <f>IF(Deal_Master_Wide!$BY$196="","",Deal_Master_Wide!$BY$196)</f>
        <v/>
      </c>
      <c r="M1355" s="17" t="str">
        <f>IF(Deal_Master_Wide!$CF$196="","",Deal_Master_Wide!$CF$196)</f>
        <v/>
      </c>
      <c r="N1355" s="17" t="str">
        <f>IF(Deal_Master_Wide!$CM$196="","",Deal_Master_Wide!$CM$196)</f>
        <v/>
      </c>
      <c r="O1355" s="17" t="str">
        <f>IF(Deal_Master_Wide!$CT$196="","",Deal_Master_Wide!$CT$196)</f>
        <v/>
      </c>
      <c r="P1355" s="17" t="str">
        <f>IF(Deal_Master_Wide!$DA$196="","",Deal_Master_Wide!$DA$196)</f>
        <v/>
      </c>
      <c r="Q1355" s="18" t="str">
        <f>IF(Deal_Master_Wide!$DH$196="","",Deal_Master_Wide!$DH$196)</f>
        <v/>
      </c>
      <c r="R1355" s="18" t="str">
        <f>IF(Deal_Master_Wide!$DO$196="","",Deal_Master_Wide!$DO$196)</f>
        <v/>
      </c>
      <c r="S1355" s="18" t="str">
        <f>IF(Deal_Master_Wide!$DV$196="","",Deal_Master_Wide!$DV$196)</f>
        <v/>
      </c>
      <c r="T1355" s="34" t="str">
        <f>IF(Deal_Master_Wide!$EC$196="","",Deal_Master_Wide!$EC$196)</f>
        <v/>
      </c>
      <c r="U1355" s="34" t="str">
        <f>IF(Deal_Master_Wide!$EJ$196="","",Deal_Master_Wide!$EJ$196)</f>
        <v/>
      </c>
    </row>
    <row r="1356" spans="1:21" ht="13.4" customHeight="1">
      <c r="A1356" s="15" t="s">
        <v>2024</v>
      </c>
      <c r="B1356" s="15" t="s">
        <v>178</v>
      </c>
      <c r="C1356" s="16"/>
      <c r="D1356" s="15" t="s">
        <v>2027</v>
      </c>
      <c r="E1356" s="15" t="s">
        <v>2029</v>
      </c>
      <c r="F1356" s="15">
        <v>2015</v>
      </c>
      <c r="G1356" s="15">
        <v>0</v>
      </c>
      <c r="H1356" s="15">
        <v>2015</v>
      </c>
      <c r="I1356" s="15">
        <v>0</v>
      </c>
      <c r="J1356" s="15">
        <v>1</v>
      </c>
      <c r="K1356" s="17" t="str">
        <f>IF(Deal_Master_Wide!$BS$196="","",Deal_Master_Wide!$BS$196)</f>
        <v/>
      </c>
      <c r="L1356" s="17" t="str">
        <f>IF(Deal_Master_Wide!$BZ$196="","",Deal_Master_Wide!$BZ$196)</f>
        <v/>
      </c>
      <c r="M1356" s="17" t="str">
        <f>IF(Deal_Master_Wide!$CG$196="","",Deal_Master_Wide!$CG$196)</f>
        <v/>
      </c>
      <c r="N1356" s="17" t="str">
        <f>IF(Deal_Master_Wide!$CN$196="","",Deal_Master_Wide!$CN$196)</f>
        <v/>
      </c>
      <c r="O1356" s="17" t="str">
        <f>IF(Deal_Master_Wide!$CU$196="","",Deal_Master_Wide!$CU$196)</f>
        <v/>
      </c>
      <c r="P1356" s="17" t="str">
        <f>IF(Deal_Master_Wide!$DB$196="","",Deal_Master_Wide!$DB$196)</f>
        <v/>
      </c>
      <c r="Q1356" s="18" t="str">
        <f>IF(Deal_Master_Wide!$DI$196="","",Deal_Master_Wide!$DI$196)</f>
        <v/>
      </c>
      <c r="R1356" s="18" t="str">
        <f>IF(Deal_Master_Wide!$DP$196="","",Deal_Master_Wide!$DP$196)</f>
        <v/>
      </c>
      <c r="S1356" s="18" t="str">
        <f>IF(Deal_Master_Wide!$DW$196="","",Deal_Master_Wide!$DW$196)</f>
        <v/>
      </c>
      <c r="T1356" s="34" t="str">
        <f>IF(Deal_Master_Wide!$ED$196="","",Deal_Master_Wide!$ED$196)</f>
        <v/>
      </c>
      <c r="U1356" s="34" t="str">
        <f>IF(Deal_Master_Wide!$EK$196="","",Deal_Master_Wide!$EK$196)</f>
        <v/>
      </c>
    </row>
    <row r="1357" spans="1:21" ht="13.4" customHeight="1">
      <c r="A1357" s="15" t="s">
        <v>2024</v>
      </c>
      <c r="B1357" s="15" t="s">
        <v>178</v>
      </c>
      <c r="C1357" s="16"/>
      <c r="D1357" s="15" t="s">
        <v>2027</v>
      </c>
      <c r="E1357" s="15" t="s">
        <v>2029</v>
      </c>
      <c r="F1357" s="15">
        <v>2015</v>
      </c>
      <c r="G1357" s="15">
        <v>1</v>
      </c>
      <c r="H1357" s="15">
        <v>2016</v>
      </c>
      <c r="I1357" s="15">
        <v>1</v>
      </c>
      <c r="J1357" s="15">
        <v>1</v>
      </c>
      <c r="K1357" s="17" t="str">
        <f>IF(Deal_Master_Wide!$BT$196="","",Deal_Master_Wide!$BT$196)</f>
        <v/>
      </c>
      <c r="L1357" s="17" t="str">
        <f>IF(Deal_Master_Wide!$CA$196="","",Deal_Master_Wide!$CA$196)</f>
        <v/>
      </c>
      <c r="M1357" s="17" t="str">
        <f>IF(Deal_Master_Wide!$CH$196="","",Deal_Master_Wide!$CH$196)</f>
        <v/>
      </c>
      <c r="N1357" s="17" t="str">
        <f>IF(Deal_Master_Wide!$CO$196="","",Deal_Master_Wide!$CO$196)</f>
        <v/>
      </c>
      <c r="O1357" s="17" t="str">
        <f>IF(Deal_Master_Wide!$CV$196="","",Deal_Master_Wide!$CV$196)</f>
        <v/>
      </c>
      <c r="P1357" s="17" t="str">
        <f>IF(Deal_Master_Wide!$DC$196="","",Deal_Master_Wide!$DC$196)</f>
        <v/>
      </c>
      <c r="Q1357" s="18" t="str">
        <f>IF(Deal_Master_Wide!$DJ$196="","",Deal_Master_Wide!$DJ$196)</f>
        <v/>
      </c>
      <c r="R1357" s="18" t="str">
        <f>IF(Deal_Master_Wide!$DQ$196="","",Deal_Master_Wide!$DQ$196)</f>
        <v/>
      </c>
      <c r="S1357" s="18" t="str">
        <f>IF(Deal_Master_Wide!$DX$196="","",Deal_Master_Wide!$DX$196)</f>
        <v/>
      </c>
      <c r="T1357" s="34" t="str">
        <f>IF(Deal_Master_Wide!$EE$196="","",Deal_Master_Wide!$EE$196)</f>
        <v/>
      </c>
      <c r="U1357" s="34" t="str">
        <f>IF(Deal_Master_Wide!$EL$196="","",Deal_Master_Wide!$EL$196)</f>
        <v/>
      </c>
    </row>
    <row r="1358" spans="1:21" ht="13.4" customHeight="1">
      <c r="A1358" s="15" t="s">
        <v>2024</v>
      </c>
      <c r="B1358" s="15" t="s">
        <v>178</v>
      </c>
      <c r="C1358" s="16"/>
      <c r="D1358" s="15" t="s">
        <v>2027</v>
      </c>
      <c r="E1358" s="15" t="s">
        <v>2029</v>
      </c>
      <c r="F1358" s="15">
        <v>2015</v>
      </c>
      <c r="G1358" s="15">
        <v>2</v>
      </c>
      <c r="H1358" s="15">
        <v>2017</v>
      </c>
      <c r="I1358" s="15">
        <v>1</v>
      </c>
      <c r="J1358" s="15">
        <v>1</v>
      </c>
      <c r="K1358" s="17" t="str">
        <f>IF(Deal_Master_Wide!$BU$196="","",Deal_Master_Wide!$BU$196)</f>
        <v/>
      </c>
      <c r="L1358" s="17" t="str">
        <f>IF(Deal_Master_Wide!$CB$196="","",Deal_Master_Wide!$CB$196)</f>
        <v/>
      </c>
      <c r="M1358" s="17" t="str">
        <f>IF(Deal_Master_Wide!$CI$196="","",Deal_Master_Wide!$CI$196)</f>
        <v/>
      </c>
      <c r="N1358" s="17" t="str">
        <f>IF(Deal_Master_Wide!$CP$196="","",Deal_Master_Wide!$CP$196)</f>
        <v/>
      </c>
      <c r="O1358" s="17" t="str">
        <f>IF(Deal_Master_Wide!$CW$196="","",Deal_Master_Wide!$CW$196)</f>
        <v/>
      </c>
      <c r="P1358" s="17" t="str">
        <f>IF(Deal_Master_Wide!$DD$196="","",Deal_Master_Wide!$DD$196)</f>
        <v/>
      </c>
      <c r="Q1358" s="18" t="str">
        <f>IF(Deal_Master_Wide!$DK$196="","",Deal_Master_Wide!$DK$196)</f>
        <v/>
      </c>
      <c r="R1358" s="18" t="str">
        <f>IF(Deal_Master_Wide!$DR$196="","",Deal_Master_Wide!$DR$196)</f>
        <v/>
      </c>
      <c r="S1358" s="18" t="str">
        <f>IF(Deal_Master_Wide!$DY$196="","",Deal_Master_Wide!$DY$196)</f>
        <v/>
      </c>
      <c r="T1358" s="34" t="str">
        <f>IF(Deal_Master_Wide!$EF$196="","",Deal_Master_Wide!$EF$196)</f>
        <v/>
      </c>
      <c r="U1358" s="34" t="str">
        <f>IF(Deal_Master_Wide!$EM$196="","",Deal_Master_Wide!$EM$196)</f>
        <v/>
      </c>
    </row>
    <row r="1359" spans="1:21" ht="13.4" customHeight="1">
      <c r="A1359" s="15" t="s">
        <v>2024</v>
      </c>
      <c r="B1359" s="15" t="s">
        <v>178</v>
      </c>
      <c r="C1359" s="16"/>
      <c r="D1359" s="15" t="s">
        <v>2027</v>
      </c>
      <c r="E1359" s="15" t="s">
        <v>2029</v>
      </c>
      <c r="F1359" s="15">
        <v>2015</v>
      </c>
      <c r="G1359" s="15">
        <v>3</v>
      </c>
      <c r="H1359" s="15">
        <v>2018</v>
      </c>
      <c r="I1359" s="15">
        <v>1</v>
      </c>
      <c r="J1359" s="15">
        <v>1</v>
      </c>
      <c r="K1359" s="17" t="str">
        <f>IF(Deal_Master_Wide!$BV$196="","",Deal_Master_Wide!$BV$196)</f>
        <v/>
      </c>
      <c r="L1359" s="17" t="str">
        <f>IF(Deal_Master_Wide!$CC$196="","",Deal_Master_Wide!$CC$196)</f>
        <v/>
      </c>
      <c r="M1359" s="17" t="str">
        <f>IF(Deal_Master_Wide!$CJ$196="","",Deal_Master_Wide!$CJ$196)</f>
        <v/>
      </c>
      <c r="N1359" s="17" t="str">
        <f>IF(Deal_Master_Wide!$CQ$196="","",Deal_Master_Wide!$CQ$196)</f>
        <v/>
      </c>
      <c r="O1359" s="17" t="str">
        <f>IF(Deal_Master_Wide!$CX$196="","",Deal_Master_Wide!$CX$196)</f>
        <v/>
      </c>
      <c r="P1359" s="17" t="str">
        <f>IF(Deal_Master_Wide!$DE$196="","",Deal_Master_Wide!$DE$196)</f>
        <v/>
      </c>
      <c r="Q1359" s="18" t="str">
        <f>IF(Deal_Master_Wide!$DL$196="","",Deal_Master_Wide!$DL$196)</f>
        <v/>
      </c>
      <c r="R1359" s="18" t="str">
        <f>IF(Deal_Master_Wide!$DS$196="","",Deal_Master_Wide!$DS$196)</f>
        <v/>
      </c>
      <c r="S1359" s="18" t="str">
        <f>IF(Deal_Master_Wide!$DZ$196="","",Deal_Master_Wide!$DZ$196)</f>
        <v/>
      </c>
      <c r="T1359" s="34" t="str">
        <f>IF(Deal_Master_Wide!$EG$196="","",Deal_Master_Wide!$EG$196)</f>
        <v/>
      </c>
      <c r="U1359" s="34" t="str">
        <f>IF(Deal_Master_Wide!$EN$196="","",Deal_Master_Wide!$EN$196)</f>
        <v/>
      </c>
    </row>
    <row r="1360" spans="1:21" ht="13.4" customHeight="1">
      <c r="A1360" s="15" t="s">
        <v>2032</v>
      </c>
      <c r="B1360" s="15" t="s">
        <v>178</v>
      </c>
      <c r="C1360" s="16"/>
      <c r="D1360" s="15" t="s">
        <v>2035</v>
      </c>
      <c r="E1360" s="15" t="s">
        <v>2037</v>
      </c>
      <c r="F1360" s="15">
        <v>2015</v>
      </c>
      <c r="G1360" s="15">
        <v>-3</v>
      </c>
      <c r="H1360" s="15">
        <v>2012</v>
      </c>
      <c r="I1360" s="15">
        <v>0</v>
      </c>
      <c r="J1360" s="15">
        <v>0</v>
      </c>
      <c r="K1360" s="17" t="str">
        <f>IF(Deal_Master_Wide!$BP$197="","",Deal_Master_Wide!$BP$197)</f>
        <v/>
      </c>
      <c r="L1360" s="17" t="str">
        <f>IF(Deal_Master_Wide!$BW$197="","",Deal_Master_Wide!$BW$197)</f>
        <v/>
      </c>
      <c r="M1360" s="17" t="str">
        <f>IF(Deal_Master_Wide!$CD$197="","",Deal_Master_Wide!$CD$197)</f>
        <v/>
      </c>
      <c r="N1360" s="17" t="str">
        <f>IF(Deal_Master_Wide!$CK$197="","",Deal_Master_Wide!$CK$197)</f>
        <v/>
      </c>
      <c r="O1360" s="17" t="str">
        <f>IF(Deal_Master_Wide!$CR$197="","",Deal_Master_Wide!$CR$197)</f>
        <v/>
      </c>
      <c r="P1360" s="17" t="str">
        <f>IF(Deal_Master_Wide!$CY$197="","",Deal_Master_Wide!$CY$197)</f>
        <v/>
      </c>
      <c r="Q1360" s="18" t="str">
        <f>IF(Deal_Master_Wide!$DF$197="","",Deal_Master_Wide!$DF$197)</f>
        <v/>
      </c>
      <c r="R1360" s="18" t="str">
        <f>IF(Deal_Master_Wide!$DM$197="","",Deal_Master_Wide!$DM$197)</f>
        <v/>
      </c>
      <c r="S1360" s="18" t="str">
        <f>IF(Deal_Master_Wide!$DT$197="","",Deal_Master_Wide!$DT$197)</f>
        <v/>
      </c>
      <c r="T1360" s="34" t="str">
        <f>IF(Deal_Master_Wide!$EA$197="","",Deal_Master_Wide!$EA$197)</f>
        <v/>
      </c>
      <c r="U1360" s="34" t="str">
        <f>IF(Deal_Master_Wide!$EH$197="","",Deal_Master_Wide!$EH$197)</f>
        <v/>
      </c>
    </row>
    <row r="1361" spans="1:21" ht="13.4" customHeight="1">
      <c r="A1361" s="15" t="s">
        <v>2032</v>
      </c>
      <c r="B1361" s="15" t="s">
        <v>178</v>
      </c>
      <c r="C1361" s="16"/>
      <c r="D1361" s="15" t="s">
        <v>2035</v>
      </c>
      <c r="E1361" s="15" t="s">
        <v>2037</v>
      </c>
      <c r="F1361" s="15">
        <v>2015</v>
      </c>
      <c r="G1361" s="15">
        <v>-2</v>
      </c>
      <c r="H1361" s="15">
        <v>2013</v>
      </c>
      <c r="I1361" s="15">
        <v>0</v>
      </c>
      <c r="J1361" s="15">
        <v>0</v>
      </c>
      <c r="K1361" s="17" t="str">
        <f>IF(Deal_Master_Wide!$BQ$197="","",Deal_Master_Wide!$BQ$197)</f>
        <v/>
      </c>
      <c r="L1361" s="17" t="str">
        <f>IF(Deal_Master_Wide!$BX$197="","",Deal_Master_Wide!$BX$197)</f>
        <v/>
      </c>
      <c r="M1361" s="17" t="str">
        <f>IF(Deal_Master_Wide!$CE$197="","",Deal_Master_Wide!$CE$197)</f>
        <v/>
      </c>
      <c r="N1361" s="17" t="str">
        <f>IF(Deal_Master_Wide!$CL$197="","",Deal_Master_Wide!$CL$197)</f>
        <v/>
      </c>
      <c r="O1361" s="17" t="str">
        <f>IF(Deal_Master_Wide!$CS$197="","",Deal_Master_Wide!$CS$197)</f>
        <v/>
      </c>
      <c r="P1361" s="17" t="str">
        <f>IF(Deal_Master_Wide!$CZ$197="","",Deal_Master_Wide!$CZ$197)</f>
        <v/>
      </c>
      <c r="Q1361" s="18" t="str">
        <f>IF(Deal_Master_Wide!$DG$197="","",Deal_Master_Wide!$DG$197)</f>
        <v/>
      </c>
      <c r="R1361" s="18" t="str">
        <f>IF(Deal_Master_Wide!$DN$197="","",Deal_Master_Wide!$DN$197)</f>
        <v/>
      </c>
      <c r="S1361" s="18" t="str">
        <f>IF(Deal_Master_Wide!$DU$197="","",Deal_Master_Wide!$DU$197)</f>
        <v/>
      </c>
      <c r="T1361" s="34" t="str">
        <f>IF(Deal_Master_Wide!$EB$197="","",Deal_Master_Wide!$EB$197)</f>
        <v/>
      </c>
      <c r="U1361" s="34" t="str">
        <f>IF(Deal_Master_Wide!$EI$197="","",Deal_Master_Wide!$EI$197)</f>
        <v/>
      </c>
    </row>
    <row r="1362" spans="1:21" ht="13.4" customHeight="1">
      <c r="A1362" s="15" t="s">
        <v>2032</v>
      </c>
      <c r="B1362" s="15" t="s">
        <v>178</v>
      </c>
      <c r="C1362" s="16"/>
      <c r="D1362" s="15" t="s">
        <v>2035</v>
      </c>
      <c r="E1362" s="15" t="s">
        <v>2037</v>
      </c>
      <c r="F1362" s="15">
        <v>2015</v>
      </c>
      <c r="G1362" s="15">
        <v>-1</v>
      </c>
      <c r="H1362" s="15">
        <v>2014</v>
      </c>
      <c r="I1362" s="15">
        <v>0</v>
      </c>
      <c r="J1362" s="15">
        <v>0</v>
      </c>
      <c r="K1362" s="17" t="str">
        <f>IF(Deal_Master_Wide!$BR$197="","",Deal_Master_Wide!$BR$197)</f>
        <v/>
      </c>
      <c r="L1362" s="17" t="str">
        <f>IF(Deal_Master_Wide!$BY$197="","",Deal_Master_Wide!$BY$197)</f>
        <v/>
      </c>
      <c r="M1362" s="17" t="str">
        <f>IF(Deal_Master_Wide!$CF$197="","",Deal_Master_Wide!$CF$197)</f>
        <v/>
      </c>
      <c r="N1362" s="17" t="str">
        <f>IF(Deal_Master_Wide!$CM$197="","",Deal_Master_Wide!$CM$197)</f>
        <v/>
      </c>
      <c r="O1362" s="17" t="str">
        <f>IF(Deal_Master_Wide!$CT$197="","",Deal_Master_Wide!$CT$197)</f>
        <v/>
      </c>
      <c r="P1362" s="17" t="str">
        <f>IF(Deal_Master_Wide!$DA$197="","",Deal_Master_Wide!$DA$197)</f>
        <v/>
      </c>
      <c r="Q1362" s="18" t="str">
        <f>IF(Deal_Master_Wide!$DH$197="","",Deal_Master_Wide!$DH$197)</f>
        <v/>
      </c>
      <c r="R1362" s="18" t="str">
        <f>IF(Deal_Master_Wide!$DO$197="","",Deal_Master_Wide!$DO$197)</f>
        <v/>
      </c>
      <c r="S1362" s="18" t="str">
        <f>IF(Deal_Master_Wide!$DV$197="","",Deal_Master_Wide!$DV$197)</f>
        <v/>
      </c>
      <c r="T1362" s="34" t="str">
        <f>IF(Deal_Master_Wide!$EC$197="","",Deal_Master_Wide!$EC$197)</f>
        <v/>
      </c>
      <c r="U1362" s="34" t="str">
        <f>IF(Deal_Master_Wide!$EJ$197="","",Deal_Master_Wide!$EJ$197)</f>
        <v/>
      </c>
    </row>
    <row r="1363" spans="1:21" ht="13.4" customHeight="1">
      <c r="A1363" s="15" t="s">
        <v>2032</v>
      </c>
      <c r="B1363" s="15" t="s">
        <v>178</v>
      </c>
      <c r="C1363" s="16"/>
      <c r="D1363" s="15" t="s">
        <v>2035</v>
      </c>
      <c r="E1363" s="15" t="s">
        <v>2037</v>
      </c>
      <c r="F1363" s="15">
        <v>2015</v>
      </c>
      <c r="G1363" s="15">
        <v>0</v>
      </c>
      <c r="H1363" s="15">
        <v>2015</v>
      </c>
      <c r="I1363" s="15">
        <v>0</v>
      </c>
      <c r="J1363" s="15">
        <v>1</v>
      </c>
      <c r="K1363" s="17" t="str">
        <f>IF(Deal_Master_Wide!$BS$197="","",Deal_Master_Wide!$BS$197)</f>
        <v/>
      </c>
      <c r="L1363" s="17" t="str">
        <f>IF(Deal_Master_Wide!$BZ$197="","",Deal_Master_Wide!$BZ$197)</f>
        <v/>
      </c>
      <c r="M1363" s="17" t="str">
        <f>IF(Deal_Master_Wide!$CG$197="","",Deal_Master_Wide!$CG$197)</f>
        <v/>
      </c>
      <c r="N1363" s="17" t="str">
        <f>IF(Deal_Master_Wide!$CN$197="","",Deal_Master_Wide!$CN$197)</f>
        <v/>
      </c>
      <c r="O1363" s="17" t="str">
        <f>IF(Deal_Master_Wide!$CU$197="","",Deal_Master_Wide!$CU$197)</f>
        <v/>
      </c>
      <c r="P1363" s="17" t="str">
        <f>IF(Deal_Master_Wide!$DB$197="","",Deal_Master_Wide!$DB$197)</f>
        <v/>
      </c>
      <c r="Q1363" s="18" t="str">
        <f>IF(Deal_Master_Wide!$DI$197="","",Deal_Master_Wide!$DI$197)</f>
        <v/>
      </c>
      <c r="R1363" s="18" t="str">
        <f>IF(Deal_Master_Wide!$DP$197="","",Deal_Master_Wide!$DP$197)</f>
        <v/>
      </c>
      <c r="S1363" s="18" t="str">
        <f>IF(Deal_Master_Wide!$DW$197="","",Deal_Master_Wide!$DW$197)</f>
        <v/>
      </c>
      <c r="T1363" s="34" t="str">
        <f>IF(Deal_Master_Wide!$ED$197="","",Deal_Master_Wide!$ED$197)</f>
        <v/>
      </c>
      <c r="U1363" s="34" t="str">
        <f>IF(Deal_Master_Wide!$EK$197="","",Deal_Master_Wide!$EK$197)</f>
        <v/>
      </c>
    </row>
    <row r="1364" spans="1:21" ht="13.4" customHeight="1">
      <c r="A1364" s="15" t="s">
        <v>2032</v>
      </c>
      <c r="B1364" s="15" t="s">
        <v>178</v>
      </c>
      <c r="C1364" s="16"/>
      <c r="D1364" s="15" t="s">
        <v>2035</v>
      </c>
      <c r="E1364" s="15" t="s">
        <v>2037</v>
      </c>
      <c r="F1364" s="15">
        <v>2015</v>
      </c>
      <c r="G1364" s="15">
        <v>1</v>
      </c>
      <c r="H1364" s="15">
        <v>2016</v>
      </c>
      <c r="I1364" s="15">
        <v>1</v>
      </c>
      <c r="J1364" s="15">
        <v>1</v>
      </c>
      <c r="K1364" s="17" t="str">
        <f>IF(Deal_Master_Wide!$BT$197="","",Deal_Master_Wide!$BT$197)</f>
        <v/>
      </c>
      <c r="L1364" s="17" t="str">
        <f>IF(Deal_Master_Wide!$CA$197="","",Deal_Master_Wide!$CA$197)</f>
        <v/>
      </c>
      <c r="M1364" s="17" t="str">
        <f>IF(Deal_Master_Wide!$CH$197="","",Deal_Master_Wide!$CH$197)</f>
        <v/>
      </c>
      <c r="N1364" s="17" t="str">
        <f>IF(Deal_Master_Wide!$CO$197="","",Deal_Master_Wide!$CO$197)</f>
        <v/>
      </c>
      <c r="O1364" s="17" t="str">
        <f>IF(Deal_Master_Wide!$CV$197="","",Deal_Master_Wide!$CV$197)</f>
        <v/>
      </c>
      <c r="P1364" s="17" t="str">
        <f>IF(Deal_Master_Wide!$DC$197="","",Deal_Master_Wide!$DC$197)</f>
        <v/>
      </c>
      <c r="Q1364" s="18" t="str">
        <f>IF(Deal_Master_Wide!$DJ$197="","",Deal_Master_Wide!$DJ$197)</f>
        <v/>
      </c>
      <c r="R1364" s="18" t="str">
        <f>IF(Deal_Master_Wide!$DQ$197="","",Deal_Master_Wide!$DQ$197)</f>
        <v/>
      </c>
      <c r="S1364" s="18" t="str">
        <f>IF(Deal_Master_Wide!$DX$197="","",Deal_Master_Wide!$DX$197)</f>
        <v/>
      </c>
      <c r="T1364" s="34" t="str">
        <f>IF(Deal_Master_Wide!$EE$197="","",Deal_Master_Wide!$EE$197)</f>
        <v/>
      </c>
      <c r="U1364" s="34" t="str">
        <f>IF(Deal_Master_Wide!$EL$197="","",Deal_Master_Wide!$EL$197)</f>
        <v/>
      </c>
    </row>
    <row r="1365" spans="1:21" ht="13.4" customHeight="1">
      <c r="A1365" s="15" t="s">
        <v>2032</v>
      </c>
      <c r="B1365" s="15" t="s">
        <v>178</v>
      </c>
      <c r="C1365" s="16"/>
      <c r="D1365" s="15" t="s">
        <v>2035</v>
      </c>
      <c r="E1365" s="15" t="s">
        <v>2037</v>
      </c>
      <c r="F1365" s="15">
        <v>2015</v>
      </c>
      <c r="G1365" s="15">
        <v>2</v>
      </c>
      <c r="H1365" s="15">
        <v>2017</v>
      </c>
      <c r="I1365" s="15">
        <v>1</v>
      </c>
      <c r="J1365" s="15">
        <v>1</v>
      </c>
      <c r="K1365" s="17" t="str">
        <f>IF(Deal_Master_Wide!$BU$197="","",Deal_Master_Wide!$BU$197)</f>
        <v/>
      </c>
      <c r="L1365" s="17" t="str">
        <f>IF(Deal_Master_Wide!$CB$197="","",Deal_Master_Wide!$CB$197)</f>
        <v/>
      </c>
      <c r="M1365" s="17" t="str">
        <f>IF(Deal_Master_Wide!$CI$197="","",Deal_Master_Wide!$CI$197)</f>
        <v/>
      </c>
      <c r="N1365" s="17" t="str">
        <f>IF(Deal_Master_Wide!$CP$197="","",Deal_Master_Wide!$CP$197)</f>
        <v/>
      </c>
      <c r="O1365" s="17" t="str">
        <f>IF(Deal_Master_Wide!$CW$197="","",Deal_Master_Wide!$CW$197)</f>
        <v/>
      </c>
      <c r="P1365" s="17" t="str">
        <f>IF(Deal_Master_Wide!$DD$197="","",Deal_Master_Wide!$DD$197)</f>
        <v/>
      </c>
      <c r="Q1365" s="18" t="str">
        <f>IF(Deal_Master_Wide!$DK$197="","",Deal_Master_Wide!$DK$197)</f>
        <v/>
      </c>
      <c r="R1365" s="18" t="str">
        <f>IF(Deal_Master_Wide!$DR$197="","",Deal_Master_Wide!$DR$197)</f>
        <v/>
      </c>
      <c r="S1365" s="18" t="str">
        <f>IF(Deal_Master_Wide!$DY$197="","",Deal_Master_Wide!$DY$197)</f>
        <v/>
      </c>
      <c r="T1365" s="34" t="str">
        <f>IF(Deal_Master_Wide!$EF$197="","",Deal_Master_Wide!$EF$197)</f>
        <v/>
      </c>
      <c r="U1365" s="34" t="str">
        <f>IF(Deal_Master_Wide!$EM$197="","",Deal_Master_Wide!$EM$197)</f>
        <v/>
      </c>
    </row>
    <row r="1366" spans="1:21" ht="13.4" customHeight="1">
      <c r="A1366" s="15" t="s">
        <v>2032</v>
      </c>
      <c r="B1366" s="15" t="s">
        <v>178</v>
      </c>
      <c r="C1366" s="16"/>
      <c r="D1366" s="15" t="s">
        <v>2035</v>
      </c>
      <c r="E1366" s="15" t="s">
        <v>2037</v>
      </c>
      <c r="F1366" s="15">
        <v>2015</v>
      </c>
      <c r="G1366" s="15">
        <v>3</v>
      </c>
      <c r="H1366" s="15">
        <v>2018</v>
      </c>
      <c r="I1366" s="15">
        <v>1</v>
      </c>
      <c r="J1366" s="15">
        <v>1</v>
      </c>
      <c r="K1366" s="17" t="str">
        <f>IF(Deal_Master_Wide!$BV$197="","",Deal_Master_Wide!$BV$197)</f>
        <v/>
      </c>
      <c r="L1366" s="17" t="str">
        <f>IF(Deal_Master_Wide!$CC$197="","",Deal_Master_Wide!$CC$197)</f>
        <v/>
      </c>
      <c r="M1366" s="17" t="str">
        <f>IF(Deal_Master_Wide!$CJ$197="","",Deal_Master_Wide!$CJ$197)</f>
        <v/>
      </c>
      <c r="N1366" s="17" t="str">
        <f>IF(Deal_Master_Wide!$CQ$197="","",Deal_Master_Wide!$CQ$197)</f>
        <v/>
      </c>
      <c r="O1366" s="17" t="str">
        <f>IF(Deal_Master_Wide!$CX$197="","",Deal_Master_Wide!$CX$197)</f>
        <v/>
      </c>
      <c r="P1366" s="17" t="str">
        <f>IF(Deal_Master_Wide!$DE$197="","",Deal_Master_Wide!$DE$197)</f>
        <v/>
      </c>
      <c r="Q1366" s="18" t="str">
        <f>IF(Deal_Master_Wide!$DL$197="","",Deal_Master_Wide!$DL$197)</f>
        <v/>
      </c>
      <c r="R1366" s="18" t="str">
        <f>IF(Deal_Master_Wide!$DS$197="","",Deal_Master_Wide!$DS$197)</f>
        <v/>
      </c>
      <c r="S1366" s="18" t="str">
        <f>IF(Deal_Master_Wide!$DZ$197="","",Deal_Master_Wide!$DZ$197)</f>
        <v/>
      </c>
      <c r="T1366" s="34" t="str">
        <f>IF(Deal_Master_Wide!$EG$197="","",Deal_Master_Wide!$EG$197)</f>
        <v/>
      </c>
      <c r="U1366" s="34" t="str">
        <f>IF(Deal_Master_Wide!$EN$197="","",Deal_Master_Wide!$EN$197)</f>
        <v/>
      </c>
    </row>
    <row r="1367" spans="1:21" ht="13.4" customHeight="1">
      <c r="A1367" s="15" t="s">
        <v>2041</v>
      </c>
      <c r="B1367" s="15" t="s">
        <v>178</v>
      </c>
      <c r="C1367" s="16"/>
      <c r="D1367" s="15" t="s">
        <v>2044</v>
      </c>
      <c r="E1367" s="15" t="s">
        <v>2046</v>
      </c>
      <c r="F1367" s="15">
        <v>2016</v>
      </c>
      <c r="G1367" s="15">
        <v>-3</v>
      </c>
      <c r="H1367" s="15">
        <v>2013</v>
      </c>
      <c r="I1367" s="15">
        <v>0</v>
      </c>
      <c r="J1367" s="15">
        <v>0</v>
      </c>
      <c r="K1367" s="17" t="str">
        <f>IF(Deal_Master_Wide!$BP$198="","",Deal_Master_Wide!$BP$198)</f>
        <v/>
      </c>
      <c r="L1367" s="17" t="str">
        <f>IF(Deal_Master_Wide!$BW$198="","",Deal_Master_Wide!$BW$198)</f>
        <v/>
      </c>
      <c r="M1367" s="17" t="str">
        <f>IF(Deal_Master_Wide!$CD$198="","",Deal_Master_Wide!$CD$198)</f>
        <v/>
      </c>
      <c r="N1367" s="17" t="str">
        <f>IF(Deal_Master_Wide!$CK$198="","",Deal_Master_Wide!$CK$198)</f>
        <v/>
      </c>
      <c r="O1367" s="17" t="str">
        <f>IF(Deal_Master_Wide!$CR$198="","",Deal_Master_Wide!$CR$198)</f>
        <v/>
      </c>
      <c r="P1367" s="17" t="str">
        <f>IF(Deal_Master_Wide!$CY$198="","",Deal_Master_Wide!$CY$198)</f>
        <v/>
      </c>
      <c r="Q1367" s="18" t="str">
        <f>IF(Deal_Master_Wide!$DF$198="","",Deal_Master_Wide!$DF$198)</f>
        <v/>
      </c>
      <c r="R1367" s="18" t="str">
        <f>IF(Deal_Master_Wide!$DM$198="","",Deal_Master_Wide!$DM$198)</f>
        <v/>
      </c>
      <c r="S1367" s="18" t="str">
        <f>IF(Deal_Master_Wide!$DT$198="","",Deal_Master_Wide!$DT$198)</f>
        <v/>
      </c>
      <c r="T1367" s="34" t="str">
        <f>IF(Deal_Master_Wide!$EA$198="","",Deal_Master_Wide!$EA$198)</f>
        <v/>
      </c>
      <c r="U1367" s="34" t="str">
        <f>IF(Deal_Master_Wide!$EH$198="","",Deal_Master_Wide!$EH$198)</f>
        <v/>
      </c>
    </row>
    <row r="1368" spans="1:21" ht="13.4" customHeight="1">
      <c r="A1368" s="15" t="s">
        <v>2041</v>
      </c>
      <c r="B1368" s="15" t="s">
        <v>178</v>
      </c>
      <c r="C1368" s="16"/>
      <c r="D1368" s="15" t="s">
        <v>2044</v>
      </c>
      <c r="E1368" s="15" t="s">
        <v>2046</v>
      </c>
      <c r="F1368" s="15">
        <v>2016</v>
      </c>
      <c r="G1368" s="15">
        <v>-2</v>
      </c>
      <c r="H1368" s="15">
        <v>2014</v>
      </c>
      <c r="I1368" s="15">
        <v>0</v>
      </c>
      <c r="J1368" s="15">
        <v>0</v>
      </c>
      <c r="K1368" s="17" t="str">
        <f>IF(Deal_Master_Wide!$BQ$198="","",Deal_Master_Wide!$BQ$198)</f>
        <v/>
      </c>
      <c r="L1368" s="17" t="str">
        <f>IF(Deal_Master_Wide!$BX$198="","",Deal_Master_Wide!$BX$198)</f>
        <v/>
      </c>
      <c r="M1368" s="17" t="str">
        <f>IF(Deal_Master_Wide!$CE$198="","",Deal_Master_Wide!$CE$198)</f>
        <v/>
      </c>
      <c r="N1368" s="17" t="str">
        <f>IF(Deal_Master_Wide!$CL$198="","",Deal_Master_Wide!$CL$198)</f>
        <v/>
      </c>
      <c r="O1368" s="17" t="str">
        <f>IF(Deal_Master_Wide!$CS$198="","",Deal_Master_Wide!$CS$198)</f>
        <v/>
      </c>
      <c r="P1368" s="17" t="str">
        <f>IF(Deal_Master_Wide!$CZ$198="","",Deal_Master_Wide!$CZ$198)</f>
        <v/>
      </c>
      <c r="Q1368" s="18" t="str">
        <f>IF(Deal_Master_Wide!$DG$198="","",Deal_Master_Wide!$DG$198)</f>
        <v/>
      </c>
      <c r="R1368" s="18" t="str">
        <f>IF(Deal_Master_Wide!$DN$198="","",Deal_Master_Wide!$DN$198)</f>
        <v/>
      </c>
      <c r="S1368" s="18" t="str">
        <f>IF(Deal_Master_Wide!$DU$198="","",Deal_Master_Wide!$DU$198)</f>
        <v/>
      </c>
      <c r="T1368" s="34" t="str">
        <f>IF(Deal_Master_Wide!$EB$198="","",Deal_Master_Wide!$EB$198)</f>
        <v/>
      </c>
      <c r="U1368" s="34" t="str">
        <f>IF(Deal_Master_Wide!$EI$198="","",Deal_Master_Wide!$EI$198)</f>
        <v/>
      </c>
    </row>
    <row r="1369" spans="1:21" ht="13.4" customHeight="1">
      <c r="A1369" s="15" t="s">
        <v>2041</v>
      </c>
      <c r="B1369" s="15" t="s">
        <v>178</v>
      </c>
      <c r="C1369" s="16"/>
      <c r="D1369" s="15" t="s">
        <v>2044</v>
      </c>
      <c r="E1369" s="15" t="s">
        <v>2046</v>
      </c>
      <c r="F1369" s="15">
        <v>2016</v>
      </c>
      <c r="G1369" s="15">
        <v>-1</v>
      </c>
      <c r="H1369" s="15">
        <v>2015</v>
      </c>
      <c r="I1369" s="15">
        <v>0</v>
      </c>
      <c r="J1369" s="15">
        <v>0</v>
      </c>
      <c r="K1369" s="17" t="str">
        <f>IF(Deal_Master_Wide!$BR$198="","",Deal_Master_Wide!$BR$198)</f>
        <v/>
      </c>
      <c r="L1369" s="17" t="str">
        <f>IF(Deal_Master_Wide!$BY$198="","",Deal_Master_Wide!$BY$198)</f>
        <v/>
      </c>
      <c r="M1369" s="17" t="str">
        <f>IF(Deal_Master_Wide!$CF$198="","",Deal_Master_Wide!$CF$198)</f>
        <v/>
      </c>
      <c r="N1369" s="17" t="str">
        <f>IF(Deal_Master_Wide!$CM$198="","",Deal_Master_Wide!$CM$198)</f>
        <v/>
      </c>
      <c r="O1369" s="17" t="str">
        <f>IF(Deal_Master_Wide!$CT$198="","",Deal_Master_Wide!$CT$198)</f>
        <v/>
      </c>
      <c r="P1369" s="17" t="str">
        <f>IF(Deal_Master_Wide!$DA$198="","",Deal_Master_Wide!$DA$198)</f>
        <v/>
      </c>
      <c r="Q1369" s="18" t="str">
        <f>IF(Deal_Master_Wide!$DH$198="","",Deal_Master_Wide!$DH$198)</f>
        <v/>
      </c>
      <c r="R1369" s="18" t="str">
        <f>IF(Deal_Master_Wide!$DO$198="","",Deal_Master_Wide!$DO$198)</f>
        <v/>
      </c>
      <c r="S1369" s="18" t="str">
        <f>IF(Deal_Master_Wide!$DV$198="","",Deal_Master_Wide!$DV$198)</f>
        <v/>
      </c>
      <c r="T1369" s="34" t="str">
        <f>IF(Deal_Master_Wide!$EC$198="","",Deal_Master_Wide!$EC$198)</f>
        <v/>
      </c>
      <c r="U1369" s="34" t="str">
        <f>IF(Deal_Master_Wide!$EJ$198="","",Deal_Master_Wide!$EJ$198)</f>
        <v/>
      </c>
    </row>
    <row r="1370" spans="1:21" ht="13.4" customHeight="1">
      <c r="A1370" s="15" t="s">
        <v>2041</v>
      </c>
      <c r="B1370" s="15" t="s">
        <v>178</v>
      </c>
      <c r="C1370" s="16"/>
      <c r="D1370" s="15" t="s">
        <v>2044</v>
      </c>
      <c r="E1370" s="15" t="s">
        <v>2046</v>
      </c>
      <c r="F1370" s="15">
        <v>2016</v>
      </c>
      <c r="G1370" s="15">
        <v>0</v>
      </c>
      <c r="H1370" s="15">
        <v>2016</v>
      </c>
      <c r="I1370" s="15">
        <v>0</v>
      </c>
      <c r="J1370" s="15">
        <v>1</v>
      </c>
      <c r="K1370" s="17" t="str">
        <f>IF(Deal_Master_Wide!$BS$198="","",Deal_Master_Wide!$BS$198)</f>
        <v/>
      </c>
      <c r="L1370" s="17" t="str">
        <f>IF(Deal_Master_Wide!$BZ$198="","",Deal_Master_Wide!$BZ$198)</f>
        <v/>
      </c>
      <c r="M1370" s="17" t="str">
        <f>IF(Deal_Master_Wide!$CG$198="","",Deal_Master_Wide!$CG$198)</f>
        <v/>
      </c>
      <c r="N1370" s="17" t="str">
        <f>IF(Deal_Master_Wide!$CN$198="","",Deal_Master_Wide!$CN$198)</f>
        <v/>
      </c>
      <c r="O1370" s="17" t="str">
        <f>IF(Deal_Master_Wide!$CU$198="","",Deal_Master_Wide!$CU$198)</f>
        <v/>
      </c>
      <c r="P1370" s="17" t="str">
        <f>IF(Deal_Master_Wide!$DB$198="","",Deal_Master_Wide!$DB$198)</f>
        <v/>
      </c>
      <c r="Q1370" s="18" t="str">
        <f>IF(Deal_Master_Wide!$DI$198="","",Deal_Master_Wide!$DI$198)</f>
        <v/>
      </c>
      <c r="R1370" s="18" t="str">
        <f>IF(Deal_Master_Wide!$DP$198="","",Deal_Master_Wide!$DP$198)</f>
        <v/>
      </c>
      <c r="S1370" s="18" t="str">
        <f>IF(Deal_Master_Wide!$DW$198="","",Deal_Master_Wide!$DW$198)</f>
        <v/>
      </c>
      <c r="T1370" s="34" t="str">
        <f>IF(Deal_Master_Wide!$ED$198="","",Deal_Master_Wide!$ED$198)</f>
        <v/>
      </c>
      <c r="U1370" s="34" t="str">
        <f>IF(Deal_Master_Wide!$EK$198="","",Deal_Master_Wide!$EK$198)</f>
        <v/>
      </c>
    </row>
    <row r="1371" spans="1:21" ht="13.4" customHeight="1">
      <c r="A1371" s="15" t="s">
        <v>2041</v>
      </c>
      <c r="B1371" s="15" t="s">
        <v>178</v>
      </c>
      <c r="C1371" s="16"/>
      <c r="D1371" s="15" t="s">
        <v>2044</v>
      </c>
      <c r="E1371" s="15" t="s">
        <v>2046</v>
      </c>
      <c r="F1371" s="15">
        <v>2016</v>
      </c>
      <c r="G1371" s="15">
        <v>1</v>
      </c>
      <c r="H1371" s="15">
        <v>2017</v>
      </c>
      <c r="I1371" s="15">
        <v>1</v>
      </c>
      <c r="J1371" s="15">
        <v>1</v>
      </c>
      <c r="K1371" s="17" t="str">
        <f>IF(Deal_Master_Wide!$BT$198="","",Deal_Master_Wide!$BT$198)</f>
        <v/>
      </c>
      <c r="L1371" s="17" t="str">
        <f>IF(Deal_Master_Wide!$CA$198="","",Deal_Master_Wide!$CA$198)</f>
        <v/>
      </c>
      <c r="M1371" s="17" t="str">
        <f>IF(Deal_Master_Wide!$CH$198="","",Deal_Master_Wide!$CH$198)</f>
        <v/>
      </c>
      <c r="N1371" s="17" t="str">
        <f>IF(Deal_Master_Wide!$CO$198="","",Deal_Master_Wide!$CO$198)</f>
        <v/>
      </c>
      <c r="O1371" s="17" t="str">
        <f>IF(Deal_Master_Wide!$CV$198="","",Deal_Master_Wide!$CV$198)</f>
        <v/>
      </c>
      <c r="P1371" s="17" t="str">
        <f>IF(Deal_Master_Wide!$DC$198="","",Deal_Master_Wide!$DC$198)</f>
        <v/>
      </c>
      <c r="Q1371" s="18" t="str">
        <f>IF(Deal_Master_Wide!$DJ$198="","",Deal_Master_Wide!$DJ$198)</f>
        <v/>
      </c>
      <c r="R1371" s="18" t="str">
        <f>IF(Deal_Master_Wide!$DQ$198="","",Deal_Master_Wide!$DQ$198)</f>
        <v/>
      </c>
      <c r="S1371" s="18" t="str">
        <f>IF(Deal_Master_Wide!$DX$198="","",Deal_Master_Wide!$DX$198)</f>
        <v/>
      </c>
      <c r="T1371" s="34" t="str">
        <f>IF(Deal_Master_Wide!$EE$198="","",Deal_Master_Wide!$EE$198)</f>
        <v/>
      </c>
      <c r="U1371" s="34" t="str">
        <f>IF(Deal_Master_Wide!$EL$198="","",Deal_Master_Wide!$EL$198)</f>
        <v/>
      </c>
    </row>
    <row r="1372" spans="1:21" ht="13.4" customHeight="1">
      <c r="A1372" s="15" t="s">
        <v>2041</v>
      </c>
      <c r="B1372" s="15" t="s">
        <v>178</v>
      </c>
      <c r="C1372" s="16"/>
      <c r="D1372" s="15" t="s">
        <v>2044</v>
      </c>
      <c r="E1372" s="15" t="s">
        <v>2046</v>
      </c>
      <c r="F1372" s="15">
        <v>2016</v>
      </c>
      <c r="G1372" s="15">
        <v>2</v>
      </c>
      <c r="H1372" s="15">
        <v>2018</v>
      </c>
      <c r="I1372" s="15">
        <v>1</v>
      </c>
      <c r="J1372" s="15">
        <v>1</v>
      </c>
      <c r="K1372" s="17" t="str">
        <f>IF(Deal_Master_Wide!$BU$198="","",Deal_Master_Wide!$BU$198)</f>
        <v/>
      </c>
      <c r="L1372" s="17" t="str">
        <f>IF(Deal_Master_Wide!$CB$198="","",Deal_Master_Wide!$CB$198)</f>
        <v/>
      </c>
      <c r="M1372" s="17" t="str">
        <f>IF(Deal_Master_Wide!$CI$198="","",Deal_Master_Wide!$CI$198)</f>
        <v/>
      </c>
      <c r="N1372" s="17" t="str">
        <f>IF(Deal_Master_Wide!$CP$198="","",Deal_Master_Wide!$CP$198)</f>
        <v/>
      </c>
      <c r="O1372" s="17" t="str">
        <f>IF(Deal_Master_Wide!$CW$198="","",Deal_Master_Wide!$CW$198)</f>
        <v/>
      </c>
      <c r="P1372" s="17" t="str">
        <f>IF(Deal_Master_Wide!$DD$198="","",Deal_Master_Wide!$DD$198)</f>
        <v/>
      </c>
      <c r="Q1372" s="18" t="str">
        <f>IF(Deal_Master_Wide!$DK$198="","",Deal_Master_Wide!$DK$198)</f>
        <v/>
      </c>
      <c r="R1372" s="18" t="str">
        <f>IF(Deal_Master_Wide!$DR$198="","",Deal_Master_Wide!$DR$198)</f>
        <v/>
      </c>
      <c r="S1372" s="18" t="str">
        <f>IF(Deal_Master_Wide!$DY$198="","",Deal_Master_Wide!$DY$198)</f>
        <v/>
      </c>
      <c r="T1372" s="34" t="str">
        <f>IF(Deal_Master_Wide!$EF$198="","",Deal_Master_Wide!$EF$198)</f>
        <v/>
      </c>
      <c r="U1372" s="34" t="str">
        <f>IF(Deal_Master_Wide!$EM$198="","",Deal_Master_Wide!$EM$198)</f>
        <v/>
      </c>
    </row>
    <row r="1373" spans="1:21" ht="13.4" customHeight="1">
      <c r="A1373" s="15" t="s">
        <v>2041</v>
      </c>
      <c r="B1373" s="15" t="s">
        <v>178</v>
      </c>
      <c r="C1373" s="16"/>
      <c r="D1373" s="15" t="s">
        <v>2044</v>
      </c>
      <c r="E1373" s="15" t="s">
        <v>2046</v>
      </c>
      <c r="F1373" s="15">
        <v>2016</v>
      </c>
      <c r="G1373" s="15">
        <v>3</v>
      </c>
      <c r="H1373" s="15">
        <v>2019</v>
      </c>
      <c r="I1373" s="15">
        <v>1</v>
      </c>
      <c r="J1373" s="15">
        <v>1</v>
      </c>
      <c r="K1373" s="17" t="str">
        <f>IF(Deal_Master_Wide!$BV$198="","",Deal_Master_Wide!$BV$198)</f>
        <v/>
      </c>
      <c r="L1373" s="17" t="str">
        <f>IF(Deal_Master_Wide!$CC$198="","",Deal_Master_Wide!$CC$198)</f>
        <v/>
      </c>
      <c r="M1373" s="17" t="str">
        <f>IF(Deal_Master_Wide!$CJ$198="","",Deal_Master_Wide!$CJ$198)</f>
        <v/>
      </c>
      <c r="N1373" s="17" t="str">
        <f>IF(Deal_Master_Wide!$CQ$198="","",Deal_Master_Wide!$CQ$198)</f>
        <v/>
      </c>
      <c r="O1373" s="17" t="str">
        <f>IF(Deal_Master_Wide!$CX$198="","",Deal_Master_Wide!$CX$198)</f>
        <v/>
      </c>
      <c r="P1373" s="17" t="str">
        <f>IF(Deal_Master_Wide!$DE$198="","",Deal_Master_Wide!$DE$198)</f>
        <v/>
      </c>
      <c r="Q1373" s="18" t="str">
        <f>IF(Deal_Master_Wide!$DL$198="","",Deal_Master_Wide!$DL$198)</f>
        <v/>
      </c>
      <c r="R1373" s="18" t="str">
        <f>IF(Deal_Master_Wide!$DS$198="","",Deal_Master_Wide!$DS$198)</f>
        <v/>
      </c>
      <c r="S1373" s="18" t="str">
        <f>IF(Deal_Master_Wide!$DZ$198="","",Deal_Master_Wide!$DZ$198)</f>
        <v/>
      </c>
      <c r="T1373" s="34" t="str">
        <f>IF(Deal_Master_Wide!$EG$198="","",Deal_Master_Wide!$EG$198)</f>
        <v/>
      </c>
      <c r="U1373" s="34" t="str">
        <f>IF(Deal_Master_Wide!$EN$198="","",Deal_Master_Wide!$EN$198)</f>
        <v/>
      </c>
    </row>
    <row r="1374" spans="1:21" ht="13.4" customHeight="1">
      <c r="A1374" s="15" t="s">
        <v>2049</v>
      </c>
      <c r="B1374" s="15" t="s">
        <v>178</v>
      </c>
      <c r="C1374" s="16"/>
      <c r="D1374" s="15" t="s">
        <v>2052</v>
      </c>
      <c r="E1374" s="15" t="s">
        <v>2054</v>
      </c>
      <c r="F1374" s="15">
        <v>2015</v>
      </c>
      <c r="G1374" s="15">
        <v>-3</v>
      </c>
      <c r="H1374" s="15">
        <v>2012</v>
      </c>
      <c r="I1374" s="15">
        <v>0</v>
      </c>
      <c r="J1374" s="15">
        <v>0</v>
      </c>
      <c r="K1374" s="17" t="str">
        <f>IF(Deal_Master_Wide!$BP$199="","",Deal_Master_Wide!$BP$199)</f>
        <v/>
      </c>
      <c r="L1374" s="17" t="str">
        <f>IF(Deal_Master_Wide!$BW$199="","",Deal_Master_Wide!$BW$199)</f>
        <v/>
      </c>
      <c r="M1374" s="17" t="str">
        <f>IF(Deal_Master_Wide!$CD$199="","",Deal_Master_Wide!$CD$199)</f>
        <v/>
      </c>
      <c r="N1374" s="17" t="str">
        <f>IF(Deal_Master_Wide!$CK$199="","",Deal_Master_Wide!$CK$199)</f>
        <v/>
      </c>
      <c r="O1374" s="17" t="str">
        <f>IF(Deal_Master_Wide!$CR$199="","",Deal_Master_Wide!$CR$199)</f>
        <v/>
      </c>
      <c r="P1374" s="17" t="str">
        <f>IF(Deal_Master_Wide!$CY$199="","",Deal_Master_Wide!$CY$199)</f>
        <v/>
      </c>
      <c r="Q1374" s="18" t="str">
        <f>IF(Deal_Master_Wide!$DF$199="","",Deal_Master_Wide!$DF$199)</f>
        <v/>
      </c>
      <c r="R1374" s="18" t="str">
        <f>IF(Deal_Master_Wide!$DM$199="","",Deal_Master_Wide!$DM$199)</f>
        <v/>
      </c>
      <c r="S1374" s="18" t="str">
        <f>IF(Deal_Master_Wide!$DT$199="","",Deal_Master_Wide!$DT$199)</f>
        <v/>
      </c>
      <c r="T1374" s="34" t="str">
        <f>IF(Deal_Master_Wide!$EA$199="","",Deal_Master_Wide!$EA$199)</f>
        <v/>
      </c>
      <c r="U1374" s="34" t="str">
        <f>IF(Deal_Master_Wide!$EH$199="","",Deal_Master_Wide!$EH$199)</f>
        <v/>
      </c>
    </row>
    <row r="1375" spans="1:21" ht="13.4" customHeight="1">
      <c r="A1375" s="15" t="s">
        <v>2049</v>
      </c>
      <c r="B1375" s="15" t="s">
        <v>178</v>
      </c>
      <c r="C1375" s="16"/>
      <c r="D1375" s="15" t="s">
        <v>2052</v>
      </c>
      <c r="E1375" s="15" t="s">
        <v>2054</v>
      </c>
      <c r="F1375" s="15">
        <v>2015</v>
      </c>
      <c r="G1375" s="15">
        <v>-2</v>
      </c>
      <c r="H1375" s="15">
        <v>2013</v>
      </c>
      <c r="I1375" s="15">
        <v>0</v>
      </c>
      <c r="J1375" s="15">
        <v>0</v>
      </c>
      <c r="K1375" s="17" t="str">
        <f>IF(Deal_Master_Wide!$BQ$199="","",Deal_Master_Wide!$BQ$199)</f>
        <v/>
      </c>
      <c r="L1375" s="17" t="str">
        <f>IF(Deal_Master_Wide!$BX$199="","",Deal_Master_Wide!$BX$199)</f>
        <v/>
      </c>
      <c r="M1375" s="17" t="str">
        <f>IF(Deal_Master_Wide!$CE$199="","",Deal_Master_Wide!$CE$199)</f>
        <v/>
      </c>
      <c r="N1375" s="17" t="str">
        <f>IF(Deal_Master_Wide!$CL$199="","",Deal_Master_Wide!$CL$199)</f>
        <v/>
      </c>
      <c r="O1375" s="17" t="str">
        <f>IF(Deal_Master_Wide!$CS$199="","",Deal_Master_Wide!$CS$199)</f>
        <v/>
      </c>
      <c r="P1375" s="17" t="str">
        <f>IF(Deal_Master_Wide!$CZ$199="","",Deal_Master_Wide!$CZ$199)</f>
        <v/>
      </c>
      <c r="Q1375" s="18" t="str">
        <f>IF(Deal_Master_Wide!$DG$199="","",Deal_Master_Wide!$DG$199)</f>
        <v/>
      </c>
      <c r="R1375" s="18" t="str">
        <f>IF(Deal_Master_Wide!$DN$199="","",Deal_Master_Wide!$DN$199)</f>
        <v/>
      </c>
      <c r="S1375" s="18" t="str">
        <f>IF(Deal_Master_Wide!$DU$199="","",Deal_Master_Wide!$DU$199)</f>
        <v/>
      </c>
      <c r="T1375" s="34" t="str">
        <f>IF(Deal_Master_Wide!$EB$199="","",Deal_Master_Wide!$EB$199)</f>
        <v/>
      </c>
      <c r="U1375" s="34" t="str">
        <f>IF(Deal_Master_Wide!$EI$199="","",Deal_Master_Wide!$EI$199)</f>
        <v/>
      </c>
    </row>
    <row r="1376" spans="1:21" ht="13.4" customHeight="1">
      <c r="A1376" s="15" t="s">
        <v>2049</v>
      </c>
      <c r="B1376" s="15" t="s">
        <v>178</v>
      </c>
      <c r="C1376" s="16"/>
      <c r="D1376" s="15" t="s">
        <v>2052</v>
      </c>
      <c r="E1376" s="15" t="s">
        <v>2054</v>
      </c>
      <c r="F1376" s="15">
        <v>2015</v>
      </c>
      <c r="G1376" s="15">
        <v>-1</v>
      </c>
      <c r="H1376" s="15">
        <v>2014</v>
      </c>
      <c r="I1376" s="15">
        <v>0</v>
      </c>
      <c r="J1376" s="15">
        <v>0</v>
      </c>
      <c r="K1376" s="17" t="str">
        <f>IF(Deal_Master_Wide!$BR$199="","",Deal_Master_Wide!$BR$199)</f>
        <v/>
      </c>
      <c r="L1376" s="17" t="str">
        <f>IF(Deal_Master_Wide!$BY$199="","",Deal_Master_Wide!$BY$199)</f>
        <v/>
      </c>
      <c r="M1376" s="17" t="str">
        <f>IF(Deal_Master_Wide!$CF$199="","",Deal_Master_Wide!$CF$199)</f>
        <v/>
      </c>
      <c r="N1376" s="17" t="str">
        <f>IF(Deal_Master_Wide!$CM$199="","",Deal_Master_Wide!$CM$199)</f>
        <v/>
      </c>
      <c r="O1376" s="17" t="str">
        <f>IF(Deal_Master_Wide!$CT$199="","",Deal_Master_Wide!$CT$199)</f>
        <v/>
      </c>
      <c r="P1376" s="17" t="str">
        <f>IF(Deal_Master_Wide!$DA$199="","",Deal_Master_Wide!$DA$199)</f>
        <v/>
      </c>
      <c r="Q1376" s="18" t="str">
        <f>IF(Deal_Master_Wide!$DH$199="","",Deal_Master_Wide!$DH$199)</f>
        <v/>
      </c>
      <c r="R1376" s="18" t="str">
        <f>IF(Deal_Master_Wide!$DO$199="","",Deal_Master_Wide!$DO$199)</f>
        <v/>
      </c>
      <c r="S1376" s="18" t="str">
        <f>IF(Deal_Master_Wide!$DV$199="","",Deal_Master_Wide!$DV$199)</f>
        <v/>
      </c>
      <c r="T1376" s="34" t="str">
        <f>IF(Deal_Master_Wide!$EC$199="","",Deal_Master_Wide!$EC$199)</f>
        <v/>
      </c>
      <c r="U1376" s="34" t="str">
        <f>IF(Deal_Master_Wide!$EJ$199="","",Deal_Master_Wide!$EJ$199)</f>
        <v/>
      </c>
    </row>
    <row r="1377" spans="1:21" ht="13.4" customHeight="1">
      <c r="A1377" s="15" t="s">
        <v>2049</v>
      </c>
      <c r="B1377" s="15" t="s">
        <v>178</v>
      </c>
      <c r="C1377" s="16"/>
      <c r="D1377" s="15" t="s">
        <v>2052</v>
      </c>
      <c r="E1377" s="15" t="s">
        <v>2054</v>
      </c>
      <c r="F1377" s="15">
        <v>2015</v>
      </c>
      <c r="G1377" s="15">
        <v>0</v>
      </c>
      <c r="H1377" s="15">
        <v>2015</v>
      </c>
      <c r="I1377" s="15">
        <v>0</v>
      </c>
      <c r="J1377" s="15">
        <v>1</v>
      </c>
      <c r="K1377" s="17" t="str">
        <f>IF(Deal_Master_Wide!$BS$199="","",Deal_Master_Wide!$BS$199)</f>
        <v/>
      </c>
      <c r="L1377" s="17" t="str">
        <f>IF(Deal_Master_Wide!$BZ$199="","",Deal_Master_Wide!$BZ$199)</f>
        <v/>
      </c>
      <c r="M1377" s="17" t="str">
        <f>IF(Deal_Master_Wide!$CG$199="","",Deal_Master_Wide!$CG$199)</f>
        <v/>
      </c>
      <c r="N1377" s="17" t="str">
        <f>IF(Deal_Master_Wide!$CN$199="","",Deal_Master_Wide!$CN$199)</f>
        <v/>
      </c>
      <c r="O1377" s="17" t="str">
        <f>IF(Deal_Master_Wide!$CU$199="","",Deal_Master_Wide!$CU$199)</f>
        <v/>
      </c>
      <c r="P1377" s="17" t="str">
        <f>IF(Deal_Master_Wide!$DB$199="","",Deal_Master_Wide!$DB$199)</f>
        <v/>
      </c>
      <c r="Q1377" s="18" t="str">
        <f>IF(Deal_Master_Wide!$DI$199="","",Deal_Master_Wide!$DI$199)</f>
        <v/>
      </c>
      <c r="R1377" s="18" t="str">
        <f>IF(Deal_Master_Wide!$DP$199="","",Deal_Master_Wide!$DP$199)</f>
        <v/>
      </c>
      <c r="S1377" s="18" t="str">
        <f>IF(Deal_Master_Wide!$DW$199="","",Deal_Master_Wide!$DW$199)</f>
        <v/>
      </c>
      <c r="T1377" s="34" t="str">
        <f>IF(Deal_Master_Wide!$ED$199="","",Deal_Master_Wide!$ED$199)</f>
        <v/>
      </c>
      <c r="U1377" s="34" t="str">
        <f>IF(Deal_Master_Wide!$EK$199="","",Deal_Master_Wide!$EK$199)</f>
        <v/>
      </c>
    </row>
    <row r="1378" spans="1:21" ht="13.4" customHeight="1">
      <c r="A1378" s="15" t="s">
        <v>2049</v>
      </c>
      <c r="B1378" s="15" t="s">
        <v>178</v>
      </c>
      <c r="C1378" s="16"/>
      <c r="D1378" s="15" t="s">
        <v>2052</v>
      </c>
      <c r="E1378" s="15" t="s">
        <v>2054</v>
      </c>
      <c r="F1378" s="15">
        <v>2015</v>
      </c>
      <c r="G1378" s="15">
        <v>1</v>
      </c>
      <c r="H1378" s="15">
        <v>2016</v>
      </c>
      <c r="I1378" s="15">
        <v>1</v>
      </c>
      <c r="J1378" s="15">
        <v>1</v>
      </c>
      <c r="K1378" s="17" t="str">
        <f>IF(Deal_Master_Wide!$BT$199="","",Deal_Master_Wide!$BT$199)</f>
        <v/>
      </c>
      <c r="L1378" s="17" t="str">
        <f>IF(Deal_Master_Wide!$CA$199="","",Deal_Master_Wide!$CA$199)</f>
        <v/>
      </c>
      <c r="M1378" s="17" t="str">
        <f>IF(Deal_Master_Wide!$CH$199="","",Deal_Master_Wide!$CH$199)</f>
        <v/>
      </c>
      <c r="N1378" s="17" t="str">
        <f>IF(Deal_Master_Wide!$CO$199="","",Deal_Master_Wide!$CO$199)</f>
        <v/>
      </c>
      <c r="O1378" s="17" t="str">
        <f>IF(Deal_Master_Wide!$CV$199="","",Deal_Master_Wide!$CV$199)</f>
        <v/>
      </c>
      <c r="P1378" s="17" t="str">
        <f>IF(Deal_Master_Wide!$DC$199="","",Deal_Master_Wide!$DC$199)</f>
        <v/>
      </c>
      <c r="Q1378" s="18" t="str">
        <f>IF(Deal_Master_Wide!$DJ$199="","",Deal_Master_Wide!$DJ$199)</f>
        <v/>
      </c>
      <c r="R1378" s="18" t="str">
        <f>IF(Deal_Master_Wide!$DQ$199="","",Deal_Master_Wide!$DQ$199)</f>
        <v/>
      </c>
      <c r="S1378" s="18" t="str">
        <f>IF(Deal_Master_Wide!$DX$199="","",Deal_Master_Wide!$DX$199)</f>
        <v/>
      </c>
      <c r="T1378" s="34" t="str">
        <f>IF(Deal_Master_Wide!$EE$199="","",Deal_Master_Wide!$EE$199)</f>
        <v/>
      </c>
      <c r="U1378" s="34" t="str">
        <f>IF(Deal_Master_Wide!$EL$199="","",Deal_Master_Wide!$EL$199)</f>
        <v/>
      </c>
    </row>
    <row r="1379" spans="1:21" ht="13.4" customHeight="1">
      <c r="A1379" s="15" t="s">
        <v>2049</v>
      </c>
      <c r="B1379" s="15" t="s">
        <v>178</v>
      </c>
      <c r="C1379" s="16"/>
      <c r="D1379" s="15" t="s">
        <v>2052</v>
      </c>
      <c r="E1379" s="15" t="s">
        <v>2054</v>
      </c>
      <c r="F1379" s="15">
        <v>2015</v>
      </c>
      <c r="G1379" s="15">
        <v>2</v>
      </c>
      <c r="H1379" s="15">
        <v>2017</v>
      </c>
      <c r="I1379" s="15">
        <v>1</v>
      </c>
      <c r="J1379" s="15">
        <v>1</v>
      </c>
      <c r="K1379" s="17" t="str">
        <f>IF(Deal_Master_Wide!$BU$199="","",Deal_Master_Wide!$BU$199)</f>
        <v/>
      </c>
      <c r="L1379" s="17" t="str">
        <f>IF(Deal_Master_Wide!$CB$199="","",Deal_Master_Wide!$CB$199)</f>
        <v/>
      </c>
      <c r="M1379" s="17" t="str">
        <f>IF(Deal_Master_Wide!$CI$199="","",Deal_Master_Wide!$CI$199)</f>
        <v/>
      </c>
      <c r="N1379" s="17" t="str">
        <f>IF(Deal_Master_Wide!$CP$199="","",Deal_Master_Wide!$CP$199)</f>
        <v/>
      </c>
      <c r="O1379" s="17" t="str">
        <f>IF(Deal_Master_Wide!$CW$199="","",Deal_Master_Wide!$CW$199)</f>
        <v/>
      </c>
      <c r="P1379" s="17" t="str">
        <f>IF(Deal_Master_Wide!$DD$199="","",Deal_Master_Wide!$DD$199)</f>
        <v/>
      </c>
      <c r="Q1379" s="18" t="str">
        <f>IF(Deal_Master_Wide!$DK$199="","",Deal_Master_Wide!$DK$199)</f>
        <v/>
      </c>
      <c r="R1379" s="18" t="str">
        <f>IF(Deal_Master_Wide!$DR$199="","",Deal_Master_Wide!$DR$199)</f>
        <v/>
      </c>
      <c r="S1379" s="18" t="str">
        <f>IF(Deal_Master_Wide!$DY$199="","",Deal_Master_Wide!$DY$199)</f>
        <v/>
      </c>
      <c r="T1379" s="34" t="str">
        <f>IF(Deal_Master_Wide!$EF$199="","",Deal_Master_Wide!$EF$199)</f>
        <v/>
      </c>
      <c r="U1379" s="34" t="str">
        <f>IF(Deal_Master_Wide!$EM$199="","",Deal_Master_Wide!$EM$199)</f>
        <v/>
      </c>
    </row>
    <row r="1380" spans="1:21" ht="13.4" customHeight="1">
      <c r="A1380" s="15" t="s">
        <v>2049</v>
      </c>
      <c r="B1380" s="15" t="s">
        <v>178</v>
      </c>
      <c r="C1380" s="16"/>
      <c r="D1380" s="15" t="s">
        <v>2052</v>
      </c>
      <c r="E1380" s="15" t="s">
        <v>2054</v>
      </c>
      <c r="F1380" s="15">
        <v>2015</v>
      </c>
      <c r="G1380" s="15">
        <v>3</v>
      </c>
      <c r="H1380" s="15">
        <v>2018</v>
      </c>
      <c r="I1380" s="15">
        <v>1</v>
      </c>
      <c r="J1380" s="15">
        <v>1</v>
      </c>
      <c r="K1380" s="17" t="str">
        <f>IF(Deal_Master_Wide!$BV$199="","",Deal_Master_Wide!$BV$199)</f>
        <v/>
      </c>
      <c r="L1380" s="17" t="str">
        <f>IF(Deal_Master_Wide!$CC$199="","",Deal_Master_Wide!$CC$199)</f>
        <v/>
      </c>
      <c r="M1380" s="17" t="str">
        <f>IF(Deal_Master_Wide!$CJ$199="","",Deal_Master_Wide!$CJ$199)</f>
        <v/>
      </c>
      <c r="N1380" s="17" t="str">
        <f>IF(Deal_Master_Wide!$CQ$199="","",Deal_Master_Wide!$CQ$199)</f>
        <v/>
      </c>
      <c r="O1380" s="17" t="str">
        <f>IF(Deal_Master_Wide!$CX$199="","",Deal_Master_Wide!$CX$199)</f>
        <v/>
      </c>
      <c r="P1380" s="17" t="str">
        <f>IF(Deal_Master_Wide!$DE$199="","",Deal_Master_Wide!$DE$199)</f>
        <v/>
      </c>
      <c r="Q1380" s="18" t="str">
        <f>IF(Deal_Master_Wide!$DL$199="","",Deal_Master_Wide!$DL$199)</f>
        <v/>
      </c>
      <c r="R1380" s="18" t="str">
        <f>IF(Deal_Master_Wide!$DS$199="","",Deal_Master_Wide!$DS$199)</f>
        <v/>
      </c>
      <c r="S1380" s="18" t="str">
        <f>IF(Deal_Master_Wide!$DZ$199="","",Deal_Master_Wide!$DZ$199)</f>
        <v/>
      </c>
      <c r="T1380" s="34" t="str">
        <f>IF(Deal_Master_Wide!$EG$199="","",Deal_Master_Wide!$EG$199)</f>
        <v/>
      </c>
      <c r="U1380" s="34" t="str">
        <f>IF(Deal_Master_Wide!$EN$199="","",Deal_Master_Wide!$EN$199)</f>
        <v/>
      </c>
    </row>
    <row r="1381" spans="1:21" ht="13.4" customHeight="1">
      <c r="A1381" s="15" t="s">
        <v>2058</v>
      </c>
      <c r="B1381" s="15" t="s">
        <v>178</v>
      </c>
      <c r="C1381" s="16"/>
      <c r="D1381" s="15" t="s">
        <v>2061</v>
      </c>
      <c r="E1381" s="15" t="s">
        <v>2063</v>
      </c>
      <c r="F1381" s="15">
        <v>2015</v>
      </c>
      <c r="G1381" s="15">
        <v>-3</v>
      </c>
      <c r="H1381" s="15">
        <v>2012</v>
      </c>
      <c r="I1381" s="15">
        <v>0</v>
      </c>
      <c r="J1381" s="15">
        <v>0</v>
      </c>
      <c r="K1381" s="17">
        <f>IF(Deal_Master_Wide!$BP$200="","",Deal_Master_Wide!$BP$200)</f>
        <v>155.9248</v>
      </c>
      <c r="L1381" s="17">
        <f>IF(Deal_Master_Wide!$BW$200="","",Deal_Master_Wide!$BW$200)</f>
        <v>24.7636</v>
      </c>
      <c r="M1381" s="17">
        <f>IF(Deal_Master_Wide!$CD$200="","",Deal_Master_Wide!$CD$200)</f>
        <v>24.8551</v>
      </c>
      <c r="N1381" s="17">
        <f>IF(Deal_Master_Wide!$CK$200="","",Deal_Master_Wide!$CK$200)</f>
        <v>174.71729999999999</v>
      </c>
      <c r="O1381" s="17" t="str">
        <f>IF(Deal_Master_Wide!$CR$200="","",Deal_Master_Wide!$CR$200)</f>
        <v/>
      </c>
      <c r="P1381" s="17" t="str">
        <f>IF(Deal_Master_Wide!$CY$200="","",Deal_Master_Wide!$CY$200)</f>
        <v/>
      </c>
      <c r="Q1381" s="18">
        <f>IF(Deal_Master_Wide!$DF$200="","",Deal_Master_Wide!$DF$200)</f>
        <v>15.4618</v>
      </c>
      <c r="R1381" s="18">
        <f>IF(Deal_Master_Wide!$DM$200="","",Deal_Master_Wide!$DM$200)</f>
        <v>15.8817</v>
      </c>
      <c r="S1381" s="18" t="str">
        <f>IF(Deal_Master_Wide!$DT$200="","",Deal_Master_Wide!$DT$200)</f>
        <v/>
      </c>
      <c r="T1381" s="34">
        <f>IF(Deal_Master_Wide!$EA$200="","",Deal_Master_Wide!$EA$200)</f>
        <v>3</v>
      </c>
      <c r="U1381" s="34">
        <f>IF(Deal_Master_Wide!$EH$200="","",Deal_Master_Wide!$EH$200)</f>
        <v>0</v>
      </c>
    </row>
    <row r="1382" spans="1:21" ht="13.4" customHeight="1">
      <c r="A1382" s="15" t="s">
        <v>2058</v>
      </c>
      <c r="B1382" s="15" t="s">
        <v>178</v>
      </c>
      <c r="C1382" s="16"/>
      <c r="D1382" s="15" t="s">
        <v>2061</v>
      </c>
      <c r="E1382" s="15" t="s">
        <v>2063</v>
      </c>
      <c r="F1382" s="15">
        <v>2015</v>
      </c>
      <c r="G1382" s="15">
        <v>-2</v>
      </c>
      <c r="H1382" s="15">
        <v>2013</v>
      </c>
      <c r="I1382" s="15">
        <v>0</v>
      </c>
      <c r="J1382" s="15">
        <v>0</v>
      </c>
      <c r="K1382" s="17">
        <f>IF(Deal_Master_Wide!$BQ$200="","",Deal_Master_Wide!$BQ$200)</f>
        <v>164.71549999999999</v>
      </c>
      <c r="L1382" s="17">
        <f>IF(Deal_Master_Wide!$BX$200="","",Deal_Master_Wide!$BX$200)</f>
        <v>26.108499999999999</v>
      </c>
      <c r="M1382" s="17">
        <f>IF(Deal_Master_Wide!$CE$200="","",Deal_Master_Wide!$CE$200)</f>
        <v>19.545300000000001</v>
      </c>
      <c r="N1382" s="17">
        <f>IF(Deal_Master_Wide!$CL$200="","",Deal_Master_Wide!$CL$200)</f>
        <v>175.96960000000001</v>
      </c>
      <c r="O1382" s="17" t="str">
        <f>IF(Deal_Master_Wide!$CS$200="","",Deal_Master_Wide!$CS$200)</f>
        <v/>
      </c>
      <c r="P1382" s="17" t="str">
        <f>IF(Deal_Master_Wide!$CZ$200="","",Deal_Master_Wide!$CZ$200)</f>
        <v/>
      </c>
      <c r="Q1382" s="18">
        <f>IF(Deal_Master_Wide!$DG$200="","",Deal_Master_Wide!$DG$200)</f>
        <v>11.1469</v>
      </c>
      <c r="R1382" s="18">
        <f>IF(Deal_Master_Wide!$DN$200="","",Deal_Master_Wide!$DN$200)</f>
        <v>15.8506</v>
      </c>
      <c r="S1382" s="18" t="str">
        <f>IF(Deal_Master_Wide!$DU$200="","",Deal_Master_Wide!$DU$200)</f>
        <v/>
      </c>
      <c r="T1382" s="34">
        <f>IF(Deal_Master_Wide!$EB$200="","",Deal_Master_Wide!$EB$200)</f>
        <v>1</v>
      </c>
      <c r="U1382" s="34">
        <f>IF(Deal_Master_Wide!$EI$200="","",Deal_Master_Wide!$EI$200)</f>
        <v>3</v>
      </c>
    </row>
    <row r="1383" spans="1:21" ht="13.4" customHeight="1">
      <c r="A1383" s="15" t="s">
        <v>2058</v>
      </c>
      <c r="B1383" s="15" t="s">
        <v>178</v>
      </c>
      <c r="C1383" s="16"/>
      <c r="D1383" s="15" t="s">
        <v>2061</v>
      </c>
      <c r="E1383" s="15" t="s">
        <v>2063</v>
      </c>
      <c r="F1383" s="15">
        <v>2015</v>
      </c>
      <c r="G1383" s="15">
        <v>-1</v>
      </c>
      <c r="H1383" s="15">
        <v>2014</v>
      </c>
      <c r="I1383" s="15">
        <v>0</v>
      </c>
      <c r="J1383" s="15">
        <v>0</v>
      </c>
      <c r="K1383" s="17" t="str">
        <f>IF(Deal_Master_Wide!$BR$200="","",Deal_Master_Wide!$BR$200)</f>
        <v/>
      </c>
      <c r="L1383" s="17" t="str">
        <f>IF(Deal_Master_Wide!$BY$200="","",Deal_Master_Wide!$BY$200)</f>
        <v/>
      </c>
      <c r="M1383" s="17" t="str">
        <f>IF(Deal_Master_Wide!$CF$200="","",Deal_Master_Wide!$CF$200)</f>
        <v/>
      </c>
      <c r="N1383" s="17" t="str">
        <f>IF(Deal_Master_Wide!$CM$200="","",Deal_Master_Wide!$CM$200)</f>
        <v/>
      </c>
      <c r="O1383" s="17" t="str">
        <f>IF(Deal_Master_Wide!$CT$200="","",Deal_Master_Wide!$CT$200)</f>
        <v/>
      </c>
      <c r="P1383" s="17" t="str">
        <f>IF(Deal_Master_Wide!$DA$200="","",Deal_Master_Wide!$DA$200)</f>
        <v/>
      </c>
      <c r="Q1383" s="18" t="str">
        <f>IF(Deal_Master_Wide!$DH$200="","",Deal_Master_Wide!$DH$200)</f>
        <v/>
      </c>
      <c r="R1383" s="18" t="str">
        <f>IF(Deal_Master_Wide!$DO$200="","",Deal_Master_Wide!$DO$200)</f>
        <v/>
      </c>
      <c r="S1383" s="18" t="str">
        <f>IF(Deal_Master_Wide!$DV$200="","",Deal_Master_Wide!$DV$200)</f>
        <v/>
      </c>
      <c r="T1383" s="34">
        <f>IF(Deal_Master_Wide!$EC$200="","",Deal_Master_Wide!$EC$200)</f>
        <v>1</v>
      </c>
      <c r="U1383" s="34">
        <f>IF(Deal_Master_Wide!$EJ$200="","",Deal_Master_Wide!$EJ$200)</f>
        <v>0</v>
      </c>
    </row>
    <row r="1384" spans="1:21" ht="13.4" customHeight="1">
      <c r="A1384" s="15" t="s">
        <v>2058</v>
      </c>
      <c r="B1384" s="15" t="s">
        <v>178</v>
      </c>
      <c r="C1384" s="16"/>
      <c r="D1384" s="15" t="s">
        <v>2061</v>
      </c>
      <c r="E1384" s="15" t="s">
        <v>2063</v>
      </c>
      <c r="F1384" s="15">
        <v>2015</v>
      </c>
      <c r="G1384" s="15">
        <v>0</v>
      </c>
      <c r="H1384" s="15">
        <v>2015</v>
      </c>
      <c r="I1384" s="15">
        <v>0</v>
      </c>
      <c r="J1384" s="15">
        <v>1</v>
      </c>
      <c r="K1384" s="17" t="str">
        <f>IF(Deal_Master_Wide!$BS$200="","",Deal_Master_Wide!$BS$200)</f>
        <v/>
      </c>
      <c r="L1384" s="17" t="str">
        <f>IF(Deal_Master_Wide!$BZ$200="","",Deal_Master_Wide!$BZ$200)</f>
        <v/>
      </c>
      <c r="M1384" s="17" t="str">
        <f>IF(Deal_Master_Wide!$CG$200="","",Deal_Master_Wide!$CG$200)</f>
        <v/>
      </c>
      <c r="N1384" s="17" t="str">
        <f>IF(Deal_Master_Wide!$CN$200="","",Deal_Master_Wide!$CN$200)</f>
        <v/>
      </c>
      <c r="O1384" s="17" t="str">
        <f>IF(Deal_Master_Wide!$CU$200="","",Deal_Master_Wide!$CU$200)</f>
        <v/>
      </c>
      <c r="P1384" s="17" t="str">
        <f>IF(Deal_Master_Wide!$DB$200="","",Deal_Master_Wide!$DB$200)</f>
        <v/>
      </c>
      <c r="Q1384" s="18" t="str">
        <f>IF(Deal_Master_Wide!$DI$200="","",Deal_Master_Wide!$DI$200)</f>
        <v/>
      </c>
      <c r="R1384" s="18" t="str">
        <f>IF(Deal_Master_Wide!$DP$200="","",Deal_Master_Wide!$DP$200)</f>
        <v/>
      </c>
      <c r="S1384" s="18" t="str">
        <f>IF(Deal_Master_Wide!$DW$200="","",Deal_Master_Wide!$DW$200)</f>
        <v/>
      </c>
      <c r="T1384" s="34">
        <f>IF(Deal_Master_Wide!$ED$200="","",Deal_Master_Wide!$ED$200)</f>
        <v>0</v>
      </c>
      <c r="U1384" s="34">
        <f>IF(Deal_Master_Wide!$EK$200="","",Deal_Master_Wide!$EK$200)</f>
        <v>0</v>
      </c>
    </row>
    <row r="1385" spans="1:21" ht="13.4" customHeight="1">
      <c r="A1385" s="15" t="s">
        <v>2058</v>
      </c>
      <c r="B1385" s="15" t="s">
        <v>178</v>
      </c>
      <c r="C1385" s="16"/>
      <c r="D1385" s="15" t="s">
        <v>2061</v>
      </c>
      <c r="E1385" s="15" t="s">
        <v>2063</v>
      </c>
      <c r="F1385" s="15">
        <v>2015</v>
      </c>
      <c r="G1385" s="15">
        <v>1</v>
      </c>
      <c r="H1385" s="15">
        <v>2016</v>
      </c>
      <c r="I1385" s="15">
        <v>1</v>
      </c>
      <c r="J1385" s="15">
        <v>1</v>
      </c>
      <c r="K1385" s="17" t="str">
        <f>IF(Deal_Master_Wide!$BT$200="","",Deal_Master_Wide!$BT$200)</f>
        <v/>
      </c>
      <c r="L1385" s="17" t="str">
        <f>IF(Deal_Master_Wide!$CA$200="","",Deal_Master_Wide!$CA$200)</f>
        <v/>
      </c>
      <c r="M1385" s="17" t="str">
        <f>IF(Deal_Master_Wide!$CH$200="","",Deal_Master_Wide!$CH$200)</f>
        <v/>
      </c>
      <c r="N1385" s="17" t="str">
        <f>IF(Deal_Master_Wide!$CO$200="","",Deal_Master_Wide!$CO$200)</f>
        <v/>
      </c>
      <c r="O1385" s="17" t="str">
        <f>IF(Deal_Master_Wide!$CV$200="","",Deal_Master_Wide!$CV$200)</f>
        <v/>
      </c>
      <c r="P1385" s="17" t="str">
        <f>IF(Deal_Master_Wide!$DC$200="","",Deal_Master_Wide!$DC$200)</f>
        <v/>
      </c>
      <c r="Q1385" s="18" t="str">
        <f>IF(Deal_Master_Wide!$DJ$200="","",Deal_Master_Wide!$DJ$200)</f>
        <v/>
      </c>
      <c r="R1385" s="18" t="str">
        <f>IF(Deal_Master_Wide!$DQ$200="","",Deal_Master_Wide!$DQ$200)</f>
        <v/>
      </c>
      <c r="S1385" s="18" t="str">
        <f>IF(Deal_Master_Wide!$DX$200="","",Deal_Master_Wide!$DX$200)</f>
        <v/>
      </c>
      <c r="T1385" s="34">
        <f>IF(Deal_Master_Wide!$EE$200="","",Deal_Master_Wide!$EE$200)</f>
        <v>0</v>
      </c>
      <c r="U1385" s="34">
        <f>IF(Deal_Master_Wide!$EL$200="","",Deal_Master_Wide!$EL$200)</f>
        <v>0</v>
      </c>
    </row>
    <row r="1386" spans="1:21" ht="13.4" customHeight="1">
      <c r="A1386" s="15" t="s">
        <v>2058</v>
      </c>
      <c r="B1386" s="15" t="s">
        <v>178</v>
      </c>
      <c r="C1386" s="16"/>
      <c r="D1386" s="15" t="s">
        <v>2061</v>
      </c>
      <c r="E1386" s="15" t="s">
        <v>2063</v>
      </c>
      <c r="F1386" s="15">
        <v>2015</v>
      </c>
      <c r="G1386" s="15">
        <v>2</v>
      </c>
      <c r="H1386" s="15">
        <v>2017</v>
      </c>
      <c r="I1386" s="15">
        <v>1</v>
      </c>
      <c r="J1386" s="15">
        <v>1</v>
      </c>
      <c r="K1386" s="17" t="str">
        <f>IF(Deal_Master_Wide!$BU$200="","",Deal_Master_Wide!$BU$200)</f>
        <v/>
      </c>
      <c r="L1386" s="17" t="str">
        <f>IF(Deal_Master_Wide!$CB$200="","",Deal_Master_Wide!$CB$200)</f>
        <v/>
      </c>
      <c r="M1386" s="17" t="str">
        <f>IF(Deal_Master_Wide!$CI$200="","",Deal_Master_Wide!$CI$200)</f>
        <v/>
      </c>
      <c r="N1386" s="17" t="str">
        <f>IF(Deal_Master_Wide!$CP$200="","",Deal_Master_Wide!$CP$200)</f>
        <v/>
      </c>
      <c r="O1386" s="17" t="str">
        <f>IF(Deal_Master_Wide!$CW$200="","",Deal_Master_Wide!$CW$200)</f>
        <v/>
      </c>
      <c r="P1386" s="17" t="str">
        <f>IF(Deal_Master_Wide!$DD$200="","",Deal_Master_Wide!$DD$200)</f>
        <v/>
      </c>
      <c r="Q1386" s="18" t="str">
        <f>IF(Deal_Master_Wide!$DK$200="","",Deal_Master_Wide!$DK$200)</f>
        <v/>
      </c>
      <c r="R1386" s="18" t="str">
        <f>IF(Deal_Master_Wide!$DR$200="","",Deal_Master_Wide!$DR$200)</f>
        <v/>
      </c>
      <c r="S1386" s="18" t="str">
        <f>IF(Deal_Master_Wide!$DY$200="","",Deal_Master_Wide!$DY$200)</f>
        <v/>
      </c>
      <c r="T1386" s="34">
        <f>IF(Deal_Master_Wide!$EF$200="","",Deal_Master_Wide!$EF$200)</f>
        <v>0</v>
      </c>
      <c r="U1386" s="34">
        <f>IF(Deal_Master_Wide!$EM$200="","",Deal_Master_Wide!$EM$200)</f>
        <v>0</v>
      </c>
    </row>
    <row r="1387" spans="1:21" ht="13.4" customHeight="1">
      <c r="A1387" s="15" t="s">
        <v>2058</v>
      </c>
      <c r="B1387" s="15" t="s">
        <v>178</v>
      </c>
      <c r="C1387" s="16"/>
      <c r="D1387" s="15" t="s">
        <v>2061</v>
      </c>
      <c r="E1387" s="15" t="s">
        <v>2063</v>
      </c>
      <c r="F1387" s="15">
        <v>2015</v>
      </c>
      <c r="G1387" s="15">
        <v>3</v>
      </c>
      <c r="H1387" s="15">
        <v>2018</v>
      </c>
      <c r="I1387" s="15">
        <v>1</v>
      </c>
      <c r="J1387" s="15">
        <v>1</v>
      </c>
      <c r="K1387" s="17" t="str">
        <f>IF(Deal_Master_Wide!$BV$200="","",Deal_Master_Wide!$BV$200)</f>
        <v/>
      </c>
      <c r="L1387" s="17" t="str">
        <f>IF(Deal_Master_Wide!$CC$200="","",Deal_Master_Wide!$CC$200)</f>
        <v/>
      </c>
      <c r="M1387" s="17" t="str">
        <f>IF(Deal_Master_Wide!$CJ$200="","",Deal_Master_Wide!$CJ$200)</f>
        <v/>
      </c>
      <c r="N1387" s="17" t="str">
        <f>IF(Deal_Master_Wide!$CQ$200="","",Deal_Master_Wide!$CQ$200)</f>
        <v/>
      </c>
      <c r="O1387" s="17" t="str">
        <f>IF(Deal_Master_Wide!$CX$200="","",Deal_Master_Wide!$CX$200)</f>
        <v/>
      </c>
      <c r="P1387" s="17" t="str">
        <f>IF(Deal_Master_Wide!$DE$200="","",Deal_Master_Wide!$DE$200)</f>
        <v/>
      </c>
      <c r="Q1387" s="18" t="str">
        <f>IF(Deal_Master_Wide!$DL$200="","",Deal_Master_Wide!$DL$200)</f>
        <v/>
      </c>
      <c r="R1387" s="18" t="str">
        <f>IF(Deal_Master_Wide!$DS$200="","",Deal_Master_Wide!$DS$200)</f>
        <v/>
      </c>
      <c r="S1387" s="18" t="str">
        <f>IF(Deal_Master_Wide!$DZ$200="","",Deal_Master_Wide!$DZ$200)</f>
        <v/>
      </c>
      <c r="T1387" s="34">
        <f>IF(Deal_Master_Wide!$EG$200="","",Deal_Master_Wide!$EG$200)</f>
        <v>0</v>
      </c>
      <c r="U1387" s="34">
        <f>IF(Deal_Master_Wide!$EN$200="","",Deal_Master_Wide!$EN$200)</f>
        <v>0</v>
      </c>
    </row>
    <row r="1388" spans="1:21" ht="13.4" customHeight="1">
      <c r="A1388" s="15" t="s">
        <v>2069</v>
      </c>
      <c r="B1388" s="15" t="s">
        <v>178</v>
      </c>
      <c r="C1388" s="16"/>
      <c r="D1388" s="15" t="s">
        <v>2074</v>
      </c>
      <c r="E1388" s="15" t="s">
        <v>2076</v>
      </c>
      <c r="F1388" s="15">
        <v>2015</v>
      </c>
      <c r="G1388" s="15">
        <v>-3</v>
      </c>
      <c r="H1388" s="15">
        <v>2012</v>
      </c>
      <c r="I1388" s="15">
        <v>0</v>
      </c>
      <c r="J1388" s="15">
        <v>0</v>
      </c>
      <c r="K1388" s="17" t="str">
        <f>IF(Deal_Master_Wide!$BP$201="","",Deal_Master_Wide!$BP$201)</f>
        <v/>
      </c>
      <c r="L1388" s="17" t="str">
        <f>IF(Deal_Master_Wide!$BW$201="","",Deal_Master_Wide!$BW$201)</f>
        <v/>
      </c>
      <c r="M1388" s="17" t="str">
        <f>IF(Deal_Master_Wide!$CD$201="","",Deal_Master_Wide!$CD$201)</f>
        <v/>
      </c>
      <c r="N1388" s="17" t="str">
        <f>IF(Deal_Master_Wide!$CK$201="","",Deal_Master_Wide!$CK$201)</f>
        <v/>
      </c>
      <c r="O1388" s="17" t="str">
        <f>IF(Deal_Master_Wide!$CR$201="","",Deal_Master_Wide!$CR$201)</f>
        <v/>
      </c>
      <c r="P1388" s="17" t="str">
        <f>IF(Deal_Master_Wide!$CY$201="","",Deal_Master_Wide!$CY$201)</f>
        <v/>
      </c>
      <c r="Q1388" s="18" t="str">
        <f>IF(Deal_Master_Wide!$DF$201="","",Deal_Master_Wide!$DF$201)</f>
        <v/>
      </c>
      <c r="R1388" s="18" t="str">
        <f>IF(Deal_Master_Wide!$DM$201="","",Deal_Master_Wide!$DM$201)</f>
        <v/>
      </c>
      <c r="S1388" s="18" t="str">
        <f>IF(Deal_Master_Wide!$DT$201="","",Deal_Master_Wide!$DT$201)</f>
        <v/>
      </c>
      <c r="T1388" s="34" t="str">
        <f>IF(Deal_Master_Wide!$EA$201="","",Deal_Master_Wide!$EA$201)</f>
        <v/>
      </c>
      <c r="U1388" s="34" t="str">
        <f>IF(Deal_Master_Wide!$EH$201="","",Deal_Master_Wide!$EH$201)</f>
        <v/>
      </c>
    </row>
    <row r="1389" spans="1:21" ht="13.4" customHeight="1">
      <c r="A1389" s="15" t="s">
        <v>2069</v>
      </c>
      <c r="B1389" s="15" t="s">
        <v>178</v>
      </c>
      <c r="C1389" s="16"/>
      <c r="D1389" s="15" t="s">
        <v>2074</v>
      </c>
      <c r="E1389" s="15" t="s">
        <v>2076</v>
      </c>
      <c r="F1389" s="15">
        <v>2015</v>
      </c>
      <c r="G1389" s="15">
        <v>-2</v>
      </c>
      <c r="H1389" s="15">
        <v>2013</v>
      </c>
      <c r="I1389" s="15">
        <v>0</v>
      </c>
      <c r="J1389" s="15">
        <v>0</v>
      </c>
      <c r="K1389" s="17" t="str">
        <f>IF(Deal_Master_Wide!$BQ$201="","",Deal_Master_Wide!$BQ$201)</f>
        <v/>
      </c>
      <c r="L1389" s="17" t="str">
        <f>IF(Deal_Master_Wide!$BX$201="","",Deal_Master_Wide!$BX$201)</f>
        <v/>
      </c>
      <c r="M1389" s="17" t="str">
        <f>IF(Deal_Master_Wide!$CE$201="","",Deal_Master_Wide!$CE$201)</f>
        <v/>
      </c>
      <c r="N1389" s="17" t="str">
        <f>IF(Deal_Master_Wide!$CL$201="","",Deal_Master_Wide!$CL$201)</f>
        <v/>
      </c>
      <c r="O1389" s="17" t="str">
        <f>IF(Deal_Master_Wide!$CS$201="","",Deal_Master_Wide!$CS$201)</f>
        <v/>
      </c>
      <c r="P1389" s="17" t="str">
        <f>IF(Deal_Master_Wide!$CZ$201="","",Deal_Master_Wide!$CZ$201)</f>
        <v/>
      </c>
      <c r="Q1389" s="18" t="str">
        <f>IF(Deal_Master_Wide!$DG$201="","",Deal_Master_Wide!$DG$201)</f>
        <v/>
      </c>
      <c r="R1389" s="18" t="str">
        <f>IF(Deal_Master_Wide!$DN$201="","",Deal_Master_Wide!$DN$201)</f>
        <v/>
      </c>
      <c r="S1389" s="18" t="str">
        <f>IF(Deal_Master_Wide!$DU$201="","",Deal_Master_Wide!$DU$201)</f>
        <v/>
      </c>
      <c r="T1389" s="34" t="str">
        <f>IF(Deal_Master_Wide!$EB$201="","",Deal_Master_Wide!$EB$201)</f>
        <v/>
      </c>
      <c r="U1389" s="34" t="str">
        <f>IF(Deal_Master_Wide!$EI$201="","",Deal_Master_Wide!$EI$201)</f>
        <v/>
      </c>
    </row>
    <row r="1390" spans="1:21" ht="13.4" customHeight="1">
      <c r="A1390" s="15" t="s">
        <v>2069</v>
      </c>
      <c r="B1390" s="15" t="s">
        <v>178</v>
      </c>
      <c r="C1390" s="16"/>
      <c r="D1390" s="15" t="s">
        <v>2074</v>
      </c>
      <c r="E1390" s="15" t="s">
        <v>2076</v>
      </c>
      <c r="F1390" s="15">
        <v>2015</v>
      </c>
      <c r="G1390" s="15">
        <v>-1</v>
      </c>
      <c r="H1390" s="15">
        <v>2014</v>
      </c>
      <c r="I1390" s="15">
        <v>0</v>
      </c>
      <c r="J1390" s="15">
        <v>0</v>
      </c>
      <c r="K1390" s="17" t="str">
        <f>IF(Deal_Master_Wide!$BR$201="","",Deal_Master_Wide!$BR$201)</f>
        <v/>
      </c>
      <c r="L1390" s="17" t="str">
        <f>IF(Deal_Master_Wide!$BY$201="","",Deal_Master_Wide!$BY$201)</f>
        <v/>
      </c>
      <c r="M1390" s="17" t="str">
        <f>IF(Deal_Master_Wide!$CF$201="","",Deal_Master_Wide!$CF$201)</f>
        <v/>
      </c>
      <c r="N1390" s="17" t="str">
        <f>IF(Deal_Master_Wide!$CM$201="","",Deal_Master_Wide!$CM$201)</f>
        <v/>
      </c>
      <c r="O1390" s="17" t="str">
        <f>IF(Deal_Master_Wide!$CT$201="","",Deal_Master_Wide!$CT$201)</f>
        <v/>
      </c>
      <c r="P1390" s="17" t="str">
        <f>IF(Deal_Master_Wide!$DA$201="","",Deal_Master_Wide!$DA$201)</f>
        <v/>
      </c>
      <c r="Q1390" s="18" t="str">
        <f>IF(Deal_Master_Wide!$DH$201="","",Deal_Master_Wide!$DH$201)</f>
        <v/>
      </c>
      <c r="R1390" s="18" t="str">
        <f>IF(Deal_Master_Wide!$DO$201="","",Deal_Master_Wide!$DO$201)</f>
        <v/>
      </c>
      <c r="S1390" s="18" t="str">
        <f>IF(Deal_Master_Wide!$DV$201="","",Deal_Master_Wide!$DV$201)</f>
        <v/>
      </c>
      <c r="T1390" s="34" t="str">
        <f>IF(Deal_Master_Wide!$EC$201="","",Deal_Master_Wide!$EC$201)</f>
        <v/>
      </c>
      <c r="U1390" s="34" t="str">
        <f>IF(Deal_Master_Wide!$EJ$201="","",Deal_Master_Wide!$EJ$201)</f>
        <v/>
      </c>
    </row>
    <row r="1391" spans="1:21" ht="13.4" customHeight="1">
      <c r="A1391" s="15" t="s">
        <v>2069</v>
      </c>
      <c r="B1391" s="15" t="s">
        <v>178</v>
      </c>
      <c r="C1391" s="16"/>
      <c r="D1391" s="15" t="s">
        <v>2074</v>
      </c>
      <c r="E1391" s="15" t="s">
        <v>2076</v>
      </c>
      <c r="F1391" s="15">
        <v>2015</v>
      </c>
      <c r="G1391" s="15">
        <v>0</v>
      </c>
      <c r="H1391" s="15">
        <v>2015</v>
      </c>
      <c r="I1391" s="15">
        <v>0</v>
      </c>
      <c r="J1391" s="15">
        <v>1</v>
      </c>
      <c r="K1391" s="17" t="str">
        <f>IF(Deal_Master_Wide!$BS$201="","",Deal_Master_Wide!$BS$201)</f>
        <v/>
      </c>
      <c r="L1391" s="17" t="str">
        <f>IF(Deal_Master_Wide!$BZ$201="","",Deal_Master_Wide!$BZ$201)</f>
        <v/>
      </c>
      <c r="M1391" s="17" t="str">
        <f>IF(Deal_Master_Wide!$CG$201="","",Deal_Master_Wide!$CG$201)</f>
        <v/>
      </c>
      <c r="N1391" s="17" t="str">
        <f>IF(Deal_Master_Wide!$CN$201="","",Deal_Master_Wide!$CN$201)</f>
        <v/>
      </c>
      <c r="O1391" s="17" t="str">
        <f>IF(Deal_Master_Wide!$CU$201="","",Deal_Master_Wide!$CU$201)</f>
        <v/>
      </c>
      <c r="P1391" s="17" t="str">
        <f>IF(Deal_Master_Wide!$DB$201="","",Deal_Master_Wide!$DB$201)</f>
        <v/>
      </c>
      <c r="Q1391" s="18" t="str">
        <f>IF(Deal_Master_Wide!$DI$201="","",Deal_Master_Wide!$DI$201)</f>
        <v/>
      </c>
      <c r="R1391" s="18" t="str">
        <f>IF(Deal_Master_Wide!$DP$201="","",Deal_Master_Wide!$DP$201)</f>
        <v/>
      </c>
      <c r="S1391" s="18" t="str">
        <f>IF(Deal_Master_Wide!$DW$201="","",Deal_Master_Wide!$DW$201)</f>
        <v/>
      </c>
      <c r="T1391" s="34" t="str">
        <f>IF(Deal_Master_Wide!$ED$201="","",Deal_Master_Wide!$ED$201)</f>
        <v/>
      </c>
      <c r="U1391" s="34" t="str">
        <f>IF(Deal_Master_Wide!$EK$201="","",Deal_Master_Wide!$EK$201)</f>
        <v/>
      </c>
    </row>
    <row r="1392" spans="1:21" ht="13.4" customHeight="1">
      <c r="A1392" s="15" t="s">
        <v>2069</v>
      </c>
      <c r="B1392" s="15" t="s">
        <v>178</v>
      </c>
      <c r="C1392" s="16"/>
      <c r="D1392" s="15" t="s">
        <v>2074</v>
      </c>
      <c r="E1392" s="15" t="s">
        <v>2076</v>
      </c>
      <c r="F1392" s="15">
        <v>2015</v>
      </c>
      <c r="G1392" s="15">
        <v>1</v>
      </c>
      <c r="H1392" s="15">
        <v>2016</v>
      </c>
      <c r="I1392" s="15">
        <v>1</v>
      </c>
      <c r="J1392" s="15">
        <v>1</v>
      </c>
      <c r="K1392" s="17" t="str">
        <f>IF(Deal_Master_Wide!$BT$201="","",Deal_Master_Wide!$BT$201)</f>
        <v/>
      </c>
      <c r="L1392" s="17" t="str">
        <f>IF(Deal_Master_Wide!$CA$201="","",Deal_Master_Wide!$CA$201)</f>
        <v/>
      </c>
      <c r="M1392" s="17" t="str">
        <f>IF(Deal_Master_Wide!$CH$201="","",Deal_Master_Wide!$CH$201)</f>
        <v/>
      </c>
      <c r="N1392" s="17" t="str">
        <f>IF(Deal_Master_Wide!$CO$201="","",Deal_Master_Wide!$CO$201)</f>
        <v/>
      </c>
      <c r="O1392" s="17" t="str">
        <f>IF(Deal_Master_Wide!$CV$201="","",Deal_Master_Wide!$CV$201)</f>
        <v/>
      </c>
      <c r="P1392" s="17" t="str">
        <f>IF(Deal_Master_Wide!$DC$201="","",Deal_Master_Wide!$DC$201)</f>
        <v/>
      </c>
      <c r="Q1392" s="18" t="str">
        <f>IF(Deal_Master_Wide!$DJ$201="","",Deal_Master_Wide!$DJ$201)</f>
        <v/>
      </c>
      <c r="R1392" s="18" t="str">
        <f>IF(Deal_Master_Wide!$DQ$201="","",Deal_Master_Wide!$DQ$201)</f>
        <v/>
      </c>
      <c r="S1392" s="18" t="str">
        <f>IF(Deal_Master_Wide!$DX$201="","",Deal_Master_Wide!$DX$201)</f>
        <v/>
      </c>
      <c r="T1392" s="34" t="str">
        <f>IF(Deal_Master_Wide!$EE$201="","",Deal_Master_Wide!$EE$201)</f>
        <v/>
      </c>
      <c r="U1392" s="34" t="str">
        <f>IF(Deal_Master_Wide!$EL$201="","",Deal_Master_Wide!$EL$201)</f>
        <v/>
      </c>
    </row>
    <row r="1393" spans="1:21" ht="13.4" customHeight="1">
      <c r="A1393" s="15" t="s">
        <v>2069</v>
      </c>
      <c r="B1393" s="15" t="s">
        <v>178</v>
      </c>
      <c r="C1393" s="16"/>
      <c r="D1393" s="15" t="s">
        <v>2074</v>
      </c>
      <c r="E1393" s="15" t="s">
        <v>2076</v>
      </c>
      <c r="F1393" s="15">
        <v>2015</v>
      </c>
      <c r="G1393" s="15">
        <v>2</v>
      </c>
      <c r="H1393" s="15">
        <v>2017</v>
      </c>
      <c r="I1393" s="15">
        <v>1</v>
      </c>
      <c r="J1393" s="15">
        <v>1</v>
      </c>
      <c r="K1393" s="17" t="str">
        <f>IF(Deal_Master_Wide!$BU$201="","",Deal_Master_Wide!$BU$201)</f>
        <v/>
      </c>
      <c r="L1393" s="17" t="str">
        <f>IF(Deal_Master_Wide!$CB$201="","",Deal_Master_Wide!$CB$201)</f>
        <v/>
      </c>
      <c r="M1393" s="17" t="str">
        <f>IF(Deal_Master_Wide!$CI$201="","",Deal_Master_Wide!$CI$201)</f>
        <v/>
      </c>
      <c r="N1393" s="17" t="str">
        <f>IF(Deal_Master_Wide!$CP$201="","",Deal_Master_Wide!$CP$201)</f>
        <v/>
      </c>
      <c r="O1393" s="17" t="str">
        <f>IF(Deal_Master_Wide!$CW$201="","",Deal_Master_Wide!$CW$201)</f>
        <v/>
      </c>
      <c r="P1393" s="17" t="str">
        <f>IF(Deal_Master_Wide!$DD$201="","",Deal_Master_Wide!$DD$201)</f>
        <v/>
      </c>
      <c r="Q1393" s="18" t="str">
        <f>IF(Deal_Master_Wide!$DK$201="","",Deal_Master_Wide!$DK$201)</f>
        <v/>
      </c>
      <c r="R1393" s="18" t="str">
        <f>IF(Deal_Master_Wide!$DR$201="","",Deal_Master_Wide!$DR$201)</f>
        <v/>
      </c>
      <c r="S1393" s="18" t="str">
        <f>IF(Deal_Master_Wide!$DY$201="","",Deal_Master_Wide!$DY$201)</f>
        <v/>
      </c>
      <c r="T1393" s="34" t="str">
        <f>IF(Deal_Master_Wide!$EF$201="","",Deal_Master_Wide!$EF$201)</f>
        <v/>
      </c>
      <c r="U1393" s="34" t="str">
        <f>IF(Deal_Master_Wide!$EM$201="","",Deal_Master_Wide!$EM$201)</f>
        <v/>
      </c>
    </row>
    <row r="1394" spans="1:21" ht="13.4" customHeight="1">
      <c r="A1394" s="15" t="s">
        <v>2069</v>
      </c>
      <c r="B1394" s="15" t="s">
        <v>178</v>
      </c>
      <c r="C1394" s="16"/>
      <c r="D1394" s="15" t="s">
        <v>2074</v>
      </c>
      <c r="E1394" s="15" t="s">
        <v>2076</v>
      </c>
      <c r="F1394" s="15">
        <v>2015</v>
      </c>
      <c r="G1394" s="15">
        <v>3</v>
      </c>
      <c r="H1394" s="15">
        <v>2018</v>
      </c>
      <c r="I1394" s="15">
        <v>1</v>
      </c>
      <c r="J1394" s="15">
        <v>1</v>
      </c>
      <c r="K1394" s="17" t="str">
        <f>IF(Deal_Master_Wide!$BV$201="","",Deal_Master_Wide!$BV$201)</f>
        <v/>
      </c>
      <c r="L1394" s="17" t="str">
        <f>IF(Deal_Master_Wide!$CC$201="","",Deal_Master_Wide!$CC$201)</f>
        <v/>
      </c>
      <c r="M1394" s="17" t="str">
        <f>IF(Deal_Master_Wide!$CJ$201="","",Deal_Master_Wide!$CJ$201)</f>
        <v/>
      </c>
      <c r="N1394" s="17" t="str">
        <f>IF(Deal_Master_Wide!$CQ$201="","",Deal_Master_Wide!$CQ$201)</f>
        <v/>
      </c>
      <c r="O1394" s="17" t="str">
        <f>IF(Deal_Master_Wide!$CX$201="","",Deal_Master_Wide!$CX$201)</f>
        <v/>
      </c>
      <c r="P1394" s="17" t="str">
        <f>IF(Deal_Master_Wide!$DE$201="","",Deal_Master_Wide!$DE$201)</f>
        <v/>
      </c>
      <c r="Q1394" s="18" t="str">
        <f>IF(Deal_Master_Wide!$DL$201="","",Deal_Master_Wide!$DL$201)</f>
        <v/>
      </c>
      <c r="R1394" s="18" t="str">
        <f>IF(Deal_Master_Wide!$DS$201="","",Deal_Master_Wide!$DS$201)</f>
        <v/>
      </c>
      <c r="S1394" s="18" t="str">
        <f>IF(Deal_Master_Wide!$DZ$201="","",Deal_Master_Wide!$DZ$201)</f>
        <v/>
      </c>
      <c r="T1394" s="34" t="str">
        <f>IF(Deal_Master_Wide!$EG$201="","",Deal_Master_Wide!$EG$201)</f>
        <v/>
      </c>
      <c r="U1394" s="34" t="str">
        <f>IF(Deal_Master_Wide!$EN$201="","",Deal_Master_Wide!$EN$201)</f>
        <v/>
      </c>
    </row>
    <row r="1395" spans="1:21" ht="13.4" customHeight="1">
      <c r="A1395" s="15" t="s">
        <v>2080</v>
      </c>
      <c r="B1395" s="15" t="s">
        <v>178</v>
      </c>
      <c r="C1395" s="16"/>
      <c r="D1395" s="15" t="s">
        <v>2084</v>
      </c>
      <c r="E1395" s="15" t="s">
        <v>2086</v>
      </c>
      <c r="F1395" s="15">
        <v>2015</v>
      </c>
      <c r="G1395" s="15">
        <v>-3</v>
      </c>
      <c r="H1395" s="15">
        <v>2012</v>
      </c>
      <c r="I1395" s="15">
        <v>0</v>
      </c>
      <c r="J1395" s="15">
        <v>0</v>
      </c>
      <c r="K1395" s="17" t="str">
        <f>IF(Deal_Master_Wide!$BP$202="","",Deal_Master_Wide!$BP$202)</f>
        <v/>
      </c>
      <c r="L1395" s="17" t="str">
        <f>IF(Deal_Master_Wide!$BW$202="","",Deal_Master_Wide!$BW$202)</f>
        <v/>
      </c>
      <c r="M1395" s="17" t="str">
        <f>IF(Deal_Master_Wide!$CD$202="","",Deal_Master_Wide!$CD$202)</f>
        <v/>
      </c>
      <c r="N1395" s="17" t="str">
        <f>IF(Deal_Master_Wide!$CK$202="","",Deal_Master_Wide!$CK$202)</f>
        <v/>
      </c>
      <c r="O1395" s="17" t="str">
        <f>IF(Deal_Master_Wide!$CR$202="","",Deal_Master_Wide!$CR$202)</f>
        <v/>
      </c>
      <c r="P1395" s="17" t="str">
        <f>IF(Deal_Master_Wide!$CY$202="","",Deal_Master_Wide!$CY$202)</f>
        <v/>
      </c>
      <c r="Q1395" s="18" t="str">
        <f>IF(Deal_Master_Wide!$DF$202="","",Deal_Master_Wide!$DF$202)</f>
        <v/>
      </c>
      <c r="R1395" s="18" t="str">
        <f>IF(Deal_Master_Wide!$DM$202="","",Deal_Master_Wide!$DM$202)</f>
        <v/>
      </c>
      <c r="S1395" s="18" t="str">
        <f>IF(Deal_Master_Wide!$DT$202="","",Deal_Master_Wide!$DT$202)</f>
        <v/>
      </c>
      <c r="T1395" s="34" t="str">
        <f>IF(Deal_Master_Wide!$EA$202="","",Deal_Master_Wide!$EA$202)</f>
        <v/>
      </c>
      <c r="U1395" s="34" t="str">
        <f>IF(Deal_Master_Wide!$EH$202="","",Deal_Master_Wide!$EH$202)</f>
        <v/>
      </c>
    </row>
    <row r="1396" spans="1:21" ht="13.4" customHeight="1">
      <c r="A1396" s="15" t="s">
        <v>2080</v>
      </c>
      <c r="B1396" s="15" t="s">
        <v>178</v>
      </c>
      <c r="C1396" s="16"/>
      <c r="D1396" s="15" t="s">
        <v>2084</v>
      </c>
      <c r="E1396" s="15" t="s">
        <v>2086</v>
      </c>
      <c r="F1396" s="15">
        <v>2015</v>
      </c>
      <c r="G1396" s="15">
        <v>-2</v>
      </c>
      <c r="H1396" s="15">
        <v>2013</v>
      </c>
      <c r="I1396" s="15">
        <v>0</v>
      </c>
      <c r="J1396" s="15">
        <v>0</v>
      </c>
      <c r="K1396" s="17" t="str">
        <f>IF(Deal_Master_Wide!$BQ$202="","",Deal_Master_Wide!$BQ$202)</f>
        <v/>
      </c>
      <c r="L1396" s="17" t="str">
        <f>IF(Deal_Master_Wide!$BX$202="","",Deal_Master_Wide!$BX$202)</f>
        <v/>
      </c>
      <c r="M1396" s="17" t="str">
        <f>IF(Deal_Master_Wide!$CE$202="","",Deal_Master_Wide!$CE$202)</f>
        <v/>
      </c>
      <c r="N1396" s="17" t="str">
        <f>IF(Deal_Master_Wide!$CL$202="","",Deal_Master_Wide!$CL$202)</f>
        <v/>
      </c>
      <c r="O1396" s="17" t="str">
        <f>IF(Deal_Master_Wide!$CS$202="","",Deal_Master_Wide!$CS$202)</f>
        <v/>
      </c>
      <c r="P1396" s="17" t="str">
        <f>IF(Deal_Master_Wide!$CZ$202="","",Deal_Master_Wide!$CZ$202)</f>
        <v/>
      </c>
      <c r="Q1396" s="18" t="str">
        <f>IF(Deal_Master_Wide!$DG$202="","",Deal_Master_Wide!$DG$202)</f>
        <v/>
      </c>
      <c r="R1396" s="18" t="str">
        <f>IF(Deal_Master_Wide!$DN$202="","",Deal_Master_Wide!$DN$202)</f>
        <v/>
      </c>
      <c r="S1396" s="18" t="str">
        <f>IF(Deal_Master_Wide!$DU$202="","",Deal_Master_Wide!$DU$202)</f>
        <v/>
      </c>
      <c r="T1396" s="34" t="str">
        <f>IF(Deal_Master_Wide!$EB$202="","",Deal_Master_Wide!$EB$202)</f>
        <v/>
      </c>
      <c r="U1396" s="34" t="str">
        <f>IF(Deal_Master_Wide!$EI$202="","",Deal_Master_Wide!$EI$202)</f>
        <v/>
      </c>
    </row>
    <row r="1397" spans="1:21" ht="13.4" customHeight="1">
      <c r="A1397" s="15" t="s">
        <v>2080</v>
      </c>
      <c r="B1397" s="15" t="s">
        <v>178</v>
      </c>
      <c r="C1397" s="16"/>
      <c r="D1397" s="15" t="s">
        <v>2084</v>
      </c>
      <c r="E1397" s="15" t="s">
        <v>2086</v>
      </c>
      <c r="F1397" s="15">
        <v>2015</v>
      </c>
      <c r="G1397" s="15">
        <v>-1</v>
      </c>
      <c r="H1397" s="15">
        <v>2014</v>
      </c>
      <c r="I1397" s="15">
        <v>0</v>
      </c>
      <c r="J1397" s="15">
        <v>0</v>
      </c>
      <c r="K1397" s="17" t="str">
        <f>IF(Deal_Master_Wide!$BR$202="","",Deal_Master_Wide!$BR$202)</f>
        <v/>
      </c>
      <c r="L1397" s="17" t="str">
        <f>IF(Deal_Master_Wide!$BY$202="","",Deal_Master_Wide!$BY$202)</f>
        <v/>
      </c>
      <c r="M1397" s="17" t="str">
        <f>IF(Deal_Master_Wide!$CF$202="","",Deal_Master_Wide!$CF$202)</f>
        <v/>
      </c>
      <c r="N1397" s="17" t="str">
        <f>IF(Deal_Master_Wide!$CM$202="","",Deal_Master_Wide!$CM$202)</f>
        <v/>
      </c>
      <c r="O1397" s="17" t="str">
        <f>IF(Deal_Master_Wide!$CT$202="","",Deal_Master_Wide!$CT$202)</f>
        <v/>
      </c>
      <c r="P1397" s="17" t="str">
        <f>IF(Deal_Master_Wide!$DA$202="","",Deal_Master_Wide!$DA$202)</f>
        <v/>
      </c>
      <c r="Q1397" s="18" t="str">
        <f>IF(Deal_Master_Wide!$DH$202="","",Deal_Master_Wide!$DH$202)</f>
        <v/>
      </c>
      <c r="R1397" s="18" t="str">
        <f>IF(Deal_Master_Wide!$DO$202="","",Deal_Master_Wide!$DO$202)</f>
        <v/>
      </c>
      <c r="S1397" s="18" t="str">
        <f>IF(Deal_Master_Wide!$DV$202="","",Deal_Master_Wide!$DV$202)</f>
        <v/>
      </c>
      <c r="T1397" s="34" t="str">
        <f>IF(Deal_Master_Wide!$EC$202="","",Deal_Master_Wide!$EC$202)</f>
        <v/>
      </c>
      <c r="U1397" s="34" t="str">
        <f>IF(Deal_Master_Wide!$EJ$202="","",Deal_Master_Wide!$EJ$202)</f>
        <v/>
      </c>
    </row>
    <row r="1398" spans="1:21" ht="13.4" customHeight="1">
      <c r="A1398" s="15" t="s">
        <v>2080</v>
      </c>
      <c r="B1398" s="15" t="s">
        <v>178</v>
      </c>
      <c r="C1398" s="16"/>
      <c r="D1398" s="15" t="s">
        <v>2084</v>
      </c>
      <c r="E1398" s="15" t="s">
        <v>2086</v>
      </c>
      <c r="F1398" s="15">
        <v>2015</v>
      </c>
      <c r="G1398" s="15">
        <v>0</v>
      </c>
      <c r="H1398" s="15">
        <v>2015</v>
      </c>
      <c r="I1398" s="15">
        <v>0</v>
      </c>
      <c r="J1398" s="15">
        <v>1</v>
      </c>
      <c r="K1398" s="17" t="str">
        <f>IF(Deal_Master_Wide!$BS$202="","",Deal_Master_Wide!$BS$202)</f>
        <v/>
      </c>
      <c r="L1398" s="17" t="str">
        <f>IF(Deal_Master_Wide!$BZ$202="","",Deal_Master_Wide!$BZ$202)</f>
        <v/>
      </c>
      <c r="M1398" s="17" t="str">
        <f>IF(Deal_Master_Wide!$CG$202="","",Deal_Master_Wide!$CG$202)</f>
        <v/>
      </c>
      <c r="N1398" s="17" t="str">
        <f>IF(Deal_Master_Wide!$CN$202="","",Deal_Master_Wide!$CN$202)</f>
        <v/>
      </c>
      <c r="O1398" s="17" t="str">
        <f>IF(Deal_Master_Wide!$CU$202="","",Deal_Master_Wide!$CU$202)</f>
        <v/>
      </c>
      <c r="P1398" s="17" t="str">
        <f>IF(Deal_Master_Wide!$DB$202="","",Deal_Master_Wide!$DB$202)</f>
        <v/>
      </c>
      <c r="Q1398" s="18" t="str">
        <f>IF(Deal_Master_Wide!$DI$202="","",Deal_Master_Wide!$DI$202)</f>
        <v/>
      </c>
      <c r="R1398" s="18" t="str">
        <f>IF(Deal_Master_Wide!$DP$202="","",Deal_Master_Wide!$DP$202)</f>
        <v/>
      </c>
      <c r="S1398" s="18" t="str">
        <f>IF(Deal_Master_Wide!$DW$202="","",Deal_Master_Wide!$DW$202)</f>
        <v/>
      </c>
      <c r="T1398" s="34" t="str">
        <f>IF(Deal_Master_Wide!$ED$202="","",Deal_Master_Wide!$ED$202)</f>
        <v/>
      </c>
      <c r="U1398" s="34" t="str">
        <f>IF(Deal_Master_Wide!$EK$202="","",Deal_Master_Wide!$EK$202)</f>
        <v/>
      </c>
    </row>
    <row r="1399" spans="1:21" ht="13.4" customHeight="1">
      <c r="A1399" s="15" t="s">
        <v>2080</v>
      </c>
      <c r="B1399" s="15" t="s">
        <v>178</v>
      </c>
      <c r="C1399" s="16"/>
      <c r="D1399" s="15" t="s">
        <v>2084</v>
      </c>
      <c r="E1399" s="15" t="s">
        <v>2086</v>
      </c>
      <c r="F1399" s="15">
        <v>2015</v>
      </c>
      <c r="G1399" s="15">
        <v>1</v>
      </c>
      <c r="H1399" s="15">
        <v>2016</v>
      </c>
      <c r="I1399" s="15">
        <v>1</v>
      </c>
      <c r="J1399" s="15">
        <v>1</v>
      </c>
      <c r="K1399" s="17" t="str">
        <f>IF(Deal_Master_Wide!$BT$202="","",Deal_Master_Wide!$BT$202)</f>
        <v/>
      </c>
      <c r="L1399" s="17" t="str">
        <f>IF(Deal_Master_Wide!$CA$202="","",Deal_Master_Wide!$CA$202)</f>
        <v/>
      </c>
      <c r="M1399" s="17" t="str">
        <f>IF(Deal_Master_Wide!$CH$202="","",Deal_Master_Wide!$CH$202)</f>
        <v/>
      </c>
      <c r="N1399" s="17" t="str">
        <f>IF(Deal_Master_Wide!$CO$202="","",Deal_Master_Wide!$CO$202)</f>
        <v/>
      </c>
      <c r="O1399" s="17" t="str">
        <f>IF(Deal_Master_Wide!$CV$202="","",Deal_Master_Wide!$CV$202)</f>
        <v/>
      </c>
      <c r="P1399" s="17" t="str">
        <f>IF(Deal_Master_Wide!$DC$202="","",Deal_Master_Wide!$DC$202)</f>
        <v/>
      </c>
      <c r="Q1399" s="18" t="str">
        <f>IF(Deal_Master_Wide!$DJ$202="","",Deal_Master_Wide!$DJ$202)</f>
        <v/>
      </c>
      <c r="R1399" s="18" t="str">
        <f>IF(Deal_Master_Wide!$DQ$202="","",Deal_Master_Wide!$DQ$202)</f>
        <v/>
      </c>
      <c r="S1399" s="18" t="str">
        <f>IF(Deal_Master_Wide!$DX$202="","",Deal_Master_Wide!$DX$202)</f>
        <v/>
      </c>
      <c r="T1399" s="34" t="str">
        <f>IF(Deal_Master_Wide!$EE$202="","",Deal_Master_Wide!$EE$202)</f>
        <v/>
      </c>
      <c r="U1399" s="34" t="str">
        <f>IF(Deal_Master_Wide!$EL$202="","",Deal_Master_Wide!$EL$202)</f>
        <v/>
      </c>
    </row>
    <row r="1400" spans="1:21" ht="13.4" customHeight="1">
      <c r="A1400" s="15" t="s">
        <v>2080</v>
      </c>
      <c r="B1400" s="15" t="s">
        <v>178</v>
      </c>
      <c r="C1400" s="16"/>
      <c r="D1400" s="15" t="s">
        <v>2084</v>
      </c>
      <c r="E1400" s="15" t="s">
        <v>2086</v>
      </c>
      <c r="F1400" s="15">
        <v>2015</v>
      </c>
      <c r="G1400" s="15">
        <v>2</v>
      </c>
      <c r="H1400" s="15">
        <v>2017</v>
      </c>
      <c r="I1400" s="15">
        <v>1</v>
      </c>
      <c r="J1400" s="15">
        <v>1</v>
      </c>
      <c r="K1400" s="17" t="str">
        <f>IF(Deal_Master_Wide!$BU$202="","",Deal_Master_Wide!$BU$202)</f>
        <v/>
      </c>
      <c r="L1400" s="17" t="str">
        <f>IF(Deal_Master_Wide!$CB$202="","",Deal_Master_Wide!$CB$202)</f>
        <v/>
      </c>
      <c r="M1400" s="17" t="str">
        <f>IF(Deal_Master_Wide!$CI$202="","",Deal_Master_Wide!$CI$202)</f>
        <v/>
      </c>
      <c r="N1400" s="17" t="str">
        <f>IF(Deal_Master_Wide!$CP$202="","",Deal_Master_Wide!$CP$202)</f>
        <v/>
      </c>
      <c r="O1400" s="17" t="str">
        <f>IF(Deal_Master_Wide!$CW$202="","",Deal_Master_Wide!$CW$202)</f>
        <v/>
      </c>
      <c r="P1400" s="17" t="str">
        <f>IF(Deal_Master_Wide!$DD$202="","",Deal_Master_Wide!$DD$202)</f>
        <v/>
      </c>
      <c r="Q1400" s="18" t="str">
        <f>IF(Deal_Master_Wide!$DK$202="","",Deal_Master_Wide!$DK$202)</f>
        <v/>
      </c>
      <c r="R1400" s="18" t="str">
        <f>IF(Deal_Master_Wide!$DR$202="","",Deal_Master_Wide!$DR$202)</f>
        <v/>
      </c>
      <c r="S1400" s="18" t="str">
        <f>IF(Deal_Master_Wide!$DY$202="","",Deal_Master_Wide!$DY$202)</f>
        <v/>
      </c>
      <c r="T1400" s="34" t="str">
        <f>IF(Deal_Master_Wide!$EF$202="","",Deal_Master_Wide!$EF$202)</f>
        <v/>
      </c>
      <c r="U1400" s="34" t="str">
        <f>IF(Deal_Master_Wide!$EM$202="","",Deal_Master_Wide!$EM$202)</f>
        <v/>
      </c>
    </row>
    <row r="1401" spans="1:21" ht="13.4" customHeight="1">
      <c r="A1401" s="15" t="s">
        <v>2080</v>
      </c>
      <c r="B1401" s="15" t="s">
        <v>178</v>
      </c>
      <c r="C1401" s="16"/>
      <c r="D1401" s="15" t="s">
        <v>2084</v>
      </c>
      <c r="E1401" s="15" t="s">
        <v>2086</v>
      </c>
      <c r="F1401" s="15">
        <v>2015</v>
      </c>
      <c r="G1401" s="15">
        <v>3</v>
      </c>
      <c r="H1401" s="15">
        <v>2018</v>
      </c>
      <c r="I1401" s="15">
        <v>1</v>
      </c>
      <c r="J1401" s="15">
        <v>1</v>
      </c>
      <c r="K1401" s="17" t="str">
        <f>IF(Deal_Master_Wide!$BV$202="","",Deal_Master_Wide!$BV$202)</f>
        <v/>
      </c>
      <c r="L1401" s="17" t="str">
        <f>IF(Deal_Master_Wide!$CC$202="","",Deal_Master_Wide!$CC$202)</f>
        <v/>
      </c>
      <c r="M1401" s="17" t="str">
        <f>IF(Deal_Master_Wide!$CJ$202="","",Deal_Master_Wide!$CJ$202)</f>
        <v/>
      </c>
      <c r="N1401" s="17" t="str">
        <f>IF(Deal_Master_Wide!$CQ$202="","",Deal_Master_Wide!$CQ$202)</f>
        <v/>
      </c>
      <c r="O1401" s="17" t="str">
        <f>IF(Deal_Master_Wide!$CX$202="","",Deal_Master_Wide!$CX$202)</f>
        <v/>
      </c>
      <c r="P1401" s="17" t="str">
        <f>IF(Deal_Master_Wide!$DE$202="","",Deal_Master_Wide!$DE$202)</f>
        <v/>
      </c>
      <c r="Q1401" s="18" t="str">
        <f>IF(Deal_Master_Wide!$DL$202="","",Deal_Master_Wide!$DL$202)</f>
        <v/>
      </c>
      <c r="R1401" s="18" t="str">
        <f>IF(Deal_Master_Wide!$DS$202="","",Deal_Master_Wide!$DS$202)</f>
        <v/>
      </c>
      <c r="S1401" s="18" t="str">
        <f>IF(Deal_Master_Wide!$DZ$202="","",Deal_Master_Wide!$DZ$202)</f>
        <v/>
      </c>
      <c r="T1401" s="34" t="str">
        <f>IF(Deal_Master_Wide!$EG$202="","",Deal_Master_Wide!$EG$202)</f>
        <v/>
      </c>
      <c r="U1401" s="34" t="str">
        <f>IF(Deal_Master_Wide!$EN$202="","",Deal_Master_Wide!$EN$202)</f>
        <v/>
      </c>
    </row>
    <row r="1402" spans="1:21" ht="13.4" customHeight="1">
      <c r="A1402" s="15" t="s">
        <v>2090</v>
      </c>
      <c r="B1402" s="15" t="s">
        <v>178</v>
      </c>
      <c r="C1402" s="16"/>
      <c r="D1402" s="15" t="s">
        <v>279</v>
      </c>
      <c r="E1402" s="15" t="s">
        <v>2093</v>
      </c>
      <c r="F1402" s="15">
        <v>2015</v>
      </c>
      <c r="G1402" s="15">
        <v>-3</v>
      </c>
      <c r="H1402" s="15">
        <v>2012</v>
      </c>
      <c r="I1402" s="15">
        <v>0</v>
      </c>
      <c r="J1402" s="15">
        <v>0</v>
      </c>
      <c r="K1402" s="17" t="str">
        <f>IF(Deal_Master_Wide!$BP$203="","",Deal_Master_Wide!$BP$203)</f>
        <v/>
      </c>
      <c r="L1402" s="17" t="str">
        <f>IF(Deal_Master_Wide!$BW$203="","",Deal_Master_Wide!$BW$203)</f>
        <v/>
      </c>
      <c r="M1402" s="17" t="str">
        <f>IF(Deal_Master_Wide!$CD$203="","",Deal_Master_Wide!$CD$203)</f>
        <v/>
      </c>
      <c r="N1402" s="17" t="str">
        <f>IF(Deal_Master_Wide!$CK$203="","",Deal_Master_Wide!$CK$203)</f>
        <v/>
      </c>
      <c r="O1402" s="17" t="str">
        <f>IF(Deal_Master_Wide!$CR$203="","",Deal_Master_Wide!$CR$203)</f>
        <v/>
      </c>
      <c r="P1402" s="17" t="str">
        <f>IF(Deal_Master_Wide!$CY$203="","",Deal_Master_Wide!$CY$203)</f>
        <v/>
      </c>
      <c r="Q1402" s="18" t="str">
        <f>IF(Deal_Master_Wide!$DF$203="","",Deal_Master_Wide!$DF$203)</f>
        <v/>
      </c>
      <c r="R1402" s="18" t="str">
        <f>IF(Deal_Master_Wide!$DM$203="","",Deal_Master_Wide!$DM$203)</f>
        <v/>
      </c>
      <c r="S1402" s="18" t="str">
        <f>IF(Deal_Master_Wide!$DT$203="","",Deal_Master_Wide!$DT$203)</f>
        <v/>
      </c>
      <c r="T1402" s="34" t="str">
        <f>IF(Deal_Master_Wide!$EA$203="","",Deal_Master_Wide!$EA$203)</f>
        <v/>
      </c>
      <c r="U1402" s="34" t="str">
        <f>IF(Deal_Master_Wide!$EH$203="","",Deal_Master_Wide!$EH$203)</f>
        <v/>
      </c>
    </row>
    <row r="1403" spans="1:21" ht="13.4" customHeight="1">
      <c r="A1403" s="15" t="s">
        <v>2090</v>
      </c>
      <c r="B1403" s="15" t="s">
        <v>178</v>
      </c>
      <c r="C1403" s="16"/>
      <c r="D1403" s="15" t="s">
        <v>279</v>
      </c>
      <c r="E1403" s="15" t="s">
        <v>2093</v>
      </c>
      <c r="F1403" s="15">
        <v>2015</v>
      </c>
      <c r="G1403" s="15">
        <v>-2</v>
      </c>
      <c r="H1403" s="15">
        <v>2013</v>
      </c>
      <c r="I1403" s="15">
        <v>0</v>
      </c>
      <c r="J1403" s="15">
        <v>0</v>
      </c>
      <c r="K1403" s="17" t="str">
        <f>IF(Deal_Master_Wide!$BQ$203="","",Deal_Master_Wide!$BQ$203)</f>
        <v/>
      </c>
      <c r="L1403" s="17" t="str">
        <f>IF(Deal_Master_Wide!$BX$203="","",Deal_Master_Wide!$BX$203)</f>
        <v/>
      </c>
      <c r="M1403" s="17" t="str">
        <f>IF(Deal_Master_Wide!$CE$203="","",Deal_Master_Wide!$CE$203)</f>
        <v/>
      </c>
      <c r="N1403" s="17" t="str">
        <f>IF(Deal_Master_Wide!$CL$203="","",Deal_Master_Wide!$CL$203)</f>
        <v/>
      </c>
      <c r="O1403" s="17" t="str">
        <f>IF(Deal_Master_Wide!$CS$203="","",Deal_Master_Wide!$CS$203)</f>
        <v/>
      </c>
      <c r="P1403" s="17" t="str">
        <f>IF(Deal_Master_Wide!$CZ$203="","",Deal_Master_Wide!$CZ$203)</f>
        <v/>
      </c>
      <c r="Q1403" s="18" t="str">
        <f>IF(Deal_Master_Wide!$DG$203="","",Deal_Master_Wide!$DG$203)</f>
        <v/>
      </c>
      <c r="R1403" s="18" t="str">
        <f>IF(Deal_Master_Wide!$DN$203="","",Deal_Master_Wide!$DN$203)</f>
        <v/>
      </c>
      <c r="S1403" s="18" t="str">
        <f>IF(Deal_Master_Wide!$DU$203="","",Deal_Master_Wide!$DU$203)</f>
        <v/>
      </c>
      <c r="T1403" s="34" t="str">
        <f>IF(Deal_Master_Wide!$EB$203="","",Deal_Master_Wide!$EB$203)</f>
        <v/>
      </c>
      <c r="U1403" s="34" t="str">
        <f>IF(Deal_Master_Wide!$EI$203="","",Deal_Master_Wide!$EI$203)</f>
        <v/>
      </c>
    </row>
    <row r="1404" spans="1:21" ht="13.4" customHeight="1">
      <c r="A1404" s="15" t="s">
        <v>2090</v>
      </c>
      <c r="B1404" s="15" t="s">
        <v>178</v>
      </c>
      <c r="C1404" s="16"/>
      <c r="D1404" s="15" t="s">
        <v>279</v>
      </c>
      <c r="E1404" s="15" t="s">
        <v>2093</v>
      </c>
      <c r="F1404" s="15">
        <v>2015</v>
      </c>
      <c r="G1404" s="15">
        <v>-1</v>
      </c>
      <c r="H1404" s="15">
        <v>2014</v>
      </c>
      <c r="I1404" s="15">
        <v>0</v>
      </c>
      <c r="J1404" s="15">
        <v>0</v>
      </c>
      <c r="K1404" s="17" t="str">
        <f>IF(Deal_Master_Wide!$BR$203="","",Deal_Master_Wide!$BR$203)</f>
        <v/>
      </c>
      <c r="L1404" s="17" t="str">
        <f>IF(Deal_Master_Wide!$BY$203="","",Deal_Master_Wide!$BY$203)</f>
        <v/>
      </c>
      <c r="M1404" s="17" t="str">
        <f>IF(Deal_Master_Wide!$CF$203="","",Deal_Master_Wide!$CF$203)</f>
        <v/>
      </c>
      <c r="N1404" s="17" t="str">
        <f>IF(Deal_Master_Wide!$CM$203="","",Deal_Master_Wide!$CM$203)</f>
        <v/>
      </c>
      <c r="O1404" s="17" t="str">
        <f>IF(Deal_Master_Wide!$CT$203="","",Deal_Master_Wide!$CT$203)</f>
        <v/>
      </c>
      <c r="P1404" s="17" t="str">
        <f>IF(Deal_Master_Wide!$DA$203="","",Deal_Master_Wide!$DA$203)</f>
        <v/>
      </c>
      <c r="Q1404" s="18" t="str">
        <f>IF(Deal_Master_Wide!$DH$203="","",Deal_Master_Wide!$DH$203)</f>
        <v/>
      </c>
      <c r="R1404" s="18" t="str">
        <f>IF(Deal_Master_Wide!$DO$203="","",Deal_Master_Wide!$DO$203)</f>
        <v/>
      </c>
      <c r="S1404" s="18" t="str">
        <f>IF(Deal_Master_Wide!$DV$203="","",Deal_Master_Wide!$DV$203)</f>
        <v/>
      </c>
      <c r="T1404" s="34" t="str">
        <f>IF(Deal_Master_Wide!$EC$203="","",Deal_Master_Wide!$EC$203)</f>
        <v/>
      </c>
      <c r="U1404" s="34" t="str">
        <f>IF(Deal_Master_Wide!$EJ$203="","",Deal_Master_Wide!$EJ$203)</f>
        <v/>
      </c>
    </row>
    <row r="1405" spans="1:21" ht="13.4" customHeight="1">
      <c r="A1405" s="15" t="s">
        <v>2090</v>
      </c>
      <c r="B1405" s="15" t="s">
        <v>178</v>
      </c>
      <c r="C1405" s="16"/>
      <c r="D1405" s="15" t="s">
        <v>279</v>
      </c>
      <c r="E1405" s="15" t="s">
        <v>2093</v>
      </c>
      <c r="F1405" s="15">
        <v>2015</v>
      </c>
      <c r="G1405" s="15">
        <v>0</v>
      </c>
      <c r="H1405" s="15">
        <v>2015</v>
      </c>
      <c r="I1405" s="15">
        <v>0</v>
      </c>
      <c r="J1405" s="15">
        <v>1</v>
      </c>
      <c r="K1405" s="17" t="str">
        <f>IF(Deal_Master_Wide!$BS$203="","",Deal_Master_Wide!$BS$203)</f>
        <v/>
      </c>
      <c r="L1405" s="17" t="str">
        <f>IF(Deal_Master_Wide!$BZ$203="","",Deal_Master_Wide!$BZ$203)</f>
        <v/>
      </c>
      <c r="M1405" s="17" t="str">
        <f>IF(Deal_Master_Wide!$CG$203="","",Deal_Master_Wide!$CG$203)</f>
        <v/>
      </c>
      <c r="N1405" s="17" t="str">
        <f>IF(Deal_Master_Wide!$CN$203="","",Deal_Master_Wide!$CN$203)</f>
        <v/>
      </c>
      <c r="O1405" s="17" t="str">
        <f>IF(Deal_Master_Wide!$CU$203="","",Deal_Master_Wide!$CU$203)</f>
        <v/>
      </c>
      <c r="P1405" s="17" t="str">
        <f>IF(Deal_Master_Wide!$DB$203="","",Deal_Master_Wide!$DB$203)</f>
        <v/>
      </c>
      <c r="Q1405" s="18" t="str">
        <f>IF(Deal_Master_Wide!$DI$203="","",Deal_Master_Wide!$DI$203)</f>
        <v/>
      </c>
      <c r="R1405" s="18" t="str">
        <f>IF(Deal_Master_Wide!$DP$203="","",Deal_Master_Wide!$DP$203)</f>
        <v/>
      </c>
      <c r="S1405" s="18" t="str">
        <f>IF(Deal_Master_Wide!$DW$203="","",Deal_Master_Wide!$DW$203)</f>
        <v/>
      </c>
      <c r="T1405" s="34" t="str">
        <f>IF(Deal_Master_Wide!$ED$203="","",Deal_Master_Wide!$ED$203)</f>
        <v/>
      </c>
      <c r="U1405" s="34" t="str">
        <f>IF(Deal_Master_Wide!$EK$203="","",Deal_Master_Wide!$EK$203)</f>
        <v/>
      </c>
    </row>
    <row r="1406" spans="1:21" ht="13.4" customHeight="1">
      <c r="A1406" s="15" t="s">
        <v>2090</v>
      </c>
      <c r="B1406" s="15" t="s">
        <v>178</v>
      </c>
      <c r="C1406" s="16"/>
      <c r="D1406" s="15" t="s">
        <v>279</v>
      </c>
      <c r="E1406" s="15" t="s">
        <v>2093</v>
      </c>
      <c r="F1406" s="15">
        <v>2015</v>
      </c>
      <c r="G1406" s="15">
        <v>1</v>
      </c>
      <c r="H1406" s="15">
        <v>2016</v>
      </c>
      <c r="I1406" s="15">
        <v>1</v>
      </c>
      <c r="J1406" s="15">
        <v>1</v>
      </c>
      <c r="K1406" s="17" t="str">
        <f>IF(Deal_Master_Wide!$BT$203="","",Deal_Master_Wide!$BT$203)</f>
        <v/>
      </c>
      <c r="L1406" s="17" t="str">
        <f>IF(Deal_Master_Wide!$CA$203="","",Deal_Master_Wide!$CA$203)</f>
        <v/>
      </c>
      <c r="M1406" s="17" t="str">
        <f>IF(Deal_Master_Wide!$CH$203="","",Deal_Master_Wide!$CH$203)</f>
        <v/>
      </c>
      <c r="N1406" s="17" t="str">
        <f>IF(Deal_Master_Wide!$CO$203="","",Deal_Master_Wide!$CO$203)</f>
        <v/>
      </c>
      <c r="O1406" s="17" t="str">
        <f>IF(Deal_Master_Wide!$CV$203="","",Deal_Master_Wide!$CV$203)</f>
        <v/>
      </c>
      <c r="P1406" s="17" t="str">
        <f>IF(Deal_Master_Wide!$DC$203="","",Deal_Master_Wide!$DC$203)</f>
        <v/>
      </c>
      <c r="Q1406" s="18" t="str">
        <f>IF(Deal_Master_Wide!$DJ$203="","",Deal_Master_Wide!$DJ$203)</f>
        <v/>
      </c>
      <c r="R1406" s="18" t="str">
        <f>IF(Deal_Master_Wide!$DQ$203="","",Deal_Master_Wide!$DQ$203)</f>
        <v/>
      </c>
      <c r="S1406" s="18" t="str">
        <f>IF(Deal_Master_Wide!$DX$203="","",Deal_Master_Wide!$DX$203)</f>
        <v/>
      </c>
      <c r="T1406" s="34" t="str">
        <f>IF(Deal_Master_Wide!$EE$203="","",Deal_Master_Wide!$EE$203)</f>
        <v/>
      </c>
      <c r="U1406" s="34" t="str">
        <f>IF(Deal_Master_Wide!$EL$203="","",Deal_Master_Wide!$EL$203)</f>
        <v/>
      </c>
    </row>
    <row r="1407" spans="1:21" ht="13.4" customHeight="1">
      <c r="A1407" s="15" t="s">
        <v>2090</v>
      </c>
      <c r="B1407" s="15" t="s">
        <v>178</v>
      </c>
      <c r="C1407" s="16"/>
      <c r="D1407" s="15" t="s">
        <v>279</v>
      </c>
      <c r="E1407" s="15" t="s">
        <v>2093</v>
      </c>
      <c r="F1407" s="15">
        <v>2015</v>
      </c>
      <c r="G1407" s="15">
        <v>2</v>
      </c>
      <c r="H1407" s="15">
        <v>2017</v>
      </c>
      <c r="I1407" s="15">
        <v>1</v>
      </c>
      <c r="J1407" s="15">
        <v>1</v>
      </c>
      <c r="K1407" s="17" t="str">
        <f>IF(Deal_Master_Wide!$BU$203="","",Deal_Master_Wide!$BU$203)</f>
        <v/>
      </c>
      <c r="L1407" s="17" t="str">
        <f>IF(Deal_Master_Wide!$CB$203="","",Deal_Master_Wide!$CB$203)</f>
        <v/>
      </c>
      <c r="M1407" s="17" t="str">
        <f>IF(Deal_Master_Wide!$CI$203="","",Deal_Master_Wide!$CI$203)</f>
        <v/>
      </c>
      <c r="N1407" s="17" t="str">
        <f>IF(Deal_Master_Wide!$CP$203="","",Deal_Master_Wide!$CP$203)</f>
        <v/>
      </c>
      <c r="O1407" s="17" t="str">
        <f>IF(Deal_Master_Wide!$CW$203="","",Deal_Master_Wide!$CW$203)</f>
        <v/>
      </c>
      <c r="P1407" s="17" t="str">
        <f>IF(Deal_Master_Wide!$DD$203="","",Deal_Master_Wide!$DD$203)</f>
        <v/>
      </c>
      <c r="Q1407" s="18" t="str">
        <f>IF(Deal_Master_Wide!$DK$203="","",Deal_Master_Wide!$DK$203)</f>
        <v/>
      </c>
      <c r="R1407" s="18" t="str">
        <f>IF(Deal_Master_Wide!$DR$203="","",Deal_Master_Wide!$DR$203)</f>
        <v/>
      </c>
      <c r="S1407" s="18" t="str">
        <f>IF(Deal_Master_Wide!$DY$203="","",Deal_Master_Wide!$DY$203)</f>
        <v/>
      </c>
      <c r="T1407" s="34" t="str">
        <f>IF(Deal_Master_Wide!$EF$203="","",Deal_Master_Wide!$EF$203)</f>
        <v/>
      </c>
      <c r="U1407" s="34" t="str">
        <f>IF(Deal_Master_Wide!$EM$203="","",Deal_Master_Wide!$EM$203)</f>
        <v/>
      </c>
    </row>
    <row r="1408" spans="1:21" ht="13.4" customHeight="1">
      <c r="A1408" s="15" t="s">
        <v>2090</v>
      </c>
      <c r="B1408" s="15" t="s">
        <v>178</v>
      </c>
      <c r="C1408" s="16"/>
      <c r="D1408" s="15" t="s">
        <v>279</v>
      </c>
      <c r="E1408" s="15" t="s">
        <v>2093</v>
      </c>
      <c r="F1408" s="15">
        <v>2015</v>
      </c>
      <c r="G1408" s="15">
        <v>3</v>
      </c>
      <c r="H1408" s="15">
        <v>2018</v>
      </c>
      <c r="I1408" s="15">
        <v>1</v>
      </c>
      <c r="J1408" s="15">
        <v>1</v>
      </c>
      <c r="K1408" s="17" t="str">
        <f>IF(Deal_Master_Wide!$BV$203="","",Deal_Master_Wide!$BV$203)</f>
        <v/>
      </c>
      <c r="L1408" s="17" t="str">
        <f>IF(Deal_Master_Wide!$CC$203="","",Deal_Master_Wide!$CC$203)</f>
        <v/>
      </c>
      <c r="M1408" s="17" t="str">
        <f>IF(Deal_Master_Wide!$CJ$203="","",Deal_Master_Wide!$CJ$203)</f>
        <v/>
      </c>
      <c r="N1408" s="17" t="str">
        <f>IF(Deal_Master_Wide!$CQ$203="","",Deal_Master_Wide!$CQ$203)</f>
        <v/>
      </c>
      <c r="O1408" s="17" t="str">
        <f>IF(Deal_Master_Wide!$CX$203="","",Deal_Master_Wide!$CX$203)</f>
        <v/>
      </c>
      <c r="P1408" s="17" t="str">
        <f>IF(Deal_Master_Wide!$DE$203="","",Deal_Master_Wide!$DE$203)</f>
        <v/>
      </c>
      <c r="Q1408" s="18" t="str">
        <f>IF(Deal_Master_Wide!$DL$203="","",Deal_Master_Wide!$DL$203)</f>
        <v/>
      </c>
      <c r="R1408" s="18" t="str">
        <f>IF(Deal_Master_Wide!$DS$203="","",Deal_Master_Wide!$DS$203)</f>
        <v/>
      </c>
      <c r="S1408" s="18" t="str">
        <f>IF(Deal_Master_Wide!$DZ$203="","",Deal_Master_Wide!$DZ$203)</f>
        <v/>
      </c>
      <c r="T1408" s="34" t="str">
        <f>IF(Deal_Master_Wide!$EG$203="","",Deal_Master_Wide!$EG$203)</f>
        <v/>
      </c>
      <c r="U1408" s="34" t="str">
        <f>IF(Deal_Master_Wide!$EN$203="","",Deal_Master_Wide!$EN$203)</f>
        <v/>
      </c>
    </row>
    <row r="1409" spans="1:21" ht="13.4" customHeight="1">
      <c r="A1409" s="15" t="s">
        <v>2097</v>
      </c>
      <c r="B1409" s="15" t="s">
        <v>178</v>
      </c>
      <c r="C1409" s="16"/>
      <c r="D1409" s="15" t="s">
        <v>1175</v>
      </c>
      <c r="E1409" s="15" t="s">
        <v>2100</v>
      </c>
      <c r="F1409" s="15">
        <v>2015</v>
      </c>
      <c r="G1409" s="15">
        <v>-3</v>
      </c>
      <c r="H1409" s="15">
        <v>2012</v>
      </c>
      <c r="I1409" s="15">
        <v>0</v>
      </c>
      <c r="J1409" s="15">
        <v>0</v>
      </c>
      <c r="K1409" s="17">
        <f>IF(Deal_Master_Wide!$BP$204="","",Deal_Master_Wide!$BP$204)</f>
        <v>4.0839999999999996</v>
      </c>
      <c r="L1409" s="17">
        <f>IF(Deal_Master_Wide!$BW$204="","",Deal_Master_Wide!$BW$204)</f>
        <v>-17.414000000000001</v>
      </c>
      <c r="M1409" s="17">
        <f>IF(Deal_Master_Wide!$CD$204="","",Deal_Master_Wide!$CD$204)</f>
        <v>-20.393000000000001</v>
      </c>
      <c r="N1409" s="17">
        <f>IF(Deal_Master_Wide!$CK$204="","",Deal_Master_Wide!$CK$204)</f>
        <v>63.957000000000001</v>
      </c>
      <c r="O1409" s="17">
        <f>IF(Deal_Master_Wide!$CR$204="","",Deal_Master_Wide!$CR$204)</f>
        <v>6.5720000000000001</v>
      </c>
      <c r="P1409" s="17">
        <f>IF(Deal_Master_Wide!$CY$204="","",Deal_Master_Wide!$CY$204)</f>
        <v>13.263999999999999</v>
      </c>
      <c r="Q1409" s="18">
        <f>IF(Deal_Master_Wide!$DF$204="","",Deal_Master_Wide!$DF$204)</f>
        <v>-29.284500000000001</v>
      </c>
      <c r="R1409" s="18">
        <f>IF(Deal_Master_Wide!$DM$204="","",Deal_Master_Wide!$DM$204)</f>
        <v>-426.39569999999998</v>
      </c>
      <c r="S1409" s="18">
        <f>IF(Deal_Master_Wide!$DT$204="","",Deal_Master_Wide!$DT$204)</f>
        <v>10.275700000000001</v>
      </c>
      <c r="T1409" s="34">
        <f>IF(Deal_Master_Wide!$EA$204="","",Deal_Master_Wide!$EA$204)</f>
        <v>0</v>
      </c>
      <c r="U1409" s="34">
        <f>IF(Deal_Master_Wide!$EH$204="","",Deal_Master_Wide!$EH$204)</f>
        <v>0</v>
      </c>
    </row>
    <row r="1410" spans="1:21" ht="13.4" customHeight="1">
      <c r="A1410" s="15" t="s">
        <v>2097</v>
      </c>
      <c r="B1410" s="15" t="s">
        <v>178</v>
      </c>
      <c r="C1410" s="16"/>
      <c r="D1410" s="15" t="s">
        <v>1175</v>
      </c>
      <c r="E1410" s="15" t="s">
        <v>2100</v>
      </c>
      <c r="F1410" s="15">
        <v>2015</v>
      </c>
      <c r="G1410" s="15">
        <v>-2</v>
      </c>
      <c r="H1410" s="15">
        <v>2013</v>
      </c>
      <c r="I1410" s="15">
        <v>0</v>
      </c>
      <c r="J1410" s="15">
        <v>0</v>
      </c>
      <c r="K1410" s="17">
        <f>IF(Deal_Master_Wide!$BQ$204="","",Deal_Master_Wide!$BQ$204)</f>
        <v>0.88300000000000001</v>
      </c>
      <c r="L1410" s="17">
        <f>IF(Deal_Master_Wide!$BX$204="","",Deal_Master_Wide!$BX$204)</f>
        <v>-13.808999999999999</v>
      </c>
      <c r="M1410" s="17">
        <f>IF(Deal_Master_Wide!$CE$204="","",Deal_Master_Wide!$CE$204)</f>
        <v>-18.39</v>
      </c>
      <c r="N1410" s="17">
        <f>IF(Deal_Master_Wide!$CL$204="","",Deal_Master_Wide!$CL$204)</f>
        <v>63.042999999999999</v>
      </c>
      <c r="O1410" s="17">
        <f>IF(Deal_Master_Wide!$CS$204="","",Deal_Master_Wide!$CS$204)</f>
        <v>8.6059999999999999</v>
      </c>
      <c r="P1410" s="17">
        <f>IF(Deal_Master_Wide!$CZ$204="","",Deal_Master_Wide!$CZ$204)</f>
        <v>9.843</v>
      </c>
      <c r="Q1410" s="18">
        <f>IF(Deal_Master_Wide!$DG$204="","",Deal_Master_Wide!$DG$204)</f>
        <v>-28.960599999999999</v>
      </c>
      <c r="R1410" s="18">
        <f>IF(Deal_Master_Wide!$DN$204="","",Deal_Master_Wide!$DN$204)</f>
        <v>-1563.8732</v>
      </c>
      <c r="S1410" s="18">
        <f>IF(Deal_Master_Wide!$DU$204="","",Deal_Master_Wide!$DU$204)</f>
        <v>13.651</v>
      </c>
      <c r="T1410" s="34">
        <f>IF(Deal_Master_Wide!$EB$204="","",Deal_Master_Wide!$EB$204)</f>
        <v>1</v>
      </c>
      <c r="U1410" s="34">
        <f>IF(Deal_Master_Wide!$EI$204="","",Deal_Master_Wide!$EI$204)</f>
        <v>1</v>
      </c>
    </row>
    <row r="1411" spans="1:21" ht="13.4" customHeight="1">
      <c r="A1411" s="15" t="s">
        <v>2097</v>
      </c>
      <c r="B1411" s="15" t="s">
        <v>178</v>
      </c>
      <c r="C1411" s="16"/>
      <c r="D1411" s="15" t="s">
        <v>1175</v>
      </c>
      <c r="E1411" s="15" t="s">
        <v>2100</v>
      </c>
      <c r="F1411" s="15">
        <v>2015</v>
      </c>
      <c r="G1411" s="15">
        <v>-1</v>
      </c>
      <c r="H1411" s="15">
        <v>2014</v>
      </c>
      <c r="I1411" s="15">
        <v>0</v>
      </c>
      <c r="J1411" s="15">
        <v>0</v>
      </c>
      <c r="K1411" s="17">
        <f>IF(Deal_Master_Wide!$BR$204="","",Deal_Master_Wide!$BR$204)</f>
        <v>6.2859999999999996</v>
      </c>
      <c r="L1411" s="17">
        <f>IF(Deal_Master_Wide!$BY$204="","",Deal_Master_Wide!$BY$204)</f>
        <v>-12.476000000000001</v>
      </c>
      <c r="M1411" s="17">
        <f>IF(Deal_Master_Wide!$CF$204="","",Deal_Master_Wide!$CF$204)</f>
        <v>-12.99</v>
      </c>
      <c r="N1411" s="17">
        <f>IF(Deal_Master_Wide!$CM$204="","",Deal_Master_Wide!$CM$204)</f>
        <v>53.920999999999999</v>
      </c>
      <c r="O1411" s="17">
        <f>IF(Deal_Master_Wide!$CT$204="","",Deal_Master_Wide!$CT$204)</f>
        <v>12.907999999999999</v>
      </c>
      <c r="P1411" s="17">
        <f>IF(Deal_Master_Wide!$DA$204="","",Deal_Master_Wide!$DA$204)</f>
        <v>11.356</v>
      </c>
      <c r="Q1411" s="18">
        <f>IF(Deal_Master_Wide!$DH$204="","",Deal_Master_Wide!$DH$204)</f>
        <v>-22.212</v>
      </c>
      <c r="R1411" s="18">
        <f>IF(Deal_Master_Wide!$DO$204="","",Deal_Master_Wide!$DO$204)</f>
        <v>-198.47280000000001</v>
      </c>
      <c r="S1411" s="18">
        <f>IF(Deal_Master_Wide!$DV$204="","",Deal_Master_Wide!$DV$204)</f>
        <v>23.938700000000001</v>
      </c>
      <c r="T1411" s="34" t="str">
        <f>IF(Deal_Master_Wide!$EC$204="","",Deal_Master_Wide!$EC$204)</f>
        <v/>
      </c>
      <c r="U1411" s="34" t="str">
        <f>IF(Deal_Master_Wide!$EJ$204="","",Deal_Master_Wide!$EJ$204)</f>
        <v/>
      </c>
    </row>
    <row r="1412" spans="1:21" ht="13.4" customHeight="1">
      <c r="A1412" s="15" t="s">
        <v>2097</v>
      </c>
      <c r="B1412" s="15" t="s">
        <v>178</v>
      </c>
      <c r="C1412" s="16"/>
      <c r="D1412" s="15" t="s">
        <v>1175</v>
      </c>
      <c r="E1412" s="15" t="s">
        <v>2100</v>
      </c>
      <c r="F1412" s="15">
        <v>2015</v>
      </c>
      <c r="G1412" s="15">
        <v>0</v>
      </c>
      <c r="H1412" s="15">
        <v>2015</v>
      </c>
      <c r="I1412" s="15">
        <v>0</v>
      </c>
      <c r="J1412" s="15">
        <v>1</v>
      </c>
      <c r="K1412" s="17">
        <f>IF(Deal_Master_Wide!$BS$204="","",Deal_Master_Wide!$BS$204)</f>
        <v>2.2400000000000002</v>
      </c>
      <c r="L1412" s="17">
        <f>IF(Deal_Master_Wide!$BZ$204="","",Deal_Master_Wide!$BZ$204)</f>
        <v>-22.954999999999998</v>
      </c>
      <c r="M1412" s="17">
        <f>IF(Deal_Master_Wide!$CG$204="","",Deal_Master_Wide!$CG$204)</f>
        <v>-35.069000000000003</v>
      </c>
      <c r="N1412" s="17">
        <f>IF(Deal_Master_Wide!$CN$204="","",Deal_Master_Wide!$CN$204)</f>
        <v>79.171000000000006</v>
      </c>
      <c r="O1412" s="17">
        <f>IF(Deal_Master_Wide!$CU$204="","",Deal_Master_Wide!$CU$204)</f>
        <v>44.695</v>
      </c>
      <c r="P1412" s="17">
        <f>IF(Deal_Master_Wide!$DB$204="","",Deal_Master_Wide!$DB$204)</f>
        <v>18.512</v>
      </c>
      <c r="Q1412" s="18">
        <f>IF(Deal_Master_Wide!$DI$204="","",Deal_Master_Wide!$DI$204)</f>
        <v>-52.698900000000002</v>
      </c>
      <c r="R1412" s="18">
        <f>IF(Deal_Master_Wide!$DP$204="","",Deal_Master_Wide!$DP$204)</f>
        <v>-1024.7768000000001</v>
      </c>
      <c r="S1412" s="18">
        <f>IF(Deal_Master_Wide!$DW$204="","",Deal_Master_Wide!$DW$204)</f>
        <v>56.453800000000001</v>
      </c>
      <c r="T1412" s="34" t="str">
        <f>IF(Deal_Master_Wide!$ED$204="","",Deal_Master_Wide!$ED$204)</f>
        <v/>
      </c>
      <c r="U1412" s="34" t="str">
        <f>IF(Deal_Master_Wide!$EK$204="","",Deal_Master_Wide!$EK$204)</f>
        <v/>
      </c>
    </row>
    <row r="1413" spans="1:21" ht="13.4" customHeight="1">
      <c r="A1413" s="15" t="s">
        <v>2097</v>
      </c>
      <c r="B1413" s="15" t="s">
        <v>178</v>
      </c>
      <c r="C1413" s="16"/>
      <c r="D1413" s="15" t="s">
        <v>1175</v>
      </c>
      <c r="E1413" s="15" t="s">
        <v>2100</v>
      </c>
      <c r="F1413" s="15">
        <v>2015</v>
      </c>
      <c r="G1413" s="15">
        <v>1</v>
      </c>
      <c r="H1413" s="15">
        <v>2016</v>
      </c>
      <c r="I1413" s="15">
        <v>1</v>
      </c>
      <c r="J1413" s="15">
        <v>1</v>
      </c>
      <c r="K1413" s="17">
        <f>IF(Deal_Master_Wide!$BT$204="","",Deal_Master_Wide!$BT$204)</f>
        <v>26.79</v>
      </c>
      <c r="L1413" s="17">
        <f>IF(Deal_Master_Wide!$CA$204="","",Deal_Master_Wide!$CA$204)</f>
        <v>-2.8490000000000002</v>
      </c>
      <c r="M1413" s="17">
        <f>IF(Deal_Master_Wide!$CH$204="","",Deal_Master_Wide!$CH$204)</f>
        <v>3.802</v>
      </c>
      <c r="N1413" s="17">
        <f>IF(Deal_Master_Wide!$CO$204="","",Deal_Master_Wide!$CO$204)</f>
        <v>136.20099999999999</v>
      </c>
      <c r="O1413" s="17">
        <f>IF(Deal_Master_Wide!$CV$204="","",Deal_Master_Wide!$CV$204)</f>
        <v>34.496000000000002</v>
      </c>
      <c r="P1413" s="17">
        <f>IF(Deal_Master_Wide!$DC$204="","",Deal_Master_Wide!$DC$204)</f>
        <v>21.454000000000001</v>
      </c>
      <c r="Q1413" s="18">
        <f>IF(Deal_Master_Wide!$DJ$204="","",Deal_Master_Wide!$DJ$204)</f>
        <v>3.5306000000000002</v>
      </c>
      <c r="R1413" s="18">
        <f>IF(Deal_Master_Wide!$DQ$204="","",Deal_Master_Wide!$DQ$204)</f>
        <v>-10.634600000000001</v>
      </c>
      <c r="S1413" s="18">
        <f>IF(Deal_Master_Wide!$DX$204="","",Deal_Master_Wide!$DX$204)</f>
        <v>25.327300000000001</v>
      </c>
      <c r="T1413" s="34" t="str">
        <f>IF(Deal_Master_Wide!$EE$204="","",Deal_Master_Wide!$EE$204)</f>
        <v/>
      </c>
      <c r="U1413" s="34" t="str">
        <f>IF(Deal_Master_Wide!$EL$204="","",Deal_Master_Wide!$EL$204)</f>
        <v/>
      </c>
    </row>
    <row r="1414" spans="1:21" ht="13.4" customHeight="1">
      <c r="A1414" s="15" t="s">
        <v>2097</v>
      </c>
      <c r="B1414" s="15" t="s">
        <v>178</v>
      </c>
      <c r="C1414" s="16"/>
      <c r="D1414" s="15" t="s">
        <v>1175</v>
      </c>
      <c r="E1414" s="15" t="s">
        <v>2100</v>
      </c>
      <c r="F1414" s="15">
        <v>2015</v>
      </c>
      <c r="G1414" s="15">
        <v>2</v>
      </c>
      <c r="H1414" s="15">
        <v>2017</v>
      </c>
      <c r="I1414" s="15">
        <v>1</v>
      </c>
      <c r="J1414" s="15">
        <v>1</v>
      </c>
      <c r="K1414" s="17">
        <f>IF(Deal_Master_Wide!$BU$204="","",Deal_Master_Wide!$BU$204)</f>
        <v>0.90600000000000003</v>
      </c>
      <c r="L1414" s="17">
        <f>IF(Deal_Master_Wide!$CB$204="","",Deal_Master_Wide!$CB$204)</f>
        <v>-42.543999999999997</v>
      </c>
      <c r="M1414" s="17">
        <f>IF(Deal_Master_Wide!$CI$204="","",Deal_Master_Wide!$CI$204)</f>
        <v>-74.825999999999993</v>
      </c>
      <c r="N1414" s="17">
        <f>IF(Deal_Master_Wide!$CP$204="","",Deal_Master_Wide!$CP$204)</f>
        <v>81.897999999999996</v>
      </c>
      <c r="O1414" s="17">
        <f>IF(Deal_Master_Wide!$CW$204="","",Deal_Master_Wide!$CW$204)</f>
        <v>25.41</v>
      </c>
      <c r="P1414" s="17">
        <f>IF(Deal_Master_Wide!$DD$204="","",Deal_Master_Wide!$DD$204)</f>
        <v>33.576999999999998</v>
      </c>
      <c r="Q1414" s="18">
        <f>IF(Deal_Master_Wide!$DK$204="","",Deal_Master_Wide!$DK$204)</f>
        <v>-68.616500000000002</v>
      </c>
      <c r="R1414" s="18">
        <f>IF(Deal_Master_Wide!$DR$204="","",Deal_Master_Wide!$DR$204)</f>
        <v>-4695.8056999999999</v>
      </c>
      <c r="S1414" s="18">
        <f>IF(Deal_Master_Wide!$DY$204="","",Deal_Master_Wide!$DY$204)</f>
        <v>31.026399999999999</v>
      </c>
      <c r="T1414" s="34" t="str">
        <f>IF(Deal_Master_Wide!$EF$204="","",Deal_Master_Wide!$EF$204)</f>
        <v/>
      </c>
      <c r="U1414" s="34" t="str">
        <f>IF(Deal_Master_Wide!$EM$204="","",Deal_Master_Wide!$EM$204)</f>
        <v/>
      </c>
    </row>
    <row r="1415" spans="1:21" ht="13.4" customHeight="1">
      <c r="A1415" s="15" t="s">
        <v>2097</v>
      </c>
      <c r="B1415" s="15" t="s">
        <v>178</v>
      </c>
      <c r="C1415" s="16"/>
      <c r="D1415" s="15" t="s">
        <v>1175</v>
      </c>
      <c r="E1415" s="15" t="s">
        <v>2100</v>
      </c>
      <c r="F1415" s="15">
        <v>2015</v>
      </c>
      <c r="G1415" s="15">
        <v>3</v>
      </c>
      <c r="H1415" s="15">
        <v>2018</v>
      </c>
      <c r="I1415" s="15">
        <v>1</v>
      </c>
      <c r="J1415" s="15">
        <v>1</v>
      </c>
      <c r="K1415" s="17" t="str">
        <f>IF(Deal_Master_Wide!$BV$204="","",Deal_Master_Wide!$BV$204)</f>
        <v/>
      </c>
      <c r="L1415" s="17" t="str">
        <f>IF(Deal_Master_Wide!$CC$204="","",Deal_Master_Wide!$CC$204)</f>
        <v/>
      </c>
      <c r="M1415" s="17" t="str">
        <f>IF(Deal_Master_Wide!$CJ$204="","",Deal_Master_Wide!$CJ$204)</f>
        <v/>
      </c>
      <c r="N1415" s="17" t="str">
        <f>IF(Deal_Master_Wide!$CQ$204="","",Deal_Master_Wide!$CQ$204)</f>
        <v/>
      </c>
      <c r="O1415" s="17" t="str">
        <f>IF(Deal_Master_Wide!$CX$204="","",Deal_Master_Wide!$CX$204)</f>
        <v/>
      </c>
      <c r="P1415" s="17" t="str">
        <f>IF(Deal_Master_Wide!$DE$204="","",Deal_Master_Wide!$DE$204)</f>
        <v/>
      </c>
      <c r="Q1415" s="18" t="str">
        <f>IF(Deal_Master_Wide!$DL$204="","",Deal_Master_Wide!$DL$204)</f>
        <v/>
      </c>
      <c r="R1415" s="18" t="str">
        <f>IF(Deal_Master_Wide!$DS$204="","",Deal_Master_Wide!$DS$204)</f>
        <v/>
      </c>
      <c r="S1415" s="18" t="str">
        <f>IF(Deal_Master_Wide!$DZ$204="","",Deal_Master_Wide!$DZ$204)</f>
        <v/>
      </c>
      <c r="T1415" s="34" t="str">
        <f>IF(Deal_Master_Wide!$EG$204="","",Deal_Master_Wide!$EG$204)</f>
        <v/>
      </c>
      <c r="U1415" s="34" t="str">
        <f>IF(Deal_Master_Wide!$EN$204="","",Deal_Master_Wide!$EN$204)</f>
        <v/>
      </c>
    </row>
    <row r="1416" spans="1:21" ht="13.4" customHeight="1">
      <c r="A1416" s="15" t="s">
        <v>2107</v>
      </c>
      <c r="B1416" s="15" t="s">
        <v>178</v>
      </c>
      <c r="C1416" s="16"/>
      <c r="D1416" s="15" t="s">
        <v>2112</v>
      </c>
      <c r="E1416" s="15" t="s">
        <v>2114</v>
      </c>
      <c r="F1416" s="15">
        <v>2016</v>
      </c>
      <c r="G1416" s="15">
        <v>-3</v>
      </c>
      <c r="H1416" s="15">
        <v>2013</v>
      </c>
      <c r="I1416" s="15">
        <v>0</v>
      </c>
      <c r="J1416" s="15">
        <v>0</v>
      </c>
      <c r="K1416" s="17" t="str">
        <f>IF(Deal_Master_Wide!$BP$205="","",Deal_Master_Wide!$BP$205)</f>
        <v/>
      </c>
      <c r="L1416" s="17" t="str">
        <f>IF(Deal_Master_Wide!$BW$205="","",Deal_Master_Wide!$BW$205)</f>
        <v/>
      </c>
      <c r="M1416" s="17" t="str">
        <f>IF(Deal_Master_Wide!$CD$205="","",Deal_Master_Wide!$CD$205)</f>
        <v/>
      </c>
      <c r="N1416" s="17" t="str">
        <f>IF(Deal_Master_Wide!$CK$205="","",Deal_Master_Wide!$CK$205)</f>
        <v/>
      </c>
      <c r="O1416" s="17" t="str">
        <f>IF(Deal_Master_Wide!$CR$205="","",Deal_Master_Wide!$CR$205)</f>
        <v/>
      </c>
      <c r="P1416" s="17" t="str">
        <f>IF(Deal_Master_Wide!$CY$205="","",Deal_Master_Wide!$CY$205)</f>
        <v/>
      </c>
      <c r="Q1416" s="18" t="str">
        <f>IF(Deal_Master_Wide!$DF$205="","",Deal_Master_Wide!$DF$205)</f>
        <v/>
      </c>
      <c r="R1416" s="18" t="str">
        <f>IF(Deal_Master_Wide!$DM$205="","",Deal_Master_Wide!$DM$205)</f>
        <v/>
      </c>
      <c r="S1416" s="18" t="str">
        <f>IF(Deal_Master_Wide!$DT$205="","",Deal_Master_Wide!$DT$205)</f>
        <v/>
      </c>
      <c r="T1416" s="34" t="str">
        <f>IF(Deal_Master_Wide!$EA$205="","",Deal_Master_Wide!$EA$205)</f>
        <v/>
      </c>
      <c r="U1416" s="34" t="str">
        <f>IF(Deal_Master_Wide!$EH$205="","",Deal_Master_Wide!$EH$205)</f>
        <v/>
      </c>
    </row>
    <row r="1417" spans="1:21" ht="13.4" customHeight="1">
      <c r="A1417" s="15" t="s">
        <v>2107</v>
      </c>
      <c r="B1417" s="15" t="s">
        <v>178</v>
      </c>
      <c r="C1417" s="16"/>
      <c r="D1417" s="15" t="s">
        <v>2112</v>
      </c>
      <c r="E1417" s="15" t="s">
        <v>2114</v>
      </c>
      <c r="F1417" s="15">
        <v>2016</v>
      </c>
      <c r="G1417" s="15">
        <v>-2</v>
      </c>
      <c r="H1417" s="15">
        <v>2014</v>
      </c>
      <c r="I1417" s="15">
        <v>0</v>
      </c>
      <c r="J1417" s="15">
        <v>0</v>
      </c>
      <c r="K1417" s="17" t="str">
        <f>IF(Deal_Master_Wide!$BQ$205="","",Deal_Master_Wide!$BQ$205)</f>
        <v/>
      </c>
      <c r="L1417" s="17" t="str">
        <f>IF(Deal_Master_Wide!$BX$205="","",Deal_Master_Wide!$BX$205)</f>
        <v/>
      </c>
      <c r="M1417" s="17" t="str">
        <f>IF(Deal_Master_Wide!$CE$205="","",Deal_Master_Wide!$CE$205)</f>
        <v/>
      </c>
      <c r="N1417" s="17" t="str">
        <f>IF(Deal_Master_Wide!$CL$205="","",Deal_Master_Wide!$CL$205)</f>
        <v/>
      </c>
      <c r="O1417" s="17" t="str">
        <f>IF(Deal_Master_Wide!$CS$205="","",Deal_Master_Wide!$CS$205)</f>
        <v/>
      </c>
      <c r="P1417" s="17" t="str">
        <f>IF(Deal_Master_Wide!$CZ$205="","",Deal_Master_Wide!$CZ$205)</f>
        <v/>
      </c>
      <c r="Q1417" s="18" t="str">
        <f>IF(Deal_Master_Wide!$DG$205="","",Deal_Master_Wide!$DG$205)</f>
        <v/>
      </c>
      <c r="R1417" s="18" t="str">
        <f>IF(Deal_Master_Wide!$DN$205="","",Deal_Master_Wide!$DN$205)</f>
        <v/>
      </c>
      <c r="S1417" s="18" t="str">
        <f>IF(Deal_Master_Wide!$DU$205="","",Deal_Master_Wide!$DU$205)</f>
        <v/>
      </c>
      <c r="T1417" s="34" t="str">
        <f>IF(Deal_Master_Wide!$EB$205="","",Deal_Master_Wide!$EB$205)</f>
        <v/>
      </c>
      <c r="U1417" s="34" t="str">
        <f>IF(Deal_Master_Wide!$EI$205="","",Deal_Master_Wide!$EI$205)</f>
        <v/>
      </c>
    </row>
    <row r="1418" spans="1:21" ht="13.4" customHeight="1">
      <c r="A1418" s="15" t="s">
        <v>2107</v>
      </c>
      <c r="B1418" s="15" t="s">
        <v>178</v>
      </c>
      <c r="C1418" s="16"/>
      <c r="D1418" s="15" t="s">
        <v>2112</v>
      </c>
      <c r="E1418" s="15" t="s">
        <v>2114</v>
      </c>
      <c r="F1418" s="15">
        <v>2016</v>
      </c>
      <c r="G1418" s="15">
        <v>-1</v>
      </c>
      <c r="H1418" s="15">
        <v>2015</v>
      </c>
      <c r="I1418" s="15">
        <v>0</v>
      </c>
      <c r="J1418" s="15">
        <v>0</v>
      </c>
      <c r="K1418" s="17" t="str">
        <f>IF(Deal_Master_Wide!$BR$205="","",Deal_Master_Wide!$BR$205)</f>
        <v/>
      </c>
      <c r="L1418" s="17" t="str">
        <f>IF(Deal_Master_Wide!$BY$205="","",Deal_Master_Wide!$BY$205)</f>
        <v/>
      </c>
      <c r="M1418" s="17" t="str">
        <f>IF(Deal_Master_Wide!$CF$205="","",Deal_Master_Wide!$CF$205)</f>
        <v/>
      </c>
      <c r="N1418" s="17" t="str">
        <f>IF(Deal_Master_Wide!$CM$205="","",Deal_Master_Wide!$CM$205)</f>
        <v/>
      </c>
      <c r="O1418" s="17" t="str">
        <f>IF(Deal_Master_Wide!$CT$205="","",Deal_Master_Wide!$CT$205)</f>
        <v/>
      </c>
      <c r="P1418" s="17" t="str">
        <f>IF(Deal_Master_Wide!$DA$205="","",Deal_Master_Wide!$DA$205)</f>
        <v/>
      </c>
      <c r="Q1418" s="18" t="str">
        <f>IF(Deal_Master_Wide!$DH$205="","",Deal_Master_Wide!$DH$205)</f>
        <v/>
      </c>
      <c r="R1418" s="18" t="str">
        <f>IF(Deal_Master_Wide!$DO$205="","",Deal_Master_Wide!$DO$205)</f>
        <v/>
      </c>
      <c r="S1418" s="18" t="str">
        <f>IF(Deal_Master_Wide!$DV$205="","",Deal_Master_Wide!$DV$205)</f>
        <v/>
      </c>
      <c r="T1418" s="34" t="str">
        <f>IF(Deal_Master_Wide!$EC$205="","",Deal_Master_Wide!$EC$205)</f>
        <v/>
      </c>
      <c r="U1418" s="34" t="str">
        <f>IF(Deal_Master_Wide!$EJ$205="","",Deal_Master_Wide!$EJ$205)</f>
        <v/>
      </c>
    </row>
    <row r="1419" spans="1:21" ht="13.4" customHeight="1">
      <c r="A1419" s="15" t="s">
        <v>2107</v>
      </c>
      <c r="B1419" s="15" t="s">
        <v>178</v>
      </c>
      <c r="C1419" s="16"/>
      <c r="D1419" s="15" t="s">
        <v>2112</v>
      </c>
      <c r="E1419" s="15" t="s">
        <v>2114</v>
      </c>
      <c r="F1419" s="15">
        <v>2016</v>
      </c>
      <c r="G1419" s="15">
        <v>0</v>
      </c>
      <c r="H1419" s="15">
        <v>2016</v>
      </c>
      <c r="I1419" s="15">
        <v>0</v>
      </c>
      <c r="J1419" s="15">
        <v>1</v>
      </c>
      <c r="K1419" s="17" t="str">
        <f>IF(Deal_Master_Wide!$BS$205="","",Deal_Master_Wide!$BS$205)</f>
        <v/>
      </c>
      <c r="L1419" s="17" t="str">
        <f>IF(Deal_Master_Wide!$BZ$205="","",Deal_Master_Wide!$BZ$205)</f>
        <v/>
      </c>
      <c r="M1419" s="17" t="str">
        <f>IF(Deal_Master_Wide!$CG$205="","",Deal_Master_Wide!$CG$205)</f>
        <v/>
      </c>
      <c r="N1419" s="17" t="str">
        <f>IF(Deal_Master_Wide!$CN$205="","",Deal_Master_Wide!$CN$205)</f>
        <v/>
      </c>
      <c r="O1419" s="17" t="str">
        <f>IF(Deal_Master_Wide!$CU$205="","",Deal_Master_Wide!$CU$205)</f>
        <v/>
      </c>
      <c r="P1419" s="17" t="str">
        <f>IF(Deal_Master_Wide!$DB$205="","",Deal_Master_Wide!$DB$205)</f>
        <v/>
      </c>
      <c r="Q1419" s="18" t="str">
        <f>IF(Deal_Master_Wide!$DI$205="","",Deal_Master_Wide!$DI$205)</f>
        <v/>
      </c>
      <c r="R1419" s="18" t="str">
        <f>IF(Deal_Master_Wide!$DP$205="","",Deal_Master_Wide!$DP$205)</f>
        <v/>
      </c>
      <c r="S1419" s="18" t="str">
        <f>IF(Deal_Master_Wide!$DW$205="","",Deal_Master_Wide!$DW$205)</f>
        <v/>
      </c>
      <c r="T1419" s="34" t="str">
        <f>IF(Deal_Master_Wide!$ED$205="","",Deal_Master_Wide!$ED$205)</f>
        <v/>
      </c>
      <c r="U1419" s="34" t="str">
        <f>IF(Deal_Master_Wide!$EK$205="","",Deal_Master_Wide!$EK$205)</f>
        <v/>
      </c>
    </row>
    <row r="1420" spans="1:21" ht="13.4" customHeight="1">
      <c r="A1420" s="15" t="s">
        <v>2107</v>
      </c>
      <c r="B1420" s="15" t="s">
        <v>178</v>
      </c>
      <c r="C1420" s="16"/>
      <c r="D1420" s="15" t="s">
        <v>2112</v>
      </c>
      <c r="E1420" s="15" t="s">
        <v>2114</v>
      </c>
      <c r="F1420" s="15">
        <v>2016</v>
      </c>
      <c r="G1420" s="15">
        <v>1</v>
      </c>
      <c r="H1420" s="15">
        <v>2017</v>
      </c>
      <c r="I1420" s="15">
        <v>1</v>
      </c>
      <c r="J1420" s="15">
        <v>1</v>
      </c>
      <c r="K1420" s="17" t="str">
        <f>IF(Deal_Master_Wide!$BT$205="","",Deal_Master_Wide!$BT$205)</f>
        <v/>
      </c>
      <c r="L1420" s="17" t="str">
        <f>IF(Deal_Master_Wide!$CA$205="","",Deal_Master_Wide!$CA$205)</f>
        <v/>
      </c>
      <c r="M1420" s="17" t="str">
        <f>IF(Deal_Master_Wide!$CH$205="","",Deal_Master_Wide!$CH$205)</f>
        <v/>
      </c>
      <c r="N1420" s="17" t="str">
        <f>IF(Deal_Master_Wide!$CO$205="","",Deal_Master_Wide!$CO$205)</f>
        <v/>
      </c>
      <c r="O1420" s="17" t="str">
        <f>IF(Deal_Master_Wide!$CV$205="","",Deal_Master_Wide!$CV$205)</f>
        <v/>
      </c>
      <c r="P1420" s="17" t="str">
        <f>IF(Deal_Master_Wide!$DC$205="","",Deal_Master_Wide!$DC$205)</f>
        <v/>
      </c>
      <c r="Q1420" s="18" t="str">
        <f>IF(Deal_Master_Wide!$DJ$205="","",Deal_Master_Wide!$DJ$205)</f>
        <v/>
      </c>
      <c r="R1420" s="18" t="str">
        <f>IF(Deal_Master_Wide!$DQ$205="","",Deal_Master_Wide!$DQ$205)</f>
        <v/>
      </c>
      <c r="S1420" s="18" t="str">
        <f>IF(Deal_Master_Wide!$DX$205="","",Deal_Master_Wide!$DX$205)</f>
        <v/>
      </c>
      <c r="T1420" s="34" t="str">
        <f>IF(Deal_Master_Wide!$EE$205="","",Deal_Master_Wide!$EE$205)</f>
        <v/>
      </c>
      <c r="U1420" s="34" t="str">
        <f>IF(Deal_Master_Wide!$EL$205="","",Deal_Master_Wide!$EL$205)</f>
        <v/>
      </c>
    </row>
    <row r="1421" spans="1:21" ht="13.4" customHeight="1">
      <c r="A1421" s="15" t="s">
        <v>2107</v>
      </c>
      <c r="B1421" s="15" t="s">
        <v>178</v>
      </c>
      <c r="C1421" s="16"/>
      <c r="D1421" s="15" t="s">
        <v>2112</v>
      </c>
      <c r="E1421" s="15" t="s">
        <v>2114</v>
      </c>
      <c r="F1421" s="15">
        <v>2016</v>
      </c>
      <c r="G1421" s="15">
        <v>2</v>
      </c>
      <c r="H1421" s="15">
        <v>2018</v>
      </c>
      <c r="I1421" s="15">
        <v>1</v>
      </c>
      <c r="J1421" s="15">
        <v>1</v>
      </c>
      <c r="K1421" s="17" t="str">
        <f>IF(Deal_Master_Wide!$BU$205="","",Deal_Master_Wide!$BU$205)</f>
        <v/>
      </c>
      <c r="L1421" s="17" t="str">
        <f>IF(Deal_Master_Wide!$CB$205="","",Deal_Master_Wide!$CB$205)</f>
        <v/>
      </c>
      <c r="M1421" s="17" t="str">
        <f>IF(Deal_Master_Wide!$CI$205="","",Deal_Master_Wide!$CI$205)</f>
        <v/>
      </c>
      <c r="N1421" s="17" t="str">
        <f>IF(Deal_Master_Wide!$CP$205="","",Deal_Master_Wide!$CP$205)</f>
        <v/>
      </c>
      <c r="O1421" s="17" t="str">
        <f>IF(Deal_Master_Wide!$CW$205="","",Deal_Master_Wide!$CW$205)</f>
        <v/>
      </c>
      <c r="P1421" s="17" t="str">
        <f>IF(Deal_Master_Wide!$DD$205="","",Deal_Master_Wide!$DD$205)</f>
        <v/>
      </c>
      <c r="Q1421" s="18" t="str">
        <f>IF(Deal_Master_Wide!$DK$205="","",Deal_Master_Wide!$DK$205)</f>
        <v/>
      </c>
      <c r="R1421" s="18" t="str">
        <f>IF(Deal_Master_Wide!$DR$205="","",Deal_Master_Wide!$DR$205)</f>
        <v/>
      </c>
      <c r="S1421" s="18" t="str">
        <f>IF(Deal_Master_Wide!$DY$205="","",Deal_Master_Wide!$DY$205)</f>
        <v/>
      </c>
      <c r="T1421" s="34" t="str">
        <f>IF(Deal_Master_Wide!$EF$205="","",Deal_Master_Wide!$EF$205)</f>
        <v/>
      </c>
      <c r="U1421" s="34" t="str">
        <f>IF(Deal_Master_Wide!$EM$205="","",Deal_Master_Wide!$EM$205)</f>
        <v/>
      </c>
    </row>
    <row r="1422" spans="1:21" ht="13.4" customHeight="1">
      <c r="A1422" s="15" t="s">
        <v>2107</v>
      </c>
      <c r="B1422" s="15" t="s">
        <v>178</v>
      </c>
      <c r="C1422" s="16"/>
      <c r="D1422" s="15" t="s">
        <v>2112</v>
      </c>
      <c r="E1422" s="15" t="s">
        <v>2114</v>
      </c>
      <c r="F1422" s="15">
        <v>2016</v>
      </c>
      <c r="G1422" s="15">
        <v>3</v>
      </c>
      <c r="H1422" s="15">
        <v>2019</v>
      </c>
      <c r="I1422" s="15">
        <v>1</v>
      </c>
      <c r="J1422" s="15">
        <v>1</v>
      </c>
      <c r="K1422" s="17" t="str">
        <f>IF(Deal_Master_Wide!$BV$205="","",Deal_Master_Wide!$BV$205)</f>
        <v/>
      </c>
      <c r="L1422" s="17" t="str">
        <f>IF(Deal_Master_Wide!$CC$205="","",Deal_Master_Wide!$CC$205)</f>
        <v/>
      </c>
      <c r="M1422" s="17" t="str">
        <f>IF(Deal_Master_Wide!$CJ$205="","",Deal_Master_Wide!$CJ$205)</f>
        <v/>
      </c>
      <c r="N1422" s="17" t="str">
        <f>IF(Deal_Master_Wide!$CQ$205="","",Deal_Master_Wide!$CQ$205)</f>
        <v/>
      </c>
      <c r="O1422" s="17" t="str">
        <f>IF(Deal_Master_Wide!$CX$205="","",Deal_Master_Wide!$CX$205)</f>
        <v/>
      </c>
      <c r="P1422" s="17" t="str">
        <f>IF(Deal_Master_Wide!$DE$205="","",Deal_Master_Wide!$DE$205)</f>
        <v/>
      </c>
      <c r="Q1422" s="18" t="str">
        <f>IF(Deal_Master_Wide!$DL$205="","",Deal_Master_Wide!$DL$205)</f>
        <v/>
      </c>
      <c r="R1422" s="18" t="str">
        <f>IF(Deal_Master_Wide!$DS$205="","",Deal_Master_Wide!$DS$205)</f>
        <v/>
      </c>
      <c r="S1422" s="18" t="str">
        <f>IF(Deal_Master_Wide!$DZ$205="","",Deal_Master_Wide!$DZ$205)</f>
        <v/>
      </c>
      <c r="T1422" s="34" t="str">
        <f>IF(Deal_Master_Wide!$EG$205="","",Deal_Master_Wide!$EG$205)</f>
        <v/>
      </c>
      <c r="U1422" s="34" t="str">
        <f>IF(Deal_Master_Wide!$EN$205="","",Deal_Master_Wide!$EN$205)</f>
        <v/>
      </c>
    </row>
    <row r="1423" spans="1:21" ht="13.4" customHeight="1">
      <c r="A1423" s="15" t="s">
        <v>2118</v>
      </c>
      <c r="B1423" s="15" t="s">
        <v>178</v>
      </c>
      <c r="C1423" s="16"/>
      <c r="D1423" s="15" t="s">
        <v>2121</v>
      </c>
      <c r="E1423" s="15" t="s">
        <v>2123</v>
      </c>
      <c r="F1423" s="15">
        <v>2015</v>
      </c>
      <c r="G1423" s="15">
        <v>-3</v>
      </c>
      <c r="H1423" s="15">
        <v>2012</v>
      </c>
      <c r="I1423" s="15">
        <v>0</v>
      </c>
      <c r="J1423" s="15">
        <v>0</v>
      </c>
      <c r="K1423" s="17" t="str">
        <f>IF(Deal_Master_Wide!$BP$206="","",Deal_Master_Wide!$BP$206)</f>
        <v/>
      </c>
      <c r="L1423" s="17" t="str">
        <f>IF(Deal_Master_Wide!$BW$206="","",Deal_Master_Wide!$BW$206)</f>
        <v/>
      </c>
      <c r="M1423" s="17" t="str">
        <f>IF(Deal_Master_Wide!$CD$206="","",Deal_Master_Wide!$CD$206)</f>
        <v/>
      </c>
      <c r="N1423" s="17" t="str">
        <f>IF(Deal_Master_Wide!$CK$206="","",Deal_Master_Wide!$CK$206)</f>
        <v/>
      </c>
      <c r="O1423" s="17" t="str">
        <f>IF(Deal_Master_Wide!$CR$206="","",Deal_Master_Wide!$CR$206)</f>
        <v/>
      </c>
      <c r="P1423" s="17" t="str">
        <f>IF(Deal_Master_Wide!$CY$206="","",Deal_Master_Wide!$CY$206)</f>
        <v/>
      </c>
      <c r="Q1423" s="18" t="str">
        <f>IF(Deal_Master_Wide!$DF$206="","",Deal_Master_Wide!$DF$206)</f>
        <v/>
      </c>
      <c r="R1423" s="18" t="str">
        <f>IF(Deal_Master_Wide!$DM$206="","",Deal_Master_Wide!$DM$206)</f>
        <v/>
      </c>
      <c r="S1423" s="18" t="str">
        <f>IF(Deal_Master_Wide!$DT$206="","",Deal_Master_Wide!$DT$206)</f>
        <v/>
      </c>
      <c r="T1423" s="34" t="str">
        <f>IF(Deal_Master_Wide!$EA$206="","",Deal_Master_Wide!$EA$206)</f>
        <v/>
      </c>
      <c r="U1423" s="34" t="str">
        <f>IF(Deal_Master_Wide!$EH$206="","",Deal_Master_Wide!$EH$206)</f>
        <v/>
      </c>
    </row>
    <row r="1424" spans="1:21" ht="13.4" customHeight="1">
      <c r="A1424" s="15" t="s">
        <v>2118</v>
      </c>
      <c r="B1424" s="15" t="s">
        <v>178</v>
      </c>
      <c r="C1424" s="16"/>
      <c r="D1424" s="15" t="s">
        <v>2121</v>
      </c>
      <c r="E1424" s="15" t="s">
        <v>2123</v>
      </c>
      <c r="F1424" s="15">
        <v>2015</v>
      </c>
      <c r="G1424" s="15">
        <v>-2</v>
      </c>
      <c r="H1424" s="15">
        <v>2013</v>
      </c>
      <c r="I1424" s="15">
        <v>0</v>
      </c>
      <c r="J1424" s="15">
        <v>0</v>
      </c>
      <c r="K1424" s="17" t="str">
        <f>IF(Deal_Master_Wide!$BQ$206="","",Deal_Master_Wide!$BQ$206)</f>
        <v/>
      </c>
      <c r="L1424" s="17" t="str">
        <f>IF(Deal_Master_Wide!$BX$206="","",Deal_Master_Wide!$BX$206)</f>
        <v/>
      </c>
      <c r="M1424" s="17" t="str">
        <f>IF(Deal_Master_Wide!$CE$206="","",Deal_Master_Wide!$CE$206)</f>
        <v/>
      </c>
      <c r="N1424" s="17" t="str">
        <f>IF(Deal_Master_Wide!$CL$206="","",Deal_Master_Wide!$CL$206)</f>
        <v/>
      </c>
      <c r="O1424" s="17" t="str">
        <f>IF(Deal_Master_Wide!$CS$206="","",Deal_Master_Wide!$CS$206)</f>
        <v/>
      </c>
      <c r="P1424" s="17" t="str">
        <f>IF(Deal_Master_Wide!$CZ$206="","",Deal_Master_Wide!$CZ$206)</f>
        <v/>
      </c>
      <c r="Q1424" s="18" t="str">
        <f>IF(Deal_Master_Wide!$DG$206="","",Deal_Master_Wide!$DG$206)</f>
        <v/>
      </c>
      <c r="R1424" s="18" t="str">
        <f>IF(Deal_Master_Wide!$DN$206="","",Deal_Master_Wide!$DN$206)</f>
        <v/>
      </c>
      <c r="S1424" s="18" t="str">
        <f>IF(Deal_Master_Wide!$DU$206="","",Deal_Master_Wide!$DU$206)</f>
        <v/>
      </c>
      <c r="T1424" s="34" t="str">
        <f>IF(Deal_Master_Wide!$EB$206="","",Deal_Master_Wide!$EB$206)</f>
        <v/>
      </c>
      <c r="U1424" s="34" t="str">
        <f>IF(Deal_Master_Wide!$EI$206="","",Deal_Master_Wide!$EI$206)</f>
        <v/>
      </c>
    </row>
    <row r="1425" spans="1:21" ht="13.4" customHeight="1">
      <c r="A1425" s="15" t="s">
        <v>2118</v>
      </c>
      <c r="B1425" s="15" t="s">
        <v>178</v>
      </c>
      <c r="C1425" s="16"/>
      <c r="D1425" s="15" t="s">
        <v>2121</v>
      </c>
      <c r="E1425" s="15" t="s">
        <v>2123</v>
      </c>
      <c r="F1425" s="15">
        <v>2015</v>
      </c>
      <c r="G1425" s="15">
        <v>-1</v>
      </c>
      <c r="H1425" s="15">
        <v>2014</v>
      </c>
      <c r="I1425" s="15">
        <v>0</v>
      </c>
      <c r="J1425" s="15">
        <v>0</v>
      </c>
      <c r="K1425" s="17" t="str">
        <f>IF(Deal_Master_Wide!$BR$206="","",Deal_Master_Wide!$BR$206)</f>
        <v/>
      </c>
      <c r="L1425" s="17" t="str">
        <f>IF(Deal_Master_Wide!$BY$206="","",Deal_Master_Wide!$BY$206)</f>
        <v/>
      </c>
      <c r="M1425" s="17" t="str">
        <f>IF(Deal_Master_Wide!$CF$206="","",Deal_Master_Wide!$CF$206)</f>
        <v/>
      </c>
      <c r="N1425" s="17" t="str">
        <f>IF(Deal_Master_Wide!$CM$206="","",Deal_Master_Wide!$CM$206)</f>
        <v/>
      </c>
      <c r="O1425" s="17" t="str">
        <f>IF(Deal_Master_Wide!$CT$206="","",Deal_Master_Wide!$CT$206)</f>
        <v/>
      </c>
      <c r="P1425" s="17" t="str">
        <f>IF(Deal_Master_Wide!$DA$206="","",Deal_Master_Wide!$DA$206)</f>
        <v/>
      </c>
      <c r="Q1425" s="18" t="str">
        <f>IF(Deal_Master_Wide!$DH$206="","",Deal_Master_Wide!$DH$206)</f>
        <v/>
      </c>
      <c r="R1425" s="18" t="str">
        <f>IF(Deal_Master_Wide!$DO$206="","",Deal_Master_Wide!$DO$206)</f>
        <v/>
      </c>
      <c r="S1425" s="18" t="str">
        <f>IF(Deal_Master_Wide!$DV$206="","",Deal_Master_Wide!$DV$206)</f>
        <v/>
      </c>
      <c r="T1425" s="34" t="str">
        <f>IF(Deal_Master_Wide!$EC$206="","",Deal_Master_Wide!$EC$206)</f>
        <v/>
      </c>
      <c r="U1425" s="34" t="str">
        <f>IF(Deal_Master_Wide!$EJ$206="","",Deal_Master_Wide!$EJ$206)</f>
        <v/>
      </c>
    </row>
    <row r="1426" spans="1:21" ht="13.4" customHeight="1">
      <c r="A1426" s="15" t="s">
        <v>2118</v>
      </c>
      <c r="B1426" s="15" t="s">
        <v>178</v>
      </c>
      <c r="C1426" s="16"/>
      <c r="D1426" s="15" t="s">
        <v>2121</v>
      </c>
      <c r="E1426" s="15" t="s">
        <v>2123</v>
      </c>
      <c r="F1426" s="15">
        <v>2015</v>
      </c>
      <c r="G1426" s="15">
        <v>0</v>
      </c>
      <c r="H1426" s="15">
        <v>2015</v>
      </c>
      <c r="I1426" s="15">
        <v>0</v>
      </c>
      <c r="J1426" s="15">
        <v>1</v>
      </c>
      <c r="K1426" s="17" t="str">
        <f>IF(Deal_Master_Wide!$BS$206="","",Deal_Master_Wide!$BS$206)</f>
        <v/>
      </c>
      <c r="L1426" s="17" t="str">
        <f>IF(Deal_Master_Wide!$BZ$206="","",Deal_Master_Wide!$BZ$206)</f>
        <v/>
      </c>
      <c r="M1426" s="17" t="str">
        <f>IF(Deal_Master_Wide!$CG$206="","",Deal_Master_Wide!$CG$206)</f>
        <v/>
      </c>
      <c r="N1426" s="17" t="str">
        <f>IF(Deal_Master_Wide!$CN$206="","",Deal_Master_Wide!$CN$206)</f>
        <v/>
      </c>
      <c r="O1426" s="17" t="str">
        <f>IF(Deal_Master_Wide!$CU$206="","",Deal_Master_Wide!$CU$206)</f>
        <v/>
      </c>
      <c r="P1426" s="17" t="str">
        <f>IF(Deal_Master_Wide!$DB$206="","",Deal_Master_Wide!$DB$206)</f>
        <v/>
      </c>
      <c r="Q1426" s="18" t="str">
        <f>IF(Deal_Master_Wide!$DI$206="","",Deal_Master_Wide!$DI$206)</f>
        <v/>
      </c>
      <c r="R1426" s="18" t="str">
        <f>IF(Deal_Master_Wide!$DP$206="","",Deal_Master_Wide!$DP$206)</f>
        <v/>
      </c>
      <c r="S1426" s="18" t="str">
        <f>IF(Deal_Master_Wide!$DW$206="","",Deal_Master_Wide!$DW$206)</f>
        <v/>
      </c>
      <c r="T1426" s="34" t="str">
        <f>IF(Deal_Master_Wide!$ED$206="","",Deal_Master_Wide!$ED$206)</f>
        <v/>
      </c>
      <c r="U1426" s="34" t="str">
        <f>IF(Deal_Master_Wide!$EK$206="","",Deal_Master_Wide!$EK$206)</f>
        <v/>
      </c>
    </row>
    <row r="1427" spans="1:21" ht="13.4" customHeight="1">
      <c r="A1427" s="15" t="s">
        <v>2118</v>
      </c>
      <c r="B1427" s="15" t="s">
        <v>178</v>
      </c>
      <c r="C1427" s="16"/>
      <c r="D1427" s="15" t="s">
        <v>2121</v>
      </c>
      <c r="E1427" s="15" t="s">
        <v>2123</v>
      </c>
      <c r="F1427" s="15">
        <v>2015</v>
      </c>
      <c r="G1427" s="15">
        <v>1</v>
      </c>
      <c r="H1427" s="15">
        <v>2016</v>
      </c>
      <c r="I1427" s="15">
        <v>1</v>
      </c>
      <c r="J1427" s="15">
        <v>1</v>
      </c>
      <c r="K1427" s="17" t="str">
        <f>IF(Deal_Master_Wide!$BT$206="","",Deal_Master_Wide!$BT$206)</f>
        <v/>
      </c>
      <c r="L1427" s="17" t="str">
        <f>IF(Deal_Master_Wide!$CA$206="","",Deal_Master_Wide!$CA$206)</f>
        <v/>
      </c>
      <c r="M1427" s="17" t="str">
        <f>IF(Deal_Master_Wide!$CH$206="","",Deal_Master_Wide!$CH$206)</f>
        <v/>
      </c>
      <c r="N1427" s="17" t="str">
        <f>IF(Deal_Master_Wide!$CO$206="","",Deal_Master_Wide!$CO$206)</f>
        <v/>
      </c>
      <c r="O1427" s="17" t="str">
        <f>IF(Deal_Master_Wide!$CV$206="","",Deal_Master_Wide!$CV$206)</f>
        <v/>
      </c>
      <c r="P1427" s="17" t="str">
        <f>IF(Deal_Master_Wide!$DC$206="","",Deal_Master_Wide!$DC$206)</f>
        <v/>
      </c>
      <c r="Q1427" s="18" t="str">
        <f>IF(Deal_Master_Wide!$DJ$206="","",Deal_Master_Wide!$DJ$206)</f>
        <v/>
      </c>
      <c r="R1427" s="18" t="str">
        <f>IF(Deal_Master_Wide!$DQ$206="","",Deal_Master_Wide!$DQ$206)</f>
        <v/>
      </c>
      <c r="S1427" s="18" t="str">
        <f>IF(Deal_Master_Wide!$DX$206="","",Deal_Master_Wide!$DX$206)</f>
        <v/>
      </c>
      <c r="T1427" s="34" t="str">
        <f>IF(Deal_Master_Wide!$EE$206="","",Deal_Master_Wide!$EE$206)</f>
        <v/>
      </c>
      <c r="U1427" s="34" t="str">
        <f>IF(Deal_Master_Wide!$EL$206="","",Deal_Master_Wide!$EL$206)</f>
        <v/>
      </c>
    </row>
    <row r="1428" spans="1:21" ht="13.4" customHeight="1">
      <c r="A1428" s="15" t="s">
        <v>2118</v>
      </c>
      <c r="B1428" s="15" t="s">
        <v>178</v>
      </c>
      <c r="C1428" s="16"/>
      <c r="D1428" s="15" t="s">
        <v>2121</v>
      </c>
      <c r="E1428" s="15" t="s">
        <v>2123</v>
      </c>
      <c r="F1428" s="15">
        <v>2015</v>
      </c>
      <c r="G1428" s="15">
        <v>2</v>
      </c>
      <c r="H1428" s="15">
        <v>2017</v>
      </c>
      <c r="I1428" s="15">
        <v>1</v>
      </c>
      <c r="J1428" s="15">
        <v>1</v>
      </c>
      <c r="K1428" s="17" t="str">
        <f>IF(Deal_Master_Wide!$BU$206="","",Deal_Master_Wide!$BU$206)</f>
        <v/>
      </c>
      <c r="L1428" s="17" t="str">
        <f>IF(Deal_Master_Wide!$CB$206="","",Deal_Master_Wide!$CB$206)</f>
        <v/>
      </c>
      <c r="M1428" s="17" t="str">
        <f>IF(Deal_Master_Wide!$CI$206="","",Deal_Master_Wide!$CI$206)</f>
        <v/>
      </c>
      <c r="N1428" s="17" t="str">
        <f>IF(Deal_Master_Wide!$CP$206="","",Deal_Master_Wide!$CP$206)</f>
        <v/>
      </c>
      <c r="O1428" s="17" t="str">
        <f>IF(Deal_Master_Wide!$CW$206="","",Deal_Master_Wide!$CW$206)</f>
        <v/>
      </c>
      <c r="P1428" s="17" t="str">
        <f>IF(Deal_Master_Wide!$DD$206="","",Deal_Master_Wide!$DD$206)</f>
        <v/>
      </c>
      <c r="Q1428" s="18" t="str">
        <f>IF(Deal_Master_Wide!$DK$206="","",Deal_Master_Wide!$DK$206)</f>
        <v/>
      </c>
      <c r="R1428" s="18" t="str">
        <f>IF(Deal_Master_Wide!$DR$206="","",Deal_Master_Wide!$DR$206)</f>
        <v/>
      </c>
      <c r="S1428" s="18" t="str">
        <f>IF(Deal_Master_Wide!$DY$206="","",Deal_Master_Wide!$DY$206)</f>
        <v/>
      </c>
      <c r="T1428" s="34" t="str">
        <f>IF(Deal_Master_Wide!$EF$206="","",Deal_Master_Wide!$EF$206)</f>
        <v/>
      </c>
      <c r="U1428" s="34" t="str">
        <f>IF(Deal_Master_Wide!$EM$206="","",Deal_Master_Wide!$EM$206)</f>
        <v/>
      </c>
    </row>
    <row r="1429" spans="1:21" ht="13.4" customHeight="1">
      <c r="A1429" s="15" t="s">
        <v>2118</v>
      </c>
      <c r="B1429" s="15" t="s">
        <v>178</v>
      </c>
      <c r="C1429" s="16"/>
      <c r="D1429" s="15" t="s">
        <v>2121</v>
      </c>
      <c r="E1429" s="15" t="s">
        <v>2123</v>
      </c>
      <c r="F1429" s="15">
        <v>2015</v>
      </c>
      <c r="G1429" s="15">
        <v>3</v>
      </c>
      <c r="H1429" s="15">
        <v>2018</v>
      </c>
      <c r="I1429" s="15">
        <v>1</v>
      </c>
      <c r="J1429" s="15">
        <v>1</v>
      </c>
      <c r="K1429" s="17" t="str">
        <f>IF(Deal_Master_Wide!$BV$206="","",Deal_Master_Wide!$BV$206)</f>
        <v/>
      </c>
      <c r="L1429" s="17" t="str">
        <f>IF(Deal_Master_Wide!$CC$206="","",Deal_Master_Wide!$CC$206)</f>
        <v/>
      </c>
      <c r="M1429" s="17" t="str">
        <f>IF(Deal_Master_Wide!$CJ$206="","",Deal_Master_Wide!$CJ$206)</f>
        <v/>
      </c>
      <c r="N1429" s="17" t="str">
        <f>IF(Deal_Master_Wide!$CQ$206="","",Deal_Master_Wide!$CQ$206)</f>
        <v/>
      </c>
      <c r="O1429" s="17" t="str">
        <f>IF(Deal_Master_Wide!$CX$206="","",Deal_Master_Wide!$CX$206)</f>
        <v/>
      </c>
      <c r="P1429" s="17" t="str">
        <f>IF(Deal_Master_Wide!$DE$206="","",Deal_Master_Wide!$DE$206)</f>
        <v/>
      </c>
      <c r="Q1429" s="18" t="str">
        <f>IF(Deal_Master_Wide!$DL$206="","",Deal_Master_Wide!$DL$206)</f>
        <v/>
      </c>
      <c r="R1429" s="18" t="str">
        <f>IF(Deal_Master_Wide!$DS$206="","",Deal_Master_Wide!$DS$206)</f>
        <v/>
      </c>
      <c r="S1429" s="18" t="str">
        <f>IF(Deal_Master_Wide!$DZ$206="","",Deal_Master_Wide!$DZ$206)</f>
        <v/>
      </c>
      <c r="T1429" s="34" t="str">
        <f>IF(Deal_Master_Wide!$EG$206="","",Deal_Master_Wide!$EG$206)</f>
        <v/>
      </c>
      <c r="U1429" s="34" t="str">
        <f>IF(Deal_Master_Wide!$EN$206="","",Deal_Master_Wide!$EN$206)</f>
        <v/>
      </c>
    </row>
    <row r="1430" spans="1:21" ht="13.4" customHeight="1">
      <c r="A1430" s="15" t="s">
        <v>2126</v>
      </c>
      <c r="B1430" s="15" t="s">
        <v>178</v>
      </c>
      <c r="C1430" s="16"/>
      <c r="D1430" s="15" t="s">
        <v>2131</v>
      </c>
      <c r="E1430" s="15" t="s">
        <v>2133</v>
      </c>
      <c r="F1430" s="15">
        <v>2015</v>
      </c>
      <c r="G1430" s="15">
        <v>-3</v>
      </c>
      <c r="H1430" s="15">
        <v>2012</v>
      </c>
      <c r="I1430" s="15">
        <v>0</v>
      </c>
      <c r="J1430" s="15">
        <v>0</v>
      </c>
      <c r="K1430" s="17" t="str">
        <f>IF(Deal_Master_Wide!$BP$207="","",Deal_Master_Wide!$BP$207)</f>
        <v/>
      </c>
      <c r="L1430" s="17" t="str">
        <f>IF(Deal_Master_Wide!$BW$207="","",Deal_Master_Wide!$BW$207)</f>
        <v/>
      </c>
      <c r="M1430" s="17" t="str">
        <f>IF(Deal_Master_Wide!$CD$207="","",Deal_Master_Wide!$CD$207)</f>
        <v/>
      </c>
      <c r="N1430" s="17" t="str">
        <f>IF(Deal_Master_Wide!$CK$207="","",Deal_Master_Wide!$CK$207)</f>
        <v/>
      </c>
      <c r="O1430" s="17" t="str">
        <f>IF(Deal_Master_Wide!$CR$207="","",Deal_Master_Wide!$CR$207)</f>
        <v/>
      </c>
      <c r="P1430" s="17" t="str">
        <f>IF(Deal_Master_Wide!$CY$207="","",Deal_Master_Wide!$CY$207)</f>
        <v/>
      </c>
      <c r="Q1430" s="18" t="str">
        <f>IF(Deal_Master_Wide!$DF$207="","",Deal_Master_Wide!$DF$207)</f>
        <v/>
      </c>
      <c r="R1430" s="18" t="str">
        <f>IF(Deal_Master_Wide!$DM$207="","",Deal_Master_Wide!$DM$207)</f>
        <v/>
      </c>
      <c r="S1430" s="18" t="str">
        <f>IF(Deal_Master_Wide!$DT$207="","",Deal_Master_Wide!$DT$207)</f>
        <v/>
      </c>
      <c r="T1430" s="34" t="str">
        <f>IF(Deal_Master_Wide!$EA$207="","",Deal_Master_Wide!$EA$207)</f>
        <v/>
      </c>
      <c r="U1430" s="34" t="str">
        <f>IF(Deal_Master_Wide!$EH$207="","",Deal_Master_Wide!$EH$207)</f>
        <v/>
      </c>
    </row>
    <row r="1431" spans="1:21" ht="13.4" customHeight="1">
      <c r="A1431" s="15" t="s">
        <v>2126</v>
      </c>
      <c r="B1431" s="15" t="s">
        <v>178</v>
      </c>
      <c r="C1431" s="16"/>
      <c r="D1431" s="15" t="s">
        <v>2131</v>
      </c>
      <c r="E1431" s="15" t="s">
        <v>2133</v>
      </c>
      <c r="F1431" s="15">
        <v>2015</v>
      </c>
      <c r="G1431" s="15">
        <v>-2</v>
      </c>
      <c r="H1431" s="15">
        <v>2013</v>
      </c>
      <c r="I1431" s="15">
        <v>0</v>
      </c>
      <c r="J1431" s="15">
        <v>0</v>
      </c>
      <c r="K1431" s="17" t="str">
        <f>IF(Deal_Master_Wide!$BQ$207="","",Deal_Master_Wide!$BQ$207)</f>
        <v/>
      </c>
      <c r="L1431" s="17" t="str">
        <f>IF(Deal_Master_Wide!$BX$207="","",Deal_Master_Wide!$BX$207)</f>
        <v/>
      </c>
      <c r="M1431" s="17" t="str">
        <f>IF(Deal_Master_Wide!$CE$207="","",Deal_Master_Wide!$CE$207)</f>
        <v/>
      </c>
      <c r="N1431" s="17" t="str">
        <f>IF(Deal_Master_Wide!$CL$207="","",Deal_Master_Wide!$CL$207)</f>
        <v/>
      </c>
      <c r="O1431" s="17" t="str">
        <f>IF(Deal_Master_Wide!$CS$207="","",Deal_Master_Wide!$CS$207)</f>
        <v/>
      </c>
      <c r="P1431" s="17" t="str">
        <f>IF(Deal_Master_Wide!$CZ$207="","",Deal_Master_Wide!$CZ$207)</f>
        <v/>
      </c>
      <c r="Q1431" s="18" t="str">
        <f>IF(Deal_Master_Wide!$DG$207="","",Deal_Master_Wide!$DG$207)</f>
        <v/>
      </c>
      <c r="R1431" s="18" t="str">
        <f>IF(Deal_Master_Wide!$DN$207="","",Deal_Master_Wide!$DN$207)</f>
        <v/>
      </c>
      <c r="S1431" s="18" t="str">
        <f>IF(Deal_Master_Wide!$DU$207="","",Deal_Master_Wide!$DU$207)</f>
        <v/>
      </c>
      <c r="T1431" s="34" t="str">
        <f>IF(Deal_Master_Wide!$EB$207="","",Deal_Master_Wide!$EB$207)</f>
        <v/>
      </c>
      <c r="U1431" s="34" t="str">
        <f>IF(Deal_Master_Wide!$EI$207="","",Deal_Master_Wide!$EI$207)</f>
        <v/>
      </c>
    </row>
    <row r="1432" spans="1:21" ht="13.4" customHeight="1">
      <c r="A1432" s="15" t="s">
        <v>2126</v>
      </c>
      <c r="B1432" s="15" t="s">
        <v>178</v>
      </c>
      <c r="C1432" s="16"/>
      <c r="D1432" s="15" t="s">
        <v>2131</v>
      </c>
      <c r="E1432" s="15" t="s">
        <v>2133</v>
      </c>
      <c r="F1432" s="15">
        <v>2015</v>
      </c>
      <c r="G1432" s="15">
        <v>-1</v>
      </c>
      <c r="H1432" s="15">
        <v>2014</v>
      </c>
      <c r="I1432" s="15">
        <v>0</v>
      </c>
      <c r="J1432" s="15">
        <v>0</v>
      </c>
      <c r="K1432" s="17" t="str">
        <f>IF(Deal_Master_Wide!$BR$207="","",Deal_Master_Wide!$BR$207)</f>
        <v/>
      </c>
      <c r="L1432" s="17" t="str">
        <f>IF(Deal_Master_Wide!$BY$207="","",Deal_Master_Wide!$BY$207)</f>
        <v/>
      </c>
      <c r="M1432" s="17" t="str">
        <f>IF(Deal_Master_Wide!$CF$207="","",Deal_Master_Wide!$CF$207)</f>
        <v/>
      </c>
      <c r="N1432" s="17" t="str">
        <f>IF(Deal_Master_Wide!$CM$207="","",Deal_Master_Wide!$CM$207)</f>
        <v/>
      </c>
      <c r="O1432" s="17" t="str">
        <f>IF(Deal_Master_Wide!$CT$207="","",Deal_Master_Wide!$CT$207)</f>
        <v/>
      </c>
      <c r="P1432" s="17" t="str">
        <f>IF(Deal_Master_Wide!$DA$207="","",Deal_Master_Wide!$DA$207)</f>
        <v/>
      </c>
      <c r="Q1432" s="18" t="str">
        <f>IF(Deal_Master_Wide!$DH$207="","",Deal_Master_Wide!$DH$207)</f>
        <v/>
      </c>
      <c r="R1432" s="18" t="str">
        <f>IF(Deal_Master_Wide!$DO$207="","",Deal_Master_Wide!$DO$207)</f>
        <v/>
      </c>
      <c r="S1432" s="18" t="str">
        <f>IF(Deal_Master_Wide!$DV$207="","",Deal_Master_Wide!$DV$207)</f>
        <v/>
      </c>
      <c r="T1432" s="34" t="str">
        <f>IF(Deal_Master_Wide!$EC$207="","",Deal_Master_Wide!$EC$207)</f>
        <v/>
      </c>
      <c r="U1432" s="34" t="str">
        <f>IF(Deal_Master_Wide!$EJ$207="","",Deal_Master_Wide!$EJ$207)</f>
        <v/>
      </c>
    </row>
    <row r="1433" spans="1:21" ht="13.4" customHeight="1">
      <c r="A1433" s="15" t="s">
        <v>2126</v>
      </c>
      <c r="B1433" s="15" t="s">
        <v>178</v>
      </c>
      <c r="C1433" s="16"/>
      <c r="D1433" s="15" t="s">
        <v>2131</v>
      </c>
      <c r="E1433" s="15" t="s">
        <v>2133</v>
      </c>
      <c r="F1433" s="15">
        <v>2015</v>
      </c>
      <c r="G1433" s="15">
        <v>0</v>
      </c>
      <c r="H1433" s="15">
        <v>2015</v>
      </c>
      <c r="I1433" s="15">
        <v>0</v>
      </c>
      <c r="J1433" s="15">
        <v>1</v>
      </c>
      <c r="K1433" s="17" t="str">
        <f>IF(Deal_Master_Wide!$BS$207="","",Deal_Master_Wide!$BS$207)</f>
        <v/>
      </c>
      <c r="L1433" s="17" t="str">
        <f>IF(Deal_Master_Wide!$BZ$207="","",Deal_Master_Wide!$BZ$207)</f>
        <v/>
      </c>
      <c r="M1433" s="17" t="str">
        <f>IF(Deal_Master_Wide!$CG$207="","",Deal_Master_Wide!$CG$207)</f>
        <v/>
      </c>
      <c r="N1433" s="17" t="str">
        <f>IF(Deal_Master_Wide!$CN$207="","",Deal_Master_Wide!$CN$207)</f>
        <v/>
      </c>
      <c r="O1433" s="17" t="str">
        <f>IF(Deal_Master_Wide!$CU$207="","",Deal_Master_Wide!$CU$207)</f>
        <v/>
      </c>
      <c r="P1433" s="17" t="str">
        <f>IF(Deal_Master_Wide!$DB$207="","",Deal_Master_Wide!$DB$207)</f>
        <v/>
      </c>
      <c r="Q1433" s="18" t="str">
        <f>IF(Deal_Master_Wide!$DI$207="","",Deal_Master_Wide!$DI$207)</f>
        <v/>
      </c>
      <c r="R1433" s="18" t="str">
        <f>IF(Deal_Master_Wide!$DP$207="","",Deal_Master_Wide!$DP$207)</f>
        <v/>
      </c>
      <c r="S1433" s="18" t="str">
        <f>IF(Deal_Master_Wide!$DW$207="","",Deal_Master_Wide!$DW$207)</f>
        <v/>
      </c>
      <c r="T1433" s="34" t="str">
        <f>IF(Deal_Master_Wide!$ED$207="","",Deal_Master_Wide!$ED$207)</f>
        <v/>
      </c>
      <c r="U1433" s="34" t="str">
        <f>IF(Deal_Master_Wide!$EK$207="","",Deal_Master_Wide!$EK$207)</f>
        <v/>
      </c>
    </row>
    <row r="1434" spans="1:21" ht="13.4" customHeight="1">
      <c r="A1434" s="15" t="s">
        <v>2126</v>
      </c>
      <c r="B1434" s="15" t="s">
        <v>178</v>
      </c>
      <c r="C1434" s="16"/>
      <c r="D1434" s="15" t="s">
        <v>2131</v>
      </c>
      <c r="E1434" s="15" t="s">
        <v>2133</v>
      </c>
      <c r="F1434" s="15">
        <v>2015</v>
      </c>
      <c r="G1434" s="15">
        <v>1</v>
      </c>
      <c r="H1434" s="15">
        <v>2016</v>
      </c>
      <c r="I1434" s="15">
        <v>1</v>
      </c>
      <c r="J1434" s="15">
        <v>1</v>
      </c>
      <c r="K1434" s="17" t="str">
        <f>IF(Deal_Master_Wide!$BT$207="","",Deal_Master_Wide!$BT$207)</f>
        <v/>
      </c>
      <c r="L1434" s="17" t="str">
        <f>IF(Deal_Master_Wide!$CA$207="","",Deal_Master_Wide!$CA$207)</f>
        <v/>
      </c>
      <c r="M1434" s="17" t="str">
        <f>IF(Deal_Master_Wide!$CH$207="","",Deal_Master_Wide!$CH$207)</f>
        <v/>
      </c>
      <c r="N1434" s="17" t="str">
        <f>IF(Deal_Master_Wide!$CO$207="","",Deal_Master_Wide!$CO$207)</f>
        <v/>
      </c>
      <c r="O1434" s="17" t="str">
        <f>IF(Deal_Master_Wide!$CV$207="","",Deal_Master_Wide!$CV$207)</f>
        <v/>
      </c>
      <c r="P1434" s="17" t="str">
        <f>IF(Deal_Master_Wide!$DC$207="","",Deal_Master_Wide!$DC$207)</f>
        <v/>
      </c>
      <c r="Q1434" s="18" t="str">
        <f>IF(Deal_Master_Wide!$DJ$207="","",Deal_Master_Wide!$DJ$207)</f>
        <v/>
      </c>
      <c r="R1434" s="18" t="str">
        <f>IF(Deal_Master_Wide!$DQ$207="","",Deal_Master_Wide!$DQ$207)</f>
        <v/>
      </c>
      <c r="S1434" s="18" t="str">
        <f>IF(Deal_Master_Wide!$DX$207="","",Deal_Master_Wide!$DX$207)</f>
        <v/>
      </c>
      <c r="T1434" s="34" t="str">
        <f>IF(Deal_Master_Wide!$EE$207="","",Deal_Master_Wide!$EE$207)</f>
        <v/>
      </c>
      <c r="U1434" s="34" t="str">
        <f>IF(Deal_Master_Wide!$EL$207="","",Deal_Master_Wide!$EL$207)</f>
        <v/>
      </c>
    </row>
    <row r="1435" spans="1:21" ht="13.4" customHeight="1">
      <c r="A1435" s="15" t="s">
        <v>2126</v>
      </c>
      <c r="B1435" s="15" t="s">
        <v>178</v>
      </c>
      <c r="C1435" s="16"/>
      <c r="D1435" s="15" t="s">
        <v>2131</v>
      </c>
      <c r="E1435" s="15" t="s">
        <v>2133</v>
      </c>
      <c r="F1435" s="15">
        <v>2015</v>
      </c>
      <c r="G1435" s="15">
        <v>2</v>
      </c>
      <c r="H1435" s="15">
        <v>2017</v>
      </c>
      <c r="I1435" s="15">
        <v>1</v>
      </c>
      <c r="J1435" s="15">
        <v>1</v>
      </c>
      <c r="K1435" s="17" t="str">
        <f>IF(Deal_Master_Wide!$BU$207="","",Deal_Master_Wide!$BU$207)</f>
        <v/>
      </c>
      <c r="L1435" s="17" t="str">
        <f>IF(Deal_Master_Wide!$CB$207="","",Deal_Master_Wide!$CB$207)</f>
        <v/>
      </c>
      <c r="M1435" s="17" t="str">
        <f>IF(Deal_Master_Wide!$CI$207="","",Deal_Master_Wide!$CI$207)</f>
        <v/>
      </c>
      <c r="N1435" s="17" t="str">
        <f>IF(Deal_Master_Wide!$CP$207="","",Deal_Master_Wide!$CP$207)</f>
        <v/>
      </c>
      <c r="O1435" s="17" t="str">
        <f>IF(Deal_Master_Wide!$CW$207="","",Deal_Master_Wide!$CW$207)</f>
        <v/>
      </c>
      <c r="P1435" s="17" t="str">
        <f>IF(Deal_Master_Wide!$DD$207="","",Deal_Master_Wide!$DD$207)</f>
        <v/>
      </c>
      <c r="Q1435" s="18" t="str">
        <f>IF(Deal_Master_Wide!$DK$207="","",Deal_Master_Wide!$DK$207)</f>
        <v/>
      </c>
      <c r="R1435" s="18" t="str">
        <f>IF(Deal_Master_Wide!$DR$207="","",Deal_Master_Wide!$DR$207)</f>
        <v/>
      </c>
      <c r="S1435" s="18" t="str">
        <f>IF(Deal_Master_Wide!$DY$207="","",Deal_Master_Wide!$DY$207)</f>
        <v/>
      </c>
      <c r="T1435" s="34" t="str">
        <f>IF(Deal_Master_Wide!$EF$207="","",Deal_Master_Wide!$EF$207)</f>
        <v/>
      </c>
      <c r="U1435" s="34" t="str">
        <f>IF(Deal_Master_Wide!$EM$207="","",Deal_Master_Wide!$EM$207)</f>
        <v/>
      </c>
    </row>
    <row r="1436" spans="1:21" ht="13.4" customHeight="1">
      <c r="A1436" s="15" t="s">
        <v>2126</v>
      </c>
      <c r="B1436" s="15" t="s">
        <v>178</v>
      </c>
      <c r="C1436" s="16"/>
      <c r="D1436" s="15" t="s">
        <v>2131</v>
      </c>
      <c r="E1436" s="15" t="s">
        <v>2133</v>
      </c>
      <c r="F1436" s="15">
        <v>2015</v>
      </c>
      <c r="G1436" s="15">
        <v>3</v>
      </c>
      <c r="H1436" s="15">
        <v>2018</v>
      </c>
      <c r="I1436" s="15">
        <v>1</v>
      </c>
      <c r="J1436" s="15">
        <v>1</v>
      </c>
      <c r="K1436" s="17" t="str">
        <f>IF(Deal_Master_Wide!$BV$207="","",Deal_Master_Wide!$BV$207)</f>
        <v/>
      </c>
      <c r="L1436" s="17" t="str">
        <f>IF(Deal_Master_Wide!$CC$207="","",Deal_Master_Wide!$CC$207)</f>
        <v/>
      </c>
      <c r="M1436" s="17" t="str">
        <f>IF(Deal_Master_Wide!$CJ$207="","",Deal_Master_Wide!$CJ$207)</f>
        <v/>
      </c>
      <c r="N1436" s="17" t="str">
        <f>IF(Deal_Master_Wide!$CQ$207="","",Deal_Master_Wide!$CQ$207)</f>
        <v/>
      </c>
      <c r="O1436" s="17" t="str">
        <f>IF(Deal_Master_Wide!$CX$207="","",Deal_Master_Wide!$CX$207)</f>
        <v/>
      </c>
      <c r="P1436" s="17" t="str">
        <f>IF(Deal_Master_Wide!$DE$207="","",Deal_Master_Wide!$DE$207)</f>
        <v/>
      </c>
      <c r="Q1436" s="18" t="str">
        <f>IF(Deal_Master_Wide!$DL$207="","",Deal_Master_Wide!$DL$207)</f>
        <v/>
      </c>
      <c r="R1436" s="18" t="str">
        <f>IF(Deal_Master_Wide!$DS$207="","",Deal_Master_Wide!$DS$207)</f>
        <v/>
      </c>
      <c r="S1436" s="18" t="str">
        <f>IF(Deal_Master_Wide!$DZ$207="","",Deal_Master_Wide!$DZ$207)</f>
        <v/>
      </c>
      <c r="T1436" s="34" t="str">
        <f>IF(Deal_Master_Wide!$EG$207="","",Deal_Master_Wide!$EG$207)</f>
        <v/>
      </c>
      <c r="U1436" s="34" t="str">
        <f>IF(Deal_Master_Wide!$EN$207="","",Deal_Master_Wide!$EN$207)</f>
        <v/>
      </c>
    </row>
    <row r="1437" spans="1:21" ht="13.4" customHeight="1">
      <c r="A1437" s="15" t="s">
        <v>2137</v>
      </c>
      <c r="B1437" s="15" t="s">
        <v>178</v>
      </c>
      <c r="C1437" s="16"/>
      <c r="D1437" s="15" t="s">
        <v>1423</v>
      </c>
      <c r="E1437" s="15" t="s">
        <v>2141</v>
      </c>
      <c r="F1437" s="15">
        <v>2015</v>
      </c>
      <c r="G1437" s="15">
        <v>-3</v>
      </c>
      <c r="H1437" s="15">
        <v>2012</v>
      </c>
      <c r="I1437" s="15">
        <v>0</v>
      </c>
      <c r="J1437" s="15">
        <v>0</v>
      </c>
      <c r="K1437" s="17" t="str">
        <f>IF(Deal_Master_Wide!$BP$208="","",Deal_Master_Wide!$BP$208)</f>
        <v/>
      </c>
      <c r="L1437" s="17" t="str">
        <f>IF(Deal_Master_Wide!$BW$208="","",Deal_Master_Wide!$BW$208)</f>
        <v/>
      </c>
      <c r="M1437" s="17" t="str">
        <f>IF(Deal_Master_Wide!$CD$208="","",Deal_Master_Wide!$CD$208)</f>
        <v/>
      </c>
      <c r="N1437" s="17" t="str">
        <f>IF(Deal_Master_Wide!$CK$208="","",Deal_Master_Wide!$CK$208)</f>
        <v/>
      </c>
      <c r="O1437" s="17" t="str">
        <f>IF(Deal_Master_Wide!$CR$208="","",Deal_Master_Wide!$CR$208)</f>
        <v/>
      </c>
      <c r="P1437" s="17" t="str">
        <f>IF(Deal_Master_Wide!$CY$208="","",Deal_Master_Wide!$CY$208)</f>
        <v/>
      </c>
      <c r="Q1437" s="18" t="str">
        <f>IF(Deal_Master_Wide!$DF$208="","",Deal_Master_Wide!$DF$208)</f>
        <v/>
      </c>
      <c r="R1437" s="18" t="str">
        <f>IF(Deal_Master_Wide!$DM$208="","",Deal_Master_Wide!$DM$208)</f>
        <v/>
      </c>
      <c r="S1437" s="18" t="str">
        <f>IF(Deal_Master_Wide!$DT$208="","",Deal_Master_Wide!$DT$208)</f>
        <v/>
      </c>
      <c r="T1437" s="34" t="str">
        <f>IF(Deal_Master_Wide!$EA$208="","",Deal_Master_Wide!$EA$208)</f>
        <v/>
      </c>
      <c r="U1437" s="34" t="str">
        <f>IF(Deal_Master_Wide!$EH$208="","",Deal_Master_Wide!$EH$208)</f>
        <v/>
      </c>
    </row>
    <row r="1438" spans="1:21" ht="13.4" customHeight="1">
      <c r="A1438" s="15" t="s">
        <v>2137</v>
      </c>
      <c r="B1438" s="15" t="s">
        <v>178</v>
      </c>
      <c r="C1438" s="16"/>
      <c r="D1438" s="15" t="s">
        <v>1423</v>
      </c>
      <c r="E1438" s="15" t="s">
        <v>2141</v>
      </c>
      <c r="F1438" s="15">
        <v>2015</v>
      </c>
      <c r="G1438" s="15">
        <v>-2</v>
      </c>
      <c r="H1438" s="15">
        <v>2013</v>
      </c>
      <c r="I1438" s="15">
        <v>0</v>
      </c>
      <c r="J1438" s="15">
        <v>0</v>
      </c>
      <c r="K1438" s="17" t="str">
        <f>IF(Deal_Master_Wide!$BQ$208="","",Deal_Master_Wide!$BQ$208)</f>
        <v/>
      </c>
      <c r="L1438" s="17" t="str">
        <f>IF(Deal_Master_Wide!$BX$208="","",Deal_Master_Wide!$BX$208)</f>
        <v/>
      </c>
      <c r="M1438" s="17" t="str">
        <f>IF(Deal_Master_Wide!$CE$208="","",Deal_Master_Wide!$CE$208)</f>
        <v/>
      </c>
      <c r="N1438" s="17" t="str">
        <f>IF(Deal_Master_Wide!$CL$208="","",Deal_Master_Wide!$CL$208)</f>
        <v/>
      </c>
      <c r="O1438" s="17" t="str">
        <f>IF(Deal_Master_Wide!$CS$208="","",Deal_Master_Wide!$CS$208)</f>
        <v/>
      </c>
      <c r="P1438" s="17" t="str">
        <f>IF(Deal_Master_Wide!$CZ$208="","",Deal_Master_Wide!$CZ$208)</f>
        <v/>
      </c>
      <c r="Q1438" s="18" t="str">
        <f>IF(Deal_Master_Wide!$DG$208="","",Deal_Master_Wide!$DG$208)</f>
        <v/>
      </c>
      <c r="R1438" s="18" t="str">
        <f>IF(Deal_Master_Wide!$DN$208="","",Deal_Master_Wide!$DN$208)</f>
        <v/>
      </c>
      <c r="S1438" s="18" t="str">
        <f>IF(Deal_Master_Wide!$DU$208="","",Deal_Master_Wide!$DU$208)</f>
        <v/>
      </c>
      <c r="T1438" s="34" t="str">
        <f>IF(Deal_Master_Wide!$EB$208="","",Deal_Master_Wide!$EB$208)</f>
        <v/>
      </c>
      <c r="U1438" s="34" t="str">
        <f>IF(Deal_Master_Wide!$EI$208="","",Deal_Master_Wide!$EI$208)</f>
        <v/>
      </c>
    </row>
    <row r="1439" spans="1:21" ht="13.4" customHeight="1">
      <c r="A1439" s="15" t="s">
        <v>2137</v>
      </c>
      <c r="B1439" s="15" t="s">
        <v>178</v>
      </c>
      <c r="C1439" s="16"/>
      <c r="D1439" s="15" t="s">
        <v>1423</v>
      </c>
      <c r="E1439" s="15" t="s">
        <v>2141</v>
      </c>
      <c r="F1439" s="15">
        <v>2015</v>
      </c>
      <c r="G1439" s="15">
        <v>-1</v>
      </c>
      <c r="H1439" s="15">
        <v>2014</v>
      </c>
      <c r="I1439" s="15">
        <v>0</v>
      </c>
      <c r="J1439" s="15">
        <v>0</v>
      </c>
      <c r="K1439" s="17" t="str">
        <f>IF(Deal_Master_Wide!$BR$208="","",Deal_Master_Wide!$BR$208)</f>
        <v/>
      </c>
      <c r="L1439" s="17" t="str">
        <f>IF(Deal_Master_Wide!$BY$208="","",Deal_Master_Wide!$BY$208)</f>
        <v/>
      </c>
      <c r="M1439" s="17" t="str">
        <f>IF(Deal_Master_Wide!$CF$208="","",Deal_Master_Wide!$CF$208)</f>
        <v/>
      </c>
      <c r="N1439" s="17" t="str">
        <f>IF(Deal_Master_Wide!$CM$208="","",Deal_Master_Wide!$CM$208)</f>
        <v/>
      </c>
      <c r="O1439" s="17" t="str">
        <f>IF(Deal_Master_Wide!$CT$208="","",Deal_Master_Wide!$CT$208)</f>
        <v/>
      </c>
      <c r="P1439" s="17" t="str">
        <f>IF(Deal_Master_Wide!$DA$208="","",Deal_Master_Wide!$DA$208)</f>
        <v/>
      </c>
      <c r="Q1439" s="18" t="str">
        <f>IF(Deal_Master_Wide!$DH$208="","",Deal_Master_Wide!$DH$208)</f>
        <v/>
      </c>
      <c r="R1439" s="18" t="str">
        <f>IF(Deal_Master_Wide!$DO$208="","",Deal_Master_Wide!$DO$208)</f>
        <v/>
      </c>
      <c r="S1439" s="18" t="str">
        <f>IF(Deal_Master_Wide!$DV$208="","",Deal_Master_Wide!$DV$208)</f>
        <v/>
      </c>
      <c r="T1439" s="34" t="str">
        <f>IF(Deal_Master_Wide!$EC$208="","",Deal_Master_Wide!$EC$208)</f>
        <v/>
      </c>
      <c r="U1439" s="34" t="str">
        <f>IF(Deal_Master_Wide!$EJ$208="","",Deal_Master_Wide!$EJ$208)</f>
        <v/>
      </c>
    </row>
    <row r="1440" spans="1:21" ht="13.4" customHeight="1">
      <c r="A1440" s="15" t="s">
        <v>2137</v>
      </c>
      <c r="B1440" s="15" t="s">
        <v>178</v>
      </c>
      <c r="C1440" s="16"/>
      <c r="D1440" s="15" t="s">
        <v>1423</v>
      </c>
      <c r="E1440" s="15" t="s">
        <v>2141</v>
      </c>
      <c r="F1440" s="15">
        <v>2015</v>
      </c>
      <c r="G1440" s="15">
        <v>0</v>
      </c>
      <c r="H1440" s="15">
        <v>2015</v>
      </c>
      <c r="I1440" s="15">
        <v>0</v>
      </c>
      <c r="J1440" s="15">
        <v>1</v>
      </c>
      <c r="K1440" s="17" t="str">
        <f>IF(Deal_Master_Wide!$BS$208="","",Deal_Master_Wide!$BS$208)</f>
        <v/>
      </c>
      <c r="L1440" s="17" t="str">
        <f>IF(Deal_Master_Wide!$BZ$208="","",Deal_Master_Wide!$BZ$208)</f>
        <v/>
      </c>
      <c r="M1440" s="17" t="str">
        <f>IF(Deal_Master_Wide!$CG$208="","",Deal_Master_Wide!$CG$208)</f>
        <v/>
      </c>
      <c r="N1440" s="17" t="str">
        <f>IF(Deal_Master_Wide!$CN$208="","",Deal_Master_Wide!$CN$208)</f>
        <v/>
      </c>
      <c r="O1440" s="17" t="str">
        <f>IF(Deal_Master_Wide!$CU$208="","",Deal_Master_Wide!$CU$208)</f>
        <v/>
      </c>
      <c r="P1440" s="17" t="str">
        <f>IF(Deal_Master_Wide!$DB$208="","",Deal_Master_Wide!$DB$208)</f>
        <v/>
      </c>
      <c r="Q1440" s="18" t="str">
        <f>IF(Deal_Master_Wide!$DI$208="","",Deal_Master_Wide!$DI$208)</f>
        <v/>
      </c>
      <c r="R1440" s="18" t="str">
        <f>IF(Deal_Master_Wide!$DP$208="","",Deal_Master_Wide!$DP$208)</f>
        <v/>
      </c>
      <c r="S1440" s="18" t="str">
        <f>IF(Deal_Master_Wide!$DW$208="","",Deal_Master_Wide!$DW$208)</f>
        <v/>
      </c>
      <c r="T1440" s="34" t="str">
        <f>IF(Deal_Master_Wide!$ED$208="","",Deal_Master_Wide!$ED$208)</f>
        <v/>
      </c>
      <c r="U1440" s="34" t="str">
        <f>IF(Deal_Master_Wide!$EK$208="","",Deal_Master_Wide!$EK$208)</f>
        <v/>
      </c>
    </row>
    <row r="1441" spans="1:21" ht="13.4" customHeight="1">
      <c r="A1441" s="15" t="s">
        <v>2137</v>
      </c>
      <c r="B1441" s="15" t="s">
        <v>178</v>
      </c>
      <c r="C1441" s="16"/>
      <c r="D1441" s="15" t="s">
        <v>1423</v>
      </c>
      <c r="E1441" s="15" t="s">
        <v>2141</v>
      </c>
      <c r="F1441" s="15">
        <v>2015</v>
      </c>
      <c r="G1441" s="15">
        <v>1</v>
      </c>
      <c r="H1441" s="15">
        <v>2016</v>
      </c>
      <c r="I1441" s="15">
        <v>1</v>
      </c>
      <c r="J1441" s="15">
        <v>1</v>
      </c>
      <c r="K1441" s="17" t="str">
        <f>IF(Deal_Master_Wide!$BT$208="","",Deal_Master_Wide!$BT$208)</f>
        <v/>
      </c>
      <c r="L1441" s="17" t="str">
        <f>IF(Deal_Master_Wide!$CA$208="","",Deal_Master_Wide!$CA$208)</f>
        <v/>
      </c>
      <c r="M1441" s="17" t="str">
        <f>IF(Deal_Master_Wide!$CH$208="","",Deal_Master_Wide!$CH$208)</f>
        <v/>
      </c>
      <c r="N1441" s="17" t="str">
        <f>IF(Deal_Master_Wide!$CO$208="","",Deal_Master_Wide!$CO$208)</f>
        <v/>
      </c>
      <c r="O1441" s="17" t="str">
        <f>IF(Deal_Master_Wide!$CV$208="","",Deal_Master_Wide!$CV$208)</f>
        <v/>
      </c>
      <c r="P1441" s="17" t="str">
        <f>IF(Deal_Master_Wide!$DC$208="","",Deal_Master_Wide!$DC$208)</f>
        <v/>
      </c>
      <c r="Q1441" s="18" t="str">
        <f>IF(Deal_Master_Wide!$DJ$208="","",Deal_Master_Wide!$DJ$208)</f>
        <v/>
      </c>
      <c r="R1441" s="18" t="str">
        <f>IF(Deal_Master_Wide!$DQ$208="","",Deal_Master_Wide!$DQ$208)</f>
        <v/>
      </c>
      <c r="S1441" s="18" t="str">
        <f>IF(Deal_Master_Wide!$DX$208="","",Deal_Master_Wide!$DX$208)</f>
        <v/>
      </c>
      <c r="T1441" s="34" t="str">
        <f>IF(Deal_Master_Wide!$EE$208="","",Deal_Master_Wide!$EE$208)</f>
        <v/>
      </c>
      <c r="U1441" s="34" t="str">
        <f>IF(Deal_Master_Wide!$EL$208="","",Deal_Master_Wide!$EL$208)</f>
        <v/>
      </c>
    </row>
    <row r="1442" spans="1:21" ht="13.4" customHeight="1">
      <c r="A1442" s="15" t="s">
        <v>2137</v>
      </c>
      <c r="B1442" s="15" t="s">
        <v>178</v>
      </c>
      <c r="C1442" s="16"/>
      <c r="D1442" s="15" t="s">
        <v>1423</v>
      </c>
      <c r="E1442" s="15" t="s">
        <v>2141</v>
      </c>
      <c r="F1442" s="15">
        <v>2015</v>
      </c>
      <c r="G1442" s="15">
        <v>2</v>
      </c>
      <c r="H1442" s="15">
        <v>2017</v>
      </c>
      <c r="I1442" s="15">
        <v>1</v>
      </c>
      <c r="J1442" s="15">
        <v>1</v>
      </c>
      <c r="K1442" s="17" t="str">
        <f>IF(Deal_Master_Wide!$BU$208="","",Deal_Master_Wide!$BU$208)</f>
        <v/>
      </c>
      <c r="L1442" s="17" t="str">
        <f>IF(Deal_Master_Wide!$CB$208="","",Deal_Master_Wide!$CB$208)</f>
        <v/>
      </c>
      <c r="M1442" s="17" t="str">
        <f>IF(Deal_Master_Wide!$CI$208="","",Deal_Master_Wide!$CI$208)</f>
        <v/>
      </c>
      <c r="N1442" s="17" t="str">
        <f>IF(Deal_Master_Wide!$CP$208="","",Deal_Master_Wide!$CP$208)</f>
        <v/>
      </c>
      <c r="O1442" s="17" t="str">
        <f>IF(Deal_Master_Wide!$CW$208="","",Deal_Master_Wide!$CW$208)</f>
        <v/>
      </c>
      <c r="P1442" s="17" t="str">
        <f>IF(Deal_Master_Wide!$DD$208="","",Deal_Master_Wide!$DD$208)</f>
        <v/>
      </c>
      <c r="Q1442" s="18" t="str">
        <f>IF(Deal_Master_Wide!$DK$208="","",Deal_Master_Wide!$DK$208)</f>
        <v/>
      </c>
      <c r="R1442" s="18" t="str">
        <f>IF(Deal_Master_Wide!$DR$208="","",Deal_Master_Wide!$DR$208)</f>
        <v/>
      </c>
      <c r="S1442" s="18" t="str">
        <f>IF(Deal_Master_Wide!$DY$208="","",Deal_Master_Wide!$DY$208)</f>
        <v/>
      </c>
      <c r="T1442" s="34" t="str">
        <f>IF(Deal_Master_Wide!$EF$208="","",Deal_Master_Wide!$EF$208)</f>
        <v/>
      </c>
      <c r="U1442" s="34" t="str">
        <f>IF(Deal_Master_Wide!$EM$208="","",Deal_Master_Wide!$EM$208)</f>
        <v/>
      </c>
    </row>
    <row r="1443" spans="1:21" ht="13.4" customHeight="1">
      <c r="A1443" s="15" t="s">
        <v>2137</v>
      </c>
      <c r="B1443" s="15" t="s">
        <v>178</v>
      </c>
      <c r="C1443" s="16"/>
      <c r="D1443" s="15" t="s">
        <v>1423</v>
      </c>
      <c r="E1443" s="15" t="s">
        <v>2141</v>
      </c>
      <c r="F1443" s="15">
        <v>2015</v>
      </c>
      <c r="G1443" s="15">
        <v>3</v>
      </c>
      <c r="H1443" s="15">
        <v>2018</v>
      </c>
      <c r="I1443" s="15">
        <v>1</v>
      </c>
      <c r="J1443" s="15">
        <v>1</v>
      </c>
      <c r="K1443" s="17" t="str">
        <f>IF(Deal_Master_Wide!$BV$208="","",Deal_Master_Wide!$BV$208)</f>
        <v/>
      </c>
      <c r="L1443" s="17" t="str">
        <f>IF(Deal_Master_Wide!$CC$208="","",Deal_Master_Wide!$CC$208)</f>
        <v/>
      </c>
      <c r="M1443" s="17" t="str">
        <f>IF(Deal_Master_Wide!$CJ$208="","",Deal_Master_Wide!$CJ$208)</f>
        <v/>
      </c>
      <c r="N1443" s="17" t="str">
        <f>IF(Deal_Master_Wide!$CQ$208="","",Deal_Master_Wide!$CQ$208)</f>
        <v/>
      </c>
      <c r="O1443" s="17" t="str">
        <f>IF(Deal_Master_Wide!$CX$208="","",Deal_Master_Wide!$CX$208)</f>
        <v/>
      </c>
      <c r="P1443" s="17" t="str">
        <f>IF(Deal_Master_Wide!$DE$208="","",Deal_Master_Wide!$DE$208)</f>
        <v/>
      </c>
      <c r="Q1443" s="18" t="str">
        <f>IF(Deal_Master_Wide!$DL$208="","",Deal_Master_Wide!$DL$208)</f>
        <v/>
      </c>
      <c r="R1443" s="18" t="str">
        <f>IF(Deal_Master_Wide!$DS$208="","",Deal_Master_Wide!$DS$208)</f>
        <v/>
      </c>
      <c r="S1443" s="18" t="str">
        <f>IF(Deal_Master_Wide!$DZ$208="","",Deal_Master_Wide!$DZ$208)</f>
        <v/>
      </c>
      <c r="T1443" s="34" t="str">
        <f>IF(Deal_Master_Wide!$EG$208="","",Deal_Master_Wide!$EG$208)</f>
        <v/>
      </c>
      <c r="U1443" s="34" t="str">
        <f>IF(Deal_Master_Wide!$EN$208="","",Deal_Master_Wide!$EN$208)</f>
        <v/>
      </c>
    </row>
    <row r="1444" spans="1:21" ht="13.4" customHeight="1">
      <c r="A1444" s="15" t="s">
        <v>2145</v>
      </c>
      <c r="B1444" s="15" t="s">
        <v>178</v>
      </c>
      <c r="C1444" s="16"/>
      <c r="D1444" s="15" t="s">
        <v>2148</v>
      </c>
      <c r="E1444" s="15" t="s">
        <v>2150</v>
      </c>
      <c r="F1444" s="15">
        <v>2015</v>
      </c>
      <c r="G1444" s="15">
        <v>-3</v>
      </c>
      <c r="H1444" s="15">
        <v>2012</v>
      </c>
      <c r="I1444" s="15">
        <v>0</v>
      </c>
      <c r="J1444" s="15">
        <v>0</v>
      </c>
      <c r="K1444" s="17">
        <f>IF(Deal_Master_Wide!$BP$209="","",Deal_Master_Wide!$BP$209)</f>
        <v>465.16800000000001</v>
      </c>
      <c r="L1444" s="17">
        <f>IF(Deal_Master_Wide!$BW$209="","",Deal_Master_Wide!$BW$209)</f>
        <v>53.301000000000002</v>
      </c>
      <c r="M1444" s="17">
        <f>IF(Deal_Master_Wide!$CD$209="","",Deal_Master_Wide!$CD$209)</f>
        <v>36.593000000000004</v>
      </c>
      <c r="N1444" s="17">
        <f>IF(Deal_Master_Wide!$CK$209="","",Deal_Master_Wide!$CK$209)</f>
        <v>369.47500000000002</v>
      </c>
      <c r="O1444" s="17">
        <f>IF(Deal_Master_Wide!$CR$209="","",Deal_Master_Wide!$CR$209)</f>
        <v>16.925999999999998</v>
      </c>
      <c r="P1444" s="17" t="str">
        <f>IF(Deal_Master_Wide!$CY$209="","",Deal_Master_Wide!$CY$209)</f>
        <v/>
      </c>
      <c r="Q1444" s="18">
        <f>IF(Deal_Master_Wide!$DF$209="","",Deal_Master_Wide!$DF$209)</f>
        <v>10.3209</v>
      </c>
      <c r="R1444" s="18">
        <f>IF(Deal_Master_Wide!$DM$209="","",Deal_Master_Wide!$DM$209)</f>
        <v>11.458399999999999</v>
      </c>
      <c r="S1444" s="18">
        <f>IF(Deal_Master_Wide!$DT$209="","",Deal_Master_Wide!$DT$209)</f>
        <v>4.5811000000000002</v>
      </c>
      <c r="T1444" s="34">
        <f>IF(Deal_Master_Wide!$EA$209="","",Deal_Master_Wide!$EA$209)</f>
        <v>0</v>
      </c>
      <c r="U1444" s="34">
        <f>IF(Deal_Master_Wide!$EH$209="","",Deal_Master_Wide!$EH$209)</f>
        <v>0</v>
      </c>
    </row>
    <row r="1445" spans="1:21" ht="13.4" customHeight="1">
      <c r="A1445" s="15" t="s">
        <v>2145</v>
      </c>
      <c r="B1445" s="15" t="s">
        <v>178</v>
      </c>
      <c r="C1445" s="16"/>
      <c r="D1445" s="15" t="s">
        <v>2148</v>
      </c>
      <c r="E1445" s="15" t="s">
        <v>2150</v>
      </c>
      <c r="F1445" s="15">
        <v>2015</v>
      </c>
      <c r="G1445" s="15">
        <v>-2</v>
      </c>
      <c r="H1445" s="15">
        <v>2013</v>
      </c>
      <c r="I1445" s="15">
        <v>0</v>
      </c>
      <c r="J1445" s="15">
        <v>0</v>
      </c>
      <c r="K1445" s="17">
        <f>IF(Deal_Master_Wide!$BQ$209="","",Deal_Master_Wide!$BQ$209)</f>
        <v>477.34519999999998</v>
      </c>
      <c r="L1445" s="17">
        <f>IF(Deal_Master_Wide!$BX$209="","",Deal_Master_Wide!$BX$209)</f>
        <v>46.292299999999997</v>
      </c>
      <c r="M1445" s="17">
        <f>IF(Deal_Master_Wide!$CE$209="","",Deal_Master_Wide!$CE$209)</f>
        <v>29.613600000000002</v>
      </c>
      <c r="N1445" s="17">
        <f>IF(Deal_Master_Wide!$CL$209="","",Deal_Master_Wide!$CL$209)</f>
        <v>393.0043</v>
      </c>
      <c r="O1445" s="17">
        <f>IF(Deal_Master_Wide!$CS$209="","",Deal_Master_Wide!$CS$209)</f>
        <v>12.2402</v>
      </c>
      <c r="P1445" s="17" t="str">
        <f>IF(Deal_Master_Wide!$CZ$209="","",Deal_Master_Wide!$CZ$209)</f>
        <v/>
      </c>
      <c r="Q1445" s="18">
        <f>IF(Deal_Master_Wide!$DG$209="","",Deal_Master_Wide!$DG$209)</f>
        <v>7.7676999999999996</v>
      </c>
      <c r="R1445" s="18">
        <f>IF(Deal_Master_Wide!$DN$209="","",Deal_Master_Wide!$DN$209)</f>
        <v>9.6979000000000006</v>
      </c>
      <c r="S1445" s="18">
        <f>IF(Deal_Master_Wide!$DU$209="","",Deal_Master_Wide!$DU$209)</f>
        <v>3.1145</v>
      </c>
      <c r="T1445" s="34">
        <f>IF(Deal_Master_Wide!$EB$209="","",Deal_Master_Wide!$EB$209)</f>
        <v>3</v>
      </c>
      <c r="U1445" s="34">
        <f>IF(Deal_Master_Wide!$EI$209="","",Deal_Master_Wide!$EI$209)</f>
        <v>0</v>
      </c>
    </row>
    <row r="1446" spans="1:21" ht="13.4" customHeight="1">
      <c r="A1446" s="15" t="s">
        <v>2145</v>
      </c>
      <c r="B1446" s="15" t="s">
        <v>178</v>
      </c>
      <c r="C1446" s="16"/>
      <c r="D1446" s="15" t="s">
        <v>2148</v>
      </c>
      <c r="E1446" s="15" t="s">
        <v>2150</v>
      </c>
      <c r="F1446" s="15">
        <v>2015</v>
      </c>
      <c r="G1446" s="15">
        <v>-1</v>
      </c>
      <c r="H1446" s="15">
        <v>2014</v>
      </c>
      <c r="I1446" s="15">
        <v>0</v>
      </c>
      <c r="J1446" s="15">
        <v>0</v>
      </c>
      <c r="K1446" s="17">
        <f>IF(Deal_Master_Wide!$BR$209="","",Deal_Master_Wide!$BR$209)</f>
        <v>523.31399999999996</v>
      </c>
      <c r="L1446" s="17">
        <f>IF(Deal_Master_Wide!$BY$209="","",Deal_Master_Wide!$BY$209)</f>
        <v>53.404000000000003</v>
      </c>
      <c r="M1446" s="17">
        <f>IF(Deal_Master_Wide!$CF$209="","",Deal_Master_Wide!$CF$209)</f>
        <v>33.195999999999998</v>
      </c>
      <c r="N1446" s="17">
        <f>IF(Deal_Master_Wide!$CM$209="","",Deal_Master_Wide!$CM$209)</f>
        <v>418.63400000000001</v>
      </c>
      <c r="O1446" s="17">
        <f>IF(Deal_Master_Wide!$CT$209="","",Deal_Master_Wide!$CT$209)</f>
        <v>0</v>
      </c>
      <c r="P1446" s="17" t="str">
        <f>IF(Deal_Master_Wide!$DA$209="","",Deal_Master_Wide!$DA$209)</f>
        <v/>
      </c>
      <c r="Q1446" s="18">
        <f>IF(Deal_Master_Wide!$DH$209="","",Deal_Master_Wide!$DH$209)</f>
        <v>8.18</v>
      </c>
      <c r="R1446" s="18">
        <f>IF(Deal_Master_Wide!$DO$209="","",Deal_Master_Wide!$DO$209)</f>
        <v>10.205</v>
      </c>
      <c r="S1446" s="18">
        <f>IF(Deal_Master_Wide!$DV$209="","",Deal_Master_Wide!$DV$209)</f>
        <v>0</v>
      </c>
      <c r="T1446" s="34">
        <f>IF(Deal_Master_Wide!$EC$209="","",Deal_Master_Wide!$EC$209)</f>
        <v>2</v>
      </c>
      <c r="U1446" s="34">
        <f>IF(Deal_Master_Wide!$EJ$209="","",Deal_Master_Wide!$EJ$209)</f>
        <v>0</v>
      </c>
    </row>
    <row r="1447" spans="1:21" ht="13.4" customHeight="1">
      <c r="A1447" s="15" t="s">
        <v>2145</v>
      </c>
      <c r="B1447" s="15" t="s">
        <v>178</v>
      </c>
      <c r="C1447" s="16"/>
      <c r="D1447" s="15" t="s">
        <v>2148</v>
      </c>
      <c r="E1447" s="15" t="s">
        <v>2150</v>
      </c>
      <c r="F1447" s="15">
        <v>2015</v>
      </c>
      <c r="G1447" s="15">
        <v>0</v>
      </c>
      <c r="H1447" s="15">
        <v>2015</v>
      </c>
      <c r="I1447" s="15">
        <v>0</v>
      </c>
      <c r="J1447" s="15">
        <v>1</v>
      </c>
      <c r="K1447" s="17">
        <f>IF(Deal_Master_Wide!$BS$209="","",Deal_Master_Wide!$BS$209)</f>
        <v>566.61800000000005</v>
      </c>
      <c r="L1447" s="17">
        <f>IF(Deal_Master_Wide!$BZ$209="","",Deal_Master_Wide!$BZ$209)</f>
        <v>51.280999999999999</v>
      </c>
      <c r="M1447" s="17">
        <f>IF(Deal_Master_Wide!$CG$209="","",Deal_Master_Wide!$CG$209)</f>
        <v>35.524999999999999</v>
      </c>
      <c r="N1447" s="17">
        <f>IF(Deal_Master_Wide!$CN$209="","",Deal_Master_Wide!$CN$209)</f>
        <v>536.09</v>
      </c>
      <c r="O1447" s="17">
        <f>IF(Deal_Master_Wide!$CU$209="","",Deal_Master_Wide!$CU$209)</f>
        <v>0.59599999999999997</v>
      </c>
      <c r="P1447" s="17" t="str">
        <f>IF(Deal_Master_Wide!$DB$209="","",Deal_Master_Wide!$DB$209)</f>
        <v/>
      </c>
      <c r="Q1447" s="18">
        <f>IF(Deal_Master_Wide!$DI$209="","",Deal_Master_Wide!$DI$209)</f>
        <v>7.4419000000000004</v>
      </c>
      <c r="R1447" s="18">
        <f>IF(Deal_Master_Wide!$DP$209="","",Deal_Master_Wide!$DP$209)</f>
        <v>9.0503999999999998</v>
      </c>
      <c r="S1447" s="18">
        <f>IF(Deal_Master_Wide!$DW$209="","",Deal_Master_Wide!$DW$209)</f>
        <v>0.11119999999999999</v>
      </c>
      <c r="T1447" s="34">
        <f>IF(Deal_Master_Wide!$ED$209="","",Deal_Master_Wide!$ED$209)</f>
        <v>0</v>
      </c>
      <c r="U1447" s="34">
        <f>IF(Deal_Master_Wide!$EK$209="","",Deal_Master_Wide!$EK$209)</f>
        <v>0</v>
      </c>
    </row>
    <row r="1448" spans="1:21" ht="13.4" customHeight="1">
      <c r="A1448" s="15" t="s">
        <v>2145</v>
      </c>
      <c r="B1448" s="15" t="s">
        <v>178</v>
      </c>
      <c r="C1448" s="16"/>
      <c r="D1448" s="15" t="s">
        <v>2148</v>
      </c>
      <c r="E1448" s="15" t="s">
        <v>2150</v>
      </c>
      <c r="F1448" s="15">
        <v>2015</v>
      </c>
      <c r="G1448" s="15">
        <v>1</v>
      </c>
      <c r="H1448" s="15">
        <v>2016</v>
      </c>
      <c r="I1448" s="15">
        <v>1</v>
      </c>
      <c r="J1448" s="15">
        <v>1</v>
      </c>
      <c r="K1448" s="17">
        <f>IF(Deal_Master_Wide!$BT$209="","",Deal_Master_Wide!$BT$209)</f>
        <v>257.9042</v>
      </c>
      <c r="L1448" s="17">
        <f>IF(Deal_Master_Wide!$CA$209="","",Deal_Master_Wide!$CA$209)</f>
        <v>17.3628</v>
      </c>
      <c r="M1448" s="17">
        <f>IF(Deal_Master_Wide!$CH$209="","",Deal_Master_Wide!$CH$209)</f>
        <v>53.451599999999999</v>
      </c>
      <c r="N1448" s="17">
        <f>IF(Deal_Master_Wide!$CO$209="","",Deal_Master_Wide!$CO$209)</f>
        <v>444.32229999999998</v>
      </c>
      <c r="O1448" s="17">
        <f>IF(Deal_Master_Wide!$CV$209="","",Deal_Master_Wide!$CV$209)</f>
        <v>0</v>
      </c>
      <c r="P1448" s="17" t="str">
        <f>IF(Deal_Master_Wide!$DC$209="","",Deal_Master_Wide!$DC$209)</f>
        <v/>
      </c>
      <c r="Q1448" s="18">
        <f>IF(Deal_Master_Wide!$DJ$209="","",Deal_Master_Wide!$DJ$209)</f>
        <v>10.9039</v>
      </c>
      <c r="R1448" s="18">
        <f>IF(Deal_Master_Wide!$DQ$209="","",Deal_Master_Wide!$DQ$209)</f>
        <v>6.7323000000000004</v>
      </c>
      <c r="S1448" s="18">
        <f>IF(Deal_Master_Wide!$DX$209="","",Deal_Master_Wide!$DX$209)</f>
        <v>0</v>
      </c>
      <c r="T1448" s="34">
        <f>IF(Deal_Master_Wide!$EE$209="","",Deal_Master_Wide!$EE$209)</f>
        <v>3</v>
      </c>
      <c r="U1448" s="34">
        <f>IF(Deal_Master_Wide!$EL$209="","",Deal_Master_Wide!$EL$209)</f>
        <v>4</v>
      </c>
    </row>
    <row r="1449" spans="1:21" ht="13.4" customHeight="1">
      <c r="A1449" s="15" t="s">
        <v>2145</v>
      </c>
      <c r="B1449" s="15" t="s">
        <v>178</v>
      </c>
      <c r="C1449" s="16"/>
      <c r="D1449" s="15" t="s">
        <v>2148</v>
      </c>
      <c r="E1449" s="15" t="s">
        <v>2150</v>
      </c>
      <c r="F1449" s="15">
        <v>2015</v>
      </c>
      <c r="G1449" s="15">
        <v>2</v>
      </c>
      <c r="H1449" s="15">
        <v>2017</v>
      </c>
      <c r="I1449" s="15">
        <v>1</v>
      </c>
      <c r="J1449" s="15">
        <v>1</v>
      </c>
      <c r="K1449" s="17">
        <f>IF(Deal_Master_Wide!$BU$209="","",Deal_Master_Wide!$BU$209)</f>
        <v>296.84199999999998</v>
      </c>
      <c r="L1449" s="17">
        <f>IF(Deal_Master_Wide!$CB$209="","",Deal_Master_Wide!$CB$209)</f>
        <v>24.097999999999999</v>
      </c>
      <c r="M1449" s="17">
        <f>IF(Deal_Master_Wide!$CI$209="","",Deal_Master_Wide!$CI$209)</f>
        <v>53.317</v>
      </c>
      <c r="N1449" s="17">
        <f>IF(Deal_Master_Wide!$CP$209="","",Deal_Master_Wide!$CP$209)</f>
        <v>502.49200000000002</v>
      </c>
      <c r="O1449" s="17">
        <f>IF(Deal_Master_Wide!$CW$209="","",Deal_Master_Wide!$CW$209)</f>
        <v>0</v>
      </c>
      <c r="P1449" s="17" t="str">
        <f>IF(Deal_Master_Wide!$DD$209="","",Deal_Master_Wide!$DD$209)</f>
        <v/>
      </c>
      <c r="Q1449" s="18">
        <f>IF(Deal_Master_Wide!$DK$209="","",Deal_Master_Wide!$DK$209)</f>
        <v>11.2624</v>
      </c>
      <c r="R1449" s="18">
        <f>IF(Deal_Master_Wide!$DR$209="","",Deal_Master_Wide!$DR$209)</f>
        <v>8.1181000000000001</v>
      </c>
      <c r="S1449" s="18">
        <f>IF(Deal_Master_Wide!$DY$209="","",Deal_Master_Wide!$DY$209)</f>
        <v>0</v>
      </c>
      <c r="T1449" s="34">
        <f>IF(Deal_Master_Wide!$EF$209="","",Deal_Master_Wide!$EF$209)</f>
        <v>2</v>
      </c>
      <c r="U1449" s="34">
        <f>IF(Deal_Master_Wide!$EM$209="","",Deal_Master_Wide!$EM$209)</f>
        <v>0</v>
      </c>
    </row>
    <row r="1450" spans="1:21" ht="13.4" customHeight="1">
      <c r="A1450" s="15" t="s">
        <v>2145</v>
      </c>
      <c r="B1450" s="15" t="s">
        <v>178</v>
      </c>
      <c r="C1450" s="16"/>
      <c r="D1450" s="15" t="s">
        <v>2148</v>
      </c>
      <c r="E1450" s="15" t="s">
        <v>2150</v>
      </c>
      <c r="F1450" s="15">
        <v>2015</v>
      </c>
      <c r="G1450" s="15">
        <v>3</v>
      </c>
      <c r="H1450" s="15">
        <v>2018</v>
      </c>
      <c r="I1450" s="15">
        <v>1</v>
      </c>
      <c r="J1450" s="15">
        <v>1</v>
      </c>
      <c r="K1450" s="17">
        <f>IF(Deal_Master_Wide!$BV$209="","",Deal_Master_Wide!$BV$209)</f>
        <v>681.779</v>
      </c>
      <c r="L1450" s="17">
        <f>IF(Deal_Master_Wide!$CC$209="","",Deal_Master_Wide!$CC$209)</f>
        <v>88.516000000000005</v>
      </c>
      <c r="M1450" s="17">
        <f>IF(Deal_Master_Wide!$CJ$209="","",Deal_Master_Wide!$CJ$209)</f>
        <v>59.408000000000001</v>
      </c>
      <c r="N1450" s="17">
        <f>IF(Deal_Master_Wide!$CQ$209="","",Deal_Master_Wide!$CQ$209)</f>
        <v>638.20699999999999</v>
      </c>
      <c r="O1450" s="17">
        <f>IF(Deal_Master_Wide!$CX$209="","",Deal_Master_Wide!$CX$209)</f>
        <v>8.4220000000000006</v>
      </c>
      <c r="P1450" s="17" t="str">
        <f>IF(Deal_Master_Wide!$DE$209="","",Deal_Master_Wide!$DE$209)</f>
        <v/>
      </c>
      <c r="Q1450" s="18">
        <f>IF(Deal_Master_Wide!$DL$209="","",Deal_Master_Wide!$DL$209)</f>
        <v>10.4161</v>
      </c>
      <c r="R1450" s="18">
        <f>IF(Deal_Master_Wide!$DS$209="","",Deal_Master_Wide!$DS$209)</f>
        <v>12.9831</v>
      </c>
      <c r="S1450" s="18">
        <f>IF(Deal_Master_Wide!$DZ$209="","",Deal_Master_Wide!$DZ$209)</f>
        <v>1.3196000000000001</v>
      </c>
      <c r="T1450" s="34">
        <f>IF(Deal_Master_Wide!$EG$209="","",Deal_Master_Wide!$EG$209)</f>
        <v>1</v>
      </c>
      <c r="U1450" s="34">
        <f>IF(Deal_Master_Wide!$EN$209="","",Deal_Master_Wide!$EN$209)</f>
        <v>0</v>
      </c>
    </row>
    <row r="1451" spans="1:21" ht="13.4" customHeight="1">
      <c r="A1451" s="15" t="s">
        <v>2156</v>
      </c>
      <c r="B1451" s="15" t="s">
        <v>178</v>
      </c>
      <c r="C1451" s="16"/>
      <c r="D1451" s="15" t="s">
        <v>2159</v>
      </c>
      <c r="E1451" s="15" t="s">
        <v>2161</v>
      </c>
      <c r="F1451" s="15">
        <v>2015</v>
      </c>
      <c r="G1451" s="15">
        <v>-3</v>
      </c>
      <c r="H1451" s="15">
        <v>2012</v>
      </c>
      <c r="I1451" s="15">
        <v>0</v>
      </c>
      <c r="J1451" s="15">
        <v>0</v>
      </c>
      <c r="K1451" s="17" t="str">
        <f>IF(Deal_Master_Wide!$BP$210="","",Deal_Master_Wide!$BP$210)</f>
        <v/>
      </c>
      <c r="L1451" s="17" t="str">
        <f>IF(Deal_Master_Wide!$BW$210="","",Deal_Master_Wide!$BW$210)</f>
        <v/>
      </c>
      <c r="M1451" s="17" t="str">
        <f>IF(Deal_Master_Wide!$CD$210="","",Deal_Master_Wide!$CD$210)</f>
        <v/>
      </c>
      <c r="N1451" s="17" t="str">
        <f>IF(Deal_Master_Wide!$CK$210="","",Deal_Master_Wide!$CK$210)</f>
        <v/>
      </c>
      <c r="O1451" s="17" t="str">
        <f>IF(Deal_Master_Wide!$CR$210="","",Deal_Master_Wide!$CR$210)</f>
        <v/>
      </c>
      <c r="P1451" s="17" t="str">
        <f>IF(Deal_Master_Wide!$CY$210="","",Deal_Master_Wide!$CY$210)</f>
        <v/>
      </c>
      <c r="Q1451" s="18" t="str">
        <f>IF(Deal_Master_Wide!$DF$210="","",Deal_Master_Wide!$DF$210)</f>
        <v/>
      </c>
      <c r="R1451" s="18" t="str">
        <f>IF(Deal_Master_Wide!$DM$210="","",Deal_Master_Wide!$DM$210)</f>
        <v/>
      </c>
      <c r="S1451" s="18" t="str">
        <f>IF(Deal_Master_Wide!$DT$210="","",Deal_Master_Wide!$DT$210)</f>
        <v/>
      </c>
      <c r="T1451" s="34" t="str">
        <f>IF(Deal_Master_Wide!$EA$210="","",Deal_Master_Wide!$EA$210)</f>
        <v/>
      </c>
      <c r="U1451" s="34" t="str">
        <f>IF(Deal_Master_Wide!$EH$210="","",Deal_Master_Wide!$EH$210)</f>
        <v/>
      </c>
    </row>
    <row r="1452" spans="1:21" ht="13.4" customHeight="1">
      <c r="A1452" s="15" t="s">
        <v>2156</v>
      </c>
      <c r="B1452" s="15" t="s">
        <v>178</v>
      </c>
      <c r="C1452" s="16"/>
      <c r="D1452" s="15" t="s">
        <v>2159</v>
      </c>
      <c r="E1452" s="15" t="s">
        <v>2161</v>
      </c>
      <c r="F1452" s="15">
        <v>2015</v>
      </c>
      <c r="G1452" s="15">
        <v>-2</v>
      </c>
      <c r="H1452" s="15">
        <v>2013</v>
      </c>
      <c r="I1452" s="15">
        <v>0</v>
      </c>
      <c r="J1452" s="15">
        <v>0</v>
      </c>
      <c r="K1452" s="17" t="str">
        <f>IF(Deal_Master_Wide!$BQ$210="","",Deal_Master_Wide!$BQ$210)</f>
        <v/>
      </c>
      <c r="L1452" s="17" t="str">
        <f>IF(Deal_Master_Wide!$BX$210="","",Deal_Master_Wide!$BX$210)</f>
        <v/>
      </c>
      <c r="M1452" s="17" t="str">
        <f>IF(Deal_Master_Wide!$CE$210="","",Deal_Master_Wide!$CE$210)</f>
        <v/>
      </c>
      <c r="N1452" s="17" t="str">
        <f>IF(Deal_Master_Wide!$CL$210="","",Deal_Master_Wide!$CL$210)</f>
        <v/>
      </c>
      <c r="O1452" s="17" t="str">
        <f>IF(Deal_Master_Wide!$CS$210="","",Deal_Master_Wide!$CS$210)</f>
        <v/>
      </c>
      <c r="P1452" s="17" t="str">
        <f>IF(Deal_Master_Wide!$CZ$210="","",Deal_Master_Wide!$CZ$210)</f>
        <v/>
      </c>
      <c r="Q1452" s="18" t="str">
        <f>IF(Deal_Master_Wide!$DG$210="","",Deal_Master_Wide!$DG$210)</f>
        <v/>
      </c>
      <c r="R1452" s="18" t="str">
        <f>IF(Deal_Master_Wide!$DN$210="","",Deal_Master_Wide!$DN$210)</f>
        <v/>
      </c>
      <c r="S1452" s="18" t="str">
        <f>IF(Deal_Master_Wide!$DU$210="","",Deal_Master_Wide!$DU$210)</f>
        <v/>
      </c>
      <c r="T1452" s="34" t="str">
        <f>IF(Deal_Master_Wide!$EB$210="","",Deal_Master_Wide!$EB$210)</f>
        <v/>
      </c>
      <c r="U1452" s="34" t="str">
        <f>IF(Deal_Master_Wide!$EI$210="","",Deal_Master_Wide!$EI$210)</f>
        <v/>
      </c>
    </row>
    <row r="1453" spans="1:21" ht="13.4" customHeight="1">
      <c r="A1453" s="15" t="s">
        <v>2156</v>
      </c>
      <c r="B1453" s="15" t="s">
        <v>178</v>
      </c>
      <c r="C1453" s="16"/>
      <c r="D1453" s="15" t="s">
        <v>2159</v>
      </c>
      <c r="E1453" s="15" t="s">
        <v>2161</v>
      </c>
      <c r="F1453" s="15">
        <v>2015</v>
      </c>
      <c r="G1453" s="15">
        <v>-1</v>
      </c>
      <c r="H1453" s="15">
        <v>2014</v>
      </c>
      <c r="I1453" s="15">
        <v>0</v>
      </c>
      <c r="J1453" s="15">
        <v>0</v>
      </c>
      <c r="K1453" s="17" t="str">
        <f>IF(Deal_Master_Wide!$BR$210="","",Deal_Master_Wide!$BR$210)</f>
        <v/>
      </c>
      <c r="L1453" s="17" t="str">
        <f>IF(Deal_Master_Wide!$BY$210="","",Deal_Master_Wide!$BY$210)</f>
        <v/>
      </c>
      <c r="M1453" s="17" t="str">
        <f>IF(Deal_Master_Wide!$CF$210="","",Deal_Master_Wide!$CF$210)</f>
        <v/>
      </c>
      <c r="N1453" s="17" t="str">
        <f>IF(Deal_Master_Wide!$CM$210="","",Deal_Master_Wide!$CM$210)</f>
        <v/>
      </c>
      <c r="O1453" s="17" t="str">
        <f>IF(Deal_Master_Wide!$CT$210="","",Deal_Master_Wide!$CT$210)</f>
        <v/>
      </c>
      <c r="P1453" s="17" t="str">
        <f>IF(Deal_Master_Wide!$DA$210="","",Deal_Master_Wide!$DA$210)</f>
        <v/>
      </c>
      <c r="Q1453" s="18" t="str">
        <f>IF(Deal_Master_Wide!$DH$210="","",Deal_Master_Wide!$DH$210)</f>
        <v/>
      </c>
      <c r="R1453" s="18" t="str">
        <f>IF(Deal_Master_Wide!$DO$210="","",Deal_Master_Wide!$DO$210)</f>
        <v/>
      </c>
      <c r="S1453" s="18" t="str">
        <f>IF(Deal_Master_Wide!$DV$210="","",Deal_Master_Wide!$DV$210)</f>
        <v/>
      </c>
      <c r="T1453" s="34" t="str">
        <f>IF(Deal_Master_Wide!$EC$210="","",Deal_Master_Wide!$EC$210)</f>
        <v/>
      </c>
      <c r="U1453" s="34" t="str">
        <f>IF(Deal_Master_Wide!$EJ$210="","",Deal_Master_Wide!$EJ$210)</f>
        <v/>
      </c>
    </row>
    <row r="1454" spans="1:21" ht="13.4" customHeight="1">
      <c r="A1454" s="15" t="s">
        <v>2156</v>
      </c>
      <c r="B1454" s="15" t="s">
        <v>178</v>
      </c>
      <c r="C1454" s="16"/>
      <c r="D1454" s="15" t="s">
        <v>2159</v>
      </c>
      <c r="E1454" s="15" t="s">
        <v>2161</v>
      </c>
      <c r="F1454" s="15">
        <v>2015</v>
      </c>
      <c r="G1454" s="15">
        <v>0</v>
      </c>
      <c r="H1454" s="15">
        <v>2015</v>
      </c>
      <c r="I1454" s="15">
        <v>0</v>
      </c>
      <c r="J1454" s="15">
        <v>1</v>
      </c>
      <c r="K1454" s="17" t="str">
        <f>IF(Deal_Master_Wide!$BS$210="","",Deal_Master_Wide!$BS$210)</f>
        <v/>
      </c>
      <c r="L1454" s="17" t="str">
        <f>IF(Deal_Master_Wide!$BZ$210="","",Deal_Master_Wide!$BZ$210)</f>
        <v/>
      </c>
      <c r="M1454" s="17" t="str">
        <f>IF(Deal_Master_Wide!$CG$210="","",Deal_Master_Wide!$CG$210)</f>
        <v/>
      </c>
      <c r="N1454" s="17" t="str">
        <f>IF(Deal_Master_Wide!$CN$210="","",Deal_Master_Wide!$CN$210)</f>
        <v/>
      </c>
      <c r="O1454" s="17" t="str">
        <f>IF(Deal_Master_Wide!$CU$210="","",Deal_Master_Wide!$CU$210)</f>
        <v/>
      </c>
      <c r="P1454" s="17" t="str">
        <f>IF(Deal_Master_Wide!$DB$210="","",Deal_Master_Wide!$DB$210)</f>
        <v/>
      </c>
      <c r="Q1454" s="18" t="str">
        <f>IF(Deal_Master_Wide!$DI$210="","",Deal_Master_Wide!$DI$210)</f>
        <v/>
      </c>
      <c r="R1454" s="18" t="str">
        <f>IF(Deal_Master_Wide!$DP$210="","",Deal_Master_Wide!$DP$210)</f>
        <v/>
      </c>
      <c r="S1454" s="18" t="str">
        <f>IF(Deal_Master_Wide!$DW$210="","",Deal_Master_Wide!$DW$210)</f>
        <v/>
      </c>
      <c r="T1454" s="34" t="str">
        <f>IF(Deal_Master_Wide!$ED$210="","",Deal_Master_Wide!$ED$210)</f>
        <v/>
      </c>
      <c r="U1454" s="34" t="str">
        <f>IF(Deal_Master_Wide!$EK$210="","",Deal_Master_Wide!$EK$210)</f>
        <v/>
      </c>
    </row>
    <row r="1455" spans="1:21" ht="13.4" customHeight="1">
      <c r="A1455" s="15" t="s">
        <v>2156</v>
      </c>
      <c r="B1455" s="15" t="s">
        <v>178</v>
      </c>
      <c r="C1455" s="16"/>
      <c r="D1455" s="15" t="s">
        <v>2159</v>
      </c>
      <c r="E1455" s="15" t="s">
        <v>2161</v>
      </c>
      <c r="F1455" s="15">
        <v>2015</v>
      </c>
      <c r="G1455" s="15">
        <v>1</v>
      </c>
      <c r="H1455" s="15">
        <v>2016</v>
      </c>
      <c r="I1455" s="15">
        <v>1</v>
      </c>
      <c r="J1455" s="15">
        <v>1</v>
      </c>
      <c r="K1455" s="17" t="str">
        <f>IF(Deal_Master_Wide!$BT$210="","",Deal_Master_Wide!$BT$210)</f>
        <v/>
      </c>
      <c r="L1455" s="17" t="str">
        <f>IF(Deal_Master_Wide!$CA$210="","",Deal_Master_Wide!$CA$210)</f>
        <v/>
      </c>
      <c r="M1455" s="17" t="str">
        <f>IF(Deal_Master_Wide!$CH$210="","",Deal_Master_Wide!$CH$210)</f>
        <v/>
      </c>
      <c r="N1455" s="17" t="str">
        <f>IF(Deal_Master_Wide!$CO$210="","",Deal_Master_Wide!$CO$210)</f>
        <v/>
      </c>
      <c r="O1455" s="17" t="str">
        <f>IF(Deal_Master_Wide!$CV$210="","",Deal_Master_Wide!$CV$210)</f>
        <v/>
      </c>
      <c r="P1455" s="17" t="str">
        <f>IF(Deal_Master_Wide!$DC$210="","",Deal_Master_Wide!$DC$210)</f>
        <v/>
      </c>
      <c r="Q1455" s="18" t="str">
        <f>IF(Deal_Master_Wide!$DJ$210="","",Deal_Master_Wide!$DJ$210)</f>
        <v/>
      </c>
      <c r="R1455" s="18" t="str">
        <f>IF(Deal_Master_Wide!$DQ$210="","",Deal_Master_Wide!$DQ$210)</f>
        <v/>
      </c>
      <c r="S1455" s="18" t="str">
        <f>IF(Deal_Master_Wide!$DX$210="","",Deal_Master_Wide!$DX$210)</f>
        <v/>
      </c>
      <c r="T1455" s="34" t="str">
        <f>IF(Deal_Master_Wide!$EE$210="","",Deal_Master_Wide!$EE$210)</f>
        <v/>
      </c>
      <c r="U1455" s="34" t="str">
        <f>IF(Deal_Master_Wide!$EL$210="","",Deal_Master_Wide!$EL$210)</f>
        <v/>
      </c>
    </row>
    <row r="1456" spans="1:21" ht="13.4" customHeight="1">
      <c r="A1456" s="15" t="s">
        <v>2156</v>
      </c>
      <c r="B1456" s="15" t="s">
        <v>178</v>
      </c>
      <c r="C1456" s="16"/>
      <c r="D1456" s="15" t="s">
        <v>2159</v>
      </c>
      <c r="E1456" s="15" t="s">
        <v>2161</v>
      </c>
      <c r="F1456" s="15">
        <v>2015</v>
      </c>
      <c r="G1456" s="15">
        <v>2</v>
      </c>
      <c r="H1456" s="15">
        <v>2017</v>
      </c>
      <c r="I1456" s="15">
        <v>1</v>
      </c>
      <c r="J1456" s="15">
        <v>1</v>
      </c>
      <c r="K1456" s="17" t="str">
        <f>IF(Deal_Master_Wide!$BU$210="","",Deal_Master_Wide!$BU$210)</f>
        <v/>
      </c>
      <c r="L1456" s="17" t="str">
        <f>IF(Deal_Master_Wide!$CB$210="","",Deal_Master_Wide!$CB$210)</f>
        <v/>
      </c>
      <c r="M1456" s="17" t="str">
        <f>IF(Deal_Master_Wide!$CI$210="","",Deal_Master_Wide!$CI$210)</f>
        <v/>
      </c>
      <c r="N1456" s="17" t="str">
        <f>IF(Deal_Master_Wide!$CP$210="","",Deal_Master_Wide!$CP$210)</f>
        <v/>
      </c>
      <c r="O1456" s="17" t="str">
        <f>IF(Deal_Master_Wide!$CW$210="","",Deal_Master_Wide!$CW$210)</f>
        <v/>
      </c>
      <c r="P1456" s="17" t="str">
        <f>IF(Deal_Master_Wide!$DD$210="","",Deal_Master_Wide!$DD$210)</f>
        <v/>
      </c>
      <c r="Q1456" s="18" t="str">
        <f>IF(Deal_Master_Wide!$DK$210="","",Deal_Master_Wide!$DK$210)</f>
        <v/>
      </c>
      <c r="R1456" s="18" t="str">
        <f>IF(Deal_Master_Wide!$DR$210="","",Deal_Master_Wide!$DR$210)</f>
        <v/>
      </c>
      <c r="S1456" s="18" t="str">
        <f>IF(Deal_Master_Wide!$DY$210="","",Deal_Master_Wide!$DY$210)</f>
        <v/>
      </c>
      <c r="T1456" s="34" t="str">
        <f>IF(Deal_Master_Wide!$EF$210="","",Deal_Master_Wide!$EF$210)</f>
        <v/>
      </c>
      <c r="U1456" s="34" t="str">
        <f>IF(Deal_Master_Wide!$EM$210="","",Deal_Master_Wide!$EM$210)</f>
        <v/>
      </c>
    </row>
    <row r="1457" spans="1:21" ht="13.4" customHeight="1">
      <c r="A1457" s="15" t="s">
        <v>2156</v>
      </c>
      <c r="B1457" s="15" t="s">
        <v>178</v>
      </c>
      <c r="C1457" s="16"/>
      <c r="D1457" s="15" t="s">
        <v>2159</v>
      </c>
      <c r="E1457" s="15" t="s">
        <v>2161</v>
      </c>
      <c r="F1457" s="15">
        <v>2015</v>
      </c>
      <c r="G1457" s="15">
        <v>3</v>
      </c>
      <c r="H1457" s="15">
        <v>2018</v>
      </c>
      <c r="I1457" s="15">
        <v>1</v>
      </c>
      <c r="J1457" s="15">
        <v>1</v>
      </c>
      <c r="K1457" s="17" t="str">
        <f>IF(Deal_Master_Wide!$BV$210="","",Deal_Master_Wide!$BV$210)</f>
        <v/>
      </c>
      <c r="L1457" s="17" t="str">
        <f>IF(Deal_Master_Wide!$CC$210="","",Deal_Master_Wide!$CC$210)</f>
        <v/>
      </c>
      <c r="M1457" s="17" t="str">
        <f>IF(Deal_Master_Wide!$CJ$210="","",Deal_Master_Wide!$CJ$210)</f>
        <v/>
      </c>
      <c r="N1457" s="17" t="str">
        <f>IF(Deal_Master_Wide!$CQ$210="","",Deal_Master_Wide!$CQ$210)</f>
        <v/>
      </c>
      <c r="O1457" s="17" t="str">
        <f>IF(Deal_Master_Wide!$CX$210="","",Deal_Master_Wide!$CX$210)</f>
        <v/>
      </c>
      <c r="P1457" s="17" t="str">
        <f>IF(Deal_Master_Wide!$DE$210="","",Deal_Master_Wide!$DE$210)</f>
        <v/>
      </c>
      <c r="Q1457" s="18" t="str">
        <f>IF(Deal_Master_Wide!$DL$210="","",Deal_Master_Wide!$DL$210)</f>
        <v/>
      </c>
      <c r="R1457" s="18" t="str">
        <f>IF(Deal_Master_Wide!$DS$210="","",Deal_Master_Wide!$DS$210)</f>
        <v/>
      </c>
      <c r="S1457" s="18" t="str">
        <f>IF(Deal_Master_Wide!$DZ$210="","",Deal_Master_Wide!$DZ$210)</f>
        <v/>
      </c>
      <c r="T1457" s="34" t="str">
        <f>IF(Deal_Master_Wide!$EG$210="","",Deal_Master_Wide!$EG$210)</f>
        <v/>
      </c>
      <c r="U1457" s="34" t="str">
        <f>IF(Deal_Master_Wide!$EN$210="","",Deal_Master_Wide!$EN$210)</f>
        <v/>
      </c>
    </row>
    <row r="1458" spans="1:21" ht="13.4" customHeight="1">
      <c r="A1458" s="15" t="s">
        <v>2165</v>
      </c>
      <c r="B1458" s="15" t="s">
        <v>178</v>
      </c>
      <c r="C1458" s="16"/>
      <c r="D1458" s="15" t="s">
        <v>2169</v>
      </c>
      <c r="E1458" s="15" t="s">
        <v>2171</v>
      </c>
      <c r="F1458" s="15">
        <v>2015</v>
      </c>
      <c r="G1458" s="15">
        <v>-3</v>
      </c>
      <c r="H1458" s="15">
        <v>2012</v>
      </c>
      <c r="I1458" s="15">
        <v>0</v>
      </c>
      <c r="J1458" s="15">
        <v>0</v>
      </c>
      <c r="K1458" s="17" t="str">
        <f>IF(Deal_Master_Wide!$BP$211="","",Deal_Master_Wide!$BP$211)</f>
        <v/>
      </c>
      <c r="L1458" s="17" t="str">
        <f>IF(Deal_Master_Wide!$BW$211="","",Deal_Master_Wide!$BW$211)</f>
        <v/>
      </c>
      <c r="M1458" s="17" t="str">
        <f>IF(Deal_Master_Wide!$CD$211="","",Deal_Master_Wide!$CD$211)</f>
        <v/>
      </c>
      <c r="N1458" s="17" t="str">
        <f>IF(Deal_Master_Wide!$CK$211="","",Deal_Master_Wide!$CK$211)</f>
        <v/>
      </c>
      <c r="O1458" s="17" t="str">
        <f>IF(Deal_Master_Wide!$CR$211="","",Deal_Master_Wide!$CR$211)</f>
        <v/>
      </c>
      <c r="P1458" s="17" t="str">
        <f>IF(Deal_Master_Wide!$CY$211="","",Deal_Master_Wide!$CY$211)</f>
        <v/>
      </c>
      <c r="Q1458" s="18" t="str">
        <f>IF(Deal_Master_Wide!$DF$211="","",Deal_Master_Wide!$DF$211)</f>
        <v/>
      </c>
      <c r="R1458" s="18" t="str">
        <f>IF(Deal_Master_Wide!$DM$211="","",Deal_Master_Wide!$DM$211)</f>
        <v/>
      </c>
      <c r="S1458" s="18" t="str">
        <f>IF(Deal_Master_Wide!$DT$211="","",Deal_Master_Wide!$DT$211)</f>
        <v/>
      </c>
      <c r="T1458" s="34" t="str">
        <f>IF(Deal_Master_Wide!$EA$211="","",Deal_Master_Wide!$EA$211)</f>
        <v/>
      </c>
      <c r="U1458" s="34" t="str">
        <f>IF(Deal_Master_Wide!$EH$211="","",Deal_Master_Wide!$EH$211)</f>
        <v/>
      </c>
    </row>
    <row r="1459" spans="1:21" ht="13.4" customHeight="1">
      <c r="A1459" s="15" t="s">
        <v>2165</v>
      </c>
      <c r="B1459" s="15" t="s">
        <v>178</v>
      </c>
      <c r="C1459" s="16"/>
      <c r="D1459" s="15" t="s">
        <v>2169</v>
      </c>
      <c r="E1459" s="15" t="s">
        <v>2171</v>
      </c>
      <c r="F1459" s="15">
        <v>2015</v>
      </c>
      <c r="G1459" s="15">
        <v>-2</v>
      </c>
      <c r="H1459" s="15">
        <v>2013</v>
      </c>
      <c r="I1459" s="15">
        <v>0</v>
      </c>
      <c r="J1459" s="15">
        <v>0</v>
      </c>
      <c r="K1459" s="17" t="str">
        <f>IF(Deal_Master_Wide!$BQ$211="","",Deal_Master_Wide!$BQ$211)</f>
        <v/>
      </c>
      <c r="L1459" s="17" t="str">
        <f>IF(Deal_Master_Wide!$BX$211="","",Deal_Master_Wide!$BX$211)</f>
        <v/>
      </c>
      <c r="M1459" s="17" t="str">
        <f>IF(Deal_Master_Wide!$CE$211="","",Deal_Master_Wide!$CE$211)</f>
        <v/>
      </c>
      <c r="N1459" s="17" t="str">
        <f>IF(Deal_Master_Wide!$CL$211="","",Deal_Master_Wide!$CL$211)</f>
        <v/>
      </c>
      <c r="O1459" s="17" t="str">
        <f>IF(Deal_Master_Wide!$CS$211="","",Deal_Master_Wide!$CS$211)</f>
        <v/>
      </c>
      <c r="P1459" s="17" t="str">
        <f>IF(Deal_Master_Wide!$CZ$211="","",Deal_Master_Wide!$CZ$211)</f>
        <v/>
      </c>
      <c r="Q1459" s="18" t="str">
        <f>IF(Deal_Master_Wide!$DG$211="","",Deal_Master_Wide!$DG$211)</f>
        <v/>
      </c>
      <c r="R1459" s="18" t="str">
        <f>IF(Deal_Master_Wide!$DN$211="","",Deal_Master_Wide!$DN$211)</f>
        <v/>
      </c>
      <c r="S1459" s="18" t="str">
        <f>IF(Deal_Master_Wide!$DU$211="","",Deal_Master_Wide!$DU$211)</f>
        <v/>
      </c>
      <c r="T1459" s="34" t="str">
        <f>IF(Deal_Master_Wide!$EB$211="","",Deal_Master_Wide!$EB$211)</f>
        <v/>
      </c>
      <c r="U1459" s="34" t="str">
        <f>IF(Deal_Master_Wide!$EI$211="","",Deal_Master_Wide!$EI$211)</f>
        <v/>
      </c>
    </row>
    <row r="1460" spans="1:21" ht="13.4" customHeight="1">
      <c r="A1460" s="15" t="s">
        <v>2165</v>
      </c>
      <c r="B1460" s="15" t="s">
        <v>178</v>
      </c>
      <c r="C1460" s="16"/>
      <c r="D1460" s="15" t="s">
        <v>2169</v>
      </c>
      <c r="E1460" s="15" t="s">
        <v>2171</v>
      </c>
      <c r="F1460" s="15">
        <v>2015</v>
      </c>
      <c r="G1460" s="15">
        <v>-1</v>
      </c>
      <c r="H1460" s="15">
        <v>2014</v>
      </c>
      <c r="I1460" s="15">
        <v>0</v>
      </c>
      <c r="J1460" s="15">
        <v>0</v>
      </c>
      <c r="K1460" s="17" t="str">
        <f>IF(Deal_Master_Wide!$BR$211="","",Deal_Master_Wide!$BR$211)</f>
        <v/>
      </c>
      <c r="L1460" s="17" t="str">
        <f>IF(Deal_Master_Wide!$BY$211="","",Deal_Master_Wide!$BY$211)</f>
        <v/>
      </c>
      <c r="M1460" s="17" t="str">
        <f>IF(Deal_Master_Wide!$CF$211="","",Deal_Master_Wide!$CF$211)</f>
        <v/>
      </c>
      <c r="N1460" s="17" t="str">
        <f>IF(Deal_Master_Wide!$CM$211="","",Deal_Master_Wide!$CM$211)</f>
        <v/>
      </c>
      <c r="O1460" s="17" t="str">
        <f>IF(Deal_Master_Wide!$CT$211="","",Deal_Master_Wide!$CT$211)</f>
        <v/>
      </c>
      <c r="P1460" s="17" t="str">
        <f>IF(Deal_Master_Wide!$DA$211="","",Deal_Master_Wide!$DA$211)</f>
        <v/>
      </c>
      <c r="Q1460" s="18" t="str">
        <f>IF(Deal_Master_Wide!$DH$211="","",Deal_Master_Wide!$DH$211)</f>
        <v/>
      </c>
      <c r="R1460" s="18" t="str">
        <f>IF(Deal_Master_Wide!$DO$211="","",Deal_Master_Wide!$DO$211)</f>
        <v/>
      </c>
      <c r="S1460" s="18" t="str">
        <f>IF(Deal_Master_Wide!$DV$211="","",Deal_Master_Wide!$DV$211)</f>
        <v/>
      </c>
      <c r="T1460" s="34" t="str">
        <f>IF(Deal_Master_Wide!$EC$211="","",Deal_Master_Wide!$EC$211)</f>
        <v/>
      </c>
      <c r="U1460" s="34" t="str">
        <f>IF(Deal_Master_Wide!$EJ$211="","",Deal_Master_Wide!$EJ$211)</f>
        <v/>
      </c>
    </row>
    <row r="1461" spans="1:21" ht="13.4" customHeight="1">
      <c r="A1461" s="15" t="s">
        <v>2165</v>
      </c>
      <c r="B1461" s="15" t="s">
        <v>178</v>
      </c>
      <c r="C1461" s="16"/>
      <c r="D1461" s="15" t="s">
        <v>2169</v>
      </c>
      <c r="E1461" s="15" t="s">
        <v>2171</v>
      </c>
      <c r="F1461" s="15">
        <v>2015</v>
      </c>
      <c r="G1461" s="15">
        <v>0</v>
      </c>
      <c r="H1461" s="15">
        <v>2015</v>
      </c>
      <c r="I1461" s="15">
        <v>0</v>
      </c>
      <c r="J1461" s="15">
        <v>1</v>
      </c>
      <c r="K1461" s="17" t="str">
        <f>IF(Deal_Master_Wide!$BS$211="","",Deal_Master_Wide!$BS$211)</f>
        <v/>
      </c>
      <c r="L1461" s="17" t="str">
        <f>IF(Deal_Master_Wide!$BZ$211="","",Deal_Master_Wide!$BZ$211)</f>
        <v/>
      </c>
      <c r="M1461" s="17" t="str">
        <f>IF(Deal_Master_Wide!$CG$211="","",Deal_Master_Wide!$CG$211)</f>
        <v/>
      </c>
      <c r="N1461" s="17" t="str">
        <f>IF(Deal_Master_Wide!$CN$211="","",Deal_Master_Wide!$CN$211)</f>
        <v/>
      </c>
      <c r="O1461" s="17" t="str">
        <f>IF(Deal_Master_Wide!$CU$211="","",Deal_Master_Wide!$CU$211)</f>
        <v/>
      </c>
      <c r="P1461" s="17" t="str">
        <f>IF(Deal_Master_Wide!$DB$211="","",Deal_Master_Wide!$DB$211)</f>
        <v/>
      </c>
      <c r="Q1461" s="18" t="str">
        <f>IF(Deal_Master_Wide!$DI$211="","",Deal_Master_Wide!$DI$211)</f>
        <v/>
      </c>
      <c r="R1461" s="18" t="str">
        <f>IF(Deal_Master_Wide!$DP$211="","",Deal_Master_Wide!$DP$211)</f>
        <v/>
      </c>
      <c r="S1461" s="18" t="str">
        <f>IF(Deal_Master_Wide!$DW$211="","",Deal_Master_Wide!$DW$211)</f>
        <v/>
      </c>
      <c r="T1461" s="34" t="str">
        <f>IF(Deal_Master_Wide!$ED$211="","",Deal_Master_Wide!$ED$211)</f>
        <v/>
      </c>
      <c r="U1461" s="34" t="str">
        <f>IF(Deal_Master_Wide!$EK$211="","",Deal_Master_Wide!$EK$211)</f>
        <v/>
      </c>
    </row>
    <row r="1462" spans="1:21" ht="13.4" customHeight="1">
      <c r="A1462" s="15" t="s">
        <v>2165</v>
      </c>
      <c r="B1462" s="15" t="s">
        <v>178</v>
      </c>
      <c r="C1462" s="16"/>
      <c r="D1462" s="15" t="s">
        <v>2169</v>
      </c>
      <c r="E1462" s="15" t="s">
        <v>2171</v>
      </c>
      <c r="F1462" s="15">
        <v>2015</v>
      </c>
      <c r="G1462" s="15">
        <v>1</v>
      </c>
      <c r="H1462" s="15">
        <v>2016</v>
      </c>
      <c r="I1462" s="15">
        <v>1</v>
      </c>
      <c r="J1462" s="15">
        <v>1</v>
      </c>
      <c r="K1462" s="17" t="str">
        <f>IF(Deal_Master_Wide!$BT$211="","",Deal_Master_Wide!$BT$211)</f>
        <v/>
      </c>
      <c r="L1462" s="17" t="str">
        <f>IF(Deal_Master_Wide!$CA$211="","",Deal_Master_Wide!$CA$211)</f>
        <v/>
      </c>
      <c r="M1462" s="17" t="str">
        <f>IF(Deal_Master_Wide!$CH$211="","",Deal_Master_Wide!$CH$211)</f>
        <v/>
      </c>
      <c r="N1462" s="17" t="str">
        <f>IF(Deal_Master_Wide!$CO$211="","",Deal_Master_Wide!$CO$211)</f>
        <v/>
      </c>
      <c r="O1462" s="17" t="str">
        <f>IF(Deal_Master_Wide!$CV$211="","",Deal_Master_Wide!$CV$211)</f>
        <v/>
      </c>
      <c r="P1462" s="17" t="str">
        <f>IF(Deal_Master_Wide!$DC$211="","",Deal_Master_Wide!$DC$211)</f>
        <v/>
      </c>
      <c r="Q1462" s="18" t="str">
        <f>IF(Deal_Master_Wide!$DJ$211="","",Deal_Master_Wide!$DJ$211)</f>
        <v/>
      </c>
      <c r="R1462" s="18" t="str">
        <f>IF(Deal_Master_Wide!$DQ$211="","",Deal_Master_Wide!$DQ$211)</f>
        <v/>
      </c>
      <c r="S1462" s="18" t="str">
        <f>IF(Deal_Master_Wide!$DX$211="","",Deal_Master_Wide!$DX$211)</f>
        <v/>
      </c>
      <c r="T1462" s="34" t="str">
        <f>IF(Deal_Master_Wide!$EE$211="","",Deal_Master_Wide!$EE$211)</f>
        <v/>
      </c>
      <c r="U1462" s="34" t="str">
        <f>IF(Deal_Master_Wide!$EL$211="","",Deal_Master_Wide!$EL$211)</f>
        <v/>
      </c>
    </row>
    <row r="1463" spans="1:21" ht="13.4" customHeight="1">
      <c r="A1463" s="15" t="s">
        <v>2165</v>
      </c>
      <c r="B1463" s="15" t="s">
        <v>178</v>
      </c>
      <c r="C1463" s="16"/>
      <c r="D1463" s="15" t="s">
        <v>2169</v>
      </c>
      <c r="E1463" s="15" t="s">
        <v>2171</v>
      </c>
      <c r="F1463" s="15">
        <v>2015</v>
      </c>
      <c r="G1463" s="15">
        <v>2</v>
      </c>
      <c r="H1463" s="15">
        <v>2017</v>
      </c>
      <c r="I1463" s="15">
        <v>1</v>
      </c>
      <c r="J1463" s="15">
        <v>1</v>
      </c>
      <c r="K1463" s="17" t="str">
        <f>IF(Deal_Master_Wide!$BU$211="","",Deal_Master_Wide!$BU$211)</f>
        <v/>
      </c>
      <c r="L1463" s="17" t="str">
        <f>IF(Deal_Master_Wide!$CB$211="","",Deal_Master_Wide!$CB$211)</f>
        <v/>
      </c>
      <c r="M1463" s="17" t="str">
        <f>IF(Deal_Master_Wide!$CI$211="","",Deal_Master_Wide!$CI$211)</f>
        <v/>
      </c>
      <c r="N1463" s="17" t="str">
        <f>IF(Deal_Master_Wide!$CP$211="","",Deal_Master_Wide!$CP$211)</f>
        <v/>
      </c>
      <c r="O1463" s="17" t="str">
        <f>IF(Deal_Master_Wide!$CW$211="","",Deal_Master_Wide!$CW$211)</f>
        <v/>
      </c>
      <c r="P1463" s="17" t="str">
        <f>IF(Deal_Master_Wide!$DD$211="","",Deal_Master_Wide!$DD$211)</f>
        <v/>
      </c>
      <c r="Q1463" s="18" t="str">
        <f>IF(Deal_Master_Wide!$DK$211="","",Deal_Master_Wide!$DK$211)</f>
        <v/>
      </c>
      <c r="R1463" s="18" t="str">
        <f>IF(Deal_Master_Wide!$DR$211="","",Deal_Master_Wide!$DR$211)</f>
        <v/>
      </c>
      <c r="S1463" s="18" t="str">
        <f>IF(Deal_Master_Wide!$DY$211="","",Deal_Master_Wide!$DY$211)</f>
        <v/>
      </c>
      <c r="T1463" s="34" t="str">
        <f>IF(Deal_Master_Wide!$EF$211="","",Deal_Master_Wide!$EF$211)</f>
        <v/>
      </c>
      <c r="U1463" s="34" t="str">
        <f>IF(Deal_Master_Wide!$EM$211="","",Deal_Master_Wide!$EM$211)</f>
        <v/>
      </c>
    </row>
    <row r="1464" spans="1:21" ht="13.4" customHeight="1">
      <c r="A1464" s="15" t="s">
        <v>2165</v>
      </c>
      <c r="B1464" s="15" t="s">
        <v>178</v>
      </c>
      <c r="C1464" s="16"/>
      <c r="D1464" s="15" t="s">
        <v>2169</v>
      </c>
      <c r="E1464" s="15" t="s">
        <v>2171</v>
      </c>
      <c r="F1464" s="15">
        <v>2015</v>
      </c>
      <c r="G1464" s="15">
        <v>3</v>
      </c>
      <c r="H1464" s="15">
        <v>2018</v>
      </c>
      <c r="I1464" s="15">
        <v>1</v>
      </c>
      <c r="J1464" s="15">
        <v>1</v>
      </c>
      <c r="K1464" s="17" t="str">
        <f>IF(Deal_Master_Wide!$BV$211="","",Deal_Master_Wide!$BV$211)</f>
        <v/>
      </c>
      <c r="L1464" s="17" t="str">
        <f>IF(Deal_Master_Wide!$CC$211="","",Deal_Master_Wide!$CC$211)</f>
        <v/>
      </c>
      <c r="M1464" s="17" t="str">
        <f>IF(Deal_Master_Wide!$CJ$211="","",Deal_Master_Wide!$CJ$211)</f>
        <v/>
      </c>
      <c r="N1464" s="17" t="str">
        <f>IF(Deal_Master_Wide!$CQ$211="","",Deal_Master_Wide!$CQ$211)</f>
        <v/>
      </c>
      <c r="O1464" s="17" t="str">
        <f>IF(Deal_Master_Wide!$CX$211="","",Deal_Master_Wide!$CX$211)</f>
        <v/>
      </c>
      <c r="P1464" s="17" t="str">
        <f>IF(Deal_Master_Wide!$DE$211="","",Deal_Master_Wide!$DE$211)</f>
        <v/>
      </c>
      <c r="Q1464" s="18" t="str">
        <f>IF(Deal_Master_Wide!$DL$211="","",Deal_Master_Wide!$DL$211)</f>
        <v/>
      </c>
      <c r="R1464" s="18" t="str">
        <f>IF(Deal_Master_Wide!$DS$211="","",Deal_Master_Wide!$DS$211)</f>
        <v/>
      </c>
      <c r="S1464" s="18" t="str">
        <f>IF(Deal_Master_Wide!$DZ$211="","",Deal_Master_Wide!$DZ$211)</f>
        <v/>
      </c>
      <c r="T1464" s="34" t="str">
        <f>IF(Deal_Master_Wide!$EG$211="","",Deal_Master_Wide!$EG$211)</f>
        <v/>
      </c>
      <c r="U1464" s="34" t="str">
        <f>IF(Deal_Master_Wide!$EN$211="","",Deal_Master_Wide!$EN$211)</f>
        <v/>
      </c>
    </row>
    <row r="1465" spans="1:21" ht="13.4" customHeight="1">
      <c r="A1465" s="15" t="s">
        <v>2174</v>
      </c>
      <c r="B1465" s="15" t="s">
        <v>178</v>
      </c>
      <c r="C1465" s="16"/>
      <c r="D1465" s="15" t="s">
        <v>2177</v>
      </c>
      <c r="E1465" s="15" t="s">
        <v>2179</v>
      </c>
      <c r="F1465" s="15">
        <v>2015</v>
      </c>
      <c r="G1465" s="15">
        <v>-3</v>
      </c>
      <c r="H1465" s="15">
        <v>2012</v>
      </c>
      <c r="I1465" s="15">
        <v>0</v>
      </c>
      <c r="J1465" s="15">
        <v>0</v>
      </c>
      <c r="K1465" s="17" t="str">
        <f>IF(Deal_Master_Wide!$BP$212="","",Deal_Master_Wide!$BP$212)</f>
        <v/>
      </c>
      <c r="L1465" s="17" t="str">
        <f>IF(Deal_Master_Wide!$BW$212="","",Deal_Master_Wide!$BW$212)</f>
        <v/>
      </c>
      <c r="M1465" s="17" t="str">
        <f>IF(Deal_Master_Wide!$CD$212="","",Deal_Master_Wide!$CD$212)</f>
        <v/>
      </c>
      <c r="N1465" s="17" t="str">
        <f>IF(Deal_Master_Wide!$CK$212="","",Deal_Master_Wide!$CK$212)</f>
        <v/>
      </c>
      <c r="O1465" s="17" t="str">
        <f>IF(Deal_Master_Wide!$CR$212="","",Deal_Master_Wide!$CR$212)</f>
        <v/>
      </c>
      <c r="P1465" s="17" t="str">
        <f>IF(Deal_Master_Wide!$CY$212="","",Deal_Master_Wide!$CY$212)</f>
        <v/>
      </c>
      <c r="Q1465" s="18" t="str">
        <f>IF(Deal_Master_Wide!$DF$212="","",Deal_Master_Wide!$DF$212)</f>
        <v/>
      </c>
      <c r="R1465" s="18" t="str">
        <f>IF(Deal_Master_Wide!$DM$212="","",Deal_Master_Wide!$DM$212)</f>
        <v/>
      </c>
      <c r="S1465" s="18" t="str">
        <f>IF(Deal_Master_Wide!$DT$212="","",Deal_Master_Wide!$DT$212)</f>
        <v/>
      </c>
      <c r="T1465" s="34" t="str">
        <f>IF(Deal_Master_Wide!$EA$212="","",Deal_Master_Wide!$EA$212)</f>
        <v/>
      </c>
      <c r="U1465" s="34" t="str">
        <f>IF(Deal_Master_Wide!$EH$212="","",Deal_Master_Wide!$EH$212)</f>
        <v/>
      </c>
    </row>
    <row r="1466" spans="1:21" ht="13.4" customHeight="1">
      <c r="A1466" s="15" t="s">
        <v>2174</v>
      </c>
      <c r="B1466" s="15" t="s">
        <v>178</v>
      </c>
      <c r="C1466" s="16"/>
      <c r="D1466" s="15" t="s">
        <v>2177</v>
      </c>
      <c r="E1466" s="15" t="s">
        <v>2179</v>
      </c>
      <c r="F1466" s="15">
        <v>2015</v>
      </c>
      <c r="G1466" s="15">
        <v>-2</v>
      </c>
      <c r="H1466" s="15">
        <v>2013</v>
      </c>
      <c r="I1466" s="15">
        <v>0</v>
      </c>
      <c r="J1466" s="15">
        <v>0</v>
      </c>
      <c r="K1466" s="17" t="str">
        <f>IF(Deal_Master_Wide!$BQ$212="","",Deal_Master_Wide!$BQ$212)</f>
        <v/>
      </c>
      <c r="L1466" s="17" t="str">
        <f>IF(Deal_Master_Wide!$BX$212="","",Deal_Master_Wide!$BX$212)</f>
        <v/>
      </c>
      <c r="M1466" s="17" t="str">
        <f>IF(Deal_Master_Wide!$CE$212="","",Deal_Master_Wide!$CE$212)</f>
        <v/>
      </c>
      <c r="N1466" s="17" t="str">
        <f>IF(Deal_Master_Wide!$CL$212="","",Deal_Master_Wide!$CL$212)</f>
        <v/>
      </c>
      <c r="O1466" s="17" t="str">
        <f>IF(Deal_Master_Wide!$CS$212="","",Deal_Master_Wide!$CS$212)</f>
        <v/>
      </c>
      <c r="P1466" s="17" t="str">
        <f>IF(Deal_Master_Wide!$CZ$212="","",Deal_Master_Wide!$CZ$212)</f>
        <v/>
      </c>
      <c r="Q1466" s="18" t="str">
        <f>IF(Deal_Master_Wide!$DG$212="","",Deal_Master_Wide!$DG$212)</f>
        <v/>
      </c>
      <c r="R1466" s="18" t="str">
        <f>IF(Deal_Master_Wide!$DN$212="","",Deal_Master_Wide!$DN$212)</f>
        <v/>
      </c>
      <c r="S1466" s="18" t="str">
        <f>IF(Deal_Master_Wide!$DU$212="","",Deal_Master_Wide!$DU$212)</f>
        <v/>
      </c>
      <c r="T1466" s="34" t="str">
        <f>IF(Deal_Master_Wide!$EB$212="","",Deal_Master_Wide!$EB$212)</f>
        <v/>
      </c>
      <c r="U1466" s="34" t="str">
        <f>IF(Deal_Master_Wide!$EI$212="","",Deal_Master_Wide!$EI$212)</f>
        <v/>
      </c>
    </row>
    <row r="1467" spans="1:21" ht="13.4" customHeight="1">
      <c r="A1467" s="15" t="s">
        <v>2174</v>
      </c>
      <c r="B1467" s="15" t="s">
        <v>178</v>
      </c>
      <c r="C1467" s="16"/>
      <c r="D1467" s="15" t="s">
        <v>2177</v>
      </c>
      <c r="E1467" s="15" t="s">
        <v>2179</v>
      </c>
      <c r="F1467" s="15">
        <v>2015</v>
      </c>
      <c r="G1467" s="15">
        <v>-1</v>
      </c>
      <c r="H1467" s="15">
        <v>2014</v>
      </c>
      <c r="I1467" s="15">
        <v>0</v>
      </c>
      <c r="J1467" s="15">
        <v>0</v>
      </c>
      <c r="K1467" s="17" t="str">
        <f>IF(Deal_Master_Wide!$BR$212="","",Deal_Master_Wide!$BR$212)</f>
        <v/>
      </c>
      <c r="L1467" s="17" t="str">
        <f>IF(Deal_Master_Wide!$BY$212="","",Deal_Master_Wide!$BY$212)</f>
        <v/>
      </c>
      <c r="M1467" s="17" t="str">
        <f>IF(Deal_Master_Wide!$CF$212="","",Deal_Master_Wide!$CF$212)</f>
        <v/>
      </c>
      <c r="N1467" s="17" t="str">
        <f>IF(Deal_Master_Wide!$CM$212="","",Deal_Master_Wide!$CM$212)</f>
        <v/>
      </c>
      <c r="O1467" s="17" t="str">
        <f>IF(Deal_Master_Wide!$CT$212="","",Deal_Master_Wide!$CT$212)</f>
        <v/>
      </c>
      <c r="P1467" s="17" t="str">
        <f>IF(Deal_Master_Wide!$DA$212="","",Deal_Master_Wide!$DA$212)</f>
        <v/>
      </c>
      <c r="Q1467" s="18" t="str">
        <f>IF(Deal_Master_Wide!$DH$212="","",Deal_Master_Wide!$DH$212)</f>
        <v/>
      </c>
      <c r="R1467" s="18" t="str">
        <f>IF(Deal_Master_Wide!$DO$212="","",Deal_Master_Wide!$DO$212)</f>
        <v/>
      </c>
      <c r="S1467" s="18" t="str">
        <f>IF(Deal_Master_Wide!$DV$212="","",Deal_Master_Wide!$DV$212)</f>
        <v/>
      </c>
      <c r="T1467" s="34" t="str">
        <f>IF(Deal_Master_Wide!$EC$212="","",Deal_Master_Wide!$EC$212)</f>
        <v/>
      </c>
      <c r="U1467" s="34" t="str">
        <f>IF(Deal_Master_Wide!$EJ$212="","",Deal_Master_Wide!$EJ$212)</f>
        <v/>
      </c>
    </row>
    <row r="1468" spans="1:21" ht="13.4" customHeight="1">
      <c r="A1468" s="15" t="s">
        <v>2174</v>
      </c>
      <c r="B1468" s="15" t="s">
        <v>178</v>
      </c>
      <c r="C1468" s="16"/>
      <c r="D1468" s="15" t="s">
        <v>2177</v>
      </c>
      <c r="E1468" s="15" t="s">
        <v>2179</v>
      </c>
      <c r="F1468" s="15">
        <v>2015</v>
      </c>
      <c r="G1468" s="15">
        <v>0</v>
      </c>
      <c r="H1468" s="15">
        <v>2015</v>
      </c>
      <c r="I1468" s="15">
        <v>0</v>
      </c>
      <c r="J1468" s="15">
        <v>1</v>
      </c>
      <c r="K1468" s="17" t="str">
        <f>IF(Deal_Master_Wide!$BS$212="","",Deal_Master_Wide!$BS$212)</f>
        <v/>
      </c>
      <c r="L1468" s="17" t="str">
        <f>IF(Deal_Master_Wide!$BZ$212="","",Deal_Master_Wide!$BZ$212)</f>
        <v/>
      </c>
      <c r="M1468" s="17" t="str">
        <f>IF(Deal_Master_Wide!$CG$212="","",Deal_Master_Wide!$CG$212)</f>
        <v/>
      </c>
      <c r="N1468" s="17" t="str">
        <f>IF(Deal_Master_Wide!$CN$212="","",Deal_Master_Wide!$CN$212)</f>
        <v/>
      </c>
      <c r="O1468" s="17" t="str">
        <f>IF(Deal_Master_Wide!$CU$212="","",Deal_Master_Wide!$CU$212)</f>
        <v/>
      </c>
      <c r="P1468" s="17" t="str">
        <f>IF(Deal_Master_Wide!$DB$212="","",Deal_Master_Wide!$DB$212)</f>
        <v/>
      </c>
      <c r="Q1468" s="18" t="str">
        <f>IF(Deal_Master_Wide!$DI$212="","",Deal_Master_Wide!$DI$212)</f>
        <v/>
      </c>
      <c r="R1468" s="18" t="str">
        <f>IF(Deal_Master_Wide!$DP$212="","",Deal_Master_Wide!$DP$212)</f>
        <v/>
      </c>
      <c r="S1468" s="18" t="str">
        <f>IF(Deal_Master_Wide!$DW$212="","",Deal_Master_Wide!$DW$212)</f>
        <v/>
      </c>
      <c r="T1468" s="34" t="str">
        <f>IF(Deal_Master_Wide!$ED$212="","",Deal_Master_Wide!$ED$212)</f>
        <v/>
      </c>
      <c r="U1468" s="34" t="str">
        <f>IF(Deal_Master_Wide!$EK$212="","",Deal_Master_Wide!$EK$212)</f>
        <v/>
      </c>
    </row>
    <row r="1469" spans="1:21" ht="13.4" customHeight="1">
      <c r="A1469" s="15" t="s">
        <v>2174</v>
      </c>
      <c r="B1469" s="15" t="s">
        <v>178</v>
      </c>
      <c r="C1469" s="16"/>
      <c r="D1469" s="15" t="s">
        <v>2177</v>
      </c>
      <c r="E1469" s="15" t="s">
        <v>2179</v>
      </c>
      <c r="F1469" s="15">
        <v>2015</v>
      </c>
      <c r="G1469" s="15">
        <v>1</v>
      </c>
      <c r="H1469" s="15">
        <v>2016</v>
      </c>
      <c r="I1469" s="15">
        <v>1</v>
      </c>
      <c r="J1469" s="15">
        <v>1</v>
      </c>
      <c r="K1469" s="17" t="str">
        <f>IF(Deal_Master_Wide!$BT$212="","",Deal_Master_Wide!$BT$212)</f>
        <v/>
      </c>
      <c r="L1469" s="17" t="str">
        <f>IF(Deal_Master_Wide!$CA$212="","",Deal_Master_Wide!$CA$212)</f>
        <v/>
      </c>
      <c r="M1469" s="17" t="str">
        <f>IF(Deal_Master_Wide!$CH$212="","",Deal_Master_Wide!$CH$212)</f>
        <v/>
      </c>
      <c r="N1469" s="17" t="str">
        <f>IF(Deal_Master_Wide!$CO$212="","",Deal_Master_Wide!$CO$212)</f>
        <v/>
      </c>
      <c r="O1469" s="17" t="str">
        <f>IF(Deal_Master_Wide!$CV$212="","",Deal_Master_Wide!$CV$212)</f>
        <v/>
      </c>
      <c r="P1469" s="17" t="str">
        <f>IF(Deal_Master_Wide!$DC$212="","",Deal_Master_Wide!$DC$212)</f>
        <v/>
      </c>
      <c r="Q1469" s="18" t="str">
        <f>IF(Deal_Master_Wide!$DJ$212="","",Deal_Master_Wide!$DJ$212)</f>
        <v/>
      </c>
      <c r="R1469" s="18" t="str">
        <f>IF(Deal_Master_Wide!$DQ$212="","",Deal_Master_Wide!$DQ$212)</f>
        <v/>
      </c>
      <c r="S1469" s="18" t="str">
        <f>IF(Deal_Master_Wide!$DX$212="","",Deal_Master_Wide!$DX$212)</f>
        <v/>
      </c>
      <c r="T1469" s="34" t="str">
        <f>IF(Deal_Master_Wide!$EE$212="","",Deal_Master_Wide!$EE$212)</f>
        <v/>
      </c>
      <c r="U1469" s="34" t="str">
        <f>IF(Deal_Master_Wide!$EL$212="","",Deal_Master_Wide!$EL$212)</f>
        <v/>
      </c>
    </row>
    <row r="1470" spans="1:21" ht="13.4" customHeight="1">
      <c r="A1470" s="15" t="s">
        <v>2174</v>
      </c>
      <c r="B1470" s="15" t="s">
        <v>178</v>
      </c>
      <c r="C1470" s="16"/>
      <c r="D1470" s="15" t="s">
        <v>2177</v>
      </c>
      <c r="E1470" s="15" t="s">
        <v>2179</v>
      </c>
      <c r="F1470" s="15">
        <v>2015</v>
      </c>
      <c r="G1470" s="15">
        <v>2</v>
      </c>
      <c r="H1470" s="15">
        <v>2017</v>
      </c>
      <c r="I1470" s="15">
        <v>1</v>
      </c>
      <c r="J1470" s="15">
        <v>1</v>
      </c>
      <c r="K1470" s="17" t="str">
        <f>IF(Deal_Master_Wide!$BU$212="","",Deal_Master_Wide!$BU$212)</f>
        <v/>
      </c>
      <c r="L1470" s="17" t="str">
        <f>IF(Deal_Master_Wide!$CB$212="","",Deal_Master_Wide!$CB$212)</f>
        <v/>
      </c>
      <c r="M1470" s="17" t="str">
        <f>IF(Deal_Master_Wide!$CI$212="","",Deal_Master_Wide!$CI$212)</f>
        <v/>
      </c>
      <c r="N1470" s="17" t="str">
        <f>IF(Deal_Master_Wide!$CP$212="","",Deal_Master_Wide!$CP$212)</f>
        <v/>
      </c>
      <c r="O1470" s="17" t="str">
        <f>IF(Deal_Master_Wide!$CW$212="","",Deal_Master_Wide!$CW$212)</f>
        <v/>
      </c>
      <c r="P1470" s="17" t="str">
        <f>IF(Deal_Master_Wide!$DD$212="","",Deal_Master_Wide!$DD$212)</f>
        <v/>
      </c>
      <c r="Q1470" s="18" t="str">
        <f>IF(Deal_Master_Wide!$DK$212="","",Deal_Master_Wide!$DK$212)</f>
        <v/>
      </c>
      <c r="R1470" s="18" t="str">
        <f>IF(Deal_Master_Wide!$DR$212="","",Deal_Master_Wide!$DR$212)</f>
        <v/>
      </c>
      <c r="S1470" s="18" t="str">
        <f>IF(Deal_Master_Wide!$DY$212="","",Deal_Master_Wide!$DY$212)</f>
        <v/>
      </c>
      <c r="T1470" s="34" t="str">
        <f>IF(Deal_Master_Wide!$EF$212="","",Deal_Master_Wide!$EF$212)</f>
        <v/>
      </c>
      <c r="U1470" s="34" t="str">
        <f>IF(Deal_Master_Wide!$EM$212="","",Deal_Master_Wide!$EM$212)</f>
        <v/>
      </c>
    </row>
    <row r="1471" spans="1:21" ht="13.4" customHeight="1">
      <c r="A1471" s="15" t="s">
        <v>2174</v>
      </c>
      <c r="B1471" s="15" t="s">
        <v>178</v>
      </c>
      <c r="C1471" s="16"/>
      <c r="D1471" s="15" t="s">
        <v>2177</v>
      </c>
      <c r="E1471" s="15" t="s">
        <v>2179</v>
      </c>
      <c r="F1471" s="15">
        <v>2015</v>
      </c>
      <c r="G1471" s="15">
        <v>3</v>
      </c>
      <c r="H1471" s="15">
        <v>2018</v>
      </c>
      <c r="I1471" s="15">
        <v>1</v>
      </c>
      <c r="J1471" s="15">
        <v>1</v>
      </c>
      <c r="K1471" s="17" t="str">
        <f>IF(Deal_Master_Wide!$BV$212="","",Deal_Master_Wide!$BV$212)</f>
        <v/>
      </c>
      <c r="L1471" s="17" t="str">
        <f>IF(Deal_Master_Wide!$CC$212="","",Deal_Master_Wide!$CC$212)</f>
        <v/>
      </c>
      <c r="M1471" s="17" t="str">
        <f>IF(Deal_Master_Wide!$CJ$212="","",Deal_Master_Wide!$CJ$212)</f>
        <v/>
      </c>
      <c r="N1471" s="17" t="str">
        <f>IF(Deal_Master_Wide!$CQ$212="","",Deal_Master_Wide!$CQ$212)</f>
        <v/>
      </c>
      <c r="O1471" s="17" t="str">
        <f>IF(Deal_Master_Wide!$CX$212="","",Deal_Master_Wide!$CX$212)</f>
        <v/>
      </c>
      <c r="P1471" s="17" t="str">
        <f>IF(Deal_Master_Wide!$DE$212="","",Deal_Master_Wide!$DE$212)</f>
        <v/>
      </c>
      <c r="Q1471" s="18" t="str">
        <f>IF(Deal_Master_Wide!$DL$212="","",Deal_Master_Wide!$DL$212)</f>
        <v/>
      </c>
      <c r="R1471" s="18" t="str">
        <f>IF(Deal_Master_Wide!$DS$212="","",Deal_Master_Wide!$DS$212)</f>
        <v/>
      </c>
      <c r="S1471" s="18" t="str">
        <f>IF(Deal_Master_Wide!$DZ$212="","",Deal_Master_Wide!$DZ$212)</f>
        <v/>
      </c>
      <c r="T1471" s="34" t="str">
        <f>IF(Deal_Master_Wide!$EG$212="","",Deal_Master_Wide!$EG$212)</f>
        <v/>
      </c>
      <c r="U1471" s="34" t="str">
        <f>IF(Deal_Master_Wide!$EN$212="","",Deal_Master_Wide!$EN$212)</f>
        <v/>
      </c>
    </row>
    <row r="1472" spans="1:21" ht="13.4" customHeight="1">
      <c r="A1472" s="15" t="s">
        <v>2183</v>
      </c>
      <c r="B1472" s="15" t="s">
        <v>178</v>
      </c>
      <c r="C1472" s="16"/>
      <c r="D1472" s="15" t="s">
        <v>2186</v>
      </c>
      <c r="E1472" s="15" t="s">
        <v>2188</v>
      </c>
      <c r="F1472" s="15">
        <v>2015</v>
      </c>
      <c r="G1472" s="15">
        <v>-3</v>
      </c>
      <c r="H1472" s="15">
        <v>2012</v>
      </c>
      <c r="I1472" s="15">
        <v>0</v>
      </c>
      <c r="J1472" s="15">
        <v>0</v>
      </c>
      <c r="K1472" s="17" t="str">
        <f>IF(Deal_Master_Wide!$BP$213="","",Deal_Master_Wide!$BP$213)</f>
        <v/>
      </c>
      <c r="L1472" s="17" t="str">
        <f>IF(Deal_Master_Wide!$BW$213="","",Deal_Master_Wide!$BW$213)</f>
        <v/>
      </c>
      <c r="M1472" s="17" t="str">
        <f>IF(Deal_Master_Wide!$CD$213="","",Deal_Master_Wide!$CD$213)</f>
        <v/>
      </c>
      <c r="N1472" s="17" t="str">
        <f>IF(Deal_Master_Wide!$CK$213="","",Deal_Master_Wide!$CK$213)</f>
        <v/>
      </c>
      <c r="O1472" s="17" t="str">
        <f>IF(Deal_Master_Wide!$CR$213="","",Deal_Master_Wide!$CR$213)</f>
        <v/>
      </c>
      <c r="P1472" s="17" t="str">
        <f>IF(Deal_Master_Wide!$CY$213="","",Deal_Master_Wide!$CY$213)</f>
        <v/>
      </c>
      <c r="Q1472" s="18" t="str">
        <f>IF(Deal_Master_Wide!$DF$213="","",Deal_Master_Wide!$DF$213)</f>
        <v/>
      </c>
      <c r="R1472" s="18" t="str">
        <f>IF(Deal_Master_Wide!$DM$213="","",Deal_Master_Wide!$DM$213)</f>
        <v/>
      </c>
      <c r="S1472" s="18" t="str">
        <f>IF(Deal_Master_Wide!$DT$213="","",Deal_Master_Wide!$DT$213)</f>
        <v/>
      </c>
      <c r="T1472" s="34" t="str">
        <f>IF(Deal_Master_Wide!$EA$213="","",Deal_Master_Wide!$EA$213)</f>
        <v/>
      </c>
      <c r="U1472" s="34" t="str">
        <f>IF(Deal_Master_Wide!$EH$213="","",Deal_Master_Wide!$EH$213)</f>
        <v/>
      </c>
    </row>
    <row r="1473" spans="1:21" ht="13.4" customHeight="1">
      <c r="A1473" s="15" t="s">
        <v>2183</v>
      </c>
      <c r="B1473" s="15" t="s">
        <v>178</v>
      </c>
      <c r="C1473" s="16"/>
      <c r="D1473" s="15" t="s">
        <v>2186</v>
      </c>
      <c r="E1473" s="15" t="s">
        <v>2188</v>
      </c>
      <c r="F1473" s="15">
        <v>2015</v>
      </c>
      <c r="G1473" s="15">
        <v>-2</v>
      </c>
      <c r="H1473" s="15">
        <v>2013</v>
      </c>
      <c r="I1473" s="15">
        <v>0</v>
      </c>
      <c r="J1473" s="15">
        <v>0</v>
      </c>
      <c r="K1473" s="17" t="str">
        <f>IF(Deal_Master_Wide!$BQ$213="","",Deal_Master_Wide!$BQ$213)</f>
        <v/>
      </c>
      <c r="L1473" s="17" t="str">
        <f>IF(Deal_Master_Wide!$BX$213="","",Deal_Master_Wide!$BX$213)</f>
        <v/>
      </c>
      <c r="M1473" s="17" t="str">
        <f>IF(Deal_Master_Wide!$CE$213="","",Deal_Master_Wide!$CE$213)</f>
        <v/>
      </c>
      <c r="N1473" s="17" t="str">
        <f>IF(Deal_Master_Wide!$CL$213="","",Deal_Master_Wide!$CL$213)</f>
        <v/>
      </c>
      <c r="O1473" s="17" t="str">
        <f>IF(Deal_Master_Wide!$CS$213="","",Deal_Master_Wide!$CS$213)</f>
        <v/>
      </c>
      <c r="P1473" s="17" t="str">
        <f>IF(Deal_Master_Wide!$CZ$213="","",Deal_Master_Wide!$CZ$213)</f>
        <v/>
      </c>
      <c r="Q1473" s="18" t="str">
        <f>IF(Deal_Master_Wide!$DG$213="","",Deal_Master_Wide!$DG$213)</f>
        <v/>
      </c>
      <c r="R1473" s="18" t="str">
        <f>IF(Deal_Master_Wide!$DN$213="","",Deal_Master_Wide!$DN$213)</f>
        <v/>
      </c>
      <c r="S1473" s="18" t="str">
        <f>IF(Deal_Master_Wide!$DU$213="","",Deal_Master_Wide!$DU$213)</f>
        <v/>
      </c>
      <c r="T1473" s="34" t="str">
        <f>IF(Deal_Master_Wide!$EB$213="","",Deal_Master_Wide!$EB$213)</f>
        <v/>
      </c>
      <c r="U1473" s="34" t="str">
        <f>IF(Deal_Master_Wide!$EI$213="","",Deal_Master_Wide!$EI$213)</f>
        <v/>
      </c>
    </row>
    <row r="1474" spans="1:21" ht="13.4" customHeight="1">
      <c r="A1474" s="15" t="s">
        <v>2183</v>
      </c>
      <c r="B1474" s="15" t="s">
        <v>178</v>
      </c>
      <c r="C1474" s="16"/>
      <c r="D1474" s="15" t="s">
        <v>2186</v>
      </c>
      <c r="E1474" s="15" t="s">
        <v>2188</v>
      </c>
      <c r="F1474" s="15">
        <v>2015</v>
      </c>
      <c r="G1474" s="15">
        <v>-1</v>
      </c>
      <c r="H1474" s="15">
        <v>2014</v>
      </c>
      <c r="I1474" s="15">
        <v>0</v>
      </c>
      <c r="J1474" s="15">
        <v>0</v>
      </c>
      <c r="K1474" s="17" t="str">
        <f>IF(Deal_Master_Wide!$BR$213="","",Deal_Master_Wide!$BR$213)</f>
        <v/>
      </c>
      <c r="L1474" s="17" t="str">
        <f>IF(Deal_Master_Wide!$BY$213="","",Deal_Master_Wide!$BY$213)</f>
        <v/>
      </c>
      <c r="M1474" s="17" t="str">
        <f>IF(Deal_Master_Wide!$CF$213="","",Deal_Master_Wide!$CF$213)</f>
        <v/>
      </c>
      <c r="N1474" s="17" t="str">
        <f>IF(Deal_Master_Wide!$CM$213="","",Deal_Master_Wide!$CM$213)</f>
        <v/>
      </c>
      <c r="O1474" s="17" t="str">
        <f>IF(Deal_Master_Wide!$CT$213="","",Deal_Master_Wide!$CT$213)</f>
        <v/>
      </c>
      <c r="P1474" s="17" t="str">
        <f>IF(Deal_Master_Wide!$DA$213="","",Deal_Master_Wide!$DA$213)</f>
        <v/>
      </c>
      <c r="Q1474" s="18" t="str">
        <f>IF(Deal_Master_Wide!$DH$213="","",Deal_Master_Wide!$DH$213)</f>
        <v/>
      </c>
      <c r="R1474" s="18" t="str">
        <f>IF(Deal_Master_Wide!$DO$213="","",Deal_Master_Wide!$DO$213)</f>
        <v/>
      </c>
      <c r="S1474" s="18" t="str">
        <f>IF(Deal_Master_Wide!$DV$213="","",Deal_Master_Wide!$DV$213)</f>
        <v/>
      </c>
      <c r="T1474" s="34" t="str">
        <f>IF(Deal_Master_Wide!$EC$213="","",Deal_Master_Wide!$EC$213)</f>
        <v/>
      </c>
      <c r="U1474" s="34" t="str">
        <f>IF(Deal_Master_Wide!$EJ$213="","",Deal_Master_Wide!$EJ$213)</f>
        <v/>
      </c>
    </row>
    <row r="1475" spans="1:21" ht="13.4" customHeight="1">
      <c r="A1475" s="15" t="s">
        <v>2183</v>
      </c>
      <c r="B1475" s="15" t="s">
        <v>178</v>
      </c>
      <c r="C1475" s="16"/>
      <c r="D1475" s="15" t="s">
        <v>2186</v>
      </c>
      <c r="E1475" s="15" t="s">
        <v>2188</v>
      </c>
      <c r="F1475" s="15">
        <v>2015</v>
      </c>
      <c r="G1475" s="15">
        <v>0</v>
      </c>
      <c r="H1475" s="15">
        <v>2015</v>
      </c>
      <c r="I1475" s="15">
        <v>0</v>
      </c>
      <c r="J1475" s="15">
        <v>1</v>
      </c>
      <c r="K1475" s="17" t="str">
        <f>IF(Deal_Master_Wide!$BS$213="","",Deal_Master_Wide!$BS$213)</f>
        <v/>
      </c>
      <c r="L1475" s="17" t="str">
        <f>IF(Deal_Master_Wide!$BZ$213="","",Deal_Master_Wide!$BZ$213)</f>
        <v/>
      </c>
      <c r="M1475" s="17" t="str">
        <f>IF(Deal_Master_Wide!$CG$213="","",Deal_Master_Wide!$CG$213)</f>
        <v/>
      </c>
      <c r="N1475" s="17" t="str">
        <f>IF(Deal_Master_Wide!$CN$213="","",Deal_Master_Wide!$CN$213)</f>
        <v/>
      </c>
      <c r="O1475" s="17" t="str">
        <f>IF(Deal_Master_Wide!$CU$213="","",Deal_Master_Wide!$CU$213)</f>
        <v/>
      </c>
      <c r="P1475" s="17" t="str">
        <f>IF(Deal_Master_Wide!$DB$213="","",Deal_Master_Wide!$DB$213)</f>
        <v/>
      </c>
      <c r="Q1475" s="18" t="str">
        <f>IF(Deal_Master_Wide!$DI$213="","",Deal_Master_Wide!$DI$213)</f>
        <v/>
      </c>
      <c r="R1475" s="18" t="str">
        <f>IF(Deal_Master_Wide!$DP$213="","",Deal_Master_Wide!$DP$213)</f>
        <v/>
      </c>
      <c r="S1475" s="18" t="str">
        <f>IF(Deal_Master_Wide!$DW$213="","",Deal_Master_Wide!$DW$213)</f>
        <v/>
      </c>
      <c r="T1475" s="34" t="str">
        <f>IF(Deal_Master_Wide!$ED$213="","",Deal_Master_Wide!$ED$213)</f>
        <v/>
      </c>
      <c r="U1475" s="34" t="str">
        <f>IF(Deal_Master_Wide!$EK$213="","",Deal_Master_Wide!$EK$213)</f>
        <v/>
      </c>
    </row>
    <row r="1476" spans="1:21" ht="13.4" customHeight="1">
      <c r="A1476" s="15" t="s">
        <v>2183</v>
      </c>
      <c r="B1476" s="15" t="s">
        <v>178</v>
      </c>
      <c r="C1476" s="16"/>
      <c r="D1476" s="15" t="s">
        <v>2186</v>
      </c>
      <c r="E1476" s="15" t="s">
        <v>2188</v>
      </c>
      <c r="F1476" s="15">
        <v>2015</v>
      </c>
      <c r="G1476" s="15">
        <v>1</v>
      </c>
      <c r="H1476" s="15">
        <v>2016</v>
      </c>
      <c r="I1476" s="15">
        <v>1</v>
      </c>
      <c r="J1476" s="15">
        <v>1</v>
      </c>
      <c r="K1476" s="17" t="str">
        <f>IF(Deal_Master_Wide!$BT$213="","",Deal_Master_Wide!$BT$213)</f>
        <v/>
      </c>
      <c r="L1476" s="17" t="str">
        <f>IF(Deal_Master_Wide!$CA$213="","",Deal_Master_Wide!$CA$213)</f>
        <v/>
      </c>
      <c r="M1476" s="17" t="str">
        <f>IF(Deal_Master_Wide!$CH$213="","",Deal_Master_Wide!$CH$213)</f>
        <v/>
      </c>
      <c r="N1476" s="17" t="str">
        <f>IF(Deal_Master_Wide!$CO$213="","",Deal_Master_Wide!$CO$213)</f>
        <v/>
      </c>
      <c r="O1476" s="17" t="str">
        <f>IF(Deal_Master_Wide!$CV$213="","",Deal_Master_Wide!$CV$213)</f>
        <v/>
      </c>
      <c r="P1476" s="17" t="str">
        <f>IF(Deal_Master_Wide!$DC$213="","",Deal_Master_Wide!$DC$213)</f>
        <v/>
      </c>
      <c r="Q1476" s="18" t="str">
        <f>IF(Deal_Master_Wide!$DJ$213="","",Deal_Master_Wide!$DJ$213)</f>
        <v/>
      </c>
      <c r="R1476" s="18" t="str">
        <f>IF(Deal_Master_Wide!$DQ$213="","",Deal_Master_Wide!$DQ$213)</f>
        <v/>
      </c>
      <c r="S1476" s="18" t="str">
        <f>IF(Deal_Master_Wide!$DX$213="","",Deal_Master_Wide!$DX$213)</f>
        <v/>
      </c>
      <c r="T1476" s="34" t="str">
        <f>IF(Deal_Master_Wide!$EE$213="","",Deal_Master_Wide!$EE$213)</f>
        <v/>
      </c>
      <c r="U1476" s="34" t="str">
        <f>IF(Deal_Master_Wide!$EL$213="","",Deal_Master_Wide!$EL$213)</f>
        <v/>
      </c>
    </row>
    <row r="1477" spans="1:21" ht="13.4" customHeight="1">
      <c r="A1477" s="15" t="s">
        <v>2183</v>
      </c>
      <c r="B1477" s="15" t="s">
        <v>178</v>
      </c>
      <c r="C1477" s="16"/>
      <c r="D1477" s="15" t="s">
        <v>2186</v>
      </c>
      <c r="E1477" s="15" t="s">
        <v>2188</v>
      </c>
      <c r="F1477" s="15">
        <v>2015</v>
      </c>
      <c r="G1477" s="15">
        <v>2</v>
      </c>
      <c r="H1477" s="15">
        <v>2017</v>
      </c>
      <c r="I1477" s="15">
        <v>1</v>
      </c>
      <c r="J1477" s="15">
        <v>1</v>
      </c>
      <c r="K1477" s="17" t="str">
        <f>IF(Deal_Master_Wide!$BU$213="","",Deal_Master_Wide!$BU$213)</f>
        <v/>
      </c>
      <c r="L1477" s="17" t="str">
        <f>IF(Deal_Master_Wide!$CB$213="","",Deal_Master_Wide!$CB$213)</f>
        <v/>
      </c>
      <c r="M1477" s="17" t="str">
        <f>IF(Deal_Master_Wide!$CI$213="","",Deal_Master_Wide!$CI$213)</f>
        <v/>
      </c>
      <c r="N1477" s="17" t="str">
        <f>IF(Deal_Master_Wide!$CP$213="","",Deal_Master_Wide!$CP$213)</f>
        <v/>
      </c>
      <c r="O1477" s="17" t="str">
        <f>IF(Deal_Master_Wide!$CW$213="","",Deal_Master_Wide!$CW$213)</f>
        <v/>
      </c>
      <c r="P1477" s="17" t="str">
        <f>IF(Deal_Master_Wide!$DD$213="","",Deal_Master_Wide!$DD$213)</f>
        <v/>
      </c>
      <c r="Q1477" s="18" t="str">
        <f>IF(Deal_Master_Wide!$DK$213="","",Deal_Master_Wide!$DK$213)</f>
        <v/>
      </c>
      <c r="R1477" s="18" t="str">
        <f>IF(Deal_Master_Wide!$DR$213="","",Deal_Master_Wide!$DR$213)</f>
        <v/>
      </c>
      <c r="S1477" s="18" t="str">
        <f>IF(Deal_Master_Wide!$DY$213="","",Deal_Master_Wide!$DY$213)</f>
        <v/>
      </c>
      <c r="T1477" s="34" t="str">
        <f>IF(Deal_Master_Wide!$EF$213="","",Deal_Master_Wide!$EF$213)</f>
        <v/>
      </c>
      <c r="U1477" s="34" t="str">
        <f>IF(Deal_Master_Wide!$EM$213="","",Deal_Master_Wide!$EM$213)</f>
        <v/>
      </c>
    </row>
    <row r="1478" spans="1:21" ht="13.4" customHeight="1">
      <c r="A1478" s="15" t="s">
        <v>2183</v>
      </c>
      <c r="B1478" s="15" t="s">
        <v>178</v>
      </c>
      <c r="C1478" s="16"/>
      <c r="D1478" s="15" t="s">
        <v>2186</v>
      </c>
      <c r="E1478" s="15" t="s">
        <v>2188</v>
      </c>
      <c r="F1478" s="15">
        <v>2015</v>
      </c>
      <c r="G1478" s="15">
        <v>3</v>
      </c>
      <c r="H1478" s="15">
        <v>2018</v>
      </c>
      <c r="I1478" s="15">
        <v>1</v>
      </c>
      <c r="J1478" s="15">
        <v>1</v>
      </c>
      <c r="K1478" s="17" t="str">
        <f>IF(Deal_Master_Wide!$BV$213="","",Deal_Master_Wide!$BV$213)</f>
        <v/>
      </c>
      <c r="L1478" s="17" t="str">
        <f>IF(Deal_Master_Wide!$CC$213="","",Deal_Master_Wide!$CC$213)</f>
        <v/>
      </c>
      <c r="M1478" s="17" t="str">
        <f>IF(Deal_Master_Wide!$CJ$213="","",Deal_Master_Wide!$CJ$213)</f>
        <v/>
      </c>
      <c r="N1478" s="17" t="str">
        <f>IF(Deal_Master_Wide!$CQ$213="","",Deal_Master_Wide!$CQ$213)</f>
        <v/>
      </c>
      <c r="O1478" s="17" t="str">
        <f>IF(Deal_Master_Wide!$CX$213="","",Deal_Master_Wide!$CX$213)</f>
        <v/>
      </c>
      <c r="P1478" s="17" t="str">
        <f>IF(Deal_Master_Wide!$DE$213="","",Deal_Master_Wide!$DE$213)</f>
        <v/>
      </c>
      <c r="Q1478" s="18" t="str">
        <f>IF(Deal_Master_Wide!$DL$213="","",Deal_Master_Wide!$DL$213)</f>
        <v/>
      </c>
      <c r="R1478" s="18" t="str">
        <f>IF(Deal_Master_Wide!$DS$213="","",Deal_Master_Wide!$DS$213)</f>
        <v/>
      </c>
      <c r="S1478" s="18" t="str">
        <f>IF(Deal_Master_Wide!$DZ$213="","",Deal_Master_Wide!$DZ$213)</f>
        <v/>
      </c>
      <c r="T1478" s="34" t="str">
        <f>IF(Deal_Master_Wide!$EG$213="","",Deal_Master_Wide!$EG$213)</f>
        <v/>
      </c>
      <c r="U1478" s="34" t="str">
        <f>IF(Deal_Master_Wide!$EN$213="","",Deal_Master_Wide!$EN$213)</f>
        <v/>
      </c>
    </row>
    <row r="1479" spans="1:21" ht="13.4" customHeight="1">
      <c r="A1479" s="15" t="s">
        <v>2192</v>
      </c>
      <c r="B1479" s="15" t="s">
        <v>178</v>
      </c>
      <c r="C1479" s="16"/>
      <c r="D1479" s="15" t="s">
        <v>2195</v>
      </c>
      <c r="E1479" s="15" t="s">
        <v>2197</v>
      </c>
      <c r="F1479" s="15">
        <v>2015</v>
      </c>
      <c r="G1479" s="15">
        <v>-3</v>
      </c>
      <c r="H1479" s="15">
        <v>2012</v>
      </c>
      <c r="I1479" s="15">
        <v>0</v>
      </c>
      <c r="J1479" s="15">
        <v>0</v>
      </c>
      <c r="K1479" s="17" t="str">
        <f>IF(Deal_Master_Wide!$BP$214="","",Deal_Master_Wide!$BP$214)</f>
        <v/>
      </c>
      <c r="L1479" s="17" t="str">
        <f>IF(Deal_Master_Wide!$BW$214="","",Deal_Master_Wide!$BW$214)</f>
        <v/>
      </c>
      <c r="M1479" s="17" t="str">
        <f>IF(Deal_Master_Wide!$CD$214="","",Deal_Master_Wide!$CD$214)</f>
        <v/>
      </c>
      <c r="N1479" s="17" t="str">
        <f>IF(Deal_Master_Wide!$CK$214="","",Deal_Master_Wide!$CK$214)</f>
        <v/>
      </c>
      <c r="O1479" s="17" t="str">
        <f>IF(Deal_Master_Wide!$CR$214="","",Deal_Master_Wide!$CR$214)</f>
        <v/>
      </c>
      <c r="P1479" s="17" t="str">
        <f>IF(Deal_Master_Wide!$CY$214="","",Deal_Master_Wide!$CY$214)</f>
        <v/>
      </c>
      <c r="Q1479" s="18" t="str">
        <f>IF(Deal_Master_Wide!$DF$214="","",Deal_Master_Wide!$DF$214)</f>
        <v/>
      </c>
      <c r="R1479" s="18" t="str">
        <f>IF(Deal_Master_Wide!$DM$214="","",Deal_Master_Wide!$DM$214)</f>
        <v/>
      </c>
      <c r="S1479" s="18" t="str">
        <f>IF(Deal_Master_Wide!$DT$214="","",Deal_Master_Wide!$DT$214)</f>
        <v/>
      </c>
      <c r="T1479" s="34" t="str">
        <f>IF(Deal_Master_Wide!$EA$214="","",Deal_Master_Wide!$EA$214)</f>
        <v/>
      </c>
      <c r="U1479" s="34" t="str">
        <f>IF(Deal_Master_Wide!$EH$214="","",Deal_Master_Wide!$EH$214)</f>
        <v/>
      </c>
    </row>
    <row r="1480" spans="1:21" ht="13.4" customHeight="1">
      <c r="A1480" s="15" t="s">
        <v>2192</v>
      </c>
      <c r="B1480" s="15" t="s">
        <v>178</v>
      </c>
      <c r="C1480" s="16"/>
      <c r="D1480" s="15" t="s">
        <v>2195</v>
      </c>
      <c r="E1480" s="15" t="s">
        <v>2197</v>
      </c>
      <c r="F1480" s="15">
        <v>2015</v>
      </c>
      <c r="G1480" s="15">
        <v>-2</v>
      </c>
      <c r="H1480" s="15">
        <v>2013</v>
      </c>
      <c r="I1480" s="15">
        <v>0</v>
      </c>
      <c r="J1480" s="15">
        <v>0</v>
      </c>
      <c r="K1480" s="17" t="str">
        <f>IF(Deal_Master_Wide!$BQ$214="","",Deal_Master_Wide!$BQ$214)</f>
        <v/>
      </c>
      <c r="L1480" s="17" t="str">
        <f>IF(Deal_Master_Wide!$BX$214="","",Deal_Master_Wide!$BX$214)</f>
        <v/>
      </c>
      <c r="M1480" s="17" t="str">
        <f>IF(Deal_Master_Wide!$CE$214="","",Deal_Master_Wide!$CE$214)</f>
        <v/>
      </c>
      <c r="N1480" s="17" t="str">
        <f>IF(Deal_Master_Wide!$CL$214="","",Deal_Master_Wide!$CL$214)</f>
        <v/>
      </c>
      <c r="O1480" s="17" t="str">
        <f>IF(Deal_Master_Wide!$CS$214="","",Deal_Master_Wide!$CS$214)</f>
        <v/>
      </c>
      <c r="P1480" s="17" t="str">
        <f>IF(Deal_Master_Wide!$CZ$214="","",Deal_Master_Wide!$CZ$214)</f>
        <v/>
      </c>
      <c r="Q1480" s="18" t="str">
        <f>IF(Deal_Master_Wide!$DG$214="","",Deal_Master_Wide!$DG$214)</f>
        <v/>
      </c>
      <c r="R1480" s="18" t="str">
        <f>IF(Deal_Master_Wide!$DN$214="","",Deal_Master_Wide!$DN$214)</f>
        <v/>
      </c>
      <c r="S1480" s="18" t="str">
        <f>IF(Deal_Master_Wide!$DU$214="","",Deal_Master_Wide!$DU$214)</f>
        <v/>
      </c>
      <c r="T1480" s="34" t="str">
        <f>IF(Deal_Master_Wide!$EB$214="","",Deal_Master_Wide!$EB$214)</f>
        <v/>
      </c>
      <c r="U1480" s="34" t="str">
        <f>IF(Deal_Master_Wide!$EI$214="","",Deal_Master_Wide!$EI$214)</f>
        <v/>
      </c>
    </row>
    <row r="1481" spans="1:21" ht="13.4" customHeight="1">
      <c r="A1481" s="15" t="s">
        <v>2192</v>
      </c>
      <c r="B1481" s="15" t="s">
        <v>178</v>
      </c>
      <c r="C1481" s="16"/>
      <c r="D1481" s="15" t="s">
        <v>2195</v>
      </c>
      <c r="E1481" s="15" t="s">
        <v>2197</v>
      </c>
      <c r="F1481" s="15">
        <v>2015</v>
      </c>
      <c r="G1481" s="15">
        <v>-1</v>
      </c>
      <c r="H1481" s="15">
        <v>2014</v>
      </c>
      <c r="I1481" s="15">
        <v>0</v>
      </c>
      <c r="J1481" s="15">
        <v>0</v>
      </c>
      <c r="K1481" s="17" t="str">
        <f>IF(Deal_Master_Wide!$BR$214="","",Deal_Master_Wide!$BR$214)</f>
        <v/>
      </c>
      <c r="L1481" s="17" t="str">
        <f>IF(Deal_Master_Wide!$BY$214="","",Deal_Master_Wide!$BY$214)</f>
        <v/>
      </c>
      <c r="M1481" s="17" t="str">
        <f>IF(Deal_Master_Wide!$CF$214="","",Deal_Master_Wide!$CF$214)</f>
        <v/>
      </c>
      <c r="N1481" s="17" t="str">
        <f>IF(Deal_Master_Wide!$CM$214="","",Deal_Master_Wide!$CM$214)</f>
        <v/>
      </c>
      <c r="O1481" s="17" t="str">
        <f>IF(Deal_Master_Wide!$CT$214="","",Deal_Master_Wide!$CT$214)</f>
        <v/>
      </c>
      <c r="P1481" s="17" t="str">
        <f>IF(Deal_Master_Wide!$DA$214="","",Deal_Master_Wide!$DA$214)</f>
        <v/>
      </c>
      <c r="Q1481" s="18" t="str">
        <f>IF(Deal_Master_Wide!$DH$214="","",Deal_Master_Wide!$DH$214)</f>
        <v/>
      </c>
      <c r="R1481" s="18" t="str">
        <f>IF(Deal_Master_Wide!$DO$214="","",Deal_Master_Wide!$DO$214)</f>
        <v/>
      </c>
      <c r="S1481" s="18" t="str">
        <f>IF(Deal_Master_Wide!$DV$214="","",Deal_Master_Wide!$DV$214)</f>
        <v/>
      </c>
      <c r="T1481" s="34" t="str">
        <f>IF(Deal_Master_Wide!$EC$214="","",Deal_Master_Wide!$EC$214)</f>
        <v/>
      </c>
      <c r="U1481" s="34" t="str">
        <f>IF(Deal_Master_Wide!$EJ$214="","",Deal_Master_Wide!$EJ$214)</f>
        <v/>
      </c>
    </row>
    <row r="1482" spans="1:21" ht="13.4" customHeight="1">
      <c r="A1482" s="15" t="s">
        <v>2192</v>
      </c>
      <c r="B1482" s="15" t="s">
        <v>178</v>
      </c>
      <c r="C1482" s="16"/>
      <c r="D1482" s="15" t="s">
        <v>2195</v>
      </c>
      <c r="E1482" s="15" t="s">
        <v>2197</v>
      </c>
      <c r="F1482" s="15">
        <v>2015</v>
      </c>
      <c r="G1482" s="15">
        <v>0</v>
      </c>
      <c r="H1482" s="15">
        <v>2015</v>
      </c>
      <c r="I1482" s="15">
        <v>0</v>
      </c>
      <c r="J1482" s="15">
        <v>1</v>
      </c>
      <c r="K1482" s="17" t="str">
        <f>IF(Deal_Master_Wide!$BS$214="","",Deal_Master_Wide!$BS$214)</f>
        <v/>
      </c>
      <c r="L1482" s="17" t="str">
        <f>IF(Deal_Master_Wide!$BZ$214="","",Deal_Master_Wide!$BZ$214)</f>
        <v/>
      </c>
      <c r="M1482" s="17" t="str">
        <f>IF(Deal_Master_Wide!$CG$214="","",Deal_Master_Wide!$CG$214)</f>
        <v/>
      </c>
      <c r="N1482" s="17" t="str">
        <f>IF(Deal_Master_Wide!$CN$214="","",Deal_Master_Wide!$CN$214)</f>
        <v/>
      </c>
      <c r="O1482" s="17" t="str">
        <f>IF(Deal_Master_Wide!$CU$214="","",Deal_Master_Wide!$CU$214)</f>
        <v/>
      </c>
      <c r="P1482" s="17" t="str">
        <f>IF(Deal_Master_Wide!$DB$214="","",Deal_Master_Wide!$DB$214)</f>
        <v/>
      </c>
      <c r="Q1482" s="18" t="str">
        <f>IF(Deal_Master_Wide!$DI$214="","",Deal_Master_Wide!$DI$214)</f>
        <v/>
      </c>
      <c r="R1482" s="18" t="str">
        <f>IF(Deal_Master_Wide!$DP$214="","",Deal_Master_Wide!$DP$214)</f>
        <v/>
      </c>
      <c r="S1482" s="18" t="str">
        <f>IF(Deal_Master_Wide!$DW$214="","",Deal_Master_Wide!$DW$214)</f>
        <v/>
      </c>
      <c r="T1482" s="34" t="str">
        <f>IF(Deal_Master_Wide!$ED$214="","",Deal_Master_Wide!$ED$214)</f>
        <v/>
      </c>
      <c r="U1482" s="34" t="str">
        <f>IF(Deal_Master_Wide!$EK$214="","",Deal_Master_Wide!$EK$214)</f>
        <v/>
      </c>
    </row>
    <row r="1483" spans="1:21" ht="13.4" customHeight="1">
      <c r="A1483" s="15" t="s">
        <v>2192</v>
      </c>
      <c r="B1483" s="15" t="s">
        <v>178</v>
      </c>
      <c r="C1483" s="16"/>
      <c r="D1483" s="15" t="s">
        <v>2195</v>
      </c>
      <c r="E1483" s="15" t="s">
        <v>2197</v>
      </c>
      <c r="F1483" s="15">
        <v>2015</v>
      </c>
      <c r="G1483" s="15">
        <v>1</v>
      </c>
      <c r="H1483" s="15">
        <v>2016</v>
      </c>
      <c r="I1483" s="15">
        <v>1</v>
      </c>
      <c r="J1483" s="15">
        <v>1</v>
      </c>
      <c r="K1483" s="17" t="str">
        <f>IF(Deal_Master_Wide!$BT$214="","",Deal_Master_Wide!$BT$214)</f>
        <v/>
      </c>
      <c r="L1483" s="17" t="str">
        <f>IF(Deal_Master_Wide!$CA$214="","",Deal_Master_Wide!$CA$214)</f>
        <v/>
      </c>
      <c r="M1483" s="17" t="str">
        <f>IF(Deal_Master_Wide!$CH$214="","",Deal_Master_Wide!$CH$214)</f>
        <v/>
      </c>
      <c r="N1483" s="17" t="str">
        <f>IF(Deal_Master_Wide!$CO$214="","",Deal_Master_Wide!$CO$214)</f>
        <v/>
      </c>
      <c r="O1483" s="17" t="str">
        <f>IF(Deal_Master_Wide!$CV$214="","",Deal_Master_Wide!$CV$214)</f>
        <v/>
      </c>
      <c r="P1483" s="17" t="str">
        <f>IF(Deal_Master_Wide!$DC$214="","",Deal_Master_Wide!$DC$214)</f>
        <v/>
      </c>
      <c r="Q1483" s="18" t="str">
        <f>IF(Deal_Master_Wide!$DJ$214="","",Deal_Master_Wide!$DJ$214)</f>
        <v/>
      </c>
      <c r="R1483" s="18" t="str">
        <f>IF(Deal_Master_Wide!$DQ$214="","",Deal_Master_Wide!$DQ$214)</f>
        <v/>
      </c>
      <c r="S1483" s="18" t="str">
        <f>IF(Deal_Master_Wide!$DX$214="","",Deal_Master_Wide!$DX$214)</f>
        <v/>
      </c>
      <c r="T1483" s="34" t="str">
        <f>IF(Deal_Master_Wide!$EE$214="","",Deal_Master_Wide!$EE$214)</f>
        <v/>
      </c>
      <c r="U1483" s="34" t="str">
        <f>IF(Deal_Master_Wide!$EL$214="","",Deal_Master_Wide!$EL$214)</f>
        <v/>
      </c>
    </row>
    <row r="1484" spans="1:21" ht="13.4" customHeight="1">
      <c r="A1484" s="15" t="s">
        <v>2192</v>
      </c>
      <c r="B1484" s="15" t="s">
        <v>178</v>
      </c>
      <c r="C1484" s="16"/>
      <c r="D1484" s="15" t="s">
        <v>2195</v>
      </c>
      <c r="E1484" s="15" t="s">
        <v>2197</v>
      </c>
      <c r="F1484" s="15">
        <v>2015</v>
      </c>
      <c r="G1484" s="15">
        <v>2</v>
      </c>
      <c r="H1484" s="15">
        <v>2017</v>
      </c>
      <c r="I1484" s="15">
        <v>1</v>
      </c>
      <c r="J1484" s="15">
        <v>1</v>
      </c>
      <c r="K1484" s="17" t="str">
        <f>IF(Deal_Master_Wide!$BU$214="","",Deal_Master_Wide!$BU$214)</f>
        <v/>
      </c>
      <c r="L1484" s="17" t="str">
        <f>IF(Deal_Master_Wide!$CB$214="","",Deal_Master_Wide!$CB$214)</f>
        <v/>
      </c>
      <c r="M1484" s="17" t="str">
        <f>IF(Deal_Master_Wide!$CI$214="","",Deal_Master_Wide!$CI$214)</f>
        <v/>
      </c>
      <c r="N1484" s="17" t="str">
        <f>IF(Deal_Master_Wide!$CP$214="","",Deal_Master_Wide!$CP$214)</f>
        <v/>
      </c>
      <c r="O1484" s="17" t="str">
        <f>IF(Deal_Master_Wide!$CW$214="","",Deal_Master_Wide!$CW$214)</f>
        <v/>
      </c>
      <c r="P1484" s="17" t="str">
        <f>IF(Deal_Master_Wide!$DD$214="","",Deal_Master_Wide!$DD$214)</f>
        <v/>
      </c>
      <c r="Q1484" s="18" t="str">
        <f>IF(Deal_Master_Wide!$DK$214="","",Deal_Master_Wide!$DK$214)</f>
        <v/>
      </c>
      <c r="R1484" s="18" t="str">
        <f>IF(Deal_Master_Wide!$DR$214="","",Deal_Master_Wide!$DR$214)</f>
        <v/>
      </c>
      <c r="S1484" s="18" t="str">
        <f>IF(Deal_Master_Wide!$DY$214="","",Deal_Master_Wide!$DY$214)</f>
        <v/>
      </c>
      <c r="T1484" s="34" t="str">
        <f>IF(Deal_Master_Wide!$EF$214="","",Deal_Master_Wide!$EF$214)</f>
        <v/>
      </c>
      <c r="U1484" s="34" t="str">
        <f>IF(Deal_Master_Wide!$EM$214="","",Deal_Master_Wide!$EM$214)</f>
        <v/>
      </c>
    </row>
    <row r="1485" spans="1:21" ht="13.4" customHeight="1">
      <c r="A1485" s="15" t="s">
        <v>2192</v>
      </c>
      <c r="B1485" s="15" t="s">
        <v>178</v>
      </c>
      <c r="C1485" s="16"/>
      <c r="D1485" s="15" t="s">
        <v>2195</v>
      </c>
      <c r="E1485" s="15" t="s">
        <v>2197</v>
      </c>
      <c r="F1485" s="15">
        <v>2015</v>
      </c>
      <c r="G1485" s="15">
        <v>3</v>
      </c>
      <c r="H1485" s="15">
        <v>2018</v>
      </c>
      <c r="I1485" s="15">
        <v>1</v>
      </c>
      <c r="J1485" s="15">
        <v>1</v>
      </c>
      <c r="K1485" s="17" t="str">
        <f>IF(Deal_Master_Wide!$BV$214="","",Deal_Master_Wide!$BV$214)</f>
        <v/>
      </c>
      <c r="L1485" s="17" t="str">
        <f>IF(Deal_Master_Wide!$CC$214="","",Deal_Master_Wide!$CC$214)</f>
        <v/>
      </c>
      <c r="M1485" s="17" t="str">
        <f>IF(Deal_Master_Wide!$CJ$214="","",Deal_Master_Wide!$CJ$214)</f>
        <v/>
      </c>
      <c r="N1485" s="17" t="str">
        <f>IF(Deal_Master_Wide!$CQ$214="","",Deal_Master_Wide!$CQ$214)</f>
        <v/>
      </c>
      <c r="O1485" s="17" t="str">
        <f>IF(Deal_Master_Wide!$CX$214="","",Deal_Master_Wide!$CX$214)</f>
        <v/>
      </c>
      <c r="P1485" s="17" t="str">
        <f>IF(Deal_Master_Wide!$DE$214="","",Deal_Master_Wide!$DE$214)</f>
        <v/>
      </c>
      <c r="Q1485" s="18" t="str">
        <f>IF(Deal_Master_Wide!$DL$214="","",Deal_Master_Wide!$DL$214)</f>
        <v/>
      </c>
      <c r="R1485" s="18" t="str">
        <f>IF(Deal_Master_Wide!$DS$214="","",Deal_Master_Wide!$DS$214)</f>
        <v/>
      </c>
      <c r="S1485" s="18" t="str">
        <f>IF(Deal_Master_Wide!$DZ$214="","",Deal_Master_Wide!$DZ$214)</f>
        <v/>
      </c>
      <c r="T1485" s="34" t="str">
        <f>IF(Deal_Master_Wide!$EG$214="","",Deal_Master_Wide!$EG$214)</f>
        <v/>
      </c>
      <c r="U1485" s="34" t="str">
        <f>IF(Deal_Master_Wide!$EN$214="","",Deal_Master_Wide!$EN$214)</f>
        <v/>
      </c>
    </row>
    <row r="1486" spans="1:21" ht="13.4" customHeight="1">
      <c r="A1486" s="15" t="s">
        <v>2201</v>
      </c>
      <c r="B1486" s="15" t="s">
        <v>178</v>
      </c>
      <c r="C1486" s="16"/>
      <c r="D1486" s="15" t="s">
        <v>2204</v>
      </c>
      <c r="E1486" s="15" t="s">
        <v>2206</v>
      </c>
      <c r="F1486" s="15">
        <v>2015</v>
      </c>
      <c r="G1486" s="15">
        <v>-3</v>
      </c>
      <c r="H1486" s="15">
        <v>2012</v>
      </c>
      <c r="I1486" s="15">
        <v>0</v>
      </c>
      <c r="J1486" s="15">
        <v>0</v>
      </c>
      <c r="K1486" s="17" t="str">
        <f>IF(Deal_Master_Wide!$BP$215="","",Deal_Master_Wide!$BP$215)</f>
        <v/>
      </c>
      <c r="L1486" s="17" t="str">
        <f>IF(Deal_Master_Wide!$BW$215="","",Deal_Master_Wide!$BW$215)</f>
        <v/>
      </c>
      <c r="M1486" s="17" t="str">
        <f>IF(Deal_Master_Wide!$CD$215="","",Deal_Master_Wide!$CD$215)</f>
        <v/>
      </c>
      <c r="N1486" s="17" t="str">
        <f>IF(Deal_Master_Wide!$CK$215="","",Deal_Master_Wide!$CK$215)</f>
        <v/>
      </c>
      <c r="O1486" s="17" t="str">
        <f>IF(Deal_Master_Wide!$CR$215="","",Deal_Master_Wide!$CR$215)</f>
        <v/>
      </c>
      <c r="P1486" s="17" t="str">
        <f>IF(Deal_Master_Wide!$CY$215="","",Deal_Master_Wide!$CY$215)</f>
        <v/>
      </c>
      <c r="Q1486" s="18" t="str">
        <f>IF(Deal_Master_Wide!$DF$215="","",Deal_Master_Wide!$DF$215)</f>
        <v/>
      </c>
      <c r="R1486" s="18" t="str">
        <f>IF(Deal_Master_Wide!$DM$215="","",Deal_Master_Wide!$DM$215)</f>
        <v/>
      </c>
      <c r="S1486" s="18" t="str">
        <f>IF(Deal_Master_Wide!$DT$215="","",Deal_Master_Wide!$DT$215)</f>
        <v/>
      </c>
      <c r="T1486" s="34" t="str">
        <f>IF(Deal_Master_Wide!$EA$215="","",Deal_Master_Wide!$EA$215)</f>
        <v/>
      </c>
      <c r="U1486" s="34" t="str">
        <f>IF(Deal_Master_Wide!$EH$215="","",Deal_Master_Wide!$EH$215)</f>
        <v/>
      </c>
    </row>
    <row r="1487" spans="1:21" ht="13.4" customHeight="1">
      <c r="A1487" s="15" t="s">
        <v>2201</v>
      </c>
      <c r="B1487" s="15" t="s">
        <v>178</v>
      </c>
      <c r="C1487" s="16"/>
      <c r="D1487" s="15" t="s">
        <v>2204</v>
      </c>
      <c r="E1487" s="15" t="s">
        <v>2206</v>
      </c>
      <c r="F1487" s="15">
        <v>2015</v>
      </c>
      <c r="G1487" s="15">
        <v>-2</v>
      </c>
      <c r="H1487" s="15">
        <v>2013</v>
      </c>
      <c r="I1487" s="15">
        <v>0</v>
      </c>
      <c r="J1487" s="15">
        <v>0</v>
      </c>
      <c r="K1487" s="17" t="str">
        <f>IF(Deal_Master_Wide!$BQ$215="","",Deal_Master_Wide!$BQ$215)</f>
        <v/>
      </c>
      <c r="L1487" s="17" t="str">
        <f>IF(Deal_Master_Wide!$BX$215="","",Deal_Master_Wide!$BX$215)</f>
        <v/>
      </c>
      <c r="M1487" s="17" t="str">
        <f>IF(Deal_Master_Wide!$CE$215="","",Deal_Master_Wide!$CE$215)</f>
        <v/>
      </c>
      <c r="N1487" s="17" t="str">
        <f>IF(Deal_Master_Wide!$CL$215="","",Deal_Master_Wide!$CL$215)</f>
        <v/>
      </c>
      <c r="O1487" s="17" t="str">
        <f>IF(Deal_Master_Wide!$CS$215="","",Deal_Master_Wide!$CS$215)</f>
        <v/>
      </c>
      <c r="P1487" s="17" t="str">
        <f>IF(Deal_Master_Wide!$CZ$215="","",Deal_Master_Wide!$CZ$215)</f>
        <v/>
      </c>
      <c r="Q1487" s="18" t="str">
        <f>IF(Deal_Master_Wide!$DG$215="","",Deal_Master_Wide!$DG$215)</f>
        <v/>
      </c>
      <c r="R1487" s="18" t="str">
        <f>IF(Deal_Master_Wide!$DN$215="","",Deal_Master_Wide!$DN$215)</f>
        <v/>
      </c>
      <c r="S1487" s="18" t="str">
        <f>IF(Deal_Master_Wide!$DU$215="","",Deal_Master_Wide!$DU$215)</f>
        <v/>
      </c>
      <c r="T1487" s="34" t="str">
        <f>IF(Deal_Master_Wide!$EB$215="","",Deal_Master_Wide!$EB$215)</f>
        <v/>
      </c>
      <c r="U1487" s="34" t="str">
        <f>IF(Deal_Master_Wide!$EI$215="","",Deal_Master_Wide!$EI$215)</f>
        <v/>
      </c>
    </row>
    <row r="1488" spans="1:21" ht="13.4" customHeight="1">
      <c r="A1488" s="15" t="s">
        <v>2201</v>
      </c>
      <c r="B1488" s="15" t="s">
        <v>178</v>
      </c>
      <c r="C1488" s="16"/>
      <c r="D1488" s="15" t="s">
        <v>2204</v>
      </c>
      <c r="E1488" s="15" t="s">
        <v>2206</v>
      </c>
      <c r="F1488" s="15">
        <v>2015</v>
      </c>
      <c r="G1488" s="15">
        <v>-1</v>
      </c>
      <c r="H1488" s="15">
        <v>2014</v>
      </c>
      <c r="I1488" s="15">
        <v>0</v>
      </c>
      <c r="J1488" s="15">
        <v>0</v>
      </c>
      <c r="K1488" s="17" t="str">
        <f>IF(Deal_Master_Wide!$BR$215="","",Deal_Master_Wide!$BR$215)</f>
        <v/>
      </c>
      <c r="L1488" s="17" t="str">
        <f>IF(Deal_Master_Wide!$BY$215="","",Deal_Master_Wide!$BY$215)</f>
        <v/>
      </c>
      <c r="M1488" s="17" t="str">
        <f>IF(Deal_Master_Wide!$CF$215="","",Deal_Master_Wide!$CF$215)</f>
        <v/>
      </c>
      <c r="N1488" s="17" t="str">
        <f>IF(Deal_Master_Wide!$CM$215="","",Deal_Master_Wide!$CM$215)</f>
        <v/>
      </c>
      <c r="O1488" s="17" t="str">
        <f>IF(Deal_Master_Wide!$CT$215="","",Deal_Master_Wide!$CT$215)</f>
        <v/>
      </c>
      <c r="P1488" s="17" t="str">
        <f>IF(Deal_Master_Wide!$DA$215="","",Deal_Master_Wide!$DA$215)</f>
        <v/>
      </c>
      <c r="Q1488" s="18" t="str">
        <f>IF(Deal_Master_Wide!$DH$215="","",Deal_Master_Wide!$DH$215)</f>
        <v/>
      </c>
      <c r="R1488" s="18" t="str">
        <f>IF(Deal_Master_Wide!$DO$215="","",Deal_Master_Wide!$DO$215)</f>
        <v/>
      </c>
      <c r="S1488" s="18" t="str">
        <f>IF(Deal_Master_Wide!$DV$215="","",Deal_Master_Wide!$DV$215)</f>
        <v/>
      </c>
      <c r="T1488" s="34" t="str">
        <f>IF(Deal_Master_Wide!$EC$215="","",Deal_Master_Wide!$EC$215)</f>
        <v/>
      </c>
      <c r="U1488" s="34" t="str">
        <f>IF(Deal_Master_Wide!$EJ$215="","",Deal_Master_Wide!$EJ$215)</f>
        <v/>
      </c>
    </row>
    <row r="1489" spans="1:21" ht="13.4" customHeight="1">
      <c r="A1489" s="15" t="s">
        <v>2201</v>
      </c>
      <c r="B1489" s="15" t="s">
        <v>178</v>
      </c>
      <c r="C1489" s="16"/>
      <c r="D1489" s="15" t="s">
        <v>2204</v>
      </c>
      <c r="E1489" s="15" t="s">
        <v>2206</v>
      </c>
      <c r="F1489" s="15">
        <v>2015</v>
      </c>
      <c r="G1489" s="15">
        <v>0</v>
      </c>
      <c r="H1489" s="15">
        <v>2015</v>
      </c>
      <c r="I1489" s="15">
        <v>0</v>
      </c>
      <c r="J1489" s="15">
        <v>1</v>
      </c>
      <c r="K1489" s="17" t="str">
        <f>IF(Deal_Master_Wide!$BS$215="","",Deal_Master_Wide!$BS$215)</f>
        <v/>
      </c>
      <c r="L1489" s="17" t="str">
        <f>IF(Deal_Master_Wide!$BZ$215="","",Deal_Master_Wide!$BZ$215)</f>
        <v/>
      </c>
      <c r="M1489" s="17" t="str">
        <f>IF(Deal_Master_Wide!$CG$215="","",Deal_Master_Wide!$CG$215)</f>
        <v/>
      </c>
      <c r="N1489" s="17" t="str">
        <f>IF(Deal_Master_Wide!$CN$215="","",Deal_Master_Wide!$CN$215)</f>
        <v/>
      </c>
      <c r="O1489" s="17" t="str">
        <f>IF(Deal_Master_Wide!$CU$215="","",Deal_Master_Wide!$CU$215)</f>
        <v/>
      </c>
      <c r="P1489" s="17" t="str">
        <f>IF(Deal_Master_Wide!$DB$215="","",Deal_Master_Wide!$DB$215)</f>
        <v/>
      </c>
      <c r="Q1489" s="18" t="str">
        <f>IF(Deal_Master_Wide!$DI$215="","",Deal_Master_Wide!$DI$215)</f>
        <v/>
      </c>
      <c r="R1489" s="18" t="str">
        <f>IF(Deal_Master_Wide!$DP$215="","",Deal_Master_Wide!$DP$215)</f>
        <v/>
      </c>
      <c r="S1489" s="18" t="str">
        <f>IF(Deal_Master_Wide!$DW$215="","",Deal_Master_Wide!$DW$215)</f>
        <v/>
      </c>
      <c r="T1489" s="34" t="str">
        <f>IF(Deal_Master_Wide!$ED$215="","",Deal_Master_Wide!$ED$215)</f>
        <v/>
      </c>
      <c r="U1489" s="34" t="str">
        <f>IF(Deal_Master_Wide!$EK$215="","",Deal_Master_Wide!$EK$215)</f>
        <v/>
      </c>
    </row>
    <row r="1490" spans="1:21" ht="13.4" customHeight="1">
      <c r="A1490" s="15" t="s">
        <v>2201</v>
      </c>
      <c r="B1490" s="15" t="s">
        <v>178</v>
      </c>
      <c r="C1490" s="16"/>
      <c r="D1490" s="15" t="s">
        <v>2204</v>
      </c>
      <c r="E1490" s="15" t="s">
        <v>2206</v>
      </c>
      <c r="F1490" s="15">
        <v>2015</v>
      </c>
      <c r="G1490" s="15">
        <v>1</v>
      </c>
      <c r="H1490" s="15">
        <v>2016</v>
      </c>
      <c r="I1490" s="15">
        <v>1</v>
      </c>
      <c r="J1490" s="15">
        <v>1</v>
      </c>
      <c r="K1490" s="17" t="str">
        <f>IF(Deal_Master_Wide!$BT$215="","",Deal_Master_Wide!$BT$215)</f>
        <v/>
      </c>
      <c r="L1490" s="17" t="str">
        <f>IF(Deal_Master_Wide!$CA$215="","",Deal_Master_Wide!$CA$215)</f>
        <v/>
      </c>
      <c r="M1490" s="17" t="str">
        <f>IF(Deal_Master_Wide!$CH$215="","",Deal_Master_Wide!$CH$215)</f>
        <v/>
      </c>
      <c r="N1490" s="17" t="str">
        <f>IF(Deal_Master_Wide!$CO$215="","",Deal_Master_Wide!$CO$215)</f>
        <v/>
      </c>
      <c r="O1490" s="17" t="str">
        <f>IF(Deal_Master_Wide!$CV$215="","",Deal_Master_Wide!$CV$215)</f>
        <v/>
      </c>
      <c r="P1490" s="17" t="str">
        <f>IF(Deal_Master_Wide!$DC$215="","",Deal_Master_Wide!$DC$215)</f>
        <v/>
      </c>
      <c r="Q1490" s="18" t="str">
        <f>IF(Deal_Master_Wide!$DJ$215="","",Deal_Master_Wide!$DJ$215)</f>
        <v/>
      </c>
      <c r="R1490" s="18" t="str">
        <f>IF(Deal_Master_Wide!$DQ$215="","",Deal_Master_Wide!$DQ$215)</f>
        <v/>
      </c>
      <c r="S1490" s="18" t="str">
        <f>IF(Deal_Master_Wide!$DX$215="","",Deal_Master_Wide!$DX$215)</f>
        <v/>
      </c>
      <c r="T1490" s="34" t="str">
        <f>IF(Deal_Master_Wide!$EE$215="","",Deal_Master_Wide!$EE$215)</f>
        <v/>
      </c>
      <c r="U1490" s="34" t="str">
        <f>IF(Deal_Master_Wide!$EL$215="","",Deal_Master_Wide!$EL$215)</f>
        <v/>
      </c>
    </row>
    <row r="1491" spans="1:21" ht="13.4" customHeight="1">
      <c r="A1491" s="15" t="s">
        <v>2201</v>
      </c>
      <c r="B1491" s="15" t="s">
        <v>178</v>
      </c>
      <c r="C1491" s="16"/>
      <c r="D1491" s="15" t="s">
        <v>2204</v>
      </c>
      <c r="E1491" s="15" t="s">
        <v>2206</v>
      </c>
      <c r="F1491" s="15">
        <v>2015</v>
      </c>
      <c r="G1491" s="15">
        <v>2</v>
      </c>
      <c r="H1491" s="15">
        <v>2017</v>
      </c>
      <c r="I1491" s="15">
        <v>1</v>
      </c>
      <c r="J1491" s="15">
        <v>1</v>
      </c>
      <c r="K1491" s="17" t="str">
        <f>IF(Deal_Master_Wide!$BU$215="","",Deal_Master_Wide!$BU$215)</f>
        <v/>
      </c>
      <c r="L1491" s="17" t="str">
        <f>IF(Deal_Master_Wide!$CB$215="","",Deal_Master_Wide!$CB$215)</f>
        <v/>
      </c>
      <c r="M1491" s="17" t="str">
        <f>IF(Deal_Master_Wide!$CI$215="","",Deal_Master_Wide!$CI$215)</f>
        <v/>
      </c>
      <c r="N1491" s="17" t="str">
        <f>IF(Deal_Master_Wide!$CP$215="","",Deal_Master_Wide!$CP$215)</f>
        <v/>
      </c>
      <c r="O1491" s="17" t="str">
        <f>IF(Deal_Master_Wide!$CW$215="","",Deal_Master_Wide!$CW$215)</f>
        <v/>
      </c>
      <c r="P1491" s="17" t="str">
        <f>IF(Deal_Master_Wide!$DD$215="","",Deal_Master_Wide!$DD$215)</f>
        <v/>
      </c>
      <c r="Q1491" s="18" t="str">
        <f>IF(Deal_Master_Wide!$DK$215="","",Deal_Master_Wide!$DK$215)</f>
        <v/>
      </c>
      <c r="R1491" s="18" t="str">
        <f>IF(Deal_Master_Wide!$DR$215="","",Deal_Master_Wide!$DR$215)</f>
        <v/>
      </c>
      <c r="S1491" s="18" t="str">
        <f>IF(Deal_Master_Wide!$DY$215="","",Deal_Master_Wide!$DY$215)</f>
        <v/>
      </c>
      <c r="T1491" s="34" t="str">
        <f>IF(Deal_Master_Wide!$EF$215="","",Deal_Master_Wide!$EF$215)</f>
        <v/>
      </c>
      <c r="U1491" s="34" t="str">
        <f>IF(Deal_Master_Wide!$EM$215="","",Deal_Master_Wide!$EM$215)</f>
        <v/>
      </c>
    </row>
    <row r="1492" spans="1:21" ht="13.4" customHeight="1">
      <c r="A1492" s="15" t="s">
        <v>2201</v>
      </c>
      <c r="B1492" s="15" t="s">
        <v>178</v>
      </c>
      <c r="C1492" s="16"/>
      <c r="D1492" s="15" t="s">
        <v>2204</v>
      </c>
      <c r="E1492" s="15" t="s">
        <v>2206</v>
      </c>
      <c r="F1492" s="15">
        <v>2015</v>
      </c>
      <c r="G1492" s="15">
        <v>3</v>
      </c>
      <c r="H1492" s="15">
        <v>2018</v>
      </c>
      <c r="I1492" s="15">
        <v>1</v>
      </c>
      <c r="J1492" s="15">
        <v>1</v>
      </c>
      <c r="K1492" s="17" t="str">
        <f>IF(Deal_Master_Wide!$BV$215="","",Deal_Master_Wide!$BV$215)</f>
        <v/>
      </c>
      <c r="L1492" s="17" t="str">
        <f>IF(Deal_Master_Wide!$CC$215="","",Deal_Master_Wide!$CC$215)</f>
        <v/>
      </c>
      <c r="M1492" s="17" t="str">
        <f>IF(Deal_Master_Wide!$CJ$215="","",Deal_Master_Wide!$CJ$215)</f>
        <v/>
      </c>
      <c r="N1492" s="17" t="str">
        <f>IF(Deal_Master_Wide!$CQ$215="","",Deal_Master_Wide!$CQ$215)</f>
        <v/>
      </c>
      <c r="O1492" s="17" t="str">
        <f>IF(Deal_Master_Wide!$CX$215="","",Deal_Master_Wide!$CX$215)</f>
        <v/>
      </c>
      <c r="P1492" s="17" t="str">
        <f>IF(Deal_Master_Wide!$DE$215="","",Deal_Master_Wide!$DE$215)</f>
        <v/>
      </c>
      <c r="Q1492" s="18" t="str">
        <f>IF(Deal_Master_Wide!$DL$215="","",Deal_Master_Wide!$DL$215)</f>
        <v/>
      </c>
      <c r="R1492" s="18" t="str">
        <f>IF(Deal_Master_Wide!$DS$215="","",Deal_Master_Wide!$DS$215)</f>
        <v/>
      </c>
      <c r="S1492" s="18" t="str">
        <f>IF(Deal_Master_Wide!$DZ$215="","",Deal_Master_Wide!$DZ$215)</f>
        <v/>
      </c>
      <c r="T1492" s="34" t="str">
        <f>IF(Deal_Master_Wide!$EG$215="","",Deal_Master_Wide!$EG$215)</f>
        <v/>
      </c>
      <c r="U1492" s="34" t="str">
        <f>IF(Deal_Master_Wide!$EN$215="","",Deal_Master_Wide!$EN$215)</f>
        <v/>
      </c>
    </row>
    <row r="1493" spans="1:21" ht="13.4" customHeight="1">
      <c r="A1493" s="15" t="s">
        <v>2210</v>
      </c>
      <c r="B1493" s="15" t="s">
        <v>178</v>
      </c>
      <c r="C1493" s="16"/>
      <c r="D1493" s="15" t="s">
        <v>2214</v>
      </c>
      <c r="E1493" s="15" t="s">
        <v>2216</v>
      </c>
      <c r="F1493" s="15">
        <v>2015</v>
      </c>
      <c r="G1493" s="15">
        <v>-3</v>
      </c>
      <c r="H1493" s="15">
        <v>2012</v>
      </c>
      <c r="I1493" s="15">
        <v>0</v>
      </c>
      <c r="J1493" s="15">
        <v>0</v>
      </c>
      <c r="K1493" s="17" t="str">
        <f>IF(Deal_Master_Wide!$BP$216="","",Deal_Master_Wide!$BP$216)</f>
        <v/>
      </c>
      <c r="L1493" s="17" t="str">
        <f>IF(Deal_Master_Wide!$BW$216="","",Deal_Master_Wide!$BW$216)</f>
        <v/>
      </c>
      <c r="M1493" s="17" t="str">
        <f>IF(Deal_Master_Wide!$CD$216="","",Deal_Master_Wide!$CD$216)</f>
        <v/>
      </c>
      <c r="N1493" s="17" t="str">
        <f>IF(Deal_Master_Wide!$CK$216="","",Deal_Master_Wide!$CK$216)</f>
        <v/>
      </c>
      <c r="O1493" s="17" t="str">
        <f>IF(Deal_Master_Wide!$CR$216="","",Deal_Master_Wide!$CR$216)</f>
        <v/>
      </c>
      <c r="P1493" s="17" t="str">
        <f>IF(Deal_Master_Wide!$CY$216="","",Deal_Master_Wide!$CY$216)</f>
        <v/>
      </c>
      <c r="Q1493" s="18" t="str">
        <f>IF(Deal_Master_Wide!$DF$216="","",Deal_Master_Wide!$DF$216)</f>
        <v/>
      </c>
      <c r="R1493" s="18" t="str">
        <f>IF(Deal_Master_Wide!$DM$216="","",Deal_Master_Wide!$DM$216)</f>
        <v/>
      </c>
      <c r="S1493" s="18" t="str">
        <f>IF(Deal_Master_Wide!$DT$216="","",Deal_Master_Wide!$DT$216)</f>
        <v/>
      </c>
      <c r="T1493" s="34" t="str">
        <f>IF(Deal_Master_Wide!$EA$216="","",Deal_Master_Wide!$EA$216)</f>
        <v/>
      </c>
      <c r="U1493" s="34" t="str">
        <f>IF(Deal_Master_Wide!$EH$216="","",Deal_Master_Wide!$EH$216)</f>
        <v/>
      </c>
    </row>
    <row r="1494" spans="1:21" ht="13.4" customHeight="1">
      <c r="A1494" s="15" t="s">
        <v>2210</v>
      </c>
      <c r="B1494" s="15" t="s">
        <v>178</v>
      </c>
      <c r="C1494" s="16"/>
      <c r="D1494" s="15" t="s">
        <v>2214</v>
      </c>
      <c r="E1494" s="15" t="s">
        <v>2216</v>
      </c>
      <c r="F1494" s="15">
        <v>2015</v>
      </c>
      <c r="G1494" s="15">
        <v>-2</v>
      </c>
      <c r="H1494" s="15">
        <v>2013</v>
      </c>
      <c r="I1494" s="15">
        <v>0</v>
      </c>
      <c r="J1494" s="15">
        <v>0</v>
      </c>
      <c r="K1494" s="17" t="str">
        <f>IF(Deal_Master_Wide!$BQ$216="","",Deal_Master_Wide!$BQ$216)</f>
        <v/>
      </c>
      <c r="L1494" s="17" t="str">
        <f>IF(Deal_Master_Wide!$BX$216="","",Deal_Master_Wide!$BX$216)</f>
        <v/>
      </c>
      <c r="M1494" s="17" t="str">
        <f>IF(Deal_Master_Wide!$CE$216="","",Deal_Master_Wide!$CE$216)</f>
        <v/>
      </c>
      <c r="N1494" s="17" t="str">
        <f>IF(Deal_Master_Wide!$CL$216="","",Deal_Master_Wide!$CL$216)</f>
        <v/>
      </c>
      <c r="O1494" s="17" t="str">
        <f>IF(Deal_Master_Wide!$CS$216="","",Deal_Master_Wide!$CS$216)</f>
        <v/>
      </c>
      <c r="P1494" s="17" t="str">
        <f>IF(Deal_Master_Wide!$CZ$216="","",Deal_Master_Wide!$CZ$216)</f>
        <v/>
      </c>
      <c r="Q1494" s="18" t="str">
        <f>IF(Deal_Master_Wide!$DG$216="","",Deal_Master_Wide!$DG$216)</f>
        <v/>
      </c>
      <c r="R1494" s="18" t="str">
        <f>IF(Deal_Master_Wide!$DN$216="","",Deal_Master_Wide!$DN$216)</f>
        <v/>
      </c>
      <c r="S1494" s="18" t="str">
        <f>IF(Deal_Master_Wide!$DU$216="","",Deal_Master_Wide!$DU$216)</f>
        <v/>
      </c>
      <c r="T1494" s="34" t="str">
        <f>IF(Deal_Master_Wide!$EB$216="","",Deal_Master_Wide!$EB$216)</f>
        <v/>
      </c>
      <c r="U1494" s="34" t="str">
        <f>IF(Deal_Master_Wide!$EI$216="","",Deal_Master_Wide!$EI$216)</f>
        <v/>
      </c>
    </row>
    <row r="1495" spans="1:21" ht="13.4" customHeight="1">
      <c r="A1495" s="15" t="s">
        <v>2210</v>
      </c>
      <c r="B1495" s="15" t="s">
        <v>178</v>
      </c>
      <c r="C1495" s="16"/>
      <c r="D1495" s="15" t="s">
        <v>2214</v>
      </c>
      <c r="E1495" s="15" t="s">
        <v>2216</v>
      </c>
      <c r="F1495" s="15">
        <v>2015</v>
      </c>
      <c r="G1495" s="15">
        <v>-1</v>
      </c>
      <c r="H1495" s="15">
        <v>2014</v>
      </c>
      <c r="I1495" s="15">
        <v>0</v>
      </c>
      <c r="J1495" s="15">
        <v>0</v>
      </c>
      <c r="K1495" s="17" t="str">
        <f>IF(Deal_Master_Wide!$BR$216="","",Deal_Master_Wide!$BR$216)</f>
        <v/>
      </c>
      <c r="L1495" s="17" t="str">
        <f>IF(Deal_Master_Wide!$BY$216="","",Deal_Master_Wide!$BY$216)</f>
        <v/>
      </c>
      <c r="M1495" s="17" t="str">
        <f>IF(Deal_Master_Wide!$CF$216="","",Deal_Master_Wide!$CF$216)</f>
        <v/>
      </c>
      <c r="N1495" s="17" t="str">
        <f>IF(Deal_Master_Wide!$CM$216="","",Deal_Master_Wide!$CM$216)</f>
        <v/>
      </c>
      <c r="O1495" s="17" t="str">
        <f>IF(Deal_Master_Wide!$CT$216="","",Deal_Master_Wide!$CT$216)</f>
        <v/>
      </c>
      <c r="P1495" s="17" t="str">
        <f>IF(Deal_Master_Wide!$DA$216="","",Deal_Master_Wide!$DA$216)</f>
        <v/>
      </c>
      <c r="Q1495" s="18" t="str">
        <f>IF(Deal_Master_Wide!$DH$216="","",Deal_Master_Wide!$DH$216)</f>
        <v/>
      </c>
      <c r="R1495" s="18" t="str">
        <f>IF(Deal_Master_Wide!$DO$216="","",Deal_Master_Wide!$DO$216)</f>
        <v/>
      </c>
      <c r="S1495" s="18" t="str">
        <f>IF(Deal_Master_Wide!$DV$216="","",Deal_Master_Wide!$DV$216)</f>
        <v/>
      </c>
      <c r="T1495" s="34" t="str">
        <f>IF(Deal_Master_Wide!$EC$216="","",Deal_Master_Wide!$EC$216)</f>
        <v/>
      </c>
      <c r="U1495" s="34" t="str">
        <f>IF(Deal_Master_Wide!$EJ$216="","",Deal_Master_Wide!$EJ$216)</f>
        <v/>
      </c>
    </row>
    <row r="1496" spans="1:21" ht="13.4" customHeight="1">
      <c r="A1496" s="15" t="s">
        <v>2210</v>
      </c>
      <c r="B1496" s="15" t="s">
        <v>178</v>
      </c>
      <c r="C1496" s="16"/>
      <c r="D1496" s="15" t="s">
        <v>2214</v>
      </c>
      <c r="E1496" s="15" t="s">
        <v>2216</v>
      </c>
      <c r="F1496" s="15">
        <v>2015</v>
      </c>
      <c r="G1496" s="15">
        <v>0</v>
      </c>
      <c r="H1496" s="15">
        <v>2015</v>
      </c>
      <c r="I1496" s="15">
        <v>0</v>
      </c>
      <c r="J1496" s="15">
        <v>1</v>
      </c>
      <c r="K1496" s="17" t="str">
        <f>IF(Deal_Master_Wide!$BS$216="","",Deal_Master_Wide!$BS$216)</f>
        <v/>
      </c>
      <c r="L1496" s="17" t="str">
        <f>IF(Deal_Master_Wide!$BZ$216="","",Deal_Master_Wide!$BZ$216)</f>
        <v/>
      </c>
      <c r="M1496" s="17" t="str">
        <f>IF(Deal_Master_Wide!$CG$216="","",Deal_Master_Wide!$CG$216)</f>
        <v/>
      </c>
      <c r="N1496" s="17" t="str">
        <f>IF(Deal_Master_Wide!$CN$216="","",Deal_Master_Wide!$CN$216)</f>
        <v/>
      </c>
      <c r="O1496" s="17" t="str">
        <f>IF(Deal_Master_Wide!$CU$216="","",Deal_Master_Wide!$CU$216)</f>
        <v/>
      </c>
      <c r="P1496" s="17" t="str">
        <f>IF(Deal_Master_Wide!$DB$216="","",Deal_Master_Wide!$DB$216)</f>
        <v/>
      </c>
      <c r="Q1496" s="18" t="str">
        <f>IF(Deal_Master_Wide!$DI$216="","",Deal_Master_Wide!$DI$216)</f>
        <v/>
      </c>
      <c r="R1496" s="18" t="str">
        <f>IF(Deal_Master_Wide!$DP$216="","",Deal_Master_Wide!$DP$216)</f>
        <v/>
      </c>
      <c r="S1496" s="18" t="str">
        <f>IF(Deal_Master_Wide!$DW$216="","",Deal_Master_Wide!$DW$216)</f>
        <v/>
      </c>
      <c r="T1496" s="34" t="str">
        <f>IF(Deal_Master_Wide!$ED$216="","",Deal_Master_Wide!$ED$216)</f>
        <v/>
      </c>
      <c r="U1496" s="34" t="str">
        <f>IF(Deal_Master_Wide!$EK$216="","",Deal_Master_Wide!$EK$216)</f>
        <v/>
      </c>
    </row>
    <row r="1497" spans="1:21" ht="13.4" customHeight="1">
      <c r="A1497" s="15" t="s">
        <v>2210</v>
      </c>
      <c r="B1497" s="15" t="s">
        <v>178</v>
      </c>
      <c r="C1497" s="16"/>
      <c r="D1497" s="15" t="s">
        <v>2214</v>
      </c>
      <c r="E1497" s="15" t="s">
        <v>2216</v>
      </c>
      <c r="F1497" s="15">
        <v>2015</v>
      </c>
      <c r="G1497" s="15">
        <v>1</v>
      </c>
      <c r="H1497" s="15">
        <v>2016</v>
      </c>
      <c r="I1497" s="15">
        <v>1</v>
      </c>
      <c r="J1497" s="15">
        <v>1</v>
      </c>
      <c r="K1497" s="17" t="str">
        <f>IF(Deal_Master_Wide!$BT$216="","",Deal_Master_Wide!$BT$216)</f>
        <v/>
      </c>
      <c r="L1497" s="17" t="str">
        <f>IF(Deal_Master_Wide!$CA$216="","",Deal_Master_Wide!$CA$216)</f>
        <v/>
      </c>
      <c r="M1497" s="17" t="str">
        <f>IF(Deal_Master_Wide!$CH$216="","",Deal_Master_Wide!$CH$216)</f>
        <v/>
      </c>
      <c r="N1497" s="17" t="str">
        <f>IF(Deal_Master_Wide!$CO$216="","",Deal_Master_Wide!$CO$216)</f>
        <v/>
      </c>
      <c r="O1497" s="17" t="str">
        <f>IF(Deal_Master_Wide!$CV$216="","",Deal_Master_Wide!$CV$216)</f>
        <v/>
      </c>
      <c r="P1497" s="17" t="str">
        <f>IF(Deal_Master_Wide!$DC$216="","",Deal_Master_Wide!$DC$216)</f>
        <v/>
      </c>
      <c r="Q1497" s="18" t="str">
        <f>IF(Deal_Master_Wide!$DJ$216="","",Deal_Master_Wide!$DJ$216)</f>
        <v/>
      </c>
      <c r="R1497" s="18" t="str">
        <f>IF(Deal_Master_Wide!$DQ$216="","",Deal_Master_Wide!$DQ$216)</f>
        <v/>
      </c>
      <c r="S1497" s="18" t="str">
        <f>IF(Deal_Master_Wide!$DX$216="","",Deal_Master_Wide!$DX$216)</f>
        <v/>
      </c>
      <c r="T1497" s="34" t="str">
        <f>IF(Deal_Master_Wide!$EE$216="","",Deal_Master_Wide!$EE$216)</f>
        <v/>
      </c>
      <c r="U1497" s="34" t="str">
        <f>IF(Deal_Master_Wide!$EL$216="","",Deal_Master_Wide!$EL$216)</f>
        <v/>
      </c>
    </row>
    <row r="1498" spans="1:21" ht="13.4" customHeight="1">
      <c r="A1498" s="15" t="s">
        <v>2210</v>
      </c>
      <c r="B1498" s="15" t="s">
        <v>178</v>
      </c>
      <c r="C1498" s="16"/>
      <c r="D1498" s="15" t="s">
        <v>2214</v>
      </c>
      <c r="E1498" s="15" t="s">
        <v>2216</v>
      </c>
      <c r="F1498" s="15">
        <v>2015</v>
      </c>
      <c r="G1498" s="15">
        <v>2</v>
      </c>
      <c r="H1498" s="15">
        <v>2017</v>
      </c>
      <c r="I1498" s="15">
        <v>1</v>
      </c>
      <c r="J1498" s="15">
        <v>1</v>
      </c>
      <c r="K1498" s="17" t="str">
        <f>IF(Deal_Master_Wide!$BU$216="","",Deal_Master_Wide!$BU$216)</f>
        <v/>
      </c>
      <c r="L1498" s="17" t="str">
        <f>IF(Deal_Master_Wide!$CB$216="","",Deal_Master_Wide!$CB$216)</f>
        <v/>
      </c>
      <c r="M1498" s="17" t="str">
        <f>IF(Deal_Master_Wide!$CI$216="","",Deal_Master_Wide!$CI$216)</f>
        <v/>
      </c>
      <c r="N1498" s="17" t="str">
        <f>IF(Deal_Master_Wide!$CP$216="","",Deal_Master_Wide!$CP$216)</f>
        <v/>
      </c>
      <c r="O1498" s="17" t="str">
        <f>IF(Deal_Master_Wide!$CW$216="","",Deal_Master_Wide!$CW$216)</f>
        <v/>
      </c>
      <c r="P1498" s="17" t="str">
        <f>IF(Deal_Master_Wide!$DD$216="","",Deal_Master_Wide!$DD$216)</f>
        <v/>
      </c>
      <c r="Q1498" s="18" t="str">
        <f>IF(Deal_Master_Wide!$DK$216="","",Deal_Master_Wide!$DK$216)</f>
        <v/>
      </c>
      <c r="R1498" s="18" t="str">
        <f>IF(Deal_Master_Wide!$DR$216="","",Deal_Master_Wide!$DR$216)</f>
        <v/>
      </c>
      <c r="S1498" s="18" t="str">
        <f>IF(Deal_Master_Wide!$DY$216="","",Deal_Master_Wide!$DY$216)</f>
        <v/>
      </c>
      <c r="T1498" s="34" t="str">
        <f>IF(Deal_Master_Wide!$EF$216="","",Deal_Master_Wide!$EF$216)</f>
        <v/>
      </c>
      <c r="U1498" s="34" t="str">
        <f>IF(Deal_Master_Wide!$EM$216="","",Deal_Master_Wide!$EM$216)</f>
        <v/>
      </c>
    </row>
    <row r="1499" spans="1:21" ht="13.4" customHeight="1">
      <c r="A1499" s="15" t="s">
        <v>2210</v>
      </c>
      <c r="B1499" s="15" t="s">
        <v>178</v>
      </c>
      <c r="C1499" s="16"/>
      <c r="D1499" s="15" t="s">
        <v>2214</v>
      </c>
      <c r="E1499" s="15" t="s">
        <v>2216</v>
      </c>
      <c r="F1499" s="15">
        <v>2015</v>
      </c>
      <c r="G1499" s="15">
        <v>3</v>
      </c>
      <c r="H1499" s="15">
        <v>2018</v>
      </c>
      <c r="I1499" s="15">
        <v>1</v>
      </c>
      <c r="J1499" s="15">
        <v>1</v>
      </c>
      <c r="K1499" s="17" t="str">
        <f>IF(Deal_Master_Wide!$BV$216="","",Deal_Master_Wide!$BV$216)</f>
        <v/>
      </c>
      <c r="L1499" s="17" t="str">
        <f>IF(Deal_Master_Wide!$CC$216="","",Deal_Master_Wide!$CC$216)</f>
        <v/>
      </c>
      <c r="M1499" s="17" t="str">
        <f>IF(Deal_Master_Wide!$CJ$216="","",Deal_Master_Wide!$CJ$216)</f>
        <v/>
      </c>
      <c r="N1499" s="17" t="str">
        <f>IF(Deal_Master_Wide!$CQ$216="","",Deal_Master_Wide!$CQ$216)</f>
        <v/>
      </c>
      <c r="O1499" s="17" t="str">
        <f>IF(Deal_Master_Wide!$CX$216="","",Deal_Master_Wide!$CX$216)</f>
        <v/>
      </c>
      <c r="P1499" s="17" t="str">
        <f>IF(Deal_Master_Wide!$DE$216="","",Deal_Master_Wide!$DE$216)</f>
        <v/>
      </c>
      <c r="Q1499" s="18" t="str">
        <f>IF(Deal_Master_Wide!$DL$216="","",Deal_Master_Wide!$DL$216)</f>
        <v/>
      </c>
      <c r="R1499" s="18" t="str">
        <f>IF(Deal_Master_Wide!$DS$216="","",Deal_Master_Wide!$DS$216)</f>
        <v/>
      </c>
      <c r="S1499" s="18" t="str">
        <f>IF(Deal_Master_Wide!$DZ$216="","",Deal_Master_Wide!$DZ$216)</f>
        <v/>
      </c>
      <c r="T1499" s="34" t="str">
        <f>IF(Deal_Master_Wide!$EG$216="","",Deal_Master_Wide!$EG$216)</f>
        <v/>
      </c>
      <c r="U1499" s="34" t="str">
        <f>IF(Deal_Master_Wide!$EN$216="","",Deal_Master_Wide!$EN$216)</f>
        <v/>
      </c>
    </row>
    <row r="1500" spans="1:21" ht="13.4" customHeight="1">
      <c r="A1500" s="15" t="s">
        <v>2220</v>
      </c>
      <c r="B1500" s="15" t="s">
        <v>178</v>
      </c>
      <c r="C1500" s="16"/>
      <c r="D1500" s="15" t="s">
        <v>2214</v>
      </c>
      <c r="E1500" s="15" t="s">
        <v>2223</v>
      </c>
      <c r="F1500" s="15">
        <v>2015</v>
      </c>
      <c r="G1500" s="15">
        <v>-3</v>
      </c>
      <c r="H1500" s="15">
        <v>2012</v>
      </c>
      <c r="I1500" s="15">
        <v>0</v>
      </c>
      <c r="J1500" s="15">
        <v>0</v>
      </c>
      <c r="K1500" s="17" t="str">
        <f>IF(Deal_Master_Wide!$BP$217="","",Deal_Master_Wide!$BP$217)</f>
        <v/>
      </c>
      <c r="L1500" s="17" t="str">
        <f>IF(Deal_Master_Wide!$BW$217="","",Deal_Master_Wide!$BW$217)</f>
        <v/>
      </c>
      <c r="M1500" s="17" t="str">
        <f>IF(Deal_Master_Wide!$CD$217="","",Deal_Master_Wide!$CD$217)</f>
        <v/>
      </c>
      <c r="N1500" s="17" t="str">
        <f>IF(Deal_Master_Wide!$CK$217="","",Deal_Master_Wide!$CK$217)</f>
        <v/>
      </c>
      <c r="O1500" s="17" t="str">
        <f>IF(Deal_Master_Wide!$CR$217="","",Deal_Master_Wide!$CR$217)</f>
        <v/>
      </c>
      <c r="P1500" s="17" t="str">
        <f>IF(Deal_Master_Wide!$CY$217="","",Deal_Master_Wide!$CY$217)</f>
        <v/>
      </c>
      <c r="Q1500" s="18" t="str">
        <f>IF(Deal_Master_Wide!$DF$217="","",Deal_Master_Wide!$DF$217)</f>
        <v/>
      </c>
      <c r="R1500" s="18" t="str">
        <f>IF(Deal_Master_Wide!$DM$217="","",Deal_Master_Wide!$DM$217)</f>
        <v/>
      </c>
      <c r="S1500" s="18" t="str">
        <f>IF(Deal_Master_Wide!$DT$217="","",Deal_Master_Wide!$DT$217)</f>
        <v/>
      </c>
      <c r="T1500" s="34" t="str">
        <f>IF(Deal_Master_Wide!$EA$217="","",Deal_Master_Wide!$EA$217)</f>
        <v/>
      </c>
      <c r="U1500" s="34" t="str">
        <f>IF(Deal_Master_Wide!$EH$217="","",Deal_Master_Wide!$EH$217)</f>
        <v/>
      </c>
    </row>
    <row r="1501" spans="1:21" ht="13.4" customHeight="1">
      <c r="A1501" s="15" t="s">
        <v>2220</v>
      </c>
      <c r="B1501" s="15" t="s">
        <v>178</v>
      </c>
      <c r="C1501" s="16"/>
      <c r="D1501" s="15" t="s">
        <v>2214</v>
      </c>
      <c r="E1501" s="15" t="s">
        <v>2223</v>
      </c>
      <c r="F1501" s="15">
        <v>2015</v>
      </c>
      <c r="G1501" s="15">
        <v>-2</v>
      </c>
      <c r="H1501" s="15">
        <v>2013</v>
      </c>
      <c r="I1501" s="15">
        <v>0</v>
      </c>
      <c r="J1501" s="15">
        <v>0</v>
      </c>
      <c r="K1501" s="17" t="str">
        <f>IF(Deal_Master_Wide!$BQ$217="","",Deal_Master_Wide!$BQ$217)</f>
        <v/>
      </c>
      <c r="L1501" s="17" t="str">
        <f>IF(Deal_Master_Wide!$BX$217="","",Deal_Master_Wide!$BX$217)</f>
        <v/>
      </c>
      <c r="M1501" s="17" t="str">
        <f>IF(Deal_Master_Wide!$CE$217="","",Deal_Master_Wide!$CE$217)</f>
        <v/>
      </c>
      <c r="N1501" s="17" t="str">
        <f>IF(Deal_Master_Wide!$CL$217="","",Deal_Master_Wide!$CL$217)</f>
        <v/>
      </c>
      <c r="O1501" s="17" t="str">
        <f>IF(Deal_Master_Wide!$CS$217="","",Deal_Master_Wide!$CS$217)</f>
        <v/>
      </c>
      <c r="P1501" s="17" t="str">
        <f>IF(Deal_Master_Wide!$CZ$217="","",Deal_Master_Wide!$CZ$217)</f>
        <v/>
      </c>
      <c r="Q1501" s="18" t="str">
        <f>IF(Deal_Master_Wide!$DG$217="","",Deal_Master_Wide!$DG$217)</f>
        <v/>
      </c>
      <c r="R1501" s="18" t="str">
        <f>IF(Deal_Master_Wide!$DN$217="","",Deal_Master_Wide!$DN$217)</f>
        <v/>
      </c>
      <c r="S1501" s="18" t="str">
        <f>IF(Deal_Master_Wide!$DU$217="","",Deal_Master_Wide!$DU$217)</f>
        <v/>
      </c>
      <c r="T1501" s="34" t="str">
        <f>IF(Deal_Master_Wide!$EB$217="","",Deal_Master_Wide!$EB$217)</f>
        <v/>
      </c>
      <c r="U1501" s="34" t="str">
        <f>IF(Deal_Master_Wide!$EI$217="","",Deal_Master_Wide!$EI$217)</f>
        <v/>
      </c>
    </row>
    <row r="1502" spans="1:21" ht="13.4" customHeight="1">
      <c r="A1502" s="15" t="s">
        <v>2220</v>
      </c>
      <c r="B1502" s="15" t="s">
        <v>178</v>
      </c>
      <c r="C1502" s="16"/>
      <c r="D1502" s="15" t="s">
        <v>2214</v>
      </c>
      <c r="E1502" s="15" t="s">
        <v>2223</v>
      </c>
      <c r="F1502" s="15">
        <v>2015</v>
      </c>
      <c r="G1502" s="15">
        <v>-1</v>
      </c>
      <c r="H1502" s="15">
        <v>2014</v>
      </c>
      <c r="I1502" s="15">
        <v>0</v>
      </c>
      <c r="J1502" s="15">
        <v>0</v>
      </c>
      <c r="K1502" s="17" t="str">
        <f>IF(Deal_Master_Wide!$BR$217="","",Deal_Master_Wide!$BR$217)</f>
        <v/>
      </c>
      <c r="L1502" s="17" t="str">
        <f>IF(Deal_Master_Wide!$BY$217="","",Deal_Master_Wide!$BY$217)</f>
        <v/>
      </c>
      <c r="M1502" s="17" t="str">
        <f>IF(Deal_Master_Wide!$CF$217="","",Deal_Master_Wide!$CF$217)</f>
        <v/>
      </c>
      <c r="N1502" s="17" t="str">
        <f>IF(Deal_Master_Wide!$CM$217="","",Deal_Master_Wide!$CM$217)</f>
        <v/>
      </c>
      <c r="O1502" s="17" t="str">
        <f>IF(Deal_Master_Wide!$CT$217="","",Deal_Master_Wide!$CT$217)</f>
        <v/>
      </c>
      <c r="P1502" s="17" t="str">
        <f>IF(Deal_Master_Wide!$DA$217="","",Deal_Master_Wide!$DA$217)</f>
        <v/>
      </c>
      <c r="Q1502" s="18" t="str">
        <f>IF(Deal_Master_Wide!$DH$217="","",Deal_Master_Wide!$DH$217)</f>
        <v/>
      </c>
      <c r="R1502" s="18" t="str">
        <f>IF(Deal_Master_Wide!$DO$217="","",Deal_Master_Wide!$DO$217)</f>
        <v/>
      </c>
      <c r="S1502" s="18" t="str">
        <f>IF(Deal_Master_Wide!$DV$217="","",Deal_Master_Wide!$DV$217)</f>
        <v/>
      </c>
      <c r="T1502" s="34" t="str">
        <f>IF(Deal_Master_Wide!$EC$217="","",Deal_Master_Wide!$EC$217)</f>
        <v/>
      </c>
      <c r="U1502" s="34" t="str">
        <f>IF(Deal_Master_Wide!$EJ$217="","",Deal_Master_Wide!$EJ$217)</f>
        <v/>
      </c>
    </row>
    <row r="1503" spans="1:21" ht="13.4" customHeight="1">
      <c r="A1503" s="15" t="s">
        <v>2220</v>
      </c>
      <c r="B1503" s="15" t="s">
        <v>178</v>
      </c>
      <c r="C1503" s="16"/>
      <c r="D1503" s="15" t="s">
        <v>2214</v>
      </c>
      <c r="E1503" s="15" t="s">
        <v>2223</v>
      </c>
      <c r="F1503" s="15">
        <v>2015</v>
      </c>
      <c r="G1503" s="15">
        <v>0</v>
      </c>
      <c r="H1503" s="15">
        <v>2015</v>
      </c>
      <c r="I1503" s="15">
        <v>0</v>
      </c>
      <c r="J1503" s="15">
        <v>1</v>
      </c>
      <c r="K1503" s="17" t="str">
        <f>IF(Deal_Master_Wide!$BS$217="","",Deal_Master_Wide!$BS$217)</f>
        <v/>
      </c>
      <c r="L1503" s="17" t="str">
        <f>IF(Deal_Master_Wide!$BZ$217="","",Deal_Master_Wide!$BZ$217)</f>
        <v/>
      </c>
      <c r="M1503" s="17" t="str">
        <f>IF(Deal_Master_Wide!$CG$217="","",Deal_Master_Wide!$CG$217)</f>
        <v/>
      </c>
      <c r="N1503" s="17" t="str">
        <f>IF(Deal_Master_Wide!$CN$217="","",Deal_Master_Wide!$CN$217)</f>
        <v/>
      </c>
      <c r="O1503" s="17" t="str">
        <f>IF(Deal_Master_Wide!$CU$217="","",Deal_Master_Wide!$CU$217)</f>
        <v/>
      </c>
      <c r="P1503" s="17" t="str">
        <f>IF(Deal_Master_Wide!$DB$217="","",Deal_Master_Wide!$DB$217)</f>
        <v/>
      </c>
      <c r="Q1503" s="18" t="str">
        <f>IF(Deal_Master_Wide!$DI$217="","",Deal_Master_Wide!$DI$217)</f>
        <v/>
      </c>
      <c r="R1503" s="18" t="str">
        <f>IF(Deal_Master_Wide!$DP$217="","",Deal_Master_Wide!$DP$217)</f>
        <v/>
      </c>
      <c r="S1503" s="18" t="str">
        <f>IF(Deal_Master_Wide!$DW$217="","",Deal_Master_Wide!$DW$217)</f>
        <v/>
      </c>
      <c r="T1503" s="34" t="str">
        <f>IF(Deal_Master_Wide!$ED$217="","",Deal_Master_Wide!$ED$217)</f>
        <v/>
      </c>
      <c r="U1503" s="34" t="str">
        <f>IF(Deal_Master_Wide!$EK$217="","",Deal_Master_Wide!$EK$217)</f>
        <v/>
      </c>
    </row>
    <row r="1504" spans="1:21" ht="13.4" customHeight="1">
      <c r="A1504" s="15" t="s">
        <v>2220</v>
      </c>
      <c r="B1504" s="15" t="s">
        <v>178</v>
      </c>
      <c r="C1504" s="16"/>
      <c r="D1504" s="15" t="s">
        <v>2214</v>
      </c>
      <c r="E1504" s="15" t="s">
        <v>2223</v>
      </c>
      <c r="F1504" s="15">
        <v>2015</v>
      </c>
      <c r="G1504" s="15">
        <v>1</v>
      </c>
      <c r="H1504" s="15">
        <v>2016</v>
      </c>
      <c r="I1504" s="15">
        <v>1</v>
      </c>
      <c r="J1504" s="15">
        <v>1</v>
      </c>
      <c r="K1504" s="17" t="str">
        <f>IF(Deal_Master_Wide!$BT$217="","",Deal_Master_Wide!$BT$217)</f>
        <v/>
      </c>
      <c r="L1504" s="17" t="str">
        <f>IF(Deal_Master_Wide!$CA$217="","",Deal_Master_Wide!$CA$217)</f>
        <v/>
      </c>
      <c r="M1504" s="17" t="str">
        <f>IF(Deal_Master_Wide!$CH$217="","",Deal_Master_Wide!$CH$217)</f>
        <v/>
      </c>
      <c r="N1504" s="17" t="str">
        <f>IF(Deal_Master_Wide!$CO$217="","",Deal_Master_Wide!$CO$217)</f>
        <v/>
      </c>
      <c r="O1504" s="17" t="str">
        <f>IF(Deal_Master_Wide!$CV$217="","",Deal_Master_Wide!$CV$217)</f>
        <v/>
      </c>
      <c r="P1504" s="17" t="str">
        <f>IF(Deal_Master_Wide!$DC$217="","",Deal_Master_Wide!$DC$217)</f>
        <v/>
      </c>
      <c r="Q1504" s="18" t="str">
        <f>IF(Deal_Master_Wide!$DJ$217="","",Deal_Master_Wide!$DJ$217)</f>
        <v/>
      </c>
      <c r="R1504" s="18" t="str">
        <f>IF(Deal_Master_Wide!$DQ$217="","",Deal_Master_Wide!$DQ$217)</f>
        <v/>
      </c>
      <c r="S1504" s="18" t="str">
        <f>IF(Deal_Master_Wide!$DX$217="","",Deal_Master_Wide!$DX$217)</f>
        <v/>
      </c>
      <c r="T1504" s="34" t="str">
        <f>IF(Deal_Master_Wide!$EE$217="","",Deal_Master_Wide!$EE$217)</f>
        <v/>
      </c>
      <c r="U1504" s="34" t="str">
        <f>IF(Deal_Master_Wide!$EL$217="","",Deal_Master_Wide!$EL$217)</f>
        <v/>
      </c>
    </row>
    <row r="1505" spans="1:21" ht="13.4" customHeight="1">
      <c r="A1505" s="15" t="s">
        <v>2220</v>
      </c>
      <c r="B1505" s="15" t="s">
        <v>178</v>
      </c>
      <c r="C1505" s="16"/>
      <c r="D1505" s="15" t="s">
        <v>2214</v>
      </c>
      <c r="E1505" s="15" t="s">
        <v>2223</v>
      </c>
      <c r="F1505" s="15">
        <v>2015</v>
      </c>
      <c r="G1505" s="15">
        <v>2</v>
      </c>
      <c r="H1505" s="15">
        <v>2017</v>
      </c>
      <c r="I1505" s="15">
        <v>1</v>
      </c>
      <c r="J1505" s="15">
        <v>1</v>
      </c>
      <c r="K1505" s="17" t="str">
        <f>IF(Deal_Master_Wide!$BU$217="","",Deal_Master_Wide!$BU$217)</f>
        <v/>
      </c>
      <c r="L1505" s="17" t="str">
        <f>IF(Deal_Master_Wide!$CB$217="","",Deal_Master_Wide!$CB$217)</f>
        <v/>
      </c>
      <c r="M1505" s="17" t="str">
        <f>IF(Deal_Master_Wide!$CI$217="","",Deal_Master_Wide!$CI$217)</f>
        <v/>
      </c>
      <c r="N1505" s="17" t="str">
        <f>IF(Deal_Master_Wide!$CP$217="","",Deal_Master_Wide!$CP$217)</f>
        <v/>
      </c>
      <c r="O1505" s="17" t="str">
        <f>IF(Deal_Master_Wide!$CW$217="","",Deal_Master_Wide!$CW$217)</f>
        <v/>
      </c>
      <c r="P1505" s="17" t="str">
        <f>IF(Deal_Master_Wide!$DD$217="","",Deal_Master_Wide!$DD$217)</f>
        <v/>
      </c>
      <c r="Q1505" s="18" t="str">
        <f>IF(Deal_Master_Wide!$DK$217="","",Deal_Master_Wide!$DK$217)</f>
        <v/>
      </c>
      <c r="R1505" s="18" t="str">
        <f>IF(Deal_Master_Wide!$DR$217="","",Deal_Master_Wide!$DR$217)</f>
        <v/>
      </c>
      <c r="S1505" s="18" t="str">
        <f>IF(Deal_Master_Wide!$DY$217="","",Deal_Master_Wide!$DY$217)</f>
        <v/>
      </c>
      <c r="T1505" s="34" t="str">
        <f>IF(Deal_Master_Wide!$EF$217="","",Deal_Master_Wide!$EF$217)</f>
        <v/>
      </c>
      <c r="U1505" s="34" t="str">
        <f>IF(Deal_Master_Wide!$EM$217="","",Deal_Master_Wide!$EM$217)</f>
        <v/>
      </c>
    </row>
    <row r="1506" spans="1:21" ht="13.4" customHeight="1">
      <c r="A1506" s="15" t="s">
        <v>2220</v>
      </c>
      <c r="B1506" s="15" t="s">
        <v>178</v>
      </c>
      <c r="C1506" s="16"/>
      <c r="D1506" s="15" t="s">
        <v>2214</v>
      </c>
      <c r="E1506" s="15" t="s">
        <v>2223</v>
      </c>
      <c r="F1506" s="15">
        <v>2015</v>
      </c>
      <c r="G1506" s="15">
        <v>3</v>
      </c>
      <c r="H1506" s="15">
        <v>2018</v>
      </c>
      <c r="I1506" s="15">
        <v>1</v>
      </c>
      <c r="J1506" s="15">
        <v>1</v>
      </c>
      <c r="K1506" s="17" t="str">
        <f>IF(Deal_Master_Wide!$BV$217="","",Deal_Master_Wide!$BV$217)</f>
        <v/>
      </c>
      <c r="L1506" s="17" t="str">
        <f>IF(Deal_Master_Wide!$CC$217="","",Deal_Master_Wide!$CC$217)</f>
        <v/>
      </c>
      <c r="M1506" s="17" t="str">
        <f>IF(Deal_Master_Wide!$CJ$217="","",Deal_Master_Wide!$CJ$217)</f>
        <v/>
      </c>
      <c r="N1506" s="17" t="str">
        <f>IF(Deal_Master_Wide!$CQ$217="","",Deal_Master_Wide!$CQ$217)</f>
        <v/>
      </c>
      <c r="O1506" s="17" t="str">
        <f>IF(Deal_Master_Wide!$CX$217="","",Deal_Master_Wide!$CX$217)</f>
        <v/>
      </c>
      <c r="P1506" s="17" t="str">
        <f>IF(Deal_Master_Wide!$DE$217="","",Deal_Master_Wide!$DE$217)</f>
        <v/>
      </c>
      <c r="Q1506" s="18" t="str">
        <f>IF(Deal_Master_Wide!$DL$217="","",Deal_Master_Wide!$DL$217)</f>
        <v/>
      </c>
      <c r="R1506" s="18" t="str">
        <f>IF(Deal_Master_Wide!$DS$217="","",Deal_Master_Wide!$DS$217)</f>
        <v/>
      </c>
      <c r="S1506" s="18" t="str">
        <f>IF(Deal_Master_Wide!$DZ$217="","",Deal_Master_Wide!$DZ$217)</f>
        <v/>
      </c>
      <c r="T1506" s="34" t="str">
        <f>IF(Deal_Master_Wide!$EG$217="","",Deal_Master_Wide!$EG$217)</f>
        <v/>
      </c>
      <c r="U1506" s="34" t="str">
        <f>IF(Deal_Master_Wide!$EN$217="","",Deal_Master_Wide!$EN$217)</f>
        <v/>
      </c>
    </row>
    <row r="1507" spans="1:21" ht="13.4" customHeight="1">
      <c r="A1507" s="15" t="s">
        <v>2226</v>
      </c>
      <c r="B1507" s="15" t="s">
        <v>178</v>
      </c>
      <c r="C1507" s="16"/>
      <c r="D1507" s="15" t="s">
        <v>1732</v>
      </c>
      <c r="E1507" s="15" t="s">
        <v>1734</v>
      </c>
      <c r="F1507" s="15">
        <v>2015</v>
      </c>
      <c r="G1507" s="15">
        <v>-3</v>
      </c>
      <c r="H1507" s="15">
        <v>2012</v>
      </c>
      <c r="I1507" s="15">
        <v>0</v>
      </c>
      <c r="J1507" s="15">
        <v>0</v>
      </c>
      <c r="K1507" s="17" t="str">
        <f>IF(Deal_Master_Wide!$BP$218="","",Deal_Master_Wide!$BP$218)</f>
        <v/>
      </c>
      <c r="L1507" s="17" t="str">
        <f>IF(Deal_Master_Wide!$BW$218="","",Deal_Master_Wide!$BW$218)</f>
        <v/>
      </c>
      <c r="M1507" s="17" t="str">
        <f>IF(Deal_Master_Wide!$CD$218="","",Deal_Master_Wide!$CD$218)</f>
        <v/>
      </c>
      <c r="N1507" s="17" t="str">
        <f>IF(Deal_Master_Wide!$CK$218="","",Deal_Master_Wide!$CK$218)</f>
        <v/>
      </c>
      <c r="O1507" s="17" t="str">
        <f>IF(Deal_Master_Wide!$CR$218="","",Deal_Master_Wide!$CR$218)</f>
        <v/>
      </c>
      <c r="P1507" s="17" t="str">
        <f>IF(Deal_Master_Wide!$CY$218="","",Deal_Master_Wide!$CY$218)</f>
        <v/>
      </c>
      <c r="Q1507" s="18" t="str">
        <f>IF(Deal_Master_Wide!$DF$218="","",Deal_Master_Wide!$DF$218)</f>
        <v/>
      </c>
      <c r="R1507" s="18" t="str">
        <f>IF(Deal_Master_Wide!$DM$218="","",Deal_Master_Wide!$DM$218)</f>
        <v/>
      </c>
      <c r="S1507" s="18" t="str">
        <f>IF(Deal_Master_Wide!$DT$218="","",Deal_Master_Wide!$DT$218)</f>
        <v/>
      </c>
      <c r="T1507" s="34" t="str">
        <f>IF(Deal_Master_Wide!$EA$218="","",Deal_Master_Wide!$EA$218)</f>
        <v/>
      </c>
      <c r="U1507" s="34" t="str">
        <f>IF(Deal_Master_Wide!$EH$218="","",Deal_Master_Wide!$EH$218)</f>
        <v/>
      </c>
    </row>
    <row r="1508" spans="1:21" ht="13.4" customHeight="1">
      <c r="A1508" s="15" t="s">
        <v>2226</v>
      </c>
      <c r="B1508" s="15" t="s">
        <v>178</v>
      </c>
      <c r="C1508" s="16"/>
      <c r="D1508" s="15" t="s">
        <v>1732</v>
      </c>
      <c r="E1508" s="15" t="s">
        <v>1734</v>
      </c>
      <c r="F1508" s="15">
        <v>2015</v>
      </c>
      <c r="G1508" s="15">
        <v>-2</v>
      </c>
      <c r="H1508" s="15">
        <v>2013</v>
      </c>
      <c r="I1508" s="15">
        <v>0</v>
      </c>
      <c r="J1508" s="15">
        <v>0</v>
      </c>
      <c r="K1508" s="17" t="str">
        <f>IF(Deal_Master_Wide!$BQ$218="","",Deal_Master_Wide!$BQ$218)</f>
        <v/>
      </c>
      <c r="L1508" s="17" t="str">
        <f>IF(Deal_Master_Wide!$BX$218="","",Deal_Master_Wide!$BX$218)</f>
        <v/>
      </c>
      <c r="M1508" s="17" t="str">
        <f>IF(Deal_Master_Wide!$CE$218="","",Deal_Master_Wide!$CE$218)</f>
        <v/>
      </c>
      <c r="N1508" s="17" t="str">
        <f>IF(Deal_Master_Wide!$CL$218="","",Deal_Master_Wide!$CL$218)</f>
        <v/>
      </c>
      <c r="O1508" s="17" t="str">
        <f>IF(Deal_Master_Wide!$CS$218="","",Deal_Master_Wide!$CS$218)</f>
        <v/>
      </c>
      <c r="P1508" s="17" t="str">
        <f>IF(Deal_Master_Wide!$CZ$218="","",Deal_Master_Wide!$CZ$218)</f>
        <v/>
      </c>
      <c r="Q1508" s="18" t="str">
        <f>IF(Deal_Master_Wide!$DG$218="","",Deal_Master_Wide!$DG$218)</f>
        <v/>
      </c>
      <c r="R1508" s="18" t="str">
        <f>IF(Deal_Master_Wide!$DN$218="","",Deal_Master_Wide!$DN$218)</f>
        <v/>
      </c>
      <c r="S1508" s="18" t="str">
        <f>IF(Deal_Master_Wide!$DU$218="","",Deal_Master_Wide!$DU$218)</f>
        <v/>
      </c>
      <c r="T1508" s="34" t="str">
        <f>IF(Deal_Master_Wide!$EB$218="","",Deal_Master_Wide!$EB$218)</f>
        <v/>
      </c>
      <c r="U1508" s="34" t="str">
        <f>IF(Deal_Master_Wide!$EI$218="","",Deal_Master_Wide!$EI$218)</f>
        <v/>
      </c>
    </row>
    <row r="1509" spans="1:21" ht="13.4" customHeight="1">
      <c r="A1509" s="15" t="s">
        <v>2226</v>
      </c>
      <c r="B1509" s="15" t="s">
        <v>178</v>
      </c>
      <c r="C1509" s="16"/>
      <c r="D1509" s="15" t="s">
        <v>1732</v>
      </c>
      <c r="E1509" s="15" t="s">
        <v>1734</v>
      </c>
      <c r="F1509" s="15">
        <v>2015</v>
      </c>
      <c r="G1509" s="15">
        <v>-1</v>
      </c>
      <c r="H1509" s="15">
        <v>2014</v>
      </c>
      <c r="I1509" s="15">
        <v>0</v>
      </c>
      <c r="J1509" s="15">
        <v>0</v>
      </c>
      <c r="K1509" s="17" t="str">
        <f>IF(Deal_Master_Wide!$BR$218="","",Deal_Master_Wide!$BR$218)</f>
        <v/>
      </c>
      <c r="L1509" s="17" t="str">
        <f>IF(Deal_Master_Wide!$BY$218="","",Deal_Master_Wide!$BY$218)</f>
        <v/>
      </c>
      <c r="M1509" s="17" t="str">
        <f>IF(Deal_Master_Wide!$CF$218="","",Deal_Master_Wide!$CF$218)</f>
        <v/>
      </c>
      <c r="N1509" s="17" t="str">
        <f>IF(Deal_Master_Wide!$CM$218="","",Deal_Master_Wide!$CM$218)</f>
        <v/>
      </c>
      <c r="O1509" s="17" t="str">
        <f>IF(Deal_Master_Wide!$CT$218="","",Deal_Master_Wide!$CT$218)</f>
        <v/>
      </c>
      <c r="P1509" s="17" t="str">
        <f>IF(Deal_Master_Wide!$DA$218="","",Deal_Master_Wide!$DA$218)</f>
        <v/>
      </c>
      <c r="Q1509" s="18" t="str">
        <f>IF(Deal_Master_Wide!$DH$218="","",Deal_Master_Wide!$DH$218)</f>
        <v/>
      </c>
      <c r="R1509" s="18" t="str">
        <f>IF(Deal_Master_Wide!$DO$218="","",Deal_Master_Wide!$DO$218)</f>
        <v/>
      </c>
      <c r="S1509" s="18" t="str">
        <f>IF(Deal_Master_Wide!$DV$218="","",Deal_Master_Wide!$DV$218)</f>
        <v/>
      </c>
      <c r="T1509" s="34" t="str">
        <f>IF(Deal_Master_Wide!$EC$218="","",Deal_Master_Wide!$EC$218)</f>
        <v/>
      </c>
      <c r="U1509" s="34" t="str">
        <f>IF(Deal_Master_Wide!$EJ$218="","",Deal_Master_Wide!$EJ$218)</f>
        <v/>
      </c>
    </row>
    <row r="1510" spans="1:21" ht="13.4" customHeight="1">
      <c r="A1510" s="15" t="s">
        <v>2226</v>
      </c>
      <c r="B1510" s="15" t="s">
        <v>178</v>
      </c>
      <c r="C1510" s="16"/>
      <c r="D1510" s="15" t="s">
        <v>1732</v>
      </c>
      <c r="E1510" s="15" t="s">
        <v>1734</v>
      </c>
      <c r="F1510" s="15">
        <v>2015</v>
      </c>
      <c r="G1510" s="15">
        <v>0</v>
      </c>
      <c r="H1510" s="15">
        <v>2015</v>
      </c>
      <c r="I1510" s="15">
        <v>0</v>
      </c>
      <c r="J1510" s="15">
        <v>1</v>
      </c>
      <c r="K1510" s="17" t="str">
        <f>IF(Deal_Master_Wide!$BS$218="","",Deal_Master_Wide!$BS$218)</f>
        <v/>
      </c>
      <c r="L1510" s="17" t="str">
        <f>IF(Deal_Master_Wide!$BZ$218="","",Deal_Master_Wide!$BZ$218)</f>
        <v/>
      </c>
      <c r="M1510" s="17" t="str">
        <f>IF(Deal_Master_Wide!$CG$218="","",Deal_Master_Wide!$CG$218)</f>
        <v/>
      </c>
      <c r="N1510" s="17" t="str">
        <f>IF(Deal_Master_Wide!$CN$218="","",Deal_Master_Wide!$CN$218)</f>
        <v/>
      </c>
      <c r="O1510" s="17" t="str">
        <f>IF(Deal_Master_Wide!$CU$218="","",Deal_Master_Wide!$CU$218)</f>
        <v/>
      </c>
      <c r="P1510" s="17" t="str">
        <f>IF(Deal_Master_Wide!$DB$218="","",Deal_Master_Wide!$DB$218)</f>
        <v/>
      </c>
      <c r="Q1510" s="18" t="str">
        <f>IF(Deal_Master_Wide!$DI$218="","",Deal_Master_Wide!$DI$218)</f>
        <v/>
      </c>
      <c r="R1510" s="18" t="str">
        <f>IF(Deal_Master_Wide!$DP$218="","",Deal_Master_Wide!$DP$218)</f>
        <v/>
      </c>
      <c r="S1510" s="18" t="str">
        <f>IF(Deal_Master_Wide!$DW$218="","",Deal_Master_Wide!$DW$218)</f>
        <v/>
      </c>
      <c r="T1510" s="34" t="str">
        <f>IF(Deal_Master_Wide!$ED$218="","",Deal_Master_Wide!$ED$218)</f>
        <v/>
      </c>
      <c r="U1510" s="34" t="str">
        <f>IF(Deal_Master_Wide!$EK$218="","",Deal_Master_Wide!$EK$218)</f>
        <v/>
      </c>
    </row>
    <row r="1511" spans="1:21" ht="13.4" customHeight="1">
      <c r="A1511" s="15" t="s">
        <v>2226</v>
      </c>
      <c r="B1511" s="15" t="s">
        <v>178</v>
      </c>
      <c r="C1511" s="16"/>
      <c r="D1511" s="15" t="s">
        <v>1732</v>
      </c>
      <c r="E1511" s="15" t="s">
        <v>1734</v>
      </c>
      <c r="F1511" s="15">
        <v>2015</v>
      </c>
      <c r="G1511" s="15">
        <v>1</v>
      </c>
      <c r="H1511" s="15">
        <v>2016</v>
      </c>
      <c r="I1511" s="15">
        <v>1</v>
      </c>
      <c r="J1511" s="15">
        <v>1</v>
      </c>
      <c r="K1511" s="17" t="str">
        <f>IF(Deal_Master_Wide!$BT$218="","",Deal_Master_Wide!$BT$218)</f>
        <v/>
      </c>
      <c r="L1511" s="17" t="str">
        <f>IF(Deal_Master_Wide!$CA$218="","",Deal_Master_Wide!$CA$218)</f>
        <v/>
      </c>
      <c r="M1511" s="17" t="str">
        <f>IF(Deal_Master_Wide!$CH$218="","",Deal_Master_Wide!$CH$218)</f>
        <v/>
      </c>
      <c r="N1511" s="17" t="str">
        <f>IF(Deal_Master_Wide!$CO$218="","",Deal_Master_Wide!$CO$218)</f>
        <v/>
      </c>
      <c r="O1511" s="17" t="str">
        <f>IF(Deal_Master_Wide!$CV$218="","",Deal_Master_Wide!$CV$218)</f>
        <v/>
      </c>
      <c r="P1511" s="17" t="str">
        <f>IF(Deal_Master_Wide!$DC$218="","",Deal_Master_Wide!$DC$218)</f>
        <v/>
      </c>
      <c r="Q1511" s="18" t="str">
        <f>IF(Deal_Master_Wide!$DJ$218="","",Deal_Master_Wide!$DJ$218)</f>
        <v/>
      </c>
      <c r="R1511" s="18" t="str">
        <f>IF(Deal_Master_Wide!$DQ$218="","",Deal_Master_Wide!$DQ$218)</f>
        <v/>
      </c>
      <c r="S1511" s="18" t="str">
        <f>IF(Deal_Master_Wide!$DX$218="","",Deal_Master_Wide!$DX$218)</f>
        <v/>
      </c>
      <c r="T1511" s="34" t="str">
        <f>IF(Deal_Master_Wide!$EE$218="","",Deal_Master_Wide!$EE$218)</f>
        <v/>
      </c>
      <c r="U1511" s="34" t="str">
        <f>IF(Deal_Master_Wide!$EL$218="","",Deal_Master_Wide!$EL$218)</f>
        <v/>
      </c>
    </row>
    <row r="1512" spans="1:21" ht="13.4" customHeight="1">
      <c r="A1512" s="15" t="s">
        <v>2226</v>
      </c>
      <c r="B1512" s="15" t="s">
        <v>178</v>
      </c>
      <c r="C1512" s="16"/>
      <c r="D1512" s="15" t="s">
        <v>1732</v>
      </c>
      <c r="E1512" s="15" t="s">
        <v>1734</v>
      </c>
      <c r="F1512" s="15">
        <v>2015</v>
      </c>
      <c r="G1512" s="15">
        <v>2</v>
      </c>
      <c r="H1512" s="15">
        <v>2017</v>
      </c>
      <c r="I1512" s="15">
        <v>1</v>
      </c>
      <c r="J1512" s="15">
        <v>1</v>
      </c>
      <c r="K1512" s="17" t="str">
        <f>IF(Deal_Master_Wide!$BU$218="","",Deal_Master_Wide!$BU$218)</f>
        <v/>
      </c>
      <c r="L1512" s="17" t="str">
        <f>IF(Deal_Master_Wide!$CB$218="","",Deal_Master_Wide!$CB$218)</f>
        <v/>
      </c>
      <c r="M1512" s="17" t="str">
        <f>IF(Deal_Master_Wide!$CI$218="","",Deal_Master_Wide!$CI$218)</f>
        <v/>
      </c>
      <c r="N1512" s="17" t="str">
        <f>IF(Deal_Master_Wide!$CP$218="","",Deal_Master_Wide!$CP$218)</f>
        <v/>
      </c>
      <c r="O1512" s="17" t="str">
        <f>IF(Deal_Master_Wide!$CW$218="","",Deal_Master_Wide!$CW$218)</f>
        <v/>
      </c>
      <c r="P1512" s="17" t="str">
        <f>IF(Deal_Master_Wide!$DD$218="","",Deal_Master_Wide!$DD$218)</f>
        <v/>
      </c>
      <c r="Q1512" s="18" t="str">
        <f>IF(Deal_Master_Wide!$DK$218="","",Deal_Master_Wide!$DK$218)</f>
        <v/>
      </c>
      <c r="R1512" s="18" t="str">
        <f>IF(Deal_Master_Wide!$DR$218="","",Deal_Master_Wide!$DR$218)</f>
        <v/>
      </c>
      <c r="S1512" s="18" t="str">
        <f>IF(Deal_Master_Wide!$DY$218="","",Deal_Master_Wide!$DY$218)</f>
        <v/>
      </c>
      <c r="T1512" s="34" t="str">
        <f>IF(Deal_Master_Wide!$EF$218="","",Deal_Master_Wide!$EF$218)</f>
        <v/>
      </c>
      <c r="U1512" s="34" t="str">
        <f>IF(Deal_Master_Wide!$EM$218="","",Deal_Master_Wide!$EM$218)</f>
        <v/>
      </c>
    </row>
    <row r="1513" spans="1:21" ht="13.4" customHeight="1">
      <c r="A1513" s="15" t="s">
        <v>2226</v>
      </c>
      <c r="B1513" s="15" t="s">
        <v>178</v>
      </c>
      <c r="C1513" s="16"/>
      <c r="D1513" s="15" t="s">
        <v>1732</v>
      </c>
      <c r="E1513" s="15" t="s">
        <v>1734</v>
      </c>
      <c r="F1513" s="15">
        <v>2015</v>
      </c>
      <c r="G1513" s="15">
        <v>3</v>
      </c>
      <c r="H1513" s="15">
        <v>2018</v>
      </c>
      <c r="I1513" s="15">
        <v>1</v>
      </c>
      <c r="J1513" s="15">
        <v>1</v>
      </c>
      <c r="K1513" s="17" t="str">
        <f>IF(Deal_Master_Wide!$BV$218="","",Deal_Master_Wide!$BV$218)</f>
        <v/>
      </c>
      <c r="L1513" s="17" t="str">
        <f>IF(Deal_Master_Wide!$CC$218="","",Deal_Master_Wide!$CC$218)</f>
        <v/>
      </c>
      <c r="M1513" s="17" t="str">
        <f>IF(Deal_Master_Wide!$CJ$218="","",Deal_Master_Wide!$CJ$218)</f>
        <v/>
      </c>
      <c r="N1513" s="17" t="str">
        <f>IF(Deal_Master_Wide!$CQ$218="","",Deal_Master_Wide!$CQ$218)</f>
        <v/>
      </c>
      <c r="O1513" s="17" t="str">
        <f>IF(Deal_Master_Wide!$CX$218="","",Deal_Master_Wide!$CX$218)</f>
        <v/>
      </c>
      <c r="P1513" s="17" t="str">
        <f>IF(Deal_Master_Wide!$DE$218="","",Deal_Master_Wide!$DE$218)</f>
        <v/>
      </c>
      <c r="Q1513" s="18" t="str">
        <f>IF(Deal_Master_Wide!$DL$218="","",Deal_Master_Wide!$DL$218)</f>
        <v/>
      </c>
      <c r="R1513" s="18" t="str">
        <f>IF(Deal_Master_Wide!$DS$218="","",Deal_Master_Wide!$DS$218)</f>
        <v/>
      </c>
      <c r="S1513" s="18" t="str">
        <f>IF(Deal_Master_Wide!$DZ$218="","",Deal_Master_Wide!$DZ$218)</f>
        <v/>
      </c>
      <c r="T1513" s="34" t="str">
        <f>IF(Deal_Master_Wide!$EG$218="","",Deal_Master_Wide!$EG$218)</f>
        <v/>
      </c>
      <c r="U1513" s="34" t="str">
        <f>IF(Deal_Master_Wide!$EN$218="","",Deal_Master_Wide!$EN$218)</f>
        <v/>
      </c>
    </row>
    <row r="1514" spans="1:21" ht="13.4" customHeight="1">
      <c r="A1514" s="15" t="s">
        <v>2231</v>
      </c>
      <c r="B1514" s="15" t="s">
        <v>178</v>
      </c>
      <c r="C1514" s="16"/>
      <c r="D1514" s="15" t="s">
        <v>2234</v>
      </c>
      <c r="E1514" s="15" t="s">
        <v>2236</v>
      </c>
      <c r="F1514" s="15">
        <v>2015</v>
      </c>
      <c r="G1514" s="15">
        <v>-3</v>
      </c>
      <c r="H1514" s="15">
        <v>2012</v>
      </c>
      <c r="I1514" s="15">
        <v>0</v>
      </c>
      <c r="J1514" s="15">
        <v>0</v>
      </c>
      <c r="K1514" s="17" t="str">
        <f>IF(Deal_Master_Wide!$BP$219="","",Deal_Master_Wide!$BP$219)</f>
        <v/>
      </c>
      <c r="L1514" s="17" t="str">
        <f>IF(Deal_Master_Wide!$BW$219="","",Deal_Master_Wide!$BW$219)</f>
        <v/>
      </c>
      <c r="M1514" s="17" t="str">
        <f>IF(Deal_Master_Wide!$CD$219="","",Deal_Master_Wide!$CD$219)</f>
        <v/>
      </c>
      <c r="N1514" s="17" t="str">
        <f>IF(Deal_Master_Wide!$CK$219="","",Deal_Master_Wide!$CK$219)</f>
        <v/>
      </c>
      <c r="O1514" s="17" t="str">
        <f>IF(Deal_Master_Wide!$CR$219="","",Deal_Master_Wide!$CR$219)</f>
        <v/>
      </c>
      <c r="P1514" s="17" t="str">
        <f>IF(Deal_Master_Wide!$CY$219="","",Deal_Master_Wide!$CY$219)</f>
        <v/>
      </c>
      <c r="Q1514" s="18" t="str">
        <f>IF(Deal_Master_Wide!$DF$219="","",Deal_Master_Wide!$DF$219)</f>
        <v/>
      </c>
      <c r="R1514" s="18" t="str">
        <f>IF(Deal_Master_Wide!$DM$219="","",Deal_Master_Wide!$DM$219)</f>
        <v/>
      </c>
      <c r="S1514" s="18" t="str">
        <f>IF(Deal_Master_Wide!$DT$219="","",Deal_Master_Wide!$DT$219)</f>
        <v/>
      </c>
      <c r="T1514" s="34" t="str">
        <f>IF(Deal_Master_Wide!$EA$219="","",Deal_Master_Wide!$EA$219)</f>
        <v/>
      </c>
      <c r="U1514" s="34" t="str">
        <f>IF(Deal_Master_Wide!$EH$219="","",Deal_Master_Wide!$EH$219)</f>
        <v/>
      </c>
    </row>
    <row r="1515" spans="1:21" ht="13.4" customHeight="1">
      <c r="A1515" s="15" t="s">
        <v>2231</v>
      </c>
      <c r="B1515" s="15" t="s">
        <v>178</v>
      </c>
      <c r="C1515" s="16"/>
      <c r="D1515" s="15" t="s">
        <v>2234</v>
      </c>
      <c r="E1515" s="15" t="s">
        <v>2236</v>
      </c>
      <c r="F1515" s="15">
        <v>2015</v>
      </c>
      <c r="G1515" s="15">
        <v>-2</v>
      </c>
      <c r="H1515" s="15">
        <v>2013</v>
      </c>
      <c r="I1515" s="15">
        <v>0</v>
      </c>
      <c r="J1515" s="15">
        <v>0</v>
      </c>
      <c r="K1515" s="17" t="str">
        <f>IF(Deal_Master_Wide!$BQ$219="","",Deal_Master_Wide!$BQ$219)</f>
        <v/>
      </c>
      <c r="L1515" s="17" t="str">
        <f>IF(Deal_Master_Wide!$BX$219="","",Deal_Master_Wide!$BX$219)</f>
        <v/>
      </c>
      <c r="M1515" s="17" t="str">
        <f>IF(Deal_Master_Wide!$CE$219="","",Deal_Master_Wide!$CE$219)</f>
        <v/>
      </c>
      <c r="N1515" s="17" t="str">
        <f>IF(Deal_Master_Wide!$CL$219="","",Deal_Master_Wide!$CL$219)</f>
        <v/>
      </c>
      <c r="O1515" s="17" t="str">
        <f>IF(Deal_Master_Wide!$CS$219="","",Deal_Master_Wide!$CS$219)</f>
        <v/>
      </c>
      <c r="P1515" s="17" t="str">
        <f>IF(Deal_Master_Wide!$CZ$219="","",Deal_Master_Wide!$CZ$219)</f>
        <v/>
      </c>
      <c r="Q1515" s="18" t="str">
        <f>IF(Deal_Master_Wide!$DG$219="","",Deal_Master_Wide!$DG$219)</f>
        <v/>
      </c>
      <c r="R1515" s="18" t="str">
        <f>IF(Deal_Master_Wide!$DN$219="","",Deal_Master_Wide!$DN$219)</f>
        <v/>
      </c>
      <c r="S1515" s="18" t="str">
        <f>IF(Deal_Master_Wide!$DU$219="","",Deal_Master_Wide!$DU$219)</f>
        <v/>
      </c>
      <c r="T1515" s="34" t="str">
        <f>IF(Deal_Master_Wide!$EB$219="","",Deal_Master_Wide!$EB$219)</f>
        <v/>
      </c>
      <c r="U1515" s="34" t="str">
        <f>IF(Deal_Master_Wide!$EI$219="","",Deal_Master_Wide!$EI$219)</f>
        <v/>
      </c>
    </row>
    <row r="1516" spans="1:21" ht="13.4" customHeight="1">
      <c r="A1516" s="15" t="s">
        <v>2231</v>
      </c>
      <c r="B1516" s="15" t="s">
        <v>178</v>
      </c>
      <c r="C1516" s="16"/>
      <c r="D1516" s="15" t="s">
        <v>2234</v>
      </c>
      <c r="E1516" s="15" t="s">
        <v>2236</v>
      </c>
      <c r="F1516" s="15">
        <v>2015</v>
      </c>
      <c r="G1516" s="15">
        <v>-1</v>
      </c>
      <c r="H1516" s="15">
        <v>2014</v>
      </c>
      <c r="I1516" s="15">
        <v>0</v>
      </c>
      <c r="J1516" s="15">
        <v>0</v>
      </c>
      <c r="K1516" s="17" t="str">
        <f>IF(Deal_Master_Wide!$BR$219="","",Deal_Master_Wide!$BR$219)</f>
        <v/>
      </c>
      <c r="L1516" s="17" t="str">
        <f>IF(Deal_Master_Wide!$BY$219="","",Deal_Master_Wide!$BY$219)</f>
        <v/>
      </c>
      <c r="M1516" s="17" t="str">
        <f>IF(Deal_Master_Wide!$CF$219="","",Deal_Master_Wide!$CF$219)</f>
        <v/>
      </c>
      <c r="N1516" s="17" t="str">
        <f>IF(Deal_Master_Wide!$CM$219="","",Deal_Master_Wide!$CM$219)</f>
        <v/>
      </c>
      <c r="O1516" s="17" t="str">
        <f>IF(Deal_Master_Wide!$CT$219="","",Deal_Master_Wide!$CT$219)</f>
        <v/>
      </c>
      <c r="P1516" s="17" t="str">
        <f>IF(Deal_Master_Wide!$DA$219="","",Deal_Master_Wide!$DA$219)</f>
        <v/>
      </c>
      <c r="Q1516" s="18" t="str">
        <f>IF(Deal_Master_Wide!$DH$219="","",Deal_Master_Wide!$DH$219)</f>
        <v/>
      </c>
      <c r="R1516" s="18" t="str">
        <f>IF(Deal_Master_Wide!$DO$219="","",Deal_Master_Wide!$DO$219)</f>
        <v/>
      </c>
      <c r="S1516" s="18" t="str">
        <f>IF(Deal_Master_Wide!$DV$219="","",Deal_Master_Wide!$DV$219)</f>
        <v/>
      </c>
      <c r="T1516" s="34" t="str">
        <f>IF(Deal_Master_Wide!$EC$219="","",Deal_Master_Wide!$EC$219)</f>
        <v/>
      </c>
      <c r="U1516" s="34" t="str">
        <f>IF(Deal_Master_Wide!$EJ$219="","",Deal_Master_Wide!$EJ$219)</f>
        <v/>
      </c>
    </row>
    <row r="1517" spans="1:21" ht="13.4" customHeight="1">
      <c r="A1517" s="15" t="s">
        <v>2231</v>
      </c>
      <c r="B1517" s="15" t="s">
        <v>178</v>
      </c>
      <c r="C1517" s="16"/>
      <c r="D1517" s="15" t="s">
        <v>2234</v>
      </c>
      <c r="E1517" s="15" t="s">
        <v>2236</v>
      </c>
      <c r="F1517" s="15">
        <v>2015</v>
      </c>
      <c r="G1517" s="15">
        <v>0</v>
      </c>
      <c r="H1517" s="15">
        <v>2015</v>
      </c>
      <c r="I1517" s="15">
        <v>0</v>
      </c>
      <c r="J1517" s="15">
        <v>1</v>
      </c>
      <c r="K1517" s="17" t="str">
        <f>IF(Deal_Master_Wide!$BS$219="","",Deal_Master_Wide!$BS$219)</f>
        <v/>
      </c>
      <c r="L1517" s="17" t="str">
        <f>IF(Deal_Master_Wide!$BZ$219="","",Deal_Master_Wide!$BZ$219)</f>
        <v/>
      </c>
      <c r="M1517" s="17" t="str">
        <f>IF(Deal_Master_Wide!$CG$219="","",Deal_Master_Wide!$CG$219)</f>
        <v/>
      </c>
      <c r="N1517" s="17" t="str">
        <f>IF(Deal_Master_Wide!$CN$219="","",Deal_Master_Wide!$CN$219)</f>
        <v/>
      </c>
      <c r="O1517" s="17" t="str">
        <f>IF(Deal_Master_Wide!$CU$219="","",Deal_Master_Wide!$CU$219)</f>
        <v/>
      </c>
      <c r="P1517" s="17" t="str">
        <f>IF(Deal_Master_Wide!$DB$219="","",Deal_Master_Wide!$DB$219)</f>
        <v/>
      </c>
      <c r="Q1517" s="18" t="str">
        <f>IF(Deal_Master_Wide!$DI$219="","",Deal_Master_Wide!$DI$219)</f>
        <v/>
      </c>
      <c r="R1517" s="18" t="str">
        <f>IF(Deal_Master_Wide!$DP$219="","",Deal_Master_Wide!$DP$219)</f>
        <v/>
      </c>
      <c r="S1517" s="18" t="str">
        <f>IF(Deal_Master_Wide!$DW$219="","",Deal_Master_Wide!$DW$219)</f>
        <v/>
      </c>
      <c r="T1517" s="34" t="str">
        <f>IF(Deal_Master_Wide!$ED$219="","",Deal_Master_Wide!$ED$219)</f>
        <v/>
      </c>
      <c r="U1517" s="34" t="str">
        <f>IF(Deal_Master_Wide!$EK$219="","",Deal_Master_Wide!$EK$219)</f>
        <v/>
      </c>
    </row>
    <row r="1518" spans="1:21" ht="13.4" customHeight="1">
      <c r="A1518" s="15" t="s">
        <v>2231</v>
      </c>
      <c r="B1518" s="15" t="s">
        <v>178</v>
      </c>
      <c r="C1518" s="16"/>
      <c r="D1518" s="15" t="s">
        <v>2234</v>
      </c>
      <c r="E1518" s="15" t="s">
        <v>2236</v>
      </c>
      <c r="F1518" s="15">
        <v>2015</v>
      </c>
      <c r="G1518" s="15">
        <v>1</v>
      </c>
      <c r="H1518" s="15">
        <v>2016</v>
      </c>
      <c r="I1518" s="15">
        <v>1</v>
      </c>
      <c r="J1518" s="15">
        <v>1</v>
      </c>
      <c r="K1518" s="17" t="str">
        <f>IF(Deal_Master_Wide!$BT$219="","",Deal_Master_Wide!$BT$219)</f>
        <v/>
      </c>
      <c r="L1518" s="17" t="str">
        <f>IF(Deal_Master_Wide!$CA$219="","",Deal_Master_Wide!$CA$219)</f>
        <v/>
      </c>
      <c r="M1518" s="17" t="str">
        <f>IF(Deal_Master_Wide!$CH$219="","",Deal_Master_Wide!$CH$219)</f>
        <v/>
      </c>
      <c r="N1518" s="17" t="str">
        <f>IF(Deal_Master_Wide!$CO$219="","",Deal_Master_Wide!$CO$219)</f>
        <v/>
      </c>
      <c r="O1518" s="17" t="str">
        <f>IF(Deal_Master_Wide!$CV$219="","",Deal_Master_Wide!$CV$219)</f>
        <v/>
      </c>
      <c r="P1518" s="17" t="str">
        <f>IF(Deal_Master_Wide!$DC$219="","",Deal_Master_Wide!$DC$219)</f>
        <v/>
      </c>
      <c r="Q1518" s="18" t="str">
        <f>IF(Deal_Master_Wide!$DJ$219="","",Deal_Master_Wide!$DJ$219)</f>
        <v/>
      </c>
      <c r="R1518" s="18" t="str">
        <f>IF(Deal_Master_Wide!$DQ$219="","",Deal_Master_Wide!$DQ$219)</f>
        <v/>
      </c>
      <c r="S1518" s="18" t="str">
        <f>IF(Deal_Master_Wide!$DX$219="","",Deal_Master_Wide!$DX$219)</f>
        <v/>
      </c>
      <c r="T1518" s="34" t="str">
        <f>IF(Deal_Master_Wide!$EE$219="","",Deal_Master_Wide!$EE$219)</f>
        <v/>
      </c>
      <c r="U1518" s="34" t="str">
        <f>IF(Deal_Master_Wide!$EL$219="","",Deal_Master_Wide!$EL$219)</f>
        <v/>
      </c>
    </row>
    <row r="1519" spans="1:21" ht="13.4" customHeight="1">
      <c r="A1519" s="15" t="s">
        <v>2231</v>
      </c>
      <c r="B1519" s="15" t="s">
        <v>178</v>
      </c>
      <c r="C1519" s="16"/>
      <c r="D1519" s="15" t="s">
        <v>2234</v>
      </c>
      <c r="E1519" s="15" t="s">
        <v>2236</v>
      </c>
      <c r="F1519" s="15">
        <v>2015</v>
      </c>
      <c r="G1519" s="15">
        <v>2</v>
      </c>
      <c r="H1519" s="15">
        <v>2017</v>
      </c>
      <c r="I1519" s="15">
        <v>1</v>
      </c>
      <c r="J1519" s="15">
        <v>1</v>
      </c>
      <c r="K1519" s="17" t="str">
        <f>IF(Deal_Master_Wide!$BU$219="","",Deal_Master_Wide!$BU$219)</f>
        <v/>
      </c>
      <c r="L1519" s="17" t="str">
        <f>IF(Deal_Master_Wide!$CB$219="","",Deal_Master_Wide!$CB$219)</f>
        <v/>
      </c>
      <c r="M1519" s="17" t="str">
        <f>IF(Deal_Master_Wide!$CI$219="","",Deal_Master_Wide!$CI$219)</f>
        <v/>
      </c>
      <c r="N1519" s="17" t="str">
        <f>IF(Deal_Master_Wide!$CP$219="","",Deal_Master_Wide!$CP$219)</f>
        <v/>
      </c>
      <c r="O1519" s="17" t="str">
        <f>IF(Deal_Master_Wide!$CW$219="","",Deal_Master_Wide!$CW$219)</f>
        <v/>
      </c>
      <c r="P1519" s="17" t="str">
        <f>IF(Deal_Master_Wide!$DD$219="","",Deal_Master_Wide!$DD$219)</f>
        <v/>
      </c>
      <c r="Q1519" s="18" t="str">
        <f>IF(Deal_Master_Wide!$DK$219="","",Deal_Master_Wide!$DK$219)</f>
        <v/>
      </c>
      <c r="R1519" s="18" t="str">
        <f>IF(Deal_Master_Wide!$DR$219="","",Deal_Master_Wide!$DR$219)</f>
        <v/>
      </c>
      <c r="S1519" s="18" t="str">
        <f>IF(Deal_Master_Wide!$DY$219="","",Deal_Master_Wide!$DY$219)</f>
        <v/>
      </c>
      <c r="T1519" s="34" t="str">
        <f>IF(Deal_Master_Wide!$EF$219="","",Deal_Master_Wide!$EF$219)</f>
        <v/>
      </c>
      <c r="U1519" s="34" t="str">
        <f>IF(Deal_Master_Wide!$EM$219="","",Deal_Master_Wide!$EM$219)</f>
        <v/>
      </c>
    </row>
    <row r="1520" spans="1:21" ht="13.4" customHeight="1">
      <c r="A1520" s="15" t="s">
        <v>2231</v>
      </c>
      <c r="B1520" s="15" t="s">
        <v>178</v>
      </c>
      <c r="C1520" s="16"/>
      <c r="D1520" s="15" t="s">
        <v>2234</v>
      </c>
      <c r="E1520" s="15" t="s">
        <v>2236</v>
      </c>
      <c r="F1520" s="15">
        <v>2015</v>
      </c>
      <c r="G1520" s="15">
        <v>3</v>
      </c>
      <c r="H1520" s="15">
        <v>2018</v>
      </c>
      <c r="I1520" s="15">
        <v>1</v>
      </c>
      <c r="J1520" s="15">
        <v>1</v>
      </c>
      <c r="K1520" s="17" t="str">
        <f>IF(Deal_Master_Wide!$BV$219="","",Deal_Master_Wide!$BV$219)</f>
        <v/>
      </c>
      <c r="L1520" s="17" t="str">
        <f>IF(Deal_Master_Wide!$CC$219="","",Deal_Master_Wide!$CC$219)</f>
        <v/>
      </c>
      <c r="M1520" s="17" t="str">
        <f>IF(Deal_Master_Wide!$CJ$219="","",Deal_Master_Wide!$CJ$219)</f>
        <v/>
      </c>
      <c r="N1520" s="17" t="str">
        <f>IF(Deal_Master_Wide!$CQ$219="","",Deal_Master_Wide!$CQ$219)</f>
        <v/>
      </c>
      <c r="O1520" s="17" t="str">
        <f>IF(Deal_Master_Wide!$CX$219="","",Deal_Master_Wide!$CX$219)</f>
        <v/>
      </c>
      <c r="P1520" s="17" t="str">
        <f>IF(Deal_Master_Wide!$DE$219="","",Deal_Master_Wide!$DE$219)</f>
        <v/>
      </c>
      <c r="Q1520" s="18" t="str">
        <f>IF(Deal_Master_Wide!$DL$219="","",Deal_Master_Wide!$DL$219)</f>
        <v/>
      </c>
      <c r="R1520" s="18" t="str">
        <f>IF(Deal_Master_Wide!$DS$219="","",Deal_Master_Wide!$DS$219)</f>
        <v/>
      </c>
      <c r="S1520" s="18" t="str">
        <f>IF(Deal_Master_Wide!$DZ$219="","",Deal_Master_Wide!$DZ$219)</f>
        <v/>
      </c>
      <c r="T1520" s="34" t="str">
        <f>IF(Deal_Master_Wide!$EG$219="","",Deal_Master_Wide!$EG$219)</f>
        <v/>
      </c>
      <c r="U1520" s="34" t="str">
        <f>IF(Deal_Master_Wide!$EN$219="","",Deal_Master_Wide!$EN$219)</f>
        <v/>
      </c>
    </row>
    <row r="1521" spans="1:21" ht="13.4" customHeight="1">
      <c r="A1521" s="15" t="s">
        <v>2240</v>
      </c>
      <c r="B1521" s="15" t="s">
        <v>178</v>
      </c>
      <c r="C1521" s="16"/>
      <c r="D1521" s="15" t="s">
        <v>730</v>
      </c>
      <c r="E1521" s="15" t="s">
        <v>2243</v>
      </c>
      <c r="F1521" s="15">
        <v>2015</v>
      </c>
      <c r="G1521" s="15">
        <v>-3</v>
      </c>
      <c r="H1521" s="15">
        <v>2012</v>
      </c>
      <c r="I1521" s="15">
        <v>0</v>
      </c>
      <c r="J1521" s="15">
        <v>0</v>
      </c>
      <c r="K1521" s="17" t="str">
        <f>IF(Deal_Master_Wide!$BP$220="","",Deal_Master_Wide!$BP$220)</f>
        <v/>
      </c>
      <c r="L1521" s="17" t="str">
        <f>IF(Deal_Master_Wide!$BW$220="","",Deal_Master_Wide!$BW$220)</f>
        <v/>
      </c>
      <c r="M1521" s="17" t="str">
        <f>IF(Deal_Master_Wide!$CD$220="","",Deal_Master_Wide!$CD$220)</f>
        <v/>
      </c>
      <c r="N1521" s="17" t="str">
        <f>IF(Deal_Master_Wide!$CK$220="","",Deal_Master_Wide!$CK$220)</f>
        <v/>
      </c>
      <c r="O1521" s="17" t="str">
        <f>IF(Deal_Master_Wide!$CR$220="","",Deal_Master_Wide!$CR$220)</f>
        <v/>
      </c>
      <c r="P1521" s="17" t="str">
        <f>IF(Deal_Master_Wide!$CY$220="","",Deal_Master_Wide!$CY$220)</f>
        <v/>
      </c>
      <c r="Q1521" s="18" t="str">
        <f>IF(Deal_Master_Wide!$DF$220="","",Deal_Master_Wide!$DF$220)</f>
        <v/>
      </c>
      <c r="R1521" s="18" t="str">
        <f>IF(Deal_Master_Wide!$DM$220="","",Deal_Master_Wide!$DM$220)</f>
        <v/>
      </c>
      <c r="S1521" s="18" t="str">
        <f>IF(Deal_Master_Wide!$DT$220="","",Deal_Master_Wide!$DT$220)</f>
        <v/>
      </c>
      <c r="T1521" s="34" t="str">
        <f>IF(Deal_Master_Wide!$EA$220="","",Deal_Master_Wide!$EA$220)</f>
        <v/>
      </c>
      <c r="U1521" s="34" t="str">
        <f>IF(Deal_Master_Wide!$EH$220="","",Deal_Master_Wide!$EH$220)</f>
        <v/>
      </c>
    </row>
    <row r="1522" spans="1:21" ht="13.4" customHeight="1">
      <c r="A1522" s="15" t="s">
        <v>2240</v>
      </c>
      <c r="B1522" s="15" t="s">
        <v>178</v>
      </c>
      <c r="C1522" s="16"/>
      <c r="D1522" s="15" t="s">
        <v>730</v>
      </c>
      <c r="E1522" s="15" t="s">
        <v>2243</v>
      </c>
      <c r="F1522" s="15">
        <v>2015</v>
      </c>
      <c r="G1522" s="15">
        <v>-2</v>
      </c>
      <c r="H1522" s="15">
        <v>2013</v>
      </c>
      <c r="I1522" s="15">
        <v>0</v>
      </c>
      <c r="J1522" s="15">
        <v>0</v>
      </c>
      <c r="K1522" s="17" t="str">
        <f>IF(Deal_Master_Wide!$BQ$220="","",Deal_Master_Wide!$BQ$220)</f>
        <v/>
      </c>
      <c r="L1522" s="17" t="str">
        <f>IF(Deal_Master_Wide!$BX$220="","",Deal_Master_Wide!$BX$220)</f>
        <v/>
      </c>
      <c r="M1522" s="17" t="str">
        <f>IF(Deal_Master_Wide!$CE$220="","",Deal_Master_Wide!$CE$220)</f>
        <v/>
      </c>
      <c r="N1522" s="17" t="str">
        <f>IF(Deal_Master_Wide!$CL$220="","",Deal_Master_Wide!$CL$220)</f>
        <v/>
      </c>
      <c r="O1522" s="17" t="str">
        <f>IF(Deal_Master_Wide!$CS$220="","",Deal_Master_Wide!$CS$220)</f>
        <v/>
      </c>
      <c r="P1522" s="17" t="str">
        <f>IF(Deal_Master_Wide!$CZ$220="","",Deal_Master_Wide!$CZ$220)</f>
        <v/>
      </c>
      <c r="Q1522" s="18" t="str">
        <f>IF(Deal_Master_Wide!$DG$220="","",Deal_Master_Wide!$DG$220)</f>
        <v/>
      </c>
      <c r="R1522" s="18" t="str">
        <f>IF(Deal_Master_Wide!$DN$220="","",Deal_Master_Wide!$DN$220)</f>
        <v/>
      </c>
      <c r="S1522" s="18" t="str">
        <f>IF(Deal_Master_Wide!$DU$220="","",Deal_Master_Wide!$DU$220)</f>
        <v/>
      </c>
      <c r="T1522" s="34" t="str">
        <f>IF(Deal_Master_Wide!$EB$220="","",Deal_Master_Wide!$EB$220)</f>
        <v/>
      </c>
      <c r="U1522" s="34" t="str">
        <f>IF(Deal_Master_Wide!$EI$220="","",Deal_Master_Wide!$EI$220)</f>
        <v/>
      </c>
    </row>
    <row r="1523" spans="1:21" ht="13.4" customHeight="1">
      <c r="A1523" s="15" t="s">
        <v>2240</v>
      </c>
      <c r="B1523" s="15" t="s">
        <v>178</v>
      </c>
      <c r="C1523" s="16"/>
      <c r="D1523" s="15" t="s">
        <v>730</v>
      </c>
      <c r="E1523" s="15" t="s">
        <v>2243</v>
      </c>
      <c r="F1523" s="15">
        <v>2015</v>
      </c>
      <c r="G1523" s="15">
        <v>-1</v>
      </c>
      <c r="H1523" s="15">
        <v>2014</v>
      </c>
      <c r="I1523" s="15">
        <v>0</v>
      </c>
      <c r="J1523" s="15">
        <v>0</v>
      </c>
      <c r="K1523" s="17" t="str">
        <f>IF(Deal_Master_Wide!$BR$220="","",Deal_Master_Wide!$BR$220)</f>
        <v/>
      </c>
      <c r="L1523" s="17" t="str">
        <f>IF(Deal_Master_Wide!$BY$220="","",Deal_Master_Wide!$BY$220)</f>
        <v/>
      </c>
      <c r="M1523" s="17" t="str">
        <f>IF(Deal_Master_Wide!$CF$220="","",Deal_Master_Wide!$CF$220)</f>
        <v/>
      </c>
      <c r="N1523" s="17" t="str">
        <f>IF(Deal_Master_Wide!$CM$220="","",Deal_Master_Wide!$CM$220)</f>
        <v/>
      </c>
      <c r="O1523" s="17" t="str">
        <f>IF(Deal_Master_Wide!$CT$220="","",Deal_Master_Wide!$CT$220)</f>
        <v/>
      </c>
      <c r="P1523" s="17" t="str">
        <f>IF(Deal_Master_Wide!$DA$220="","",Deal_Master_Wide!$DA$220)</f>
        <v/>
      </c>
      <c r="Q1523" s="18" t="str">
        <f>IF(Deal_Master_Wide!$DH$220="","",Deal_Master_Wide!$DH$220)</f>
        <v/>
      </c>
      <c r="R1523" s="18" t="str">
        <f>IF(Deal_Master_Wide!$DO$220="","",Deal_Master_Wide!$DO$220)</f>
        <v/>
      </c>
      <c r="S1523" s="18" t="str">
        <f>IF(Deal_Master_Wide!$DV$220="","",Deal_Master_Wide!$DV$220)</f>
        <v/>
      </c>
      <c r="T1523" s="34" t="str">
        <f>IF(Deal_Master_Wide!$EC$220="","",Deal_Master_Wide!$EC$220)</f>
        <v/>
      </c>
      <c r="U1523" s="34" t="str">
        <f>IF(Deal_Master_Wide!$EJ$220="","",Deal_Master_Wide!$EJ$220)</f>
        <v/>
      </c>
    </row>
    <row r="1524" spans="1:21" ht="13.4" customHeight="1">
      <c r="A1524" s="15" t="s">
        <v>2240</v>
      </c>
      <c r="B1524" s="15" t="s">
        <v>178</v>
      </c>
      <c r="C1524" s="16"/>
      <c r="D1524" s="15" t="s">
        <v>730</v>
      </c>
      <c r="E1524" s="15" t="s">
        <v>2243</v>
      </c>
      <c r="F1524" s="15">
        <v>2015</v>
      </c>
      <c r="G1524" s="15">
        <v>0</v>
      </c>
      <c r="H1524" s="15">
        <v>2015</v>
      </c>
      <c r="I1524" s="15">
        <v>0</v>
      </c>
      <c r="J1524" s="15">
        <v>1</v>
      </c>
      <c r="K1524" s="17" t="str">
        <f>IF(Deal_Master_Wide!$BS$220="","",Deal_Master_Wide!$BS$220)</f>
        <v/>
      </c>
      <c r="L1524" s="17" t="str">
        <f>IF(Deal_Master_Wide!$BZ$220="","",Deal_Master_Wide!$BZ$220)</f>
        <v/>
      </c>
      <c r="M1524" s="17" t="str">
        <f>IF(Deal_Master_Wide!$CG$220="","",Deal_Master_Wide!$CG$220)</f>
        <v/>
      </c>
      <c r="N1524" s="17" t="str">
        <f>IF(Deal_Master_Wide!$CN$220="","",Deal_Master_Wide!$CN$220)</f>
        <v/>
      </c>
      <c r="O1524" s="17" t="str">
        <f>IF(Deal_Master_Wide!$CU$220="","",Deal_Master_Wide!$CU$220)</f>
        <v/>
      </c>
      <c r="P1524" s="17" t="str">
        <f>IF(Deal_Master_Wide!$DB$220="","",Deal_Master_Wide!$DB$220)</f>
        <v/>
      </c>
      <c r="Q1524" s="18" t="str">
        <f>IF(Deal_Master_Wide!$DI$220="","",Deal_Master_Wide!$DI$220)</f>
        <v/>
      </c>
      <c r="R1524" s="18" t="str">
        <f>IF(Deal_Master_Wide!$DP$220="","",Deal_Master_Wide!$DP$220)</f>
        <v/>
      </c>
      <c r="S1524" s="18" t="str">
        <f>IF(Deal_Master_Wide!$DW$220="","",Deal_Master_Wide!$DW$220)</f>
        <v/>
      </c>
      <c r="T1524" s="34" t="str">
        <f>IF(Deal_Master_Wide!$ED$220="","",Deal_Master_Wide!$ED$220)</f>
        <v/>
      </c>
      <c r="U1524" s="34" t="str">
        <f>IF(Deal_Master_Wide!$EK$220="","",Deal_Master_Wide!$EK$220)</f>
        <v/>
      </c>
    </row>
    <row r="1525" spans="1:21" ht="13.4" customHeight="1">
      <c r="A1525" s="15" t="s">
        <v>2240</v>
      </c>
      <c r="B1525" s="15" t="s">
        <v>178</v>
      </c>
      <c r="C1525" s="16"/>
      <c r="D1525" s="15" t="s">
        <v>730</v>
      </c>
      <c r="E1525" s="15" t="s">
        <v>2243</v>
      </c>
      <c r="F1525" s="15">
        <v>2015</v>
      </c>
      <c r="G1525" s="15">
        <v>1</v>
      </c>
      <c r="H1525" s="15">
        <v>2016</v>
      </c>
      <c r="I1525" s="15">
        <v>1</v>
      </c>
      <c r="J1525" s="15">
        <v>1</v>
      </c>
      <c r="K1525" s="17" t="str">
        <f>IF(Deal_Master_Wide!$BT$220="","",Deal_Master_Wide!$BT$220)</f>
        <v/>
      </c>
      <c r="L1525" s="17" t="str">
        <f>IF(Deal_Master_Wide!$CA$220="","",Deal_Master_Wide!$CA$220)</f>
        <v/>
      </c>
      <c r="M1525" s="17" t="str">
        <f>IF(Deal_Master_Wide!$CH$220="","",Deal_Master_Wide!$CH$220)</f>
        <v/>
      </c>
      <c r="N1525" s="17" t="str">
        <f>IF(Deal_Master_Wide!$CO$220="","",Deal_Master_Wide!$CO$220)</f>
        <v/>
      </c>
      <c r="O1525" s="17" t="str">
        <f>IF(Deal_Master_Wide!$CV$220="","",Deal_Master_Wide!$CV$220)</f>
        <v/>
      </c>
      <c r="P1525" s="17" t="str">
        <f>IF(Deal_Master_Wide!$DC$220="","",Deal_Master_Wide!$DC$220)</f>
        <v/>
      </c>
      <c r="Q1525" s="18" t="str">
        <f>IF(Deal_Master_Wide!$DJ$220="","",Deal_Master_Wide!$DJ$220)</f>
        <v/>
      </c>
      <c r="R1525" s="18" t="str">
        <f>IF(Deal_Master_Wide!$DQ$220="","",Deal_Master_Wide!$DQ$220)</f>
        <v/>
      </c>
      <c r="S1525" s="18" t="str">
        <f>IF(Deal_Master_Wide!$DX$220="","",Deal_Master_Wide!$DX$220)</f>
        <v/>
      </c>
      <c r="T1525" s="34" t="str">
        <f>IF(Deal_Master_Wide!$EE$220="","",Deal_Master_Wide!$EE$220)</f>
        <v/>
      </c>
      <c r="U1525" s="34" t="str">
        <f>IF(Deal_Master_Wide!$EL$220="","",Deal_Master_Wide!$EL$220)</f>
        <v/>
      </c>
    </row>
    <row r="1526" spans="1:21" ht="13.4" customHeight="1">
      <c r="A1526" s="15" t="s">
        <v>2240</v>
      </c>
      <c r="B1526" s="15" t="s">
        <v>178</v>
      </c>
      <c r="C1526" s="16"/>
      <c r="D1526" s="15" t="s">
        <v>730</v>
      </c>
      <c r="E1526" s="15" t="s">
        <v>2243</v>
      </c>
      <c r="F1526" s="15">
        <v>2015</v>
      </c>
      <c r="G1526" s="15">
        <v>2</v>
      </c>
      <c r="H1526" s="15">
        <v>2017</v>
      </c>
      <c r="I1526" s="15">
        <v>1</v>
      </c>
      <c r="J1526" s="15">
        <v>1</v>
      </c>
      <c r="K1526" s="17" t="str">
        <f>IF(Deal_Master_Wide!$BU$220="","",Deal_Master_Wide!$BU$220)</f>
        <v/>
      </c>
      <c r="L1526" s="17" t="str">
        <f>IF(Deal_Master_Wide!$CB$220="","",Deal_Master_Wide!$CB$220)</f>
        <v/>
      </c>
      <c r="M1526" s="17" t="str">
        <f>IF(Deal_Master_Wide!$CI$220="","",Deal_Master_Wide!$CI$220)</f>
        <v/>
      </c>
      <c r="N1526" s="17" t="str">
        <f>IF(Deal_Master_Wide!$CP$220="","",Deal_Master_Wide!$CP$220)</f>
        <v/>
      </c>
      <c r="O1526" s="17" t="str">
        <f>IF(Deal_Master_Wide!$CW$220="","",Deal_Master_Wide!$CW$220)</f>
        <v/>
      </c>
      <c r="P1526" s="17" t="str">
        <f>IF(Deal_Master_Wide!$DD$220="","",Deal_Master_Wide!$DD$220)</f>
        <v/>
      </c>
      <c r="Q1526" s="18" t="str">
        <f>IF(Deal_Master_Wide!$DK$220="","",Deal_Master_Wide!$DK$220)</f>
        <v/>
      </c>
      <c r="R1526" s="18" t="str">
        <f>IF(Deal_Master_Wide!$DR$220="","",Deal_Master_Wide!$DR$220)</f>
        <v/>
      </c>
      <c r="S1526" s="18" t="str">
        <f>IF(Deal_Master_Wide!$DY$220="","",Deal_Master_Wide!$DY$220)</f>
        <v/>
      </c>
      <c r="T1526" s="34" t="str">
        <f>IF(Deal_Master_Wide!$EF$220="","",Deal_Master_Wide!$EF$220)</f>
        <v/>
      </c>
      <c r="U1526" s="34" t="str">
        <f>IF(Deal_Master_Wide!$EM$220="","",Deal_Master_Wide!$EM$220)</f>
        <v/>
      </c>
    </row>
    <row r="1527" spans="1:21" ht="13.4" customHeight="1">
      <c r="A1527" s="15" t="s">
        <v>2240</v>
      </c>
      <c r="B1527" s="15" t="s">
        <v>178</v>
      </c>
      <c r="C1527" s="16"/>
      <c r="D1527" s="15" t="s">
        <v>730</v>
      </c>
      <c r="E1527" s="15" t="s">
        <v>2243</v>
      </c>
      <c r="F1527" s="15">
        <v>2015</v>
      </c>
      <c r="G1527" s="15">
        <v>3</v>
      </c>
      <c r="H1527" s="15">
        <v>2018</v>
      </c>
      <c r="I1527" s="15">
        <v>1</v>
      </c>
      <c r="J1527" s="15">
        <v>1</v>
      </c>
      <c r="K1527" s="17" t="str">
        <f>IF(Deal_Master_Wide!$BV$220="","",Deal_Master_Wide!$BV$220)</f>
        <v/>
      </c>
      <c r="L1527" s="17" t="str">
        <f>IF(Deal_Master_Wide!$CC$220="","",Deal_Master_Wide!$CC$220)</f>
        <v/>
      </c>
      <c r="M1527" s="17" t="str">
        <f>IF(Deal_Master_Wide!$CJ$220="","",Deal_Master_Wide!$CJ$220)</f>
        <v/>
      </c>
      <c r="N1527" s="17" t="str">
        <f>IF(Deal_Master_Wide!$CQ$220="","",Deal_Master_Wide!$CQ$220)</f>
        <v/>
      </c>
      <c r="O1527" s="17" t="str">
        <f>IF(Deal_Master_Wide!$CX$220="","",Deal_Master_Wide!$CX$220)</f>
        <v/>
      </c>
      <c r="P1527" s="17" t="str">
        <f>IF(Deal_Master_Wide!$DE$220="","",Deal_Master_Wide!$DE$220)</f>
        <v/>
      </c>
      <c r="Q1527" s="18" t="str">
        <f>IF(Deal_Master_Wide!$DL$220="","",Deal_Master_Wide!$DL$220)</f>
        <v/>
      </c>
      <c r="R1527" s="18" t="str">
        <f>IF(Deal_Master_Wide!$DS$220="","",Deal_Master_Wide!$DS$220)</f>
        <v/>
      </c>
      <c r="S1527" s="18" t="str">
        <f>IF(Deal_Master_Wide!$DZ$220="","",Deal_Master_Wide!$DZ$220)</f>
        <v/>
      </c>
      <c r="T1527" s="34" t="str">
        <f>IF(Deal_Master_Wide!$EG$220="","",Deal_Master_Wide!$EG$220)</f>
        <v/>
      </c>
      <c r="U1527" s="34" t="str">
        <f>IF(Deal_Master_Wide!$EN$220="","",Deal_Master_Wide!$EN$220)</f>
        <v/>
      </c>
    </row>
    <row r="1528" spans="1:21" ht="13.4" customHeight="1">
      <c r="A1528" s="15" t="s">
        <v>2247</v>
      </c>
      <c r="B1528" s="15" t="s">
        <v>178</v>
      </c>
      <c r="C1528" s="16"/>
      <c r="D1528" s="15" t="s">
        <v>2250</v>
      </c>
      <c r="E1528" s="15" t="s">
        <v>2252</v>
      </c>
      <c r="F1528" s="15">
        <v>2015</v>
      </c>
      <c r="G1528" s="15">
        <v>-3</v>
      </c>
      <c r="H1528" s="15">
        <v>2012</v>
      </c>
      <c r="I1528" s="15">
        <v>0</v>
      </c>
      <c r="J1528" s="15">
        <v>0</v>
      </c>
      <c r="K1528" s="17" t="str">
        <f>IF(Deal_Master_Wide!$BP$221="","",Deal_Master_Wide!$BP$221)</f>
        <v/>
      </c>
      <c r="L1528" s="17" t="str">
        <f>IF(Deal_Master_Wide!$BW$221="","",Deal_Master_Wide!$BW$221)</f>
        <v/>
      </c>
      <c r="M1528" s="17" t="str">
        <f>IF(Deal_Master_Wide!$CD$221="","",Deal_Master_Wide!$CD$221)</f>
        <v/>
      </c>
      <c r="N1528" s="17" t="str">
        <f>IF(Deal_Master_Wide!$CK$221="","",Deal_Master_Wide!$CK$221)</f>
        <v/>
      </c>
      <c r="O1528" s="17" t="str">
        <f>IF(Deal_Master_Wide!$CR$221="","",Deal_Master_Wide!$CR$221)</f>
        <v/>
      </c>
      <c r="P1528" s="17" t="str">
        <f>IF(Deal_Master_Wide!$CY$221="","",Deal_Master_Wide!$CY$221)</f>
        <v/>
      </c>
      <c r="Q1528" s="18" t="str">
        <f>IF(Deal_Master_Wide!$DF$221="","",Deal_Master_Wide!$DF$221)</f>
        <v/>
      </c>
      <c r="R1528" s="18" t="str">
        <f>IF(Deal_Master_Wide!$DM$221="","",Deal_Master_Wide!$DM$221)</f>
        <v/>
      </c>
      <c r="S1528" s="18" t="str">
        <f>IF(Deal_Master_Wide!$DT$221="","",Deal_Master_Wide!$DT$221)</f>
        <v/>
      </c>
      <c r="T1528" s="34" t="str">
        <f>IF(Deal_Master_Wide!$EA$221="","",Deal_Master_Wide!$EA$221)</f>
        <v/>
      </c>
      <c r="U1528" s="34" t="str">
        <f>IF(Deal_Master_Wide!$EH$221="","",Deal_Master_Wide!$EH$221)</f>
        <v/>
      </c>
    </row>
    <row r="1529" spans="1:21" ht="13.4" customHeight="1">
      <c r="A1529" s="15" t="s">
        <v>2247</v>
      </c>
      <c r="B1529" s="15" t="s">
        <v>178</v>
      </c>
      <c r="C1529" s="16"/>
      <c r="D1529" s="15" t="s">
        <v>2250</v>
      </c>
      <c r="E1529" s="15" t="s">
        <v>2252</v>
      </c>
      <c r="F1529" s="15">
        <v>2015</v>
      </c>
      <c r="G1529" s="15">
        <v>-2</v>
      </c>
      <c r="H1529" s="15">
        <v>2013</v>
      </c>
      <c r="I1529" s="15">
        <v>0</v>
      </c>
      <c r="J1529" s="15">
        <v>0</v>
      </c>
      <c r="K1529" s="17" t="str">
        <f>IF(Deal_Master_Wide!$BQ$221="","",Deal_Master_Wide!$BQ$221)</f>
        <v/>
      </c>
      <c r="L1529" s="17" t="str">
        <f>IF(Deal_Master_Wide!$BX$221="","",Deal_Master_Wide!$BX$221)</f>
        <v/>
      </c>
      <c r="M1529" s="17" t="str">
        <f>IF(Deal_Master_Wide!$CE$221="","",Deal_Master_Wide!$CE$221)</f>
        <v/>
      </c>
      <c r="N1529" s="17" t="str">
        <f>IF(Deal_Master_Wide!$CL$221="","",Deal_Master_Wide!$CL$221)</f>
        <v/>
      </c>
      <c r="O1529" s="17" t="str">
        <f>IF(Deal_Master_Wide!$CS$221="","",Deal_Master_Wide!$CS$221)</f>
        <v/>
      </c>
      <c r="P1529" s="17" t="str">
        <f>IF(Deal_Master_Wide!$CZ$221="","",Deal_Master_Wide!$CZ$221)</f>
        <v/>
      </c>
      <c r="Q1529" s="18" t="str">
        <f>IF(Deal_Master_Wide!$DG$221="","",Deal_Master_Wide!$DG$221)</f>
        <v/>
      </c>
      <c r="R1529" s="18" t="str">
        <f>IF(Deal_Master_Wide!$DN$221="","",Deal_Master_Wide!$DN$221)</f>
        <v/>
      </c>
      <c r="S1529" s="18" t="str">
        <f>IF(Deal_Master_Wide!$DU$221="","",Deal_Master_Wide!$DU$221)</f>
        <v/>
      </c>
      <c r="T1529" s="34" t="str">
        <f>IF(Deal_Master_Wide!$EB$221="","",Deal_Master_Wide!$EB$221)</f>
        <v/>
      </c>
      <c r="U1529" s="34" t="str">
        <f>IF(Deal_Master_Wide!$EI$221="","",Deal_Master_Wide!$EI$221)</f>
        <v/>
      </c>
    </row>
    <row r="1530" spans="1:21" ht="13.4" customHeight="1">
      <c r="A1530" s="15" t="s">
        <v>2247</v>
      </c>
      <c r="B1530" s="15" t="s">
        <v>178</v>
      </c>
      <c r="C1530" s="16"/>
      <c r="D1530" s="15" t="s">
        <v>2250</v>
      </c>
      <c r="E1530" s="15" t="s">
        <v>2252</v>
      </c>
      <c r="F1530" s="15">
        <v>2015</v>
      </c>
      <c r="G1530" s="15">
        <v>-1</v>
      </c>
      <c r="H1530" s="15">
        <v>2014</v>
      </c>
      <c r="I1530" s="15">
        <v>0</v>
      </c>
      <c r="J1530" s="15">
        <v>0</v>
      </c>
      <c r="K1530" s="17" t="str">
        <f>IF(Deal_Master_Wide!$BR$221="","",Deal_Master_Wide!$BR$221)</f>
        <v/>
      </c>
      <c r="L1530" s="17" t="str">
        <f>IF(Deal_Master_Wide!$BY$221="","",Deal_Master_Wide!$BY$221)</f>
        <v/>
      </c>
      <c r="M1530" s="17" t="str">
        <f>IF(Deal_Master_Wide!$CF$221="","",Deal_Master_Wide!$CF$221)</f>
        <v/>
      </c>
      <c r="N1530" s="17" t="str">
        <f>IF(Deal_Master_Wide!$CM$221="","",Deal_Master_Wide!$CM$221)</f>
        <v/>
      </c>
      <c r="O1530" s="17" t="str">
        <f>IF(Deal_Master_Wide!$CT$221="","",Deal_Master_Wide!$CT$221)</f>
        <v/>
      </c>
      <c r="P1530" s="17" t="str">
        <f>IF(Deal_Master_Wide!$DA$221="","",Deal_Master_Wide!$DA$221)</f>
        <v/>
      </c>
      <c r="Q1530" s="18" t="str">
        <f>IF(Deal_Master_Wide!$DH$221="","",Deal_Master_Wide!$DH$221)</f>
        <v/>
      </c>
      <c r="R1530" s="18" t="str">
        <f>IF(Deal_Master_Wide!$DO$221="","",Deal_Master_Wide!$DO$221)</f>
        <v/>
      </c>
      <c r="S1530" s="18" t="str">
        <f>IF(Deal_Master_Wide!$DV$221="","",Deal_Master_Wide!$DV$221)</f>
        <v/>
      </c>
      <c r="T1530" s="34" t="str">
        <f>IF(Deal_Master_Wide!$EC$221="","",Deal_Master_Wide!$EC$221)</f>
        <v/>
      </c>
      <c r="U1530" s="34" t="str">
        <f>IF(Deal_Master_Wide!$EJ$221="","",Deal_Master_Wide!$EJ$221)</f>
        <v/>
      </c>
    </row>
    <row r="1531" spans="1:21" ht="13.4" customHeight="1">
      <c r="A1531" s="15" t="s">
        <v>2247</v>
      </c>
      <c r="B1531" s="15" t="s">
        <v>178</v>
      </c>
      <c r="C1531" s="16"/>
      <c r="D1531" s="15" t="s">
        <v>2250</v>
      </c>
      <c r="E1531" s="15" t="s">
        <v>2252</v>
      </c>
      <c r="F1531" s="15">
        <v>2015</v>
      </c>
      <c r="G1531" s="15">
        <v>0</v>
      </c>
      <c r="H1531" s="15">
        <v>2015</v>
      </c>
      <c r="I1531" s="15">
        <v>0</v>
      </c>
      <c r="J1531" s="15">
        <v>1</v>
      </c>
      <c r="K1531" s="17" t="str">
        <f>IF(Deal_Master_Wide!$BS$221="","",Deal_Master_Wide!$BS$221)</f>
        <v/>
      </c>
      <c r="L1531" s="17" t="str">
        <f>IF(Deal_Master_Wide!$BZ$221="","",Deal_Master_Wide!$BZ$221)</f>
        <v/>
      </c>
      <c r="M1531" s="17" t="str">
        <f>IF(Deal_Master_Wide!$CG$221="","",Deal_Master_Wide!$CG$221)</f>
        <v/>
      </c>
      <c r="N1531" s="17" t="str">
        <f>IF(Deal_Master_Wide!$CN$221="","",Deal_Master_Wide!$CN$221)</f>
        <v/>
      </c>
      <c r="O1531" s="17" t="str">
        <f>IF(Deal_Master_Wide!$CU$221="","",Deal_Master_Wide!$CU$221)</f>
        <v/>
      </c>
      <c r="P1531" s="17" t="str">
        <f>IF(Deal_Master_Wide!$DB$221="","",Deal_Master_Wide!$DB$221)</f>
        <v/>
      </c>
      <c r="Q1531" s="18" t="str">
        <f>IF(Deal_Master_Wide!$DI$221="","",Deal_Master_Wide!$DI$221)</f>
        <v/>
      </c>
      <c r="R1531" s="18" t="str">
        <f>IF(Deal_Master_Wide!$DP$221="","",Deal_Master_Wide!$DP$221)</f>
        <v/>
      </c>
      <c r="S1531" s="18" t="str">
        <f>IF(Deal_Master_Wide!$DW$221="","",Deal_Master_Wide!$DW$221)</f>
        <v/>
      </c>
      <c r="T1531" s="34" t="str">
        <f>IF(Deal_Master_Wide!$ED$221="","",Deal_Master_Wide!$ED$221)</f>
        <v/>
      </c>
      <c r="U1531" s="34" t="str">
        <f>IF(Deal_Master_Wide!$EK$221="","",Deal_Master_Wide!$EK$221)</f>
        <v/>
      </c>
    </row>
    <row r="1532" spans="1:21" ht="13.4" customHeight="1">
      <c r="A1532" s="15" t="s">
        <v>2247</v>
      </c>
      <c r="B1532" s="15" t="s">
        <v>178</v>
      </c>
      <c r="C1532" s="16"/>
      <c r="D1532" s="15" t="s">
        <v>2250</v>
      </c>
      <c r="E1532" s="15" t="s">
        <v>2252</v>
      </c>
      <c r="F1532" s="15">
        <v>2015</v>
      </c>
      <c r="G1532" s="15">
        <v>1</v>
      </c>
      <c r="H1532" s="15">
        <v>2016</v>
      </c>
      <c r="I1532" s="15">
        <v>1</v>
      </c>
      <c r="J1532" s="15">
        <v>1</v>
      </c>
      <c r="K1532" s="17" t="str">
        <f>IF(Deal_Master_Wide!$BT$221="","",Deal_Master_Wide!$BT$221)</f>
        <v/>
      </c>
      <c r="L1532" s="17" t="str">
        <f>IF(Deal_Master_Wide!$CA$221="","",Deal_Master_Wide!$CA$221)</f>
        <v/>
      </c>
      <c r="M1532" s="17" t="str">
        <f>IF(Deal_Master_Wide!$CH$221="","",Deal_Master_Wide!$CH$221)</f>
        <v/>
      </c>
      <c r="N1532" s="17" t="str">
        <f>IF(Deal_Master_Wide!$CO$221="","",Deal_Master_Wide!$CO$221)</f>
        <v/>
      </c>
      <c r="O1532" s="17" t="str">
        <f>IF(Deal_Master_Wide!$CV$221="","",Deal_Master_Wide!$CV$221)</f>
        <v/>
      </c>
      <c r="P1532" s="17" t="str">
        <f>IF(Deal_Master_Wide!$DC$221="","",Deal_Master_Wide!$DC$221)</f>
        <v/>
      </c>
      <c r="Q1532" s="18" t="str">
        <f>IF(Deal_Master_Wide!$DJ$221="","",Deal_Master_Wide!$DJ$221)</f>
        <v/>
      </c>
      <c r="R1532" s="18" t="str">
        <f>IF(Deal_Master_Wide!$DQ$221="","",Deal_Master_Wide!$DQ$221)</f>
        <v/>
      </c>
      <c r="S1532" s="18" t="str">
        <f>IF(Deal_Master_Wide!$DX$221="","",Deal_Master_Wide!$DX$221)</f>
        <v/>
      </c>
      <c r="T1532" s="34" t="str">
        <f>IF(Deal_Master_Wide!$EE$221="","",Deal_Master_Wide!$EE$221)</f>
        <v/>
      </c>
      <c r="U1532" s="34" t="str">
        <f>IF(Deal_Master_Wide!$EL$221="","",Deal_Master_Wide!$EL$221)</f>
        <v/>
      </c>
    </row>
    <row r="1533" spans="1:21" ht="13.4" customHeight="1">
      <c r="A1533" s="15" t="s">
        <v>2247</v>
      </c>
      <c r="B1533" s="15" t="s">
        <v>178</v>
      </c>
      <c r="C1533" s="16"/>
      <c r="D1533" s="15" t="s">
        <v>2250</v>
      </c>
      <c r="E1533" s="15" t="s">
        <v>2252</v>
      </c>
      <c r="F1533" s="15">
        <v>2015</v>
      </c>
      <c r="G1533" s="15">
        <v>2</v>
      </c>
      <c r="H1533" s="15">
        <v>2017</v>
      </c>
      <c r="I1533" s="15">
        <v>1</v>
      </c>
      <c r="J1533" s="15">
        <v>1</v>
      </c>
      <c r="K1533" s="17" t="str">
        <f>IF(Deal_Master_Wide!$BU$221="","",Deal_Master_Wide!$BU$221)</f>
        <v/>
      </c>
      <c r="L1533" s="17" t="str">
        <f>IF(Deal_Master_Wide!$CB$221="","",Deal_Master_Wide!$CB$221)</f>
        <v/>
      </c>
      <c r="M1533" s="17" t="str">
        <f>IF(Deal_Master_Wide!$CI$221="","",Deal_Master_Wide!$CI$221)</f>
        <v/>
      </c>
      <c r="N1533" s="17" t="str">
        <f>IF(Deal_Master_Wide!$CP$221="","",Deal_Master_Wide!$CP$221)</f>
        <v/>
      </c>
      <c r="O1533" s="17" t="str">
        <f>IF(Deal_Master_Wide!$CW$221="","",Deal_Master_Wide!$CW$221)</f>
        <v/>
      </c>
      <c r="P1533" s="17" t="str">
        <f>IF(Deal_Master_Wide!$DD$221="","",Deal_Master_Wide!$DD$221)</f>
        <v/>
      </c>
      <c r="Q1533" s="18" t="str">
        <f>IF(Deal_Master_Wide!$DK$221="","",Deal_Master_Wide!$DK$221)</f>
        <v/>
      </c>
      <c r="R1533" s="18" t="str">
        <f>IF(Deal_Master_Wide!$DR$221="","",Deal_Master_Wide!$DR$221)</f>
        <v/>
      </c>
      <c r="S1533" s="18" t="str">
        <f>IF(Deal_Master_Wide!$DY$221="","",Deal_Master_Wide!$DY$221)</f>
        <v/>
      </c>
      <c r="T1533" s="34" t="str">
        <f>IF(Deal_Master_Wide!$EF$221="","",Deal_Master_Wide!$EF$221)</f>
        <v/>
      </c>
      <c r="U1533" s="34" t="str">
        <f>IF(Deal_Master_Wide!$EM$221="","",Deal_Master_Wide!$EM$221)</f>
        <v/>
      </c>
    </row>
    <row r="1534" spans="1:21" ht="13.4" customHeight="1">
      <c r="A1534" s="15" t="s">
        <v>2247</v>
      </c>
      <c r="B1534" s="15" t="s">
        <v>178</v>
      </c>
      <c r="C1534" s="16"/>
      <c r="D1534" s="15" t="s">
        <v>2250</v>
      </c>
      <c r="E1534" s="15" t="s">
        <v>2252</v>
      </c>
      <c r="F1534" s="15">
        <v>2015</v>
      </c>
      <c r="G1534" s="15">
        <v>3</v>
      </c>
      <c r="H1534" s="15">
        <v>2018</v>
      </c>
      <c r="I1534" s="15">
        <v>1</v>
      </c>
      <c r="J1534" s="15">
        <v>1</v>
      </c>
      <c r="K1534" s="17" t="str">
        <f>IF(Deal_Master_Wide!$BV$221="","",Deal_Master_Wide!$BV$221)</f>
        <v/>
      </c>
      <c r="L1534" s="17" t="str">
        <f>IF(Deal_Master_Wide!$CC$221="","",Deal_Master_Wide!$CC$221)</f>
        <v/>
      </c>
      <c r="M1534" s="17" t="str">
        <f>IF(Deal_Master_Wide!$CJ$221="","",Deal_Master_Wide!$CJ$221)</f>
        <v/>
      </c>
      <c r="N1534" s="17" t="str">
        <f>IF(Deal_Master_Wide!$CQ$221="","",Deal_Master_Wide!$CQ$221)</f>
        <v/>
      </c>
      <c r="O1534" s="17" t="str">
        <f>IF(Deal_Master_Wide!$CX$221="","",Deal_Master_Wide!$CX$221)</f>
        <v/>
      </c>
      <c r="P1534" s="17" t="str">
        <f>IF(Deal_Master_Wide!$DE$221="","",Deal_Master_Wide!$DE$221)</f>
        <v/>
      </c>
      <c r="Q1534" s="18" t="str">
        <f>IF(Deal_Master_Wide!$DL$221="","",Deal_Master_Wide!$DL$221)</f>
        <v/>
      </c>
      <c r="R1534" s="18" t="str">
        <f>IF(Deal_Master_Wide!$DS$221="","",Deal_Master_Wide!$DS$221)</f>
        <v/>
      </c>
      <c r="S1534" s="18" t="str">
        <f>IF(Deal_Master_Wide!$DZ$221="","",Deal_Master_Wide!$DZ$221)</f>
        <v/>
      </c>
      <c r="T1534" s="34" t="str">
        <f>IF(Deal_Master_Wide!$EG$221="","",Deal_Master_Wide!$EG$221)</f>
        <v/>
      </c>
      <c r="U1534" s="34" t="str">
        <f>IF(Deal_Master_Wide!$EN$221="","",Deal_Master_Wide!$EN$221)</f>
        <v/>
      </c>
    </row>
    <row r="1535" spans="1:21" ht="13.4" customHeight="1">
      <c r="A1535" s="15" t="s">
        <v>2255</v>
      </c>
      <c r="B1535" s="15" t="s">
        <v>178</v>
      </c>
      <c r="C1535" s="16"/>
      <c r="D1535" s="15" t="s">
        <v>1423</v>
      </c>
      <c r="E1535" s="15" t="s">
        <v>2259</v>
      </c>
      <c r="F1535" s="15">
        <v>2015</v>
      </c>
      <c r="G1535" s="15">
        <v>-3</v>
      </c>
      <c r="H1535" s="15">
        <v>2012</v>
      </c>
      <c r="I1535" s="15">
        <v>0</v>
      </c>
      <c r="J1535" s="15">
        <v>0</v>
      </c>
      <c r="K1535" s="17" t="str">
        <f>IF(Deal_Master_Wide!$BP$222="","",Deal_Master_Wide!$BP$222)</f>
        <v/>
      </c>
      <c r="L1535" s="17" t="str">
        <f>IF(Deal_Master_Wide!$BW$222="","",Deal_Master_Wide!$BW$222)</f>
        <v/>
      </c>
      <c r="M1535" s="17" t="str">
        <f>IF(Deal_Master_Wide!$CD$222="","",Deal_Master_Wide!$CD$222)</f>
        <v/>
      </c>
      <c r="N1535" s="17" t="str">
        <f>IF(Deal_Master_Wide!$CK$222="","",Deal_Master_Wide!$CK$222)</f>
        <v/>
      </c>
      <c r="O1535" s="17" t="str">
        <f>IF(Deal_Master_Wide!$CR$222="","",Deal_Master_Wide!$CR$222)</f>
        <v/>
      </c>
      <c r="P1535" s="17" t="str">
        <f>IF(Deal_Master_Wide!$CY$222="","",Deal_Master_Wide!$CY$222)</f>
        <v/>
      </c>
      <c r="Q1535" s="18" t="str">
        <f>IF(Deal_Master_Wide!$DF$222="","",Deal_Master_Wide!$DF$222)</f>
        <v/>
      </c>
      <c r="R1535" s="18" t="str">
        <f>IF(Deal_Master_Wide!$DM$222="","",Deal_Master_Wide!$DM$222)</f>
        <v/>
      </c>
      <c r="S1535" s="18" t="str">
        <f>IF(Deal_Master_Wide!$DT$222="","",Deal_Master_Wide!$DT$222)</f>
        <v/>
      </c>
      <c r="T1535" s="34" t="str">
        <f>IF(Deal_Master_Wide!$EA$222="","",Deal_Master_Wide!$EA$222)</f>
        <v/>
      </c>
      <c r="U1535" s="34" t="str">
        <f>IF(Deal_Master_Wide!$EH$222="","",Deal_Master_Wide!$EH$222)</f>
        <v/>
      </c>
    </row>
    <row r="1536" spans="1:21" ht="13.4" customHeight="1">
      <c r="A1536" s="15" t="s">
        <v>2255</v>
      </c>
      <c r="B1536" s="15" t="s">
        <v>178</v>
      </c>
      <c r="C1536" s="16"/>
      <c r="D1536" s="15" t="s">
        <v>1423</v>
      </c>
      <c r="E1536" s="15" t="s">
        <v>2259</v>
      </c>
      <c r="F1536" s="15">
        <v>2015</v>
      </c>
      <c r="G1536" s="15">
        <v>-2</v>
      </c>
      <c r="H1536" s="15">
        <v>2013</v>
      </c>
      <c r="I1536" s="15">
        <v>0</v>
      </c>
      <c r="J1536" s="15">
        <v>0</v>
      </c>
      <c r="K1536" s="17" t="str">
        <f>IF(Deal_Master_Wide!$BQ$222="","",Deal_Master_Wide!$BQ$222)</f>
        <v/>
      </c>
      <c r="L1536" s="17" t="str">
        <f>IF(Deal_Master_Wide!$BX$222="","",Deal_Master_Wide!$BX$222)</f>
        <v/>
      </c>
      <c r="M1536" s="17" t="str">
        <f>IF(Deal_Master_Wide!$CE$222="","",Deal_Master_Wide!$CE$222)</f>
        <v/>
      </c>
      <c r="N1536" s="17" t="str">
        <f>IF(Deal_Master_Wide!$CL$222="","",Deal_Master_Wide!$CL$222)</f>
        <v/>
      </c>
      <c r="O1536" s="17" t="str">
        <f>IF(Deal_Master_Wide!$CS$222="","",Deal_Master_Wide!$CS$222)</f>
        <v/>
      </c>
      <c r="P1536" s="17" t="str">
        <f>IF(Deal_Master_Wide!$CZ$222="","",Deal_Master_Wide!$CZ$222)</f>
        <v/>
      </c>
      <c r="Q1536" s="18" t="str">
        <f>IF(Deal_Master_Wide!$DG$222="","",Deal_Master_Wide!$DG$222)</f>
        <v/>
      </c>
      <c r="R1536" s="18" t="str">
        <f>IF(Deal_Master_Wide!$DN$222="","",Deal_Master_Wide!$DN$222)</f>
        <v/>
      </c>
      <c r="S1536" s="18" t="str">
        <f>IF(Deal_Master_Wide!$DU$222="","",Deal_Master_Wide!$DU$222)</f>
        <v/>
      </c>
      <c r="T1536" s="34" t="str">
        <f>IF(Deal_Master_Wide!$EB$222="","",Deal_Master_Wide!$EB$222)</f>
        <v/>
      </c>
      <c r="U1536" s="34" t="str">
        <f>IF(Deal_Master_Wide!$EI$222="","",Deal_Master_Wide!$EI$222)</f>
        <v/>
      </c>
    </row>
    <row r="1537" spans="1:21" ht="13.4" customHeight="1">
      <c r="A1537" s="15" t="s">
        <v>2255</v>
      </c>
      <c r="B1537" s="15" t="s">
        <v>178</v>
      </c>
      <c r="C1537" s="16"/>
      <c r="D1537" s="15" t="s">
        <v>1423</v>
      </c>
      <c r="E1537" s="15" t="s">
        <v>2259</v>
      </c>
      <c r="F1537" s="15">
        <v>2015</v>
      </c>
      <c r="G1537" s="15">
        <v>-1</v>
      </c>
      <c r="H1537" s="15">
        <v>2014</v>
      </c>
      <c r="I1537" s="15">
        <v>0</v>
      </c>
      <c r="J1537" s="15">
        <v>0</v>
      </c>
      <c r="K1537" s="17" t="str">
        <f>IF(Deal_Master_Wide!$BR$222="","",Deal_Master_Wide!$BR$222)</f>
        <v/>
      </c>
      <c r="L1537" s="17" t="str">
        <f>IF(Deal_Master_Wide!$BY$222="","",Deal_Master_Wide!$BY$222)</f>
        <v/>
      </c>
      <c r="M1537" s="17" t="str">
        <f>IF(Deal_Master_Wide!$CF$222="","",Deal_Master_Wide!$CF$222)</f>
        <v/>
      </c>
      <c r="N1537" s="17" t="str">
        <f>IF(Deal_Master_Wide!$CM$222="","",Deal_Master_Wide!$CM$222)</f>
        <v/>
      </c>
      <c r="O1537" s="17" t="str">
        <f>IF(Deal_Master_Wide!$CT$222="","",Deal_Master_Wide!$CT$222)</f>
        <v/>
      </c>
      <c r="P1537" s="17" t="str">
        <f>IF(Deal_Master_Wide!$DA$222="","",Deal_Master_Wide!$DA$222)</f>
        <v/>
      </c>
      <c r="Q1537" s="18" t="str">
        <f>IF(Deal_Master_Wide!$DH$222="","",Deal_Master_Wide!$DH$222)</f>
        <v/>
      </c>
      <c r="R1537" s="18" t="str">
        <f>IF(Deal_Master_Wide!$DO$222="","",Deal_Master_Wide!$DO$222)</f>
        <v/>
      </c>
      <c r="S1537" s="18" t="str">
        <f>IF(Deal_Master_Wide!$DV$222="","",Deal_Master_Wide!$DV$222)</f>
        <v/>
      </c>
      <c r="T1537" s="34" t="str">
        <f>IF(Deal_Master_Wide!$EC$222="","",Deal_Master_Wide!$EC$222)</f>
        <v/>
      </c>
      <c r="U1537" s="34" t="str">
        <f>IF(Deal_Master_Wide!$EJ$222="","",Deal_Master_Wide!$EJ$222)</f>
        <v/>
      </c>
    </row>
    <row r="1538" spans="1:21" ht="13.4" customHeight="1">
      <c r="A1538" s="15" t="s">
        <v>2255</v>
      </c>
      <c r="B1538" s="15" t="s">
        <v>178</v>
      </c>
      <c r="C1538" s="16"/>
      <c r="D1538" s="15" t="s">
        <v>1423</v>
      </c>
      <c r="E1538" s="15" t="s">
        <v>2259</v>
      </c>
      <c r="F1538" s="15">
        <v>2015</v>
      </c>
      <c r="G1538" s="15">
        <v>0</v>
      </c>
      <c r="H1538" s="15">
        <v>2015</v>
      </c>
      <c r="I1538" s="15">
        <v>0</v>
      </c>
      <c r="J1538" s="15">
        <v>1</v>
      </c>
      <c r="K1538" s="17" t="str">
        <f>IF(Deal_Master_Wide!$BS$222="","",Deal_Master_Wide!$BS$222)</f>
        <v/>
      </c>
      <c r="L1538" s="17" t="str">
        <f>IF(Deal_Master_Wide!$BZ$222="","",Deal_Master_Wide!$BZ$222)</f>
        <v/>
      </c>
      <c r="M1538" s="17" t="str">
        <f>IF(Deal_Master_Wide!$CG$222="","",Deal_Master_Wide!$CG$222)</f>
        <v/>
      </c>
      <c r="N1538" s="17" t="str">
        <f>IF(Deal_Master_Wide!$CN$222="","",Deal_Master_Wide!$CN$222)</f>
        <v/>
      </c>
      <c r="O1538" s="17" t="str">
        <f>IF(Deal_Master_Wide!$CU$222="","",Deal_Master_Wide!$CU$222)</f>
        <v/>
      </c>
      <c r="P1538" s="17" t="str">
        <f>IF(Deal_Master_Wide!$DB$222="","",Deal_Master_Wide!$DB$222)</f>
        <v/>
      </c>
      <c r="Q1538" s="18" t="str">
        <f>IF(Deal_Master_Wide!$DI$222="","",Deal_Master_Wide!$DI$222)</f>
        <v/>
      </c>
      <c r="R1538" s="18" t="str">
        <f>IF(Deal_Master_Wide!$DP$222="","",Deal_Master_Wide!$DP$222)</f>
        <v/>
      </c>
      <c r="S1538" s="18" t="str">
        <f>IF(Deal_Master_Wide!$DW$222="","",Deal_Master_Wide!$DW$222)</f>
        <v/>
      </c>
      <c r="T1538" s="34" t="str">
        <f>IF(Deal_Master_Wide!$ED$222="","",Deal_Master_Wide!$ED$222)</f>
        <v/>
      </c>
      <c r="U1538" s="34" t="str">
        <f>IF(Deal_Master_Wide!$EK$222="","",Deal_Master_Wide!$EK$222)</f>
        <v/>
      </c>
    </row>
    <row r="1539" spans="1:21" ht="13.4" customHeight="1">
      <c r="A1539" s="15" t="s">
        <v>2255</v>
      </c>
      <c r="B1539" s="15" t="s">
        <v>178</v>
      </c>
      <c r="C1539" s="16"/>
      <c r="D1539" s="15" t="s">
        <v>1423</v>
      </c>
      <c r="E1539" s="15" t="s">
        <v>2259</v>
      </c>
      <c r="F1539" s="15">
        <v>2015</v>
      </c>
      <c r="G1539" s="15">
        <v>1</v>
      </c>
      <c r="H1539" s="15">
        <v>2016</v>
      </c>
      <c r="I1539" s="15">
        <v>1</v>
      </c>
      <c r="J1539" s="15">
        <v>1</v>
      </c>
      <c r="K1539" s="17" t="str">
        <f>IF(Deal_Master_Wide!$BT$222="","",Deal_Master_Wide!$BT$222)</f>
        <v/>
      </c>
      <c r="L1539" s="17" t="str">
        <f>IF(Deal_Master_Wide!$CA$222="","",Deal_Master_Wide!$CA$222)</f>
        <v/>
      </c>
      <c r="M1539" s="17" t="str">
        <f>IF(Deal_Master_Wide!$CH$222="","",Deal_Master_Wide!$CH$222)</f>
        <v/>
      </c>
      <c r="N1539" s="17" t="str">
        <f>IF(Deal_Master_Wide!$CO$222="","",Deal_Master_Wide!$CO$222)</f>
        <v/>
      </c>
      <c r="O1539" s="17" t="str">
        <f>IF(Deal_Master_Wide!$CV$222="","",Deal_Master_Wide!$CV$222)</f>
        <v/>
      </c>
      <c r="P1539" s="17" t="str">
        <f>IF(Deal_Master_Wide!$DC$222="","",Deal_Master_Wide!$DC$222)</f>
        <v/>
      </c>
      <c r="Q1539" s="18" t="str">
        <f>IF(Deal_Master_Wide!$DJ$222="","",Deal_Master_Wide!$DJ$222)</f>
        <v/>
      </c>
      <c r="R1539" s="18" t="str">
        <f>IF(Deal_Master_Wide!$DQ$222="","",Deal_Master_Wide!$DQ$222)</f>
        <v/>
      </c>
      <c r="S1539" s="18" t="str">
        <f>IF(Deal_Master_Wide!$DX$222="","",Deal_Master_Wide!$DX$222)</f>
        <v/>
      </c>
      <c r="T1539" s="34" t="str">
        <f>IF(Deal_Master_Wide!$EE$222="","",Deal_Master_Wide!$EE$222)</f>
        <v/>
      </c>
      <c r="U1539" s="34" t="str">
        <f>IF(Deal_Master_Wide!$EL$222="","",Deal_Master_Wide!$EL$222)</f>
        <v/>
      </c>
    </row>
    <row r="1540" spans="1:21" ht="13.4" customHeight="1">
      <c r="A1540" s="15" t="s">
        <v>2255</v>
      </c>
      <c r="B1540" s="15" t="s">
        <v>178</v>
      </c>
      <c r="C1540" s="16"/>
      <c r="D1540" s="15" t="s">
        <v>1423</v>
      </c>
      <c r="E1540" s="15" t="s">
        <v>2259</v>
      </c>
      <c r="F1540" s="15">
        <v>2015</v>
      </c>
      <c r="G1540" s="15">
        <v>2</v>
      </c>
      <c r="H1540" s="15">
        <v>2017</v>
      </c>
      <c r="I1540" s="15">
        <v>1</v>
      </c>
      <c r="J1540" s="15">
        <v>1</v>
      </c>
      <c r="K1540" s="17" t="str">
        <f>IF(Deal_Master_Wide!$BU$222="","",Deal_Master_Wide!$BU$222)</f>
        <v/>
      </c>
      <c r="L1540" s="17" t="str">
        <f>IF(Deal_Master_Wide!$CB$222="","",Deal_Master_Wide!$CB$222)</f>
        <v/>
      </c>
      <c r="M1540" s="17" t="str">
        <f>IF(Deal_Master_Wide!$CI$222="","",Deal_Master_Wide!$CI$222)</f>
        <v/>
      </c>
      <c r="N1540" s="17" t="str">
        <f>IF(Deal_Master_Wide!$CP$222="","",Deal_Master_Wide!$CP$222)</f>
        <v/>
      </c>
      <c r="O1540" s="17" t="str">
        <f>IF(Deal_Master_Wide!$CW$222="","",Deal_Master_Wide!$CW$222)</f>
        <v/>
      </c>
      <c r="P1540" s="17" t="str">
        <f>IF(Deal_Master_Wide!$DD$222="","",Deal_Master_Wide!$DD$222)</f>
        <v/>
      </c>
      <c r="Q1540" s="18" t="str">
        <f>IF(Deal_Master_Wide!$DK$222="","",Deal_Master_Wide!$DK$222)</f>
        <v/>
      </c>
      <c r="R1540" s="18" t="str">
        <f>IF(Deal_Master_Wide!$DR$222="","",Deal_Master_Wide!$DR$222)</f>
        <v/>
      </c>
      <c r="S1540" s="18" t="str">
        <f>IF(Deal_Master_Wide!$DY$222="","",Deal_Master_Wide!$DY$222)</f>
        <v/>
      </c>
      <c r="T1540" s="34" t="str">
        <f>IF(Deal_Master_Wide!$EF$222="","",Deal_Master_Wide!$EF$222)</f>
        <v/>
      </c>
      <c r="U1540" s="34" t="str">
        <f>IF(Deal_Master_Wide!$EM$222="","",Deal_Master_Wide!$EM$222)</f>
        <v/>
      </c>
    </row>
    <row r="1541" spans="1:21" ht="13.4" customHeight="1">
      <c r="A1541" s="15" t="s">
        <v>2255</v>
      </c>
      <c r="B1541" s="15" t="s">
        <v>178</v>
      </c>
      <c r="C1541" s="16"/>
      <c r="D1541" s="15" t="s">
        <v>1423</v>
      </c>
      <c r="E1541" s="15" t="s">
        <v>2259</v>
      </c>
      <c r="F1541" s="15">
        <v>2015</v>
      </c>
      <c r="G1541" s="15">
        <v>3</v>
      </c>
      <c r="H1541" s="15">
        <v>2018</v>
      </c>
      <c r="I1541" s="15">
        <v>1</v>
      </c>
      <c r="J1541" s="15">
        <v>1</v>
      </c>
      <c r="K1541" s="17" t="str">
        <f>IF(Deal_Master_Wide!$BV$222="","",Deal_Master_Wide!$BV$222)</f>
        <v/>
      </c>
      <c r="L1541" s="17" t="str">
        <f>IF(Deal_Master_Wide!$CC$222="","",Deal_Master_Wide!$CC$222)</f>
        <v/>
      </c>
      <c r="M1541" s="17" t="str">
        <f>IF(Deal_Master_Wide!$CJ$222="","",Deal_Master_Wide!$CJ$222)</f>
        <v/>
      </c>
      <c r="N1541" s="17" t="str">
        <f>IF(Deal_Master_Wide!$CQ$222="","",Deal_Master_Wide!$CQ$222)</f>
        <v/>
      </c>
      <c r="O1541" s="17" t="str">
        <f>IF(Deal_Master_Wide!$CX$222="","",Deal_Master_Wide!$CX$222)</f>
        <v/>
      </c>
      <c r="P1541" s="17" t="str">
        <f>IF(Deal_Master_Wide!$DE$222="","",Deal_Master_Wide!$DE$222)</f>
        <v/>
      </c>
      <c r="Q1541" s="18" t="str">
        <f>IF(Deal_Master_Wide!$DL$222="","",Deal_Master_Wide!$DL$222)</f>
        <v/>
      </c>
      <c r="R1541" s="18" t="str">
        <f>IF(Deal_Master_Wide!$DS$222="","",Deal_Master_Wide!$DS$222)</f>
        <v/>
      </c>
      <c r="S1541" s="18" t="str">
        <f>IF(Deal_Master_Wide!$DZ$222="","",Deal_Master_Wide!$DZ$222)</f>
        <v/>
      </c>
      <c r="T1541" s="34" t="str">
        <f>IF(Deal_Master_Wide!$EG$222="","",Deal_Master_Wide!$EG$222)</f>
        <v/>
      </c>
      <c r="U1541" s="34" t="str">
        <f>IF(Deal_Master_Wide!$EN$222="","",Deal_Master_Wide!$EN$222)</f>
        <v/>
      </c>
    </row>
    <row r="1542" spans="1:21" ht="13.4" customHeight="1">
      <c r="A1542" s="15" t="s">
        <v>2263</v>
      </c>
      <c r="B1542" s="15" t="s">
        <v>178</v>
      </c>
      <c r="C1542" s="16"/>
      <c r="D1542" s="15" t="s">
        <v>2266</v>
      </c>
      <c r="E1542" s="15" t="s">
        <v>2268</v>
      </c>
      <c r="F1542" s="15">
        <v>2015</v>
      </c>
      <c r="G1542" s="15">
        <v>-3</v>
      </c>
      <c r="H1542" s="15">
        <v>2012</v>
      </c>
      <c r="I1542" s="15">
        <v>0</v>
      </c>
      <c r="J1542" s="15">
        <v>0</v>
      </c>
      <c r="K1542" s="17" t="str">
        <f>IF(Deal_Master_Wide!$BP$223="","",Deal_Master_Wide!$BP$223)</f>
        <v/>
      </c>
      <c r="L1542" s="17" t="str">
        <f>IF(Deal_Master_Wide!$BW$223="","",Deal_Master_Wide!$BW$223)</f>
        <v/>
      </c>
      <c r="M1542" s="17" t="str">
        <f>IF(Deal_Master_Wide!$CD$223="","",Deal_Master_Wide!$CD$223)</f>
        <v/>
      </c>
      <c r="N1542" s="17" t="str">
        <f>IF(Deal_Master_Wide!$CK$223="","",Deal_Master_Wide!$CK$223)</f>
        <v/>
      </c>
      <c r="O1542" s="17" t="str">
        <f>IF(Deal_Master_Wide!$CR$223="","",Deal_Master_Wide!$CR$223)</f>
        <v/>
      </c>
      <c r="P1542" s="17" t="str">
        <f>IF(Deal_Master_Wide!$CY$223="","",Deal_Master_Wide!$CY$223)</f>
        <v/>
      </c>
      <c r="Q1542" s="18" t="str">
        <f>IF(Deal_Master_Wide!$DF$223="","",Deal_Master_Wide!$DF$223)</f>
        <v/>
      </c>
      <c r="R1542" s="18" t="str">
        <f>IF(Deal_Master_Wide!$DM$223="","",Deal_Master_Wide!$DM$223)</f>
        <v/>
      </c>
      <c r="S1542" s="18" t="str">
        <f>IF(Deal_Master_Wide!$DT$223="","",Deal_Master_Wide!$DT$223)</f>
        <v/>
      </c>
      <c r="T1542" s="34" t="str">
        <f>IF(Deal_Master_Wide!$EA$223="","",Deal_Master_Wide!$EA$223)</f>
        <v/>
      </c>
      <c r="U1542" s="34" t="str">
        <f>IF(Deal_Master_Wide!$EH$223="","",Deal_Master_Wide!$EH$223)</f>
        <v/>
      </c>
    </row>
    <row r="1543" spans="1:21" ht="13.4" customHeight="1">
      <c r="A1543" s="15" t="s">
        <v>2263</v>
      </c>
      <c r="B1543" s="15" t="s">
        <v>178</v>
      </c>
      <c r="C1543" s="16"/>
      <c r="D1543" s="15" t="s">
        <v>2266</v>
      </c>
      <c r="E1543" s="15" t="s">
        <v>2268</v>
      </c>
      <c r="F1543" s="15">
        <v>2015</v>
      </c>
      <c r="G1543" s="15">
        <v>-2</v>
      </c>
      <c r="H1543" s="15">
        <v>2013</v>
      </c>
      <c r="I1543" s="15">
        <v>0</v>
      </c>
      <c r="J1543" s="15">
        <v>0</v>
      </c>
      <c r="K1543" s="17" t="str">
        <f>IF(Deal_Master_Wide!$BQ$223="","",Deal_Master_Wide!$BQ$223)</f>
        <v/>
      </c>
      <c r="L1543" s="17" t="str">
        <f>IF(Deal_Master_Wide!$BX$223="","",Deal_Master_Wide!$BX$223)</f>
        <v/>
      </c>
      <c r="M1543" s="17" t="str">
        <f>IF(Deal_Master_Wide!$CE$223="","",Deal_Master_Wide!$CE$223)</f>
        <v/>
      </c>
      <c r="N1543" s="17" t="str">
        <f>IF(Deal_Master_Wide!$CL$223="","",Deal_Master_Wide!$CL$223)</f>
        <v/>
      </c>
      <c r="O1543" s="17" t="str">
        <f>IF(Deal_Master_Wide!$CS$223="","",Deal_Master_Wide!$CS$223)</f>
        <v/>
      </c>
      <c r="P1543" s="17" t="str">
        <f>IF(Deal_Master_Wide!$CZ$223="","",Deal_Master_Wide!$CZ$223)</f>
        <v/>
      </c>
      <c r="Q1543" s="18" t="str">
        <f>IF(Deal_Master_Wide!$DG$223="","",Deal_Master_Wide!$DG$223)</f>
        <v/>
      </c>
      <c r="R1543" s="18" t="str">
        <f>IF(Deal_Master_Wide!$DN$223="","",Deal_Master_Wide!$DN$223)</f>
        <v/>
      </c>
      <c r="S1543" s="18" t="str">
        <f>IF(Deal_Master_Wide!$DU$223="","",Deal_Master_Wide!$DU$223)</f>
        <v/>
      </c>
      <c r="T1543" s="34" t="str">
        <f>IF(Deal_Master_Wide!$EB$223="","",Deal_Master_Wide!$EB$223)</f>
        <v/>
      </c>
      <c r="U1543" s="34" t="str">
        <f>IF(Deal_Master_Wide!$EI$223="","",Deal_Master_Wide!$EI$223)</f>
        <v/>
      </c>
    </row>
    <row r="1544" spans="1:21" ht="13.4" customHeight="1">
      <c r="A1544" s="15" t="s">
        <v>2263</v>
      </c>
      <c r="B1544" s="15" t="s">
        <v>178</v>
      </c>
      <c r="C1544" s="16"/>
      <c r="D1544" s="15" t="s">
        <v>2266</v>
      </c>
      <c r="E1544" s="15" t="s">
        <v>2268</v>
      </c>
      <c r="F1544" s="15">
        <v>2015</v>
      </c>
      <c r="G1544" s="15">
        <v>-1</v>
      </c>
      <c r="H1544" s="15">
        <v>2014</v>
      </c>
      <c r="I1544" s="15">
        <v>0</v>
      </c>
      <c r="J1544" s="15">
        <v>0</v>
      </c>
      <c r="K1544" s="17" t="str">
        <f>IF(Deal_Master_Wide!$BR$223="","",Deal_Master_Wide!$BR$223)</f>
        <v/>
      </c>
      <c r="L1544" s="17" t="str">
        <f>IF(Deal_Master_Wide!$BY$223="","",Deal_Master_Wide!$BY$223)</f>
        <v/>
      </c>
      <c r="M1544" s="17" t="str">
        <f>IF(Deal_Master_Wide!$CF$223="","",Deal_Master_Wide!$CF$223)</f>
        <v/>
      </c>
      <c r="N1544" s="17" t="str">
        <f>IF(Deal_Master_Wide!$CM$223="","",Deal_Master_Wide!$CM$223)</f>
        <v/>
      </c>
      <c r="O1544" s="17" t="str">
        <f>IF(Deal_Master_Wide!$CT$223="","",Deal_Master_Wide!$CT$223)</f>
        <v/>
      </c>
      <c r="P1544" s="17" t="str">
        <f>IF(Deal_Master_Wide!$DA$223="","",Deal_Master_Wide!$DA$223)</f>
        <v/>
      </c>
      <c r="Q1544" s="18" t="str">
        <f>IF(Deal_Master_Wide!$DH$223="","",Deal_Master_Wide!$DH$223)</f>
        <v/>
      </c>
      <c r="R1544" s="18" t="str">
        <f>IF(Deal_Master_Wide!$DO$223="","",Deal_Master_Wide!$DO$223)</f>
        <v/>
      </c>
      <c r="S1544" s="18" t="str">
        <f>IF(Deal_Master_Wide!$DV$223="","",Deal_Master_Wide!$DV$223)</f>
        <v/>
      </c>
      <c r="T1544" s="34" t="str">
        <f>IF(Deal_Master_Wide!$EC$223="","",Deal_Master_Wide!$EC$223)</f>
        <v/>
      </c>
      <c r="U1544" s="34" t="str">
        <f>IF(Deal_Master_Wide!$EJ$223="","",Deal_Master_Wide!$EJ$223)</f>
        <v/>
      </c>
    </row>
    <row r="1545" spans="1:21" ht="13.4" customHeight="1">
      <c r="A1545" s="15" t="s">
        <v>2263</v>
      </c>
      <c r="B1545" s="15" t="s">
        <v>178</v>
      </c>
      <c r="C1545" s="16"/>
      <c r="D1545" s="15" t="s">
        <v>2266</v>
      </c>
      <c r="E1545" s="15" t="s">
        <v>2268</v>
      </c>
      <c r="F1545" s="15">
        <v>2015</v>
      </c>
      <c r="G1545" s="15">
        <v>0</v>
      </c>
      <c r="H1545" s="15">
        <v>2015</v>
      </c>
      <c r="I1545" s="15">
        <v>0</v>
      </c>
      <c r="J1545" s="15">
        <v>1</v>
      </c>
      <c r="K1545" s="17" t="str">
        <f>IF(Deal_Master_Wide!$BS$223="","",Deal_Master_Wide!$BS$223)</f>
        <v/>
      </c>
      <c r="L1545" s="17" t="str">
        <f>IF(Deal_Master_Wide!$BZ$223="","",Deal_Master_Wide!$BZ$223)</f>
        <v/>
      </c>
      <c r="M1545" s="17" t="str">
        <f>IF(Deal_Master_Wide!$CG$223="","",Deal_Master_Wide!$CG$223)</f>
        <v/>
      </c>
      <c r="N1545" s="17" t="str">
        <f>IF(Deal_Master_Wide!$CN$223="","",Deal_Master_Wide!$CN$223)</f>
        <v/>
      </c>
      <c r="O1545" s="17" t="str">
        <f>IF(Deal_Master_Wide!$CU$223="","",Deal_Master_Wide!$CU$223)</f>
        <v/>
      </c>
      <c r="P1545" s="17" t="str">
        <f>IF(Deal_Master_Wide!$DB$223="","",Deal_Master_Wide!$DB$223)</f>
        <v/>
      </c>
      <c r="Q1545" s="18" t="str">
        <f>IF(Deal_Master_Wide!$DI$223="","",Deal_Master_Wide!$DI$223)</f>
        <v/>
      </c>
      <c r="R1545" s="18" t="str">
        <f>IF(Deal_Master_Wide!$DP$223="","",Deal_Master_Wide!$DP$223)</f>
        <v/>
      </c>
      <c r="S1545" s="18" t="str">
        <f>IF(Deal_Master_Wide!$DW$223="","",Deal_Master_Wide!$DW$223)</f>
        <v/>
      </c>
      <c r="T1545" s="34" t="str">
        <f>IF(Deal_Master_Wide!$ED$223="","",Deal_Master_Wide!$ED$223)</f>
        <v/>
      </c>
      <c r="U1545" s="34" t="str">
        <f>IF(Deal_Master_Wide!$EK$223="","",Deal_Master_Wide!$EK$223)</f>
        <v/>
      </c>
    </row>
    <row r="1546" spans="1:21" ht="13.4" customHeight="1">
      <c r="A1546" s="15" t="s">
        <v>2263</v>
      </c>
      <c r="B1546" s="15" t="s">
        <v>178</v>
      </c>
      <c r="C1546" s="16"/>
      <c r="D1546" s="15" t="s">
        <v>2266</v>
      </c>
      <c r="E1546" s="15" t="s">
        <v>2268</v>
      </c>
      <c r="F1546" s="15">
        <v>2015</v>
      </c>
      <c r="G1546" s="15">
        <v>1</v>
      </c>
      <c r="H1546" s="15">
        <v>2016</v>
      </c>
      <c r="I1546" s="15">
        <v>1</v>
      </c>
      <c r="J1546" s="15">
        <v>1</v>
      </c>
      <c r="K1546" s="17" t="str">
        <f>IF(Deal_Master_Wide!$BT$223="","",Deal_Master_Wide!$BT$223)</f>
        <v/>
      </c>
      <c r="L1546" s="17" t="str">
        <f>IF(Deal_Master_Wide!$CA$223="","",Deal_Master_Wide!$CA$223)</f>
        <v/>
      </c>
      <c r="M1546" s="17" t="str">
        <f>IF(Deal_Master_Wide!$CH$223="","",Deal_Master_Wide!$CH$223)</f>
        <v/>
      </c>
      <c r="N1546" s="17" t="str">
        <f>IF(Deal_Master_Wide!$CO$223="","",Deal_Master_Wide!$CO$223)</f>
        <v/>
      </c>
      <c r="O1546" s="17" t="str">
        <f>IF(Deal_Master_Wide!$CV$223="","",Deal_Master_Wide!$CV$223)</f>
        <v/>
      </c>
      <c r="P1546" s="17" t="str">
        <f>IF(Deal_Master_Wide!$DC$223="","",Deal_Master_Wide!$DC$223)</f>
        <v/>
      </c>
      <c r="Q1546" s="18" t="str">
        <f>IF(Deal_Master_Wide!$DJ$223="","",Deal_Master_Wide!$DJ$223)</f>
        <v/>
      </c>
      <c r="R1546" s="18" t="str">
        <f>IF(Deal_Master_Wide!$DQ$223="","",Deal_Master_Wide!$DQ$223)</f>
        <v/>
      </c>
      <c r="S1546" s="18" t="str">
        <f>IF(Deal_Master_Wide!$DX$223="","",Deal_Master_Wide!$DX$223)</f>
        <v/>
      </c>
      <c r="T1546" s="34" t="str">
        <f>IF(Deal_Master_Wide!$EE$223="","",Deal_Master_Wide!$EE$223)</f>
        <v/>
      </c>
      <c r="U1546" s="34" t="str">
        <f>IF(Deal_Master_Wide!$EL$223="","",Deal_Master_Wide!$EL$223)</f>
        <v/>
      </c>
    </row>
    <row r="1547" spans="1:21" ht="13.4" customHeight="1">
      <c r="A1547" s="15" t="s">
        <v>2263</v>
      </c>
      <c r="B1547" s="15" t="s">
        <v>178</v>
      </c>
      <c r="C1547" s="16"/>
      <c r="D1547" s="15" t="s">
        <v>2266</v>
      </c>
      <c r="E1547" s="15" t="s">
        <v>2268</v>
      </c>
      <c r="F1547" s="15">
        <v>2015</v>
      </c>
      <c r="G1547" s="15">
        <v>2</v>
      </c>
      <c r="H1547" s="15">
        <v>2017</v>
      </c>
      <c r="I1547" s="15">
        <v>1</v>
      </c>
      <c r="J1547" s="15">
        <v>1</v>
      </c>
      <c r="K1547" s="17" t="str">
        <f>IF(Deal_Master_Wide!$BU$223="","",Deal_Master_Wide!$BU$223)</f>
        <v/>
      </c>
      <c r="L1547" s="17" t="str">
        <f>IF(Deal_Master_Wide!$CB$223="","",Deal_Master_Wide!$CB$223)</f>
        <v/>
      </c>
      <c r="M1547" s="17" t="str">
        <f>IF(Deal_Master_Wide!$CI$223="","",Deal_Master_Wide!$CI$223)</f>
        <v/>
      </c>
      <c r="N1547" s="17" t="str">
        <f>IF(Deal_Master_Wide!$CP$223="","",Deal_Master_Wide!$CP$223)</f>
        <v/>
      </c>
      <c r="O1547" s="17" t="str">
        <f>IF(Deal_Master_Wide!$CW$223="","",Deal_Master_Wide!$CW$223)</f>
        <v/>
      </c>
      <c r="P1547" s="17" t="str">
        <f>IF(Deal_Master_Wide!$DD$223="","",Deal_Master_Wide!$DD$223)</f>
        <v/>
      </c>
      <c r="Q1547" s="18" t="str">
        <f>IF(Deal_Master_Wide!$DK$223="","",Deal_Master_Wide!$DK$223)</f>
        <v/>
      </c>
      <c r="R1547" s="18" t="str">
        <f>IF(Deal_Master_Wide!$DR$223="","",Deal_Master_Wide!$DR$223)</f>
        <v/>
      </c>
      <c r="S1547" s="18" t="str">
        <f>IF(Deal_Master_Wide!$DY$223="","",Deal_Master_Wide!$DY$223)</f>
        <v/>
      </c>
      <c r="T1547" s="34" t="str">
        <f>IF(Deal_Master_Wide!$EF$223="","",Deal_Master_Wide!$EF$223)</f>
        <v/>
      </c>
      <c r="U1547" s="34" t="str">
        <f>IF(Deal_Master_Wide!$EM$223="","",Deal_Master_Wide!$EM$223)</f>
        <v/>
      </c>
    </row>
    <row r="1548" spans="1:21" ht="13.4" customHeight="1">
      <c r="A1548" s="15" t="s">
        <v>2263</v>
      </c>
      <c r="B1548" s="15" t="s">
        <v>178</v>
      </c>
      <c r="C1548" s="16"/>
      <c r="D1548" s="15" t="s">
        <v>2266</v>
      </c>
      <c r="E1548" s="15" t="s">
        <v>2268</v>
      </c>
      <c r="F1548" s="15">
        <v>2015</v>
      </c>
      <c r="G1548" s="15">
        <v>3</v>
      </c>
      <c r="H1548" s="15">
        <v>2018</v>
      </c>
      <c r="I1548" s="15">
        <v>1</v>
      </c>
      <c r="J1548" s="15">
        <v>1</v>
      </c>
      <c r="K1548" s="17" t="str">
        <f>IF(Deal_Master_Wide!$BV$223="","",Deal_Master_Wide!$BV$223)</f>
        <v/>
      </c>
      <c r="L1548" s="17" t="str">
        <f>IF(Deal_Master_Wide!$CC$223="","",Deal_Master_Wide!$CC$223)</f>
        <v/>
      </c>
      <c r="M1548" s="17" t="str">
        <f>IF(Deal_Master_Wide!$CJ$223="","",Deal_Master_Wide!$CJ$223)</f>
        <v/>
      </c>
      <c r="N1548" s="17" t="str">
        <f>IF(Deal_Master_Wide!$CQ$223="","",Deal_Master_Wide!$CQ$223)</f>
        <v/>
      </c>
      <c r="O1548" s="17" t="str">
        <f>IF(Deal_Master_Wide!$CX$223="","",Deal_Master_Wide!$CX$223)</f>
        <v/>
      </c>
      <c r="P1548" s="17" t="str">
        <f>IF(Deal_Master_Wide!$DE$223="","",Deal_Master_Wide!$DE$223)</f>
        <v/>
      </c>
      <c r="Q1548" s="18" t="str">
        <f>IF(Deal_Master_Wide!$DL$223="","",Deal_Master_Wide!$DL$223)</f>
        <v/>
      </c>
      <c r="R1548" s="18" t="str">
        <f>IF(Deal_Master_Wide!$DS$223="","",Deal_Master_Wide!$DS$223)</f>
        <v/>
      </c>
      <c r="S1548" s="18" t="str">
        <f>IF(Deal_Master_Wide!$DZ$223="","",Deal_Master_Wide!$DZ$223)</f>
        <v/>
      </c>
      <c r="T1548" s="34" t="str">
        <f>IF(Deal_Master_Wide!$EG$223="","",Deal_Master_Wide!$EG$223)</f>
        <v/>
      </c>
      <c r="U1548" s="34" t="str">
        <f>IF(Deal_Master_Wide!$EN$223="","",Deal_Master_Wide!$EN$223)</f>
        <v/>
      </c>
    </row>
    <row r="1549" spans="1:21" ht="13.4" customHeight="1">
      <c r="A1549" s="15" t="s">
        <v>2272</v>
      </c>
      <c r="B1549" s="15" t="s">
        <v>178</v>
      </c>
      <c r="C1549" s="16"/>
      <c r="D1549" s="15" t="s">
        <v>2276</v>
      </c>
      <c r="E1549" s="15" t="s">
        <v>2278</v>
      </c>
      <c r="F1549" s="15">
        <v>2015</v>
      </c>
      <c r="G1549" s="15">
        <v>-3</v>
      </c>
      <c r="H1549" s="15">
        <v>2012</v>
      </c>
      <c r="I1549" s="15">
        <v>0</v>
      </c>
      <c r="J1549" s="15">
        <v>0</v>
      </c>
      <c r="K1549" s="17" t="str">
        <f>IF(Deal_Master_Wide!$BP$224="","",Deal_Master_Wide!$BP$224)</f>
        <v/>
      </c>
      <c r="L1549" s="17" t="str">
        <f>IF(Deal_Master_Wide!$BW$224="","",Deal_Master_Wide!$BW$224)</f>
        <v/>
      </c>
      <c r="M1549" s="17" t="str">
        <f>IF(Deal_Master_Wide!$CD$224="","",Deal_Master_Wide!$CD$224)</f>
        <v/>
      </c>
      <c r="N1549" s="17" t="str">
        <f>IF(Deal_Master_Wide!$CK$224="","",Deal_Master_Wide!$CK$224)</f>
        <v/>
      </c>
      <c r="O1549" s="17" t="str">
        <f>IF(Deal_Master_Wide!$CR$224="","",Deal_Master_Wide!$CR$224)</f>
        <v/>
      </c>
      <c r="P1549" s="17" t="str">
        <f>IF(Deal_Master_Wide!$CY$224="","",Deal_Master_Wide!$CY$224)</f>
        <v/>
      </c>
      <c r="Q1549" s="18" t="str">
        <f>IF(Deal_Master_Wide!$DF$224="","",Deal_Master_Wide!$DF$224)</f>
        <v/>
      </c>
      <c r="R1549" s="18" t="str">
        <f>IF(Deal_Master_Wide!$DM$224="","",Deal_Master_Wide!$DM$224)</f>
        <v/>
      </c>
      <c r="S1549" s="18" t="str">
        <f>IF(Deal_Master_Wide!$DT$224="","",Deal_Master_Wide!$DT$224)</f>
        <v/>
      </c>
      <c r="T1549" s="34" t="str">
        <f>IF(Deal_Master_Wide!$EA$224="","",Deal_Master_Wide!$EA$224)</f>
        <v/>
      </c>
      <c r="U1549" s="34" t="str">
        <f>IF(Deal_Master_Wide!$EH$224="","",Deal_Master_Wide!$EH$224)</f>
        <v/>
      </c>
    </row>
    <row r="1550" spans="1:21" ht="13.4" customHeight="1">
      <c r="A1550" s="15" t="s">
        <v>2272</v>
      </c>
      <c r="B1550" s="15" t="s">
        <v>178</v>
      </c>
      <c r="C1550" s="16"/>
      <c r="D1550" s="15" t="s">
        <v>2276</v>
      </c>
      <c r="E1550" s="15" t="s">
        <v>2278</v>
      </c>
      <c r="F1550" s="15">
        <v>2015</v>
      </c>
      <c r="G1550" s="15">
        <v>-2</v>
      </c>
      <c r="H1550" s="15">
        <v>2013</v>
      </c>
      <c r="I1550" s="15">
        <v>0</v>
      </c>
      <c r="J1550" s="15">
        <v>0</v>
      </c>
      <c r="K1550" s="17" t="str">
        <f>IF(Deal_Master_Wide!$BQ$224="","",Deal_Master_Wide!$BQ$224)</f>
        <v/>
      </c>
      <c r="L1550" s="17" t="str">
        <f>IF(Deal_Master_Wide!$BX$224="","",Deal_Master_Wide!$BX$224)</f>
        <v/>
      </c>
      <c r="M1550" s="17" t="str">
        <f>IF(Deal_Master_Wide!$CE$224="","",Deal_Master_Wide!$CE$224)</f>
        <v/>
      </c>
      <c r="N1550" s="17" t="str">
        <f>IF(Deal_Master_Wide!$CL$224="","",Deal_Master_Wide!$CL$224)</f>
        <v/>
      </c>
      <c r="O1550" s="17" t="str">
        <f>IF(Deal_Master_Wide!$CS$224="","",Deal_Master_Wide!$CS$224)</f>
        <v/>
      </c>
      <c r="P1550" s="17" t="str">
        <f>IF(Deal_Master_Wide!$CZ$224="","",Deal_Master_Wide!$CZ$224)</f>
        <v/>
      </c>
      <c r="Q1550" s="18" t="str">
        <f>IF(Deal_Master_Wide!$DG$224="","",Deal_Master_Wide!$DG$224)</f>
        <v/>
      </c>
      <c r="R1550" s="18" t="str">
        <f>IF(Deal_Master_Wide!$DN$224="","",Deal_Master_Wide!$DN$224)</f>
        <v/>
      </c>
      <c r="S1550" s="18" t="str">
        <f>IF(Deal_Master_Wide!$DU$224="","",Deal_Master_Wide!$DU$224)</f>
        <v/>
      </c>
      <c r="T1550" s="34" t="str">
        <f>IF(Deal_Master_Wide!$EB$224="","",Deal_Master_Wide!$EB$224)</f>
        <v/>
      </c>
      <c r="U1550" s="34" t="str">
        <f>IF(Deal_Master_Wide!$EI$224="","",Deal_Master_Wide!$EI$224)</f>
        <v/>
      </c>
    </row>
    <row r="1551" spans="1:21" ht="13.4" customHeight="1">
      <c r="A1551" s="15" t="s">
        <v>2272</v>
      </c>
      <c r="B1551" s="15" t="s">
        <v>178</v>
      </c>
      <c r="C1551" s="16"/>
      <c r="D1551" s="15" t="s">
        <v>2276</v>
      </c>
      <c r="E1551" s="15" t="s">
        <v>2278</v>
      </c>
      <c r="F1551" s="15">
        <v>2015</v>
      </c>
      <c r="G1551" s="15">
        <v>-1</v>
      </c>
      <c r="H1551" s="15">
        <v>2014</v>
      </c>
      <c r="I1551" s="15">
        <v>0</v>
      </c>
      <c r="J1551" s="15">
        <v>0</v>
      </c>
      <c r="K1551" s="17" t="str">
        <f>IF(Deal_Master_Wide!$BR$224="","",Deal_Master_Wide!$BR$224)</f>
        <v/>
      </c>
      <c r="L1551" s="17" t="str">
        <f>IF(Deal_Master_Wide!$BY$224="","",Deal_Master_Wide!$BY$224)</f>
        <v/>
      </c>
      <c r="M1551" s="17" t="str">
        <f>IF(Deal_Master_Wide!$CF$224="","",Deal_Master_Wide!$CF$224)</f>
        <v/>
      </c>
      <c r="N1551" s="17" t="str">
        <f>IF(Deal_Master_Wide!$CM$224="","",Deal_Master_Wide!$CM$224)</f>
        <v/>
      </c>
      <c r="O1551" s="17" t="str">
        <f>IF(Deal_Master_Wide!$CT$224="","",Deal_Master_Wide!$CT$224)</f>
        <v/>
      </c>
      <c r="P1551" s="17" t="str">
        <f>IF(Deal_Master_Wide!$DA$224="","",Deal_Master_Wide!$DA$224)</f>
        <v/>
      </c>
      <c r="Q1551" s="18" t="str">
        <f>IF(Deal_Master_Wide!$DH$224="","",Deal_Master_Wide!$DH$224)</f>
        <v/>
      </c>
      <c r="R1551" s="18" t="str">
        <f>IF(Deal_Master_Wide!$DO$224="","",Deal_Master_Wide!$DO$224)</f>
        <v/>
      </c>
      <c r="S1551" s="18" t="str">
        <f>IF(Deal_Master_Wide!$DV$224="","",Deal_Master_Wide!$DV$224)</f>
        <v/>
      </c>
      <c r="T1551" s="34" t="str">
        <f>IF(Deal_Master_Wide!$EC$224="","",Deal_Master_Wide!$EC$224)</f>
        <v/>
      </c>
      <c r="U1551" s="34" t="str">
        <f>IF(Deal_Master_Wide!$EJ$224="","",Deal_Master_Wide!$EJ$224)</f>
        <v/>
      </c>
    </row>
    <row r="1552" spans="1:21" ht="13.4" customHeight="1">
      <c r="A1552" s="15" t="s">
        <v>2272</v>
      </c>
      <c r="B1552" s="15" t="s">
        <v>178</v>
      </c>
      <c r="C1552" s="16"/>
      <c r="D1552" s="15" t="s">
        <v>2276</v>
      </c>
      <c r="E1552" s="15" t="s">
        <v>2278</v>
      </c>
      <c r="F1552" s="15">
        <v>2015</v>
      </c>
      <c r="G1552" s="15">
        <v>0</v>
      </c>
      <c r="H1552" s="15">
        <v>2015</v>
      </c>
      <c r="I1552" s="15">
        <v>0</v>
      </c>
      <c r="J1552" s="15">
        <v>1</v>
      </c>
      <c r="K1552" s="17" t="str">
        <f>IF(Deal_Master_Wide!$BS$224="","",Deal_Master_Wide!$BS$224)</f>
        <v/>
      </c>
      <c r="L1552" s="17" t="str">
        <f>IF(Deal_Master_Wide!$BZ$224="","",Deal_Master_Wide!$BZ$224)</f>
        <v/>
      </c>
      <c r="M1552" s="17" t="str">
        <f>IF(Deal_Master_Wide!$CG$224="","",Deal_Master_Wide!$CG$224)</f>
        <v/>
      </c>
      <c r="N1552" s="17" t="str">
        <f>IF(Deal_Master_Wide!$CN$224="","",Deal_Master_Wide!$CN$224)</f>
        <v/>
      </c>
      <c r="O1552" s="17" t="str">
        <f>IF(Deal_Master_Wide!$CU$224="","",Deal_Master_Wide!$CU$224)</f>
        <v/>
      </c>
      <c r="P1552" s="17" t="str">
        <f>IF(Deal_Master_Wide!$DB$224="","",Deal_Master_Wide!$DB$224)</f>
        <v/>
      </c>
      <c r="Q1552" s="18" t="str">
        <f>IF(Deal_Master_Wide!$DI$224="","",Deal_Master_Wide!$DI$224)</f>
        <v/>
      </c>
      <c r="R1552" s="18" t="str">
        <f>IF(Deal_Master_Wide!$DP$224="","",Deal_Master_Wide!$DP$224)</f>
        <v/>
      </c>
      <c r="S1552" s="18" t="str">
        <f>IF(Deal_Master_Wide!$DW$224="","",Deal_Master_Wide!$DW$224)</f>
        <v/>
      </c>
      <c r="T1552" s="34" t="str">
        <f>IF(Deal_Master_Wide!$ED$224="","",Deal_Master_Wide!$ED$224)</f>
        <v/>
      </c>
      <c r="U1552" s="34" t="str">
        <f>IF(Deal_Master_Wide!$EK$224="","",Deal_Master_Wide!$EK$224)</f>
        <v/>
      </c>
    </row>
    <row r="1553" spans="1:21" ht="13.4" customHeight="1">
      <c r="A1553" s="15" t="s">
        <v>2272</v>
      </c>
      <c r="B1553" s="15" t="s">
        <v>178</v>
      </c>
      <c r="C1553" s="16"/>
      <c r="D1553" s="15" t="s">
        <v>2276</v>
      </c>
      <c r="E1553" s="15" t="s">
        <v>2278</v>
      </c>
      <c r="F1553" s="15">
        <v>2015</v>
      </c>
      <c r="G1553" s="15">
        <v>1</v>
      </c>
      <c r="H1553" s="15">
        <v>2016</v>
      </c>
      <c r="I1553" s="15">
        <v>1</v>
      </c>
      <c r="J1553" s="15">
        <v>1</v>
      </c>
      <c r="K1553" s="17" t="str">
        <f>IF(Deal_Master_Wide!$BT$224="","",Deal_Master_Wide!$BT$224)</f>
        <v/>
      </c>
      <c r="L1553" s="17" t="str">
        <f>IF(Deal_Master_Wide!$CA$224="","",Deal_Master_Wide!$CA$224)</f>
        <v/>
      </c>
      <c r="M1553" s="17" t="str">
        <f>IF(Deal_Master_Wide!$CH$224="","",Deal_Master_Wide!$CH$224)</f>
        <v/>
      </c>
      <c r="N1553" s="17" t="str">
        <f>IF(Deal_Master_Wide!$CO$224="","",Deal_Master_Wide!$CO$224)</f>
        <v/>
      </c>
      <c r="O1553" s="17" t="str">
        <f>IF(Deal_Master_Wide!$CV$224="","",Deal_Master_Wide!$CV$224)</f>
        <v/>
      </c>
      <c r="P1553" s="17" t="str">
        <f>IF(Deal_Master_Wide!$DC$224="","",Deal_Master_Wide!$DC$224)</f>
        <v/>
      </c>
      <c r="Q1553" s="18" t="str">
        <f>IF(Deal_Master_Wide!$DJ$224="","",Deal_Master_Wide!$DJ$224)</f>
        <v/>
      </c>
      <c r="R1553" s="18" t="str">
        <f>IF(Deal_Master_Wide!$DQ$224="","",Deal_Master_Wide!$DQ$224)</f>
        <v/>
      </c>
      <c r="S1553" s="18" t="str">
        <f>IF(Deal_Master_Wide!$DX$224="","",Deal_Master_Wide!$DX$224)</f>
        <v/>
      </c>
      <c r="T1553" s="34" t="str">
        <f>IF(Deal_Master_Wide!$EE$224="","",Deal_Master_Wide!$EE$224)</f>
        <v/>
      </c>
      <c r="U1553" s="34" t="str">
        <f>IF(Deal_Master_Wide!$EL$224="","",Deal_Master_Wide!$EL$224)</f>
        <v/>
      </c>
    </row>
    <row r="1554" spans="1:21" ht="13.4" customHeight="1">
      <c r="A1554" s="15" t="s">
        <v>2272</v>
      </c>
      <c r="B1554" s="15" t="s">
        <v>178</v>
      </c>
      <c r="C1554" s="16"/>
      <c r="D1554" s="15" t="s">
        <v>2276</v>
      </c>
      <c r="E1554" s="15" t="s">
        <v>2278</v>
      </c>
      <c r="F1554" s="15">
        <v>2015</v>
      </c>
      <c r="G1554" s="15">
        <v>2</v>
      </c>
      <c r="H1554" s="15">
        <v>2017</v>
      </c>
      <c r="I1554" s="15">
        <v>1</v>
      </c>
      <c r="J1554" s="15">
        <v>1</v>
      </c>
      <c r="K1554" s="17" t="str">
        <f>IF(Deal_Master_Wide!$BU$224="","",Deal_Master_Wide!$BU$224)</f>
        <v/>
      </c>
      <c r="L1554" s="17" t="str">
        <f>IF(Deal_Master_Wide!$CB$224="","",Deal_Master_Wide!$CB$224)</f>
        <v/>
      </c>
      <c r="M1554" s="17" t="str">
        <f>IF(Deal_Master_Wide!$CI$224="","",Deal_Master_Wide!$CI$224)</f>
        <v/>
      </c>
      <c r="N1554" s="17" t="str">
        <f>IF(Deal_Master_Wide!$CP$224="","",Deal_Master_Wide!$CP$224)</f>
        <v/>
      </c>
      <c r="O1554" s="17" t="str">
        <f>IF(Deal_Master_Wide!$CW$224="","",Deal_Master_Wide!$CW$224)</f>
        <v/>
      </c>
      <c r="P1554" s="17" t="str">
        <f>IF(Deal_Master_Wide!$DD$224="","",Deal_Master_Wide!$DD$224)</f>
        <v/>
      </c>
      <c r="Q1554" s="18" t="str">
        <f>IF(Deal_Master_Wide!$DK$224="","",Deal_Master_Wide!$DK$224)</f>
        <v/>
      </c>
      <c r="R1554" s="18" t="str">
        <f>IF(Deal_Master_Wide!$DR$224="","",Deal_Master_Wide!$DR$224)</f>
        <v/>
      </c>
      <c r="S1554" s="18" t="str">
        <f>IF(Deal_Master_Wide!$DY$224="","",Deal_Master_Wide!$DY$224)</f>
        <v/>
      </c>
      <c r="T1554" s="34" t="str">
        <f>IF(Deal_Master_Wide!$EF$224="","",Deal_Master_Wide!$EF$224)</f>
        <v/>
      </c>
      <c r="U1554" s="34" t="str">
        <f>IF(Deal_Master_Wide!$EM$224="","",Deal_Master_Wide!$EM$224)</f>
        <v/>
      </c>
    </row>
    <row r="1555" spans="1:21" ht="13.4" customHeight="1">
      <c r="A1555" s="15" t="s">
        <v>2272</v>
      </c>
      <c r="B1555" s="15" t="s">
        <v>178</v>
      </c>
      <c r="C1555" s="16"/>
      <c r="D1555" s="15" t="s">
        <v>2276</v>
      </c>
      <c r="E1555" s="15" t="s">
        <v>2278</v>
      </c>
      <c r="F1555" s="15">
        <v>2015</v>
      </c>
      <c r="G1555" s="15">
        <v>3</v>
      </c>
      <c r="H1555" s="15">
        <v>2018</v>
      </c>
      <c r="I1555" s="15">
        <v>1</v>
      </c>
      <c r="J1555" s="15">
        <v>1</v>
      </c>
      <c r="K1555" s="17" t="str">
        <f>IF(Deal_Master_Wide!$BV$224="","",Deal_Master_Wide!$BV$224)</f>
        <v/>
      </c>
      <c r="L1555" s="17" t="str">
        <f>IF(Deal_Master_Wide!$CC$224="","",Deal_Master_Wide!$CC$224)</f>
        <v/>
      </c>
      <c r="M1555" s="17" t="str">
        <f>IF(Deal_Master_Wide!$CJ$224="","",Deal_Master_Wide!$CJ$224)</f>
        <v/>
      </c>
      <c r="N1555" s="17" t="str">
        <f>IF(Deal_Master_Wide!$CQ$224="","",Deal_Master_Wide!$CQ$224)</f>
        <v/>
      </c>
      <c r="O1555" s="17" t="str">
        <f>IF(Deal_Master_Wide!$CX$224="","",Deal_Master_Wide!$CX$224)</f>
        <v/>
      </c>
      <c r="P1555" s="17" t="str">
        <f>IF(Deal_Master_Wide!$DE$224="","",Deal_Master_Wide!$DE$224)</f>
        <v/>
      </c>
      <c r="Q1555" s="18" t="str">
        <f>IF(Deal_Master_Wide!$DL$224="","",Deal_Master_Wide!$DL$224)</f>
        <v/>
      </c>
      <c r="R1555" s="18" t="str">
        <f>IF(Deal_Master_Wide!$DS$224="","",Deal_Master_Wide!$DS$224)</f>
        <v/>
      </c>
      <c r="S1555" s="18" t="str">
        <f>IF(Deal_Master_Wide!$DZ$224="","",Deal_Master_Wide!$DZ$224)</f>
        <v/>
      </c>
      <c r="T1555" s="34" t="str">
        <f>IF(Deal_Master_Wide!$EG$224="","",Deal_Master_Wide!$EG$224)</f>
        <v/>
      </c>
      <c r="U1555" s="34" t="str">
        <f>IF(Deal_Master_Wide!$EN$224="","",Deal_Master_Wide!$EN$224)</f>
        <v/>
      </c>
    </row>
    <row r="1556" spans="1:21" ht="13.4" customHeight="1">
      <c r="A1556" s="15" t="s">
        <v>2282</v>
      </c>
      <c r="B1556" s="15" t="s">
        <v>178</v>
      </c>
      <c r="C1556" s="16"/>
      <c r="D1556" s="15" t="s">
        <v>2285</v>
      </c>
      <c r="E1556" s="15" t="s">
        <v>2287</v>
      </c>
      <c r="F1556" s="15">
        <v>2015</v>
      </c>
      <c r="G1556" s="15">
        <v>-3</v>
      </c>
      <c r="H1556" s="15">
        <v>2012</v>
      </c>
      <c r="I1556" s="15">
        <v>0</v>
      </c>
      <c r="J1556" s="15">
        <v>0</v>
      </c>
      <c r="K1556" s="17" t="str">
        <f>IF(Deal_Master_Wide!$BP$225="","",Deal_Master_Wide!$BP$225)</f>
        <v/>
      </c>
      <c r="L1556" s="17" t="str">
        <f>IF(Deal_Master_Wide!$BW$225="","",Deal_Master_Wide!$BW$225)</f>
        <v/>
      </c>
      <c r="M1556" s="17" t="str">
        <f>IF(Deal_Master_Wide!$CD$225="","",Deal_Master_Wide!$CD$225)</f>
        <v/>
      </c>
      <c r="N1556" s="17" t="str">
        <f>IF(Deal_Master_Wide!$CK$225="","",Deal_Master_Wide!$CK$225)</f>
        <v/>
      </c>
      <c r="O1556" s="17" t="str">
        <f>IF(Deal_Master_Wide!$CR$225="","",Deal_Master_Wide!$CR$225)</f>
        <v/>
      </c>
      <c r="P1556" s="17" t="str">
        <f>IF(Deal_Master_Wide!$CY$225="","",Deal_Master_Wide!$CY$225)</f>
        <v/>
      </c>
      <c r="Q1556" s="18" t="str">
        <f>IF(Deal_Master_Wide!$DF$225="","",Deal_Master_Wide!$DF$225)</f>
        <v/>
      </c>
      <c r="R1556" s="18" t="str">
        <f>IF(Deal_Master_Wide!$DM$225="","",Deal_Master_Wide!$DM$225)</f>
        <v/>
      </c>
      <c r="S1556" s="18" t="str">
        <f>IF(Deal_Master_Wide!$DT$225="","",Deal_Master_Wide!$DT$225)</f>
        <v/>
      </c>
      <c r="T1556" s="34" t="str">
        <f>IF(Deal_Master_Wide!$EA$225="","",Deal_Master_Wide!$EA$225)</f>
        <v/>
      </c>
      <c r="U1556" s="34" t="str">
        <f>IF(Deal_Master_Wide!$EH$225="","",Deal_Master_Wide!$EH$225)</f>
        <v/>
      </c>
    </row>
    <row r="1557" spans="1:21" ht="13.4" customHeight="1">
      <c r="A1557" s="15" t="s">
        <v>2282</v>
      </c>
      <c r="B1557" s="15" t="s">
        <v>178</v>
      </c>
      <c r="C1557" s="16"/>
      <c r="D1557" s="15" t="s">
        <v>2285</v>
      </c>
      <c r="E1557" s="15" t="s">
        <v>2287</v>
      </c>
      <c r="F1557" s="15">
        <v>2015</v>
      </c>
      <c r="G1557" s="15">
        <v>-2</v>
      </c>
      <c r="H1557" s="15">
        <v>2013</v>
      </c>
      <c r="I1557" s="15">
        <v>0</v>
      </c>
      <c r="J1557" s="15">
        <v>0</v>
      </c>
      <c r="K1557" s="17" t="str">
        <f>IF(Deal_Master_Wide!$BQ$225="","",Deal_Master_Wide!$BQ$225)</f>
        <v/>
      </c>
      <c r="L1557" s="17" t="str">
        <f>IF(Deal_Master_Wide!$BX$225="","",Deal_Master_Wide!$BX$225)</f>
        <v/>
      </c>
      <c r="M1557" s="17" t="str">
        <f>IF(Deal_Master_Wide!$CE$225="","",Deal_Master_Wide!$CE$225)</f>
        <v/>
      </c>
      <c r="N1557" s="17" t="str">
        <f>IF(Deal_Master_Wide!$CL$225="","",Deal_Master_Wide!$CL$225)</f>
        <v/>
      </c>
      <c r="O1557" s="17" t="str">
        <f>IF(Deal_Master_Wide!$CS$225="","",Deal_Master_Wide!$CS$225)</f>
        <v/>
      </c>
      <c r="P1557" s="17" t="str">
        <f>IF(Deal_Master_Wide!$CZ$225="","",Deal_Master_Wide!$CZ$225)</f>
        <v/>
      </c>
      <c r="Q1557" s="18" t="str">
        <f>IF(Deal_Master_Wide!$DG$225="","",Deal_Master_Wide!$DG$225)</f>
        <v/>
      </c>
      <c r="R1557" s="18" t="str">
        <f>IF(Deal_Master_Wide!$DN$225="","",Deal_Master_Wide!$DN$225)</f>
        <v/>
      </c>
      <c r="S1557" s="18" t="str">
        <f>IF(Deal_Master_Wide!$DU$225="","",Deal_Master_Wide!$DU$225)</f>
        <v/>
      </c>
      <c r="T1557" s="34" t="str">
        <f>IF(Deal_Master_Wide!$EB$225="","",Deal_Master_Wide!$EB$225)</f>
        <v/>
      </c>
      <c r="U1557" s="34" t="str">
        <f>IF(Deal_Master_Wide!$EI$225="","",Deal_Master_Wide!$EI$225)</f>
        <v/>
      </c>
    </row>
    <row r="1558" spans="1:21" ht="13.4" customHeight="1">
      <c r="A1558" s="15" t="s">
        <v>2282</v>
      </c>
      <c r="B1558" s="15" t="s">
        <v>178</v>
      </c>
      <c r="C1558" s="16"/>
      <c r="D1558" s="15" t="s">
        <v>2285</v>
      </c>
      <c r="E1558" s="15" t="s">
        <v>2287</v>
      </c>
      <c r="F1558" s="15">
        <v>2015</v>
      </c>
      <c r="G1558" s="15">
        <v>-1</v>
      </c>
      <c r="H1558" s="15">
        <v>2014</v>
      </c>
      <c r="I1558" s="15">
        <v>0</v>
      </c>
      <c r="J1558" s="15">
        <v>0</v>
      </c>
      <c r="K1558" s="17" t="str">
        <f>IF(Deal_Master_Wide!$BR$225="","",Deal_Master_Wide!$BR$225)</f>
        <v/>
      </c>
      <c r="L1558" s="17" t="str">
        <f>IF(Deal_Master_Wide!$BY$225="","",Deal_Master_Wide!$BY$225)</f>
        <v/>
      </c>
      <c r="M1558" s="17" t="str">
        <f>IF(Deal_Master_Wide!$CF$225="","",Deal_Master_Wide!$CF$225)</f>
        <v/>
      </c>
      <c r="N1558" s="17" t="str">
        <f>IF(Deal_Master_Wide!$CM$225="","",Deal_Master_Wide!$CM$225)</f>
        <v/>
      </c>
      <c r="O1558" s="17" t="str">
        <f>IF(Deal_Master_Wide!$CT$225="","",Deal_Master_Wide!$CT$225)</f>
        <v/>
      </c>
      <c r="P1558" s="17" t="str">
        <f>IF(Deal_Master_Wide!$DA$225="","",Deal_Master_Wide!$DA$225)</f>
        <v/>
      </c>
      <c r="Q1558" s="18" t="str">
        <f>IF(Deal_Master_Wide!$DH$225="","",Deal_Master_Wide!$DH$225)</f>
        <v/>
      </c>
      <c r="R1558" s="18" t="str">
        <f>IF(Deal_Master_Wide!$DO$225="","",Deal_Master_Wide!$DO$225)</f>
        <v/>
      </c>
      <c r="S1558" s="18" t="str">
        <f>IF(Deal_Master_Wide!$DV$225="","",Deal_Master_Wide!$DV$225)</f>
        <v/>
      </c>
      <c r="T1558" s="34" t="str">
        <f>IF(Deal_Master_Wide!$EC$225="","",Deal_Master_Wide!$EC$225)</f>
        <v/>
      </c>
      <c r="U1558" s="34" t="str">
        <f>IF(Deal_Master_Wide!$EJ$225="","",Deal_Master_Wide!$EJ$225)</f>
        <v/>
      </c>
    </row>
    <row r="1559" spans="1:21" ht="13.4" customHeight="1">
      <c r="A1559" s="15" t="s">
        <v>2282</v>
      </c>
      <c r="B1559" s="15" t="s">
        <v>178</v>
      </c>
      <c r="C1559" s="16"/>
      <c r="D1559" s="15" t="s">
        <v>2285</v>
      </c>
      <c r="E1559" s="15" t="s">
        <v>2287</v>
      </c>
      <c r="F1559" s="15">
        <v>2015</v>
      </c>
      <c r="G1559" s="15">
        <v>0</v>
      </c>
      <c r="H1559" s="15">
        <v>2015</v>
      </c>
      <c r="I1559" s="15">
        <v>0</v>
      </c>
      <c r="J1559" s="15">
        <v>1</v>
      </c>
      <c r="K1559" s="17" t="str">
        <f>IF(Deal_Master_Wide!$BS$225="","",Deal_Master_Wide!$BS$225)</f>
        <v/>
      </c>
      <c r="L1559" s="17" t="str">
        <f>IF(Deal_Master_Wide!$BZ$225="","",Deal_Master_Wide!$BZ$225)</f>
        <v/>
      </c>
      <c r="M1559" s="17" t="str">
        <f>IF(Deal_Master_Wide!$CG$225="","",Deal_Master_Wide!$CG$225)</f>
        <v/>
      </c>
      <c r="N1559" s="17" t="str">
        <f>IF(Deal_Master_Wide!$CN$225="","",Deal_Master_Wide!$CN$225)</f>
        <v/>
      </c>
      <c r="O1559" s="17" t="str">
        <f>IF(Deal_Master_Wide!$CU$225="","",Deal_Master_Wide!$CU$225)</f>
        <v/>
      </c>
      <c r="P1559" s="17" t="str">
        <f>IF(Deal_Master_Wide!$DB$225="","",Deal_Master_Wide!$DB$225)</f>
        <v/>
      </c>
      <c r="Q1559" s="18" t="str">
        <f>IF(Deal_Master_Wide!$DI$225="","",Deal_Master_Wide!$DI$225)</f>
        <v/>
      </c>
      <c r="R1559" s="18" t="str">
        <f>IF(Deal_Master_Wide!$DP$225="","",Deal_Master_Wide!$DP$225)</f>
        <v/>
      </c>
      <c r="S1559" s="18" t="str">
        <f>IF(Deal_Master_Wide!$DW$225="","",Deal_Master_Wide!$DW$225)</f>
        <v/>
      </c>
      <c r="T1559" s="34" t="str">
        <f>IF(Deal_Master_Wide!$ED$225="","",Deal_Master_Wide!$ED$225)</f>
        <v/>
      </c>
      <c r="U1559" s="34" t="str">
        <f>IF(Deal_Master_Wide!$EK$225="","",Deal_Master_Wide!$EK$225)</f>
        <v/>
      </c>
    </row>
    <row r="1560" spans="1:21" ht="13.4" customHeight="1">
      <c r="A1560" s="15" t="s">
        <v>2282</v>
      </c>
      <c r="B1560" s="15" t="s">
        <v>178</v>
      </c>
      <c r="C1560" s="16"/>
      <c r="D1560" s="15" t="s">
        <v>2285</v>
      </c>
      <c r="E1560" s="15" t="s">
        <v>2287</v>
      </c>
      <c r="F1560" s="15">
        <v>2015</v>
      </c>
      <c r="G1560" s="15">
        <v>1</v>
      </c>
      <c r="H1560" s="15">
        <v>2016</v>
      </c>
      <c r="I1560" s="15">
        <v>1</v>
      </c>
      <c r="J1560" s="15">
        <v>1</v>
      </c>
      <c r="K1560" s="17" t="str">
        <f>IF(Deal_Master_Wide!$BT$225="","",Deal_Master_Wide!$BT$225)</f>
        <v/>
      </c>
      <c r="L1560" s="17" t="str">
        <f>IF(Deal_Master_Wide!$CA$225="","",Deal_Master_Wide!$CA$225)</f>
        <v/>
      </c>
      <c r="M1560" s="17" t="str">
        <f>IF(Deal_Master_Wide!$CH$225="","",Deal_Master_Wide!$CH$225)</f>
        <v/>
      </c>
      <c r="N1560" s="17" t="str">
        <f>IF(Deal_Master_Wide!$CO$225="","",Deal_Master_Wide!$CO$225)</f>
        <v/>
      </c>
      <c r="O1560" s="17" t="str">
        <f>IF(Deal_Master_Wide!$CV$225="","",Deal_Master_Wide!$CV$225)</f>
        <v/>
      </c>
      <c r="P1560" s="17" t="str">
        <f>IF(Deal_Master_Wide!$DC$225="","",Deal_Master_Wide!$DC$225)</f>
        <v/>
      </c>
      <c r="Q1560" s="18" t="str">
        <f>IF(Deal_Master_Wide!$DJ$225="","",Deal_Master_Wide!$DJ$225)</f>
        <v/>
      </c>
      <c r="R1560" s="18" t="str">
        <f>IF(Deal_Master_Wide!$DQ$225="","",Deal_Master_Wide!$DQ$225)</f>
        <v/>
      </c>
      <c r="S1560" s="18" t="str">
        <f>IF(Deal_Master_Wide!$DX$225="","",Deal_Master_Wide!$DX$225)</f>
        <v/>
      </c>
      <c r="T1560" s="34" t="str">
        <f>IF(Deal_Master_Wide!$EE$225="","",Deal_Master_Wide!$EE$225)</f>
        <v/>
      </c>
      <c r="U1560" s="34" t="str">
        <f>IF(Deal_Master_Wide!$EL$225="","",Deal_Master_Wide!$EL$225)</f>
        <v/>
      </c>
    </row>
    <row r="1561" spans="1:21" ht="13.4" customHeight="1">
      <c r="A1561" s="15" t="s">
        <v>2282</v>
      </c>
      <c r="B1561" s="15" t="s">
        <v>178</v>
      </c>
      <c r="C1561" s="16"/>
      <c r="D1561" s="15" t="s">
        <v>2285</v>
      </c>
      <c r="E1561" s="15" t="s">
        <v>2287</v>
      </c>
      <c r="F1561" s="15">
        <v>2015</v>
      </c>
      <c r="G1561" s="15">
        <v>2</v>
      </c>
      <c r="H1561" s="15">
        <v>2017</v>
      </c>
      <c r="I1561" s="15">
        <v>1</v>
      </c>
      <c r="J1561" s="15">
        <v>1</v>
      </c>
      <c r="K1561" s="17" t="str">
        <f>IF(Deal_Master_Wide!$BU$225="","",Deal_Master_Wide!$BU$225)</f>
        <v/>
      </c>
      <c r="L1561" s="17" t="str">
        <f>IF(Deal_Master_Wide!$CB$225="","",Deal_Master_Wide!$CB$225)</f>
        <v/>
      </c>
      <c r="M1561" s="17" t="str">
        <f>IF(Deal_Master_Wide!$CI$225="","",Deal_Master_Wide!$CI$225)</f>
        <v/>
      </c>
      <c r="N1561" s="17" t="str">
        <f>IF(Deal_Master_Wide!$CP$225="","",Deal_Master_Wide!$CP$225)</f>
        <v/>
      </c>
      <c r="O1561" s="17" t="str">
        <f>IF(Deal_Master_Wide!$CW$225="","",Deal_Master_Wide!$CW$225)</f>
        <v/>
      </c>
      <c r="P1561" s="17" t="str">
        <f>IF(Deal_Master_Wide!$DD$225="","",Deal_Master_Wide!$DD$225)</f>
        <v/>
      </c>
      <c r="Q1561" s="18" t="str">
        <f>IF(Deal_Master_Wide!$DK$225="","",Deal_Master_Wide!$DK$225)</f>
        <v/>
      </c>
      <c r="R1561" s="18" t="str">
        <f>IF(Deal_Master_Wide!$DR$225="","",Deal_Master_Wide!$DR$225)</f>
        <v/>
      </c>
      <c r="S1561" s="18" t="str">
        <f>IF(Deal_Master_Wide!$DY$225="","",Deal_Master_Wide!$DY$225)</f>
        <v/>
      </c>
      <c r="T1561" s="34" t="str">
        <f>IF(Deal_Master_Wide!$EF$225="","",Deal_Master_Wide!$EF$225)</f>
        <v/>
      </c>
      <c r="U1561" s="34" t="str">
        <f>IF(Deal_Master_Wide!$EM$225="","",Deal_Master_Wide!$EM$225)</f>
        <v/>
      </c>
    </row>
    <row r="1562" spans="1:21" ht="13.4" customHeight="1">
      <c r="A1562" s="15" t="s">
        <v>2282</v>
      </c>
      <c r="B1562" s="15" t="s">
        <v>178</v>
      </c>
      <c r="C1562" s="16"/>
      <c r="D1562" s="15" t="s">
        <v>2285</v>
      </c>
      <c r="E1562" s="15" t="s">
        <v>2287</v>
      </c>
      <c r="F1562" s="15">
        <v>2015</v>
      </c>
      <c r="G1562" s="15">
        <v>3</v>
      </c>
      <c r="H1562" s="15">
        <v>2018</v>
      </c>
      <c r="I1562" s="15">
        <v>1</v>
      </c>
      <c r="J1562" s="15">
        <v>1</v>
      </c>
      <c r="K1562" s="17" t="str">
        <f>IF(Deal_Master_Wide!$BV$225="","",Deal_Master_Wide!$BV$225)</f>
        <v/>
      </c>
      <c r="L1562" s="17" t="str">
        <f>IF(Deal_Master_Wide!$CC$225="","",Deal_Master_Wide!$CC$225)</f>
        <v/>
      </c>
      <c r="M1562" s="17" t="str">
        <f>IF(Deal_Master_Wide!$CJ$225="","",Deal_Master_Wide!$CJ$225)</f>
        <v/>
      </c>
      <c r="N1562" s="17" t="str">
        <f>IF(Deal_Master_Wide!$CQ$225="","",Deal_Master_Wide!$CQ$225)</f>
        <v/>
      </c>
      <c r="O1562" s="17" t="str">
        <f>IF(Deal_Master_Wide!$CX$225="","",Deal_Master_Wide!$CX$225)</f>
        <v/>
      </c>
      <c r="P1562" s="17" t="str">
        <f>IF(Deal_Master_Wide!$DE$225="","",Deal_Master_Wide!$DE$225)</f>
        <v/>
      </c>
      <c r="Q1562" s="18" t="str">
        <f>IF(Deal_Master_Wide!$DL$225="","",Deal_Master_Wide!$DL$225)</f>
        <v/>
      </c>
      <c r="R1562" s="18" t="str">
        <f>IF(Deal_Master_Wide!$DS$225="","",Deal_Master_Wide!$DS$225)</f>
        <v/>
      </c>
      <c r="S1562" s="18" t="str">
        <f>IF(Deal_Master_Wide!$DZ$225="","",Deal_Master_Wide!$DZ$225)</f>
        <v/>
      </c>
      <c r="T1562" s="34" t="str">
        <f>IF(Deal_Master_Wide!$EG$225="","",Deal_Master_Wide!$EG$225)</f>
        <v/>
      </c>
      <c r="U1562" s="34" t="str">
        <f>IF(Deal_Master_Wide!$EN$225="","",Deal_Master_Wide!$EN$225)</f>
        <v/>
      </c>
    </row>
    <row r="1563" spans="1:21" ht="13.4" customHeight="1">
      <c r="A1563" s="15" t="s">
        <v>2291</v>
      </c>
      <c r="B1563" s="15" t="s">
        <v>178</v>
      </c>
      <c r="C1563" s="16"/>
      <c r="D1563" s="15" t="s">
        <v>730</v>
      </c>
      <c r="E1563" s="15" t="s">
        <v>2295</v>
      </c>
      <c r="F1563" s="15">
        <v>2015</v>
      </c>
      <c r="G1563" s="15">
        <v>-3</v>
      </c>
      <c r="H1563" s="15">
        <v>2012</v>
      </c>
      <c r="I1563" s="15">
        <v>0</v>
      </c>
      <c r="J1563" s="15">
        <v>0</v>
      </c>
      <c r="K1563" s="17" t="str">
        <f>IF(Deal_Master_Wide!$BP$226="","",Deal_Master_Wide!$BP$226)</f>
        <v/>
      </c>
      <c r="L1563" s="17" t="str">
        <f>IF(Deal_Master_Wide!$BW$226="","",Deal_Master_Wide!$BW$226)</f>
        <v/>
      </c>
      <c r="M1563" s="17" t="str">
        <f>IF(Deal_Master_Wide!$CD$226="","",Deal_Master_Wide!$CD$226)</f>
        <v/>
      </c>
      <c r="N1563" s="17" t="str">
        <f>IF(Deal_Master_Wide!$CK$226="","",Deal_Master_Wide!$CK$226)</f>
        <v/>
      </c>
      <c r="O1563" s="17" t="str">
        <f>IF(Deal_Master_Wide!$CR$226="","",Deal_Master_Wide!$CR$226)</f>
        <v/>
      </c>
      <c r="P1563" s="17" t="str">
        <f>IF(Deal_Master_Wide!$CY$226="","",Deal_Master_Wide!$CY$226)</f>
        <v/>
      </c>
      <c r="Q1563" s="18" t="str">
        <f>IF(Deal_Master_Wide!$DF$226="","",Deal_Master_Wide!$DF$226)</f>
        <v/>
      </c>
      <c r="R1563" s="18" t="str">
        <f>IF(Deal_Master_Wide!$DM$226="","",Deal_Master_Wide!$DM$226)</f>
        <v/>
      </c>
      <c r="S1563" s="18" t="str">
        <f>IF(Deal_Master_Wide!$DT$226="","",Deal_Master_Wide!$DT$226)</f>
        <v/>
      </c>
      <c r="T1563" s="34" t="str">
        <f>IF(Deal_Master_Wide!$EA$226="","",Deal_Master_Wide!$EA$226)</f>
        <v/>
      </c>
      <c r="U1563" s="34" t="str">
        <f>IF(Deal_Master_Wide!$EH$226="","",Deal_Master_Wide!$EH$226)</f>
        <v/>
      </c>
    </row>
    <row r="1564" spans="1:21" ht="13.4" customHeight="1">
      <c r="A1564" s="15" t="s">
        <v>2291</v>
      </c>
      <c r="B1564" s="15" t="s">
        <v>178</v>
      </c>
      <c r="C1564" s="16"/>
      <c r="D1564" s="15" t="s">
        <v>730</v>
      </c>
      <c r="E1564" s="15" t="s">
        <v>2295</v>
      </c>
      <c r="F1564" s="15">
        <v>2015</v>
      </c>
      <c r="G1564" s="15">
        <v>-2</v>
      </c>
      <c r="H1564" s="15">
        <v>2013</v>
      </c>
      <c r="I1564" s="15">
        <v>0</v>
      </c>
      <c r="J1564" s="15">
        <v>0</v>
      </c>
      <c r="K1564" s="17" t="str">
        <f>IF(Deal_Master_Wide!$BQ$226="","",Deal_Master_Wide!$BQ$226)</f>
        <v/>
      </c>
      <c r="L1564" s="17" t="str">
        <f>IF(Deal_Master_Wide!$BX$226="","",Deal_Master_Wide!$BX$226)</f>
        <v/>
      </c>
      <c r="M1564" s="17" t="str">
        <f>IF(Deal_Master_Wide!$CE$226="","",Deal_Master_Wide!$CE$226)</f>
        <v/>
      </c>
      <c r="N1564" s="17" t="str">
        <f>IF(Deal_Master_Wide!$CL$226="","",Deal_Master_Wide!$CL$226)</f>
        <v/>
      </c>
      <c r="O1564" s="17" t="str">
        <f>IF(Deal_Master_Wide!$CS$226="","",Deal_Master_Wide!$CS$226)</f>
        <v/>
      </c>
      <c r="P1564" s="17" t="str">
        <f>IF(Deal_Master_Wide!$CZ$226="","",Deal_Master_Wide!$CZ$226)</f>
        <v/>
      </c>
      <c r="Q1564" s="18" t="str">
        <f>IF(Deal_Master_Wide!$DG$226="","",Deal_Master_Wide!$DG$226)</f>
        <v/>
      </c>
      <c r="R1564" s="18" t="str">
        <f>IF(Deal_Master_Wide!$DN$226="","",Deal_Master_Wide!$DN$226)</f>
        <v/>
      </c>
      <c r="S1564" s="18" t="str">
        <f>IF(Deal_Master_Wide!$DU$226="","",Deal_Master_Wide!$DU$226)</f>
        <v/>
      </c>
      <c r="T1564" s="34" t="str">
        <f>IF(Deal_Master_Wide!$EB$226="","",Deal_Master_Wide!$EB$226)</f>
        <v/>
      </c>
      <c r="U1564" s="34" t="str">
        <f>IF(Deal_Master_Wide!$EI$226="","",Deal_Master_Wide!$EI$226)</f>
        <v/>
      </c>
    </row>
    <row r="1565" spans="1:21" ht="13.4" customHeight="1">
      <c r="A1565" s="15" t="s">
        <v>2291</v>
      </c>
      <c r="B1565" s="15" t="s">
        <v>178</v>
      </c>
      <c r="C1565" s="16"/>
      <c r="D1565" s="15" t="s">
        <v>730</v>
      </c>
      <c r="E1565" s="15" t="s">
        <v>2295</v>
      </c>
      <c r="F1565" s="15">
        <v>2015</v>
      </c>
      <c r="G1565" s="15">
        <v>-1</v>
      </c>
      <c r="H1565" s="15">
        <v>2014</v>
      </c>
      <c r="I1565" s="15">
        <v>0</v>
      </c>
      <c r="J1565" s="15">
        <v>0</v>
      </c>
      <c r="K1565" s="17" t="str">
        <f>IF(Deal_Master_Wide!$BR$226="","",Deal_Master_Wide!$BR$226)</f>
        <v/>
      </c>
      <c r="L1565" s="17" t="str">
        <f>IF(Deal_Master_Wide!$BY$226="","",Deal_Master_Wide!$BY$226)</f>
        <v/>
      </c>
      <c r="M1565" s="17" t="str">
        <f>IF(Deal_Master_Wide!$CF$226="","",Deal_Master_Wide!$CF$226)</f>
        <v/>
      </c>
      <c r="N1565" s="17" t="str">
        <f>IF(Deal_Master_Wide!$CM$226="","",Deal_Master_Wide!$CM$226)</f>
        <v/>
      </c>
      <c r="O1565" s="17" t="str">
        <f>IF(Deal_Master_Wide!$CT$226="","",Deal_Master_Wide!$CT$226)</f>
        <v/>
      </c>
      <c r="P1565" s="17" t="str">
        <f>IF(Deal_Master_Wide!$DA$226="","",Deal_Master_Wide!$DA$226)</f>
        <v/>
      </c>
      <c r="Q1565" s="18" t="str">
        <f>IF(Deal_Master_Wide!$DH$226="","",Deal_Master_Wide!$DH$226)</f>
        <v/>
      </c>
      <c r="R1565" s="18" t="str">
        <f>IF(Deal_Master_Wide!$DO$226="","",Deal_Master_Wide!$DO$226)</f>
        <v/>
      </c>
      <c r="S1565" s="18" t="str">
        <f>IF(Deal_Master_Wide!$DV$226="","",Deal_Master_Wide!$DV$226)</f>
        <v/>
      </c>
      <c r="T1565" s="34" t="str">
        <f>IF(Deal_Master_Wide!$EC$226="","",Deal_Master_Wide!$EC$226)</f>
        <v/>
      </c>
      <c r="U1565" s="34" t="str">
        <f>IF(Deal_Master_Wide!$EJ$226="","",Deal_Master_Wide!$EJ$226)</f>
        <v/>
      </c>
    </row>
    <row r="1566" spans="1:21" ht="13.4" customHeight="1">
      <c r="A1566" s="15" t="s">
        <v>2291</v>
      </c>
      <c r="B1566" s="15" t="s">
        <v>178</v>
      </c>
      <c r="C1566" s="16"/>
      <c r="D1566" s="15" t="s">
        <v>730</v>
      </c>
      <c r="E1566" s="15" t="s">
        <v>2295</v>
      </c>
      <c r="F1566" s="15">
        <v>2015</v>
      </c>
      <c r="G1566" s="15">
        <v>0</v>
      </c>
      <c r="H1566" s="15">
        <v>2015</v>
      </c>
      <c r="I1566" s="15">
        <v>0</v>
      </c>
      <c r="J1566" s="15">
        <v>1</v>
      </c>
      <c r="K1566" s="17" t="str">
        <f>IF(Deal_Master_Wide!$BS$226="","",Deal_Master_Wide!$BS$226)</f>
        <v/>
      </c>
      <c r="L1566" s="17" t="str">
        <f>IF(Deal_Master_Wide!$BZ$226="","",Deal_Master_Wide!$BZ$226)</f>
        <v/>
      </c>
      <c r="M1566" s="17" t="str">
        <f>IF(Deal_Master_Wide!$CG$226="","",Deal_Master_Wide!$CG$226)</f>
        <v/>
      </c>
      <c r="N1566" s="17" t="str">
        <f>IF(Deal_Master_Wide!$CN$226="","",Deal_Master_Wide!$CN$226)</f>
        <v/>
      </c>
      <c r="O1566" s="17" t="str">
        <f>IF(Deal_Master_Wide!$CU$226="","",Deal_Master_Wide!$CU$226)</f>
        <v/>
      </c>
      <c r="P1566" s="17" t="str">
        <f>IF(Deal_Master_Wide!$DB$226="","",Deal_Master_Wide!$DB$226)</f>
        <v/>
      </c>
      <c r="Q1566" s="18" t="str">
        <f>IF(Deal_Master_Wide!$DI$226="","",Deal_Master_Wide!$DI$226)</f>
        <v/>
      </c>
      <c r="R1566" s="18" t="str">
        <f>IF(Deal_Master_Wide!$DP$226="","",Deal_Master_Wide!$DP$226)</f>
        <v/>
      </c>
      <c r="S1566" s="18" t="str">
        <f>IF(Deal_Master_Wide!$DW$226="","",Deal_Master_Wide!$DW$226)</f>
        <v/>
      </c>
      <c r="T1566" s="34" t="str">
        <f>IF(Deal_Master_Wide!$ED$226="","",Deal_Master_Wide!$ED$226)</f>
        <v/>
      </c>
      <c r="U1566" s="34" t="str">
        <f>IF(Deal_Master_Wide!$EK$226="","",Deal_Master_Wide!$EK$226)</f>
        <v/>
      </c>
    </row>
    <row r="1567" spans="1:21" ht="13.4" customHeight="1">
      <c r="A1567" s="15" t="s">
        <v>2291</v>
      </c>
      <c r="B1567" s="15" t="s">
        <v>178</v>
      </c>
      <c r="C1567" s="16"/>
      <c r="D1567" s="15" t="s">
        <v>730</v>
      </c>
      <c r="E1567" s="15" t="s">
        <v>2295</v>
      </c>
      <c r="F1567" s="15">
        <v>2015</v>
      </c>
      <c r="G1567" s="15">
        <v>1</v>
      </c>
      <c r="H1567" s="15">
        <v>2016</v>
      </c>
      <c r="I1567" s="15">
        <v>1</v>
      </c>
      <c r="J1567" s="15">
        <v>1</v>
      </c>
      <c r="K1567" s="17" t="str">
        <f>IF(Deal_Master_Wide!$BT$226="","",Deal_Master_Wide!$BT$226)</f>
        <v/>
      </c>
      <c r="L1567" s="17" t="str">
        <f>IF(Deal_Master_Wide!$CA$226="","",Deal_Master_Wide!$CA$226)</f>
        <v/>
      </c>
      <c r="M1567" s="17" t="str">
        <f>IF(Deal_Master_Wide!$CH$226="","",Deal_Master_Wide!$CH$226)</f>
        <v/>
      </c>
      <c r="N1567" s="17" t="str">
        <f>IF(Deal_Master_Wide!$CO$226="","",Deal_Master_Wide!$CO$226)</f>
        <v/>
      </c>
      <c r="O1567" s="17" t="str">
        <f>IF(Deal_Master_Wide!$CV$226="","",Deal_Master_Wide!$CV$226)</f>
        <v/>
      </c>
      <c r="P1567" s="17" t="str">
        <f>IF(Deal_Master_Wide!$DC$226="","",Deal_Master_Wide!$DC$226)</f>
        <v/>
      </c>
      <c r="Q1567" s="18" t="str">
        <f>IF(Deal_Master_Wide!$DJ$226="","",Deal_Master_Wide!$DJ$226)</f>
        <v/>
      </c>
      <c r="R1567" s="18" t="str">
        <f>IF(Deal_Master_Wide!$DQ$226="","",Deal_Master_Wide!$DQ$226)</f>
        <v/>
      </c>
      <c r="S1567" s="18" t="str">
        <f>IF(Deal_Master_Wide!$DX$226="","",Deal_Master_Wide!$DX$226)</f>
        <v/>
      </c>
      <c r="T1567" s="34" t="str">
        <f>IF(Deal_Master_Wide!$EE$226="","",Deal_Master_Wide!$EE$226)</f>
        <v/>
      </c>
      <c r="U1567" s="34" t="str">
        <f>IF(Deal_Master_Wide!$EL$226="","",Deal_Master_Wide!$EL$226)</f>
        <v/>
      </c>
    </row>
    <row r="1568" spans="1:21" ht="13.4" customHeight="1">
      <c r="A1568" s="15" t="s">
        <v>2291</v>
      </c>
      <c r="B1568" s="15" t="s">
        <v>178</v>
      </c>
      <c r="C1568" s="16"/>
      <c r="D1568" s="15" t="s">
        <v>730</v>
      </c>
      <c r="E1568" s="15" t="s">
        <v>2295</v>
      </c>
      <c r="F1568" s="15">
        <v>2015</v>
      </c>
      <c r="G1568" s="15">
        <v>2</v>
      </c>
      <c r="H1568" s="15">
        <v>2017</v>
      </c>
      <c r="I1568" s="15">
        <v>1</v>
      </c>
      <c r="J1568" s="15">
        <v>1</v>
      </c>
      <c r="K1568" s="17" t="str">
        <f>IF(Deal_Master_Wide!$BU$226="","",Deal_Master_Wide!$BU$226)</f>
        <v/>
      </c>
      <c r="L1568" s="17" t="str">
        <f>IF(Deal_Master_Wide!$CB$226="","",Deal_Master_Wide!$CB$226)</f>
        <v/>
      </c>
      <c r="M1568" s="17" t="str">
        <f>IF(Deal_Master_Wide!$CI$226="","",Deal_Master_Wide!$CI$226)</f>
        <v/>
      </c>
      <c r="N1568" s="17" t="str">
        <f>IF(Deal_Master_Wide!$CP$226="","",Deal_Master_Wide!$CP$226)</f>
        <v/>
      </c>
      <c r="O1568" s="17" t="str">
        <f>IF(Deal_Master_Wide!$CW$226="","",Deal_Master_Wide!$CW$226)</f>
        <v/>
      </c>
      <c r="P1568" s="17" t="str">
        <f>IF(Deal_Master_Wide!$DD$226="","",Deal_Master_Wide!$DD$226)</f>
        <v/>
      </c>
      <c r="Q1568" s="18" t="str">
        <f>IF(Deal_Master_Wide!$DK$226="","",Deal_Master_Wide!$DK$226)</f>
        <v/>
      </c>
      <c r="R1568" s="18" t="str">
        <f>IF(Deal_Master_Wide!$DR$226="","",Deal_Master_Wide!$DR$226)</f>
        <v/>
      </c>
      <c r="S1568" s="18" t="str">
        <f>IF(Deal_Master_Wide!$DY$226="","",Deal_Master_Wide!$DY$226)</f>
        <v/>
      </c>
      <c r="T1568" s="34" t="str">
        <f>IF(Deal_Master_Wide!$EF$226="","",Deal_Master_Wide!$EF$226)</f>
        <v/>
      </c>
      <c r="U1568" s="34" t="str">
        <f>IF(Deal_Master_Wide!$EM$226="","",Deal_Master_Wide!$EM$226)</f>
        <v/>
      </c>
    </row>
    <row r="1569" spans="1:21" ht="13.4" customHeight="1">
      <c r="A1569" s="15" t="s">
        <v>2291</v>
      </c>
      <c r="B1569" s="15" t="s">
        <v>178</v>
      </c>
      <c r="C1569" s="16"/>
      <c r="D1569" s="15" t="s">
        <v>730</v>
      </c>
      <c r="E1569" s="15" t="s">
        <v>2295</v>
      </c>
      <c r="F1569" s="15">
        <v>2015</v>
      </c>
      <c r="G1569" s="15">
        <v>3</v>
      </c>
      <c r="H1569" s="15">
        <v>2018</v>
      </c>
      <c r="I1569" s="15">
        <v>1</v>
      </c>
      <c r="J1569" s="15">
        <v>1</v>
      </c>
      <c r="K1569" s="17" t="str">
        <f>IF(Deal_Master_Wide!$BV$226="","",Deal_Master_Wide!$BV$226)</f>
        <v/>
      </c>
      <c r="L1569" s="17" t="str">
        <f>IF(Deal_Master_Wide!$CC$226="","",Deal_Master_Wide!$CC$226)</f>
        <v/>
      </c>
      <c r="M1569" s="17" t="str">
        <f>IF(Deal_Master_Wide!$CJ$226="","",Deal_Master_Wide!$CJ$226)</f>
        <v/>
      </c>
      <c r="N1569" s="17" t="str">
        <f>IF(Deal_Master_Wide!$CQ$226="","",Deal_Master_Wide!$CQ$226)</f>
        <v/>
      </c>
      <c r="O1569" s="17" t="str">
        <f>IF(Deal_Master_Wide!$CX$226="","",Deal_Master_Wide!$CX$226)</f>
        <v/>
      </c>
      <c r="P1569" s="17" t="str">
        <f>IF(Deal_Master_Wide!$DE$226="","",Deal_Master_Wide!$DE$226)</f>
        <v/>
      </c>
      <c r="Q1569" s="18" t="str">
        <f>IF(Deal_Master_Wide!$DL$226="","",Deal_Master_Wide!$DL$226)</f>
        <v/>
      </c>
      <c r="R1569" s="18" t="str">
        <f>IF(Deal_Master_Wide!$DS$226="","",Deal_Master_Wide!$DS$226)</f>
        <v/>
      </c>
      <c r="S1569" s="18" t="str">
        <f>IF(Deal_Master_Wide!$DZ$226="","",Deal_Master_Wide!$DZ$226)</f>
        <v/>
      </c>
      <c r="T1569" s="34" t="str">
        <f>IF(Deal_Master_Wide!$EG$226="","",Deal_Master_Wide!$EG$226)</f>
        <v/>
      </c>
      <c r="U1569" s="34" t="str">
        <f>IF(Deal_Master_Wide!$EN$226="","",Deal_Master_Wide!$EN$226)</f>
        <v/>
      </c>
    </row>
    <row r="1570" spans="1:21" ht="13.4" customHeight="1">
      <c r="A1570" s="15" t="s">
        <v>2299</v>
      </c>
      <c r="B1570" s="15" t="s">
        <v>178</v>
      </c>
      <c r="C1570" s="16"/>
      <c r="D1570" s="15" t="s">
        <v>2302</v>
      </c>
      <c r="E1570" s="15" t="s">
        <v>2304</v>
      </c>
      <c r="F1570" s="15">
        <v>2015</v>
      </c>
      <c r="G1570" s="15">
        <v>-3</v>
      </c>
      <c r="H1570" s="15">
        <v>2012</v>
      </c>
      <c r="I1570" s="15">
        <v>0</v>
      </c>
      <c r="J1570" s="15">
        <v>0</v>
      </c>
      <c r="K1570" s="17" t="str">
        <f>IF(Deal_Master_Wide!$BP$227="","",Deal_Master_Wide!$BP$227)</f>
        <v/>
      </c>
      <c r="L1570" s="17" t="str">
        <f>IF(Deal_Master_Wide!$BW$227="","",Deal_Master_Wide!$BW$227)</f>
        <v/>
      </c>
      <c r="M1570" s="17" t="str">
        <f>IF(Deal_Master_Wide!$CD$227="","",Deal_Master_Wide!$CD$227)</f>
        <v/>
      </c>
      <c r="N1570" s="17" t="str">
        <f>IF(Deal_Master_Wide!$CK$227="","",Deal_Master_Wide!$CK$227)</f>
        <v/>
      </c>
      <c r="O1570" s="17" t="str">
        <f>IF(Deal_Master_Wide!$CR$227="","",Deal_Master_Wide!$CR$227)</f>
        <v/>
      </c>
      <c r="P1570" s="17" t="str">
        <f>IF(Deal_Master_Wide!$CY$227="","",Deal_Master_Wide!$CY$227)</f>
        <v/>
      </c>
      <c r="Q1570" s="18" t="str">
        <f>IF(Deal_Master_Wide!$DF$227="","",Deal_Master_Wide!$DF$227)</f>
        <v/>
      </c>
      <c r="R1570" s="18" t="str">
        <f>IF(Deal_Master_Wide!$DM$227="","",Deal_Master_Wide!$DM$227)</f>
        <v/>
      </c>
      <c r="S1570" s="18" t="str">
        <f>IF(Deal_Master_Wide!$DT$227="","",Deal_Master_Wide!$DT$227)</f>
        <v/>
      </c>
      <c r="T1570" s="34" t="str">
        <f>IF(Deal_Master_Wide!$EA$227="","",Deal_Master_Wide!$EA$227)</f>
        <v/>
      </c>
      <c r="U1570" s="34" t="str">
        <f>IF(Deal_Master_Wide!$EH$227="","",Deal_Master_Wide!$EH$227)</f>
        <v/>
      </c>
    </row>
    <row r="1571" spans="1:21" ht="13.4" customHeight="1">
      <c r="A1571" s="15" t="s">
        <v>2299</v>
      </c>
      <c r="B1571" s="15" t="s">
        <v>178</v>
      </c>
      <c r="C1571" s="16"/>
      <c r="D1571" s="15" t="s">
        <v>2302</v>
      </c>
      <c r="E1571" s="15" t="s">
        <v>2304</v>
      </c>
      <c r="F1571" s="15">
        <v>2015</v>
      </c>
      <c r="G1571" s="15">
        <v>-2</v>
      </c>
      <c r="H1571" s="15">
        <v>2013</v>
      </c>
      <c r="I1571" s="15">
        <v>0</v>
      </c>
      <c r="J1571" s="15">
        <v>0</v>
      </c>
      <c r="K1571" s="17" t="str">
        <f>IF(Deal_Master_Wide!$BQ$227="","",Deal_Master_Wide!$BQ$227)</f>
        <v/>
      </c>
      <c r="L1571" s="17" t="str">
        <f>IF(Deal_Master_Wide!$BX$227="","",Deal_Master_Wide!$BX$227)</f>
        <v/>
      </c>
      <c r="M1571" s="17" t="str">
        <f>IF(Deal_Master_Wide!$CE$227="","",Deal_Master_Wide!$CE$227)</f>
        <v/>
      </c>
      <c r="N1571" s="17" t="str">
        <f>IF(Deal_Master_Wide!$CL$227="","",Deal_Master_Wide!$CL$227)</f>
        <v/>
      </c>
      <c r="O1571" s="17" t="str">
        <f>IF(Deal_Master_Wide!$CS$227="","",Deal_Master_Wide!$CS$227)</f>
        <v/>
      </c>
      <c r="P1571" s="17" t="str">
        <f>IF(Deal_Master_Wide!$CZ$227="","",Deal_Master_Wide!$CZ$227)</f>
        <v/>
      </c>
      <c r="Q1571" s="18" t="str">
        <f>IF(Deal_Master_Wide!$DG$227="","",Deal_Master_Wide!$DG$227)</f>
        <v/>
      </c>
      <c r="R1571" s="18" t="str">
        <f>IF(Deal_Master_Wide!$DN$227="","",Deal_Master_Wide!$DN$227)</f>
        <v/>
      </c>
      <c r="S1571" s="18" t="str">
        <f>IF(Deal_Master_Wide!$DU$227="","",Deal_Master_Wide!$DU$227)</f>
        <v/>
      </c>
      <c r="T1571" s="34" t="str">
        <f>IF(Deal_Master_Wide!$EB$227="","",Deal_Master_Wide!$EB$227)</f>
        <v/>
      </c>
      <c r="U1571" s="34" t="str">
        <f>IF(Deal_Master_Wide!$EI$227="","",Deal_Master_Wide!$EI$227)</f>
        <v/>
      </c>
    </row>
    <row r="1572" spans="1:21" ht="13.4" customHeight="1">
      <c r="A1572" s="15" t="s">
        <v>2299</v>
      </c>
      <c r="B1572" s="15" t="s">
        <v>178</v>
      </c>
      <c r="C1572" s="16"/>
      <c r="D1572" s="15" t="s">
        <v>2302</v>
      </c>
      <c r="E1572" s="15" t="s">
        <v>2304</v>
      </c>
      <c r="F1572" s="15">
        <v>2015</v>
      </c>
      <c r="G1572" s="15">
        <v>-1</v>
      </c>
      <c r="H1572" s="15">
        <v>2014</v>
      </c>
      <c r="I1572" s="15">
        <v>0</v>
      </c>
      <c r="J1572" s="15">
        <v>0</v>
      </c>
      <c r="K1572" s="17" t="str">
        <f>IF(Deal_Master_Wide!$BR$227="","",Deal_Master_Wide!$BR$227)</f>
        <v/>
      </c>
      <c r="L1572" s="17" t="str">
        <f>IF(Deal_Master_Wide!$BY$227="","",Deal_Master_Wide!$BY$227)</f>
        <v/>
      </c>
      <c r="M1572" s="17" t="str">
        <f>IF(Deal_Master_Wide!$CF$227="","",Deal_Master_Wide!$CF$227)</f>
        <v/>
      </c>
      <c r="N1572" s="17" t="str">
        <f>IF(Deal_Master_Wide!$CM$227="","",Deal_Master_Wide!$CM$227)</f>
        <v/>
      </c>
      <c r="O1572" s="17" t="str">
        <f>IF(Deal_Master_Wide!$CT$227="","",Deal_Master_Wide!$CT$227)</f>
        <v/>
      </c>
      <c r="P1572" s="17" t="str">
        <f>IF(Deal_Master_Wide!$DA$227="","",Deal_Master_Wide!$DA$227)</f>
        <v/>
      </c>
      <c r="Q1572" s="18" t="str">
        <f>IF(Deal_Master_Wide!$DH$227="","",Deal_Master_Wide!$DH$227)</f>
        <v/>
      </c>
      <c r="R1572" s="18" t="str">
        <f>IF(Deal_Master_Wide!$DO$227="","",Deal_Master_Wide!$DO$227)</f>
        <v/>
      </c>
      <c r="S1572" s="18" t="str">
        <f>IF(Deal_Master_Wide!$DV$227="","",Deal_Master_Wide!$DV$227)</f>
        <v/>
      </c>
      <c r="T1572" s="34" t="str">
        <f>IF(Deal_Master_Wide!$EC$227="","",Deal_Master_Wide!$EC$227)</f>
        <v/>
      </c>
      <c r="U1572" s="34" t="str">
        <f>IF(Deal_Master_Wide!$EJ$227="","",Deal_Master_Wide!$EJ$227)</f>
        <v/>
      </c>
    </row>
    <row r="1573" spans="1:21" ht="13.4" customHeight="1">
      <c r="A1573" s="15" t="s">
        <v>2299</v>
      </c>
      <c r="B1573" s="15" t="s">
        <v>178</v>
      </c>
      <c r="C1573" s="16"/>
      <c r="D1573" s="15" t="s">
        <v>2302</v>
      </c>
      <c r="E1573" s="15" t="s">
        <v>2304</v>
      </c>
      <c r="F1573" s="15">
        <v>2015</v>
      </c>
      <c r="G1573" s="15">
        <v>0</v>
      </c>
      <c r="H1573" s="15">
        <v>2015</v>
      </c>
      <c r="I1573" s="15">
        <v>0</v>
      </c>
      <c r="J1573" s="15">
        <v>1</v>
      </c>
      <c r="K1573" s="17" t="str">
        <f>IF(Deal_Master_Wide!$BS$227="","",Deal_Master_Wide!$BS$227)</f>
        <v/>
      </c>
      <c r="L1573" s="17" t="str">
        <f>IF(Deal_Master_Wide!$BZ$227="","",Deal_Master_Wide!$BZ$227)</f>
        <v/>
      </c>
      <c r="M1573" s="17" t="str">
        <f>IF(Deal_Master_Wide!$CG$227="","",Deal_Master_Wide!$CG$227)</f>
        <v/>
      </c>
      <c r="N1573" s="17" t="str">
        <f>IF(Deal_Master_Wide!$CN$227="","",Deal_Master_Wide!$CN$227)</f>
        <v/>
      </c>
      <c r="O1573" s="17" t="str">
        <f>IF(Deal_Master_Wide!$CU$227="","",Deal_Master_Wide!$CU$227)</f>
        <v/>
      </c>
      <c r="P1573" s="17" t="str">
        <f>IF(Deal_Master_Wide!$DB$227="","",Deal_Master_Wide!$DB$227)</f>
        <v/>
      </c>
      <c r="Q1573" s="18" t="str">
        <f>IF(Deal_Master_Wide!$DI$227="","",Deal_Master_Wide!$DI$227)</f>
        <v/>
      </c>
      <c r="R1573" s="18" t="str">
        <f>IF(Deal_Master_Wide!$DP$227="","",Deal_Master_Wide!$DP$227)</f>
        <v/>
      </c>
      <c r="S1573" s="18" t="str">
        <f>IF(Deal_Master_Wide!$DW$227="","",Deal_Master_Wide!$DW$227)</f>
        <v/>
      </c>
      <c r="T1573" s="34" t="str">
        <f>IF(Deal_Master_Wide!$ED$227="","",Deal_Master_Wide!$ED$227)</f>
        <v/>
      </c>
      <c r="U1573" s="34" t="str">
        <f>IF(Deal_Master_Wide!$EK$227="","",Deal_Master_Wide!$EK$227)</f>
        <v/>
      </c>
    </row>
    <row r="1574" spans="1:21" ht="13.4" customHeight="1">
      <c r="A1574" s="15" t="s">
        <v>2299</v>
      </c>
      <c r="B1574" s="15" t="s">
        <v>178</v>
      </c>
      <c r="C1574" s="16"/>
      <c r="D1574" s="15" t="s">
        <v>2302</v>
      </c>
      <c r="E1574" s="15" t="s">
        <v>2304</v>
      </c>
      <c r="F1574" s="15">
        <v>2015</v>
      </c>
      <c r="G1574" s="15">
        <v>1</v>
      </c>
      <c r="H1574" s="15">
        <v>2016</v>
      </c>
      <c r="I1574" s="15">
        <v>1</v>
      </c>
      <c r="J1574" s="15">
        <v>1</v>
      </c>
      <c r="K1574" s="17" t="str">
        <f>IF(Deal_Master_Wide!$BT$227="","",Deal_Master_Wide!$BT$227)</f>
        <v/>
      </c>
      <c r="L1574" s="17" t="str">
        <f>IF(Deal_Master_Wide!$CA$227="","",Deal_Master_Wide!$CA$227)</f>
        <v/>
      </c>
      <c r="M1574" s="17" t="str">
        <f>IF(Deal_Master_Wide!$CH$227="","",Deal_Master_Wide!$CH$227)</f>
        <v/>
      </c>
      <c r="N1574" s="17" t="str">
        <f>IF(Deal_Master_Wide!$CO$227="","",Deal_Master_Wide!$CO$227)</f>
        <v/>
      </c>
      <c r="O1574" s="17" t="str">
        <f>IF(Deal_Master_Wide!$CV$227="","",Deal_Master_Wide!$CV$227)</f>
        <v/>
      </c>
      <c r="P1574" s="17" t="str">
        <f>IF(Deal_Master_Wide!$DC$227="","",Deal_Master_Wide!$DC$227)</f>
        <v/>
      </c>
      <c r="Q1574" s="18" t="str">
        <f>IF(Deal_Master_Wide!$DJ$227="","",Deal_Master_Wide!$DJ$227)</f>
        <v/>
      </c>
      <c r="R1574" s="18" t="str">
        <f>IF(Deal_Master_Wide!$DQ$227="","",Deal_Master_Wide!$DQ$227)</f>
        <v/>
      </c>
      <c r="S1574" s="18" t="str">
        <f>IF(Deal_Master_Wide!$DX$227="","",Deal_Master_Wide!$DX$227)</f>
        <v/>
      </c>
      <c r="T1574" s="34" t="str">
        <f>IF(Deal_Master_Wide!$EE$227="","",Deal_Master_Wide!$EE$227)</f>
        <v/>
      </c>
      <c r="U1574" s="34" t="str">
        <f>IF(Deal_Master_Wide!$EL$227="","",Deal_Master_Wide!$EL$227)</f>
        <v/>
      </c>
    </row>
    <row r="1575" spans="1:21" ht="13.4" customHeight="1">
      <c r="A1575" s="15" t="s">
        <v>2299</v>
      </c>
      <c r="B1575" s="15" t="s">
        <v>178</v>
      </c>
      <c r="C1575" s="16"/>
      <c r="D1575" s="15" t="s">
        <v>2302</v>
      </c>
      <c r="E1575" s="15" t="s">
        <v>2304</v>
      </c>
      <c r="F1575" s="15">
        <v>2015</v>
      </c>
      <c r="G1575" s="15">
        <v>2</v>
      </c>
      <c r="H1575" s="15">
        <v>2017</v>
      </c>
      <c r="I1575" s="15">
        <v>1</v>
      </c>
      <c r="J1575" s="15">
        <v>1</v>
      </c>
      <c r="K1575" s="17" t="str">
        <f>IF(Deal_Master_Wide!$BU$227="","",Deal_Master_Wide!$BU$227)</f>
        <v/>
      </c>
      <c r="L1575" s="17" t="str">
        <f>IF(Deal_Master_Wide!$CB$227="","",Deal_Master_Wide!$CB$227)</f>
        <v/>
      </c>
      <c r="M1575" s="17" t="str">
        <f>IF(Deal_Master_Wide!$CI$227="","",Deal_Master_Wide!$CI$227)</f>
        <v/>
      </c>
      <c r="N1575" s="17" t="str">
        <f>IF(Deal_Master_Wide!$CP$227="","",Deal_Master_Wide!$CP$227)</f>
        <v/>
      </c>
      <c r="O1575" s="17" t="str">
        <f>IF(Deal_Master_Wide!$CW$227="","",Deal_Master_Wide!$CW$227)</f>
        <v/>
      </c>
      <c r="P1575" s="17" t="str">
        <f>IF(Deal_Master_Wide!$DD$227="","",Deal_Master_Wide!$DD$227)</f>
        <v/>
      </c>
      <c r="Q1575" s="18" t="str">
        <f>IF(Deal_Master_Wide!$DK$227="","",Deal_Master_Wide!$DK$227)</f>
        <v/>
      </c>
      <c r="R1575" s="18" t="str">
        <f>IF(Deal_Master_Wide!$DR$227="","",Deal_Master_Wide!$DR$227)</f>
        <v/>
      </c>
      <c r="S1575" s="18" t="str">
        <f>IF(Deal_Master_Wide!$DY$227="","",Deal_Master_Wide!$DY$227)</f>
        <v/>
      </c>
      <c r="T1575" s="34" t="str">
        <f>IF(Deal_Master_Wide!$EF$227="","",Deal_Master_Wide!$EF$227)</f>
        <v/>
      </c>
      <c r="U1575" s="34" t="str">
        <f>IF(Deal_Master_Wide!$EM$227="","",Deal_Master_Wide!$EM$227)</f>
        <v/>
      </c>
    </row>
    <row r="1576" spans="1:21" ht="13.4" customHeight="1">
      <c r="A1576" s="15" t="s">
        <v>2299</v>
      </c>
      <c r="B1576" s="15" t="s">
        <v>178</v>
      </c>
      <c r="C1576" s="16"/>
      <c r="D1576" s="15" t="s">
        <v>2302</v>
      </c>
      <c r="E1576" s="15" t="s">
        <v>2304</v>
      </c>
      <c r="F1576" s="15">
        <v>2015</v>
      </c>
      <c r="G1576" s="15">
        <v>3</v>
      </c>
      <c r="H1576" s="15">
        <v>2018</v>
      </c>
      <c r="I1576" s="15">
        <v>1</v>
      </c>
      <c r="J1576" s="15">
        <v>1</v>
      </c>
      <c r="K1576" s="17" t="str">
        <f>IF(Deal_Master_Wide!$BV$227="","",Deal_Master_Wide!$BV$227)</f>
        <v/>
      </c>
      <c r="L1576" s="17" t="str">
        <f>IF(Deal_Master_Wide!$CC$227="","",Deal_Master_Wide!$CC$227)</f>
        <v/>
      </c>
      <c r="M1576" s="17" t="str">
        <f>IF(Deal_Master_Wide!$CJ$227="","",Deal_Master_Wide!$CJ$227)</f>
        <v/>
      </c>
      <c r="N1576" s="17" t="str">
        <f>IF(Deal_Master_Wide!$CQ$227="","",Deal_Master_Wide!$CQ$227)</f>
        <v/>
      </c>
      <c r="O1576" s="17" t="str">
        <f>IF(Deal_Master_Wide!$CX$227="","",Deal_Master_Wide!$CX$227)</f>
        <v/>
      </c>
      <c r="P1576" s="17" t="str">
        <f>IF(Deal_Master_Wide!$DE$227="","",Deal_Master_Wide!$DE$227)</f>
        <v/>
      </c>
      <c r="Q1576" s="18" t="str">
        <f>IF(Deal_Master_Wide!$DL$227="","",Deal_Master_Wide!$DL$227)</f>
        <v/>
      </c>
      <c r="R1576" s="18" t="str">
        <f>IF(Deal_Master_Wide!$DS$227="","",Deal_Master_Wide!$DS$227)</f>
        <v/>
      </c>
      <c r="S1576" s="18" t="str">
        <f>IF(Deal_Master_Wide!$DZ$227="","",Deal_Master_Wide!$DZ$227)</f>
        <v/>
      </c>
      <c r="T1576" s="34" t="str">
        <f>IF(Deal_Master_Wide!$EG$227="","",Deal_Master_Wide!$EG$227)</f>
        <v/>
      </c>
      <c r="U1576" s="34" t="str">
        <f>IF(Deal_Master_Wide!$EN$227="","",Deal_Master_Wide!$EN$227)</f>
        <v/>
      </c>
    </row>
    <row r="1577" spans="1:21" ht="13.4" customHeight="1">
      <c r="A1577" s="15" t="s">
        <v>2308</v>
      </c>
      <c r="B1577" s="15" t="s">
        <v>178</v>
      </c>
      <c r="C1577" s="16"/>
      <c r="D1577" s="15" t="s">
        <v>2314</v>
      </c>
      <c r="E1577" s="15" t="s">
        <v>2316</v>
      </c>
      <c r="F1577" s="15">
        <v>2015</v>
      </c>
      <c r="G1577" s="15">
        <v>-3</v>
      </c>
      <c r="H1577" s="15">
        <v>2012</v>
      </c>
      <c r="I1577" s="15">
        <v>0</v>
      </c>
      <c r="J1577" s="15">
        <v>0</v>
      </c>
      <c r="K1577" s="17" t="str">
        <f>IF(Deal_Master_Wide!$BP$228="","",Deal_Master_Wide!$BP$228)</f>
        <v/>
      </c>
      <c r="L1577" s="17" t="str">
        <f>IF(Deal_Master_Wide!$BW$228="","",Deal_Master_Wide!$BW$228)</f>
        <v/>
      </c>
      <c r="M1577" s="17" t="str">
        <f>IF(Deal_Master_Wide!$CD$228="","",Deal_Master_Wide!$CD$228)</f>
        <v/>
      </c>
      <c r="N1577" s="17" t="str">
        <f>IF(Deal_Master_Wide!$CK$228="","",Deal_Master_Wide!$CK$228)</f>
        <v/>
      </c>
      <c r="O1577" s="17" t="str">
        <f>IF(Deal_Master_Wide!$CR$228="","",Deal_Master_Wide!$CR$228)</f>
        <v/>
      </c>
      <c r="P1577" s="17" t="str">
        <f>IF(Deal_Master_Wide!$CY$228="","",Deal_Master_Wide!$CY$228)</f>
        <v/>
      </c>
      <c r="Q1577" s="18" t="str">
        <f>IF(Deal_Master_Wide!$DF$228="","",Deal_Master_Wide!$DF$228)</f>
        <v/>
      </c>
      <c r="R1577" s="18" t="str">
        <f>IF(Deal_Master_Wide!$DM$228="","",Deal_Master_Wide!$DM$228)</f>
        <v/>
      </c>
      <c r="S1577" s="18" t="str">
        <f>IF(Deal_Master_Wide!$DT$228="","",Deal_Master_Wide!$DT$228)</f>
        <v/>
      </c>
      <c r="T1577" s="34" t="str">
        <f>IF(Deal_Master_Wide!$EA$228="","",Deal_Master_Wide!$EA$228)</f>
        <v/>
      </c>
      <c r="U1577" s="34" t="str">
        <f>IF(Deal_Master_Wide!$EH$228="","",Deal_Master_Wide!$EH$228)</f>
        <v/>
      </c>
    </row>
    <row r="1578" spans="1:21" ht="13.4" customHeight="1">
      <c r="A1578" s="15" t="s">
        <v>2308</v>
      </c>
      <c r="B1578" s="15" t="s">
        <v>178</v>
      </c>
      <c r="C1578" s="16"/>
      <c r="D1578" s="15" t="s">
        <v>2314</v>
      </c>
      <c r="E1578" s="15" t="s">
        <v>2316</v>
      </c>
      <c r="F1578" s="15">
        <v>2015</v>
      </c>
      <c r="G1578" s="15">
        <v>-2</v>
      </c>
      <c r="H1578" s="15">
        <v>2013</v>
      </c>
      <c r="I1578" s="15">
        <v>0</v>
      </c>
      <c r="J1578" s="15">
        <v>0</v>
      </c>
      <c r="K1578" s="17" t="str">
        <f>IF(Deal_Master_Wide!$BQ$228="","",Deal_Master_Wide!$BQ$228)</f>
        <v/>
      </c>
      <c r="L1578" s="17" t="str">
        <f>IF(Deal_Master_Wide!$BX$228="","",Deal_Master_Wide!$BX$228)</f>
        <v/>
      </c>
      <c r="M1578" s="17" t="str">
        <f>IF(Deal_Master_Wide!$CE$228="","",Deal_Master_Wide!$CE$228)</f>
        <v/>
      </c>
      <c r="N1578" s="17" t="str">
        <f>IF(Deal_Master_Wide!$CL$228="","",Deal_Master_Wide!$CL$228)</f>
        <v/>
      </c>
      <c r="O1578" s="17" t="str">
        <f>IF(Deal_Master_Wide!$CS$228="","",Deal_Master_Wide!$CS$228)</f>
        <v/>
      </c>
      <c r="P1578" s="17" t="str">
        <f>IF(Deal_Master_Wide!$CZ$228="","",Deal_Master_Wide!$CZ$228)</f>
        <v/>
      </c>
      <c r="Q1578" s="18" t="str">
        <f>IF(Deal_Master_Wide!$DG$228="","",Deal_Master_Wide!$DG$228)</f>
        <v/>
      </c>
      <c r="R1578" s="18" t="str">
        <f>IF(Deal_Master_Wide!$DN$228="","",Deal_Master_Wide!$DN$228)</f>
        <v/>
      </c>
      <c r="S1578" s="18" t="str">
        <f>IF(Deal_Master_Wide!$DU$228="","",Deal_Master_Wide!$DU$228)</f>
        <v/>
      </c>
      <c r="T1578" s="34" t="str">
        <f>IF(Deal_Master_Wide!$EB$228="","",Deal_Master_Wide!$EB$228)</f>
        <v/>
      </c>
      <c r="U1578" s="34" t="str">
        <f>IF(Deal_Master_Wide!$EI$228="","",Deal_Master_Wide!$EI$228)</f>
        <v/>
      </c>
    </row>
    <row r="1579" spans="1:21" ht="13.4" customHeight="1">
      <c r="A1579" s="15" t="s">
        <v>2308</v>
      </c>
      <c r="B1579" s="15" t="s">
        <v>178</v>
      </c>
      <c r="C1579" s="16"/>
      <c r="D1579" s="15" t="s">
        <v>2314</v>
      </c>
      <c r="E1579" s="15" t="s">
        <v>2316</v>
      </c>
      <c r="F1579" s="15">
        <v>2015</v>
      </c>
      <c r="G1579" s="15">
        <v>-1</v>
      </c>
      <c r="H1579" s="15">
        <v>2014</v>
      </c>
      <c r="I1579" s="15">
        <v>0</v>
      </c>
      <c r="J1579" s="15">
        <v>0</v>
      </c>
      <c r="K1579" s="17" t="str">
        <f>IF(Deal_Master_Wide!$BR$228="","",Deal_Master_Wide!$BR$228)</f>
        <v/>
      </c>
      <c r="L1579" s="17" t="str">
        <f>IF(Deal_Master_Wide!$BY$228="","",Deal_Master_Wide!$BY$228)</f>
        <v/>
      </c>
      <c r="M1579" s="17" t="str">
        <f>IF(Deal_Master_Wide!$CF$228="","",Deal_Master_Wide!$CF$228)</f>
        <v/>
      </c>
      <c r="N1579" s="17" t="str">
        <f>IF(Deal_Master_Wide!$CM$228="","",Deal_Master_Wide!$CM$228)</f>
        <v/>
      </c>
      <c r="O1579" s="17" t="str">
        <f>IF(Deal_Master_Wide!$CT$228="","",Deal_Master_Wide!$CT$228)</f>
        <v/>
      </c>
      <c r="P1579" s="17" t="str">
        <f>IF(Deal_Master_Wide!$DA$228="","",Deal_Master_Wide!$DA$228)</f>
        <v/>
      </c>
      <c r="Q1579" s="18" t="str">
        <f>IF(Deal_Master_Wide!$DH$228="","",Deal_Master_Wide!$DH$228)</f>
        <v/>
      </c>
      <c r="R1579" s="18" t="str">
        <f>IF(Deal_Master_Wide!$DO$228="","",Deal_Master_Wide!$DO$228)</f>
        <v/>
      </c>
      <c r="S1579" s="18" t="str">
        <f>IF(Deal_Master_Wide!$DV$228="","",Deal_Master_Wide!$DV$228)</f>
        <v/>
      </c>
      <c r="T1579" s="34" t="str">
        <f>IF(Deal_Master_Wide!$EC$228="","",Deal_Master_Wide!$EC$228)</f>
        <v/>
      </c>
      <c r="U1579" s="34" t="str">
        <f>IF(Deal_Master_Wide!$EJ$228="","",Deal_Master_Wide!$EJ$228)</f>
        <v/>
      </c>
    </row>
    <row r="1580" spans="1:21" ht="13.4" customHeight="1">
      <c r="A1580" s="15" t="s">
        <v>2308</v>
      </c>
      <c r="B1580" s="15" t="s">
        <v>178</v>
      </c>
      <c r="C1580" s="16"/>
      <c r="D1580" s="15" t="s">
        <v>2314</v>
      </c>
      <c r="E1580" s="15" t="s">
        <v>2316</v>
      </c>
      <c r="F1580" s="15">
        <v>2015</v>
      </c>
      <c r="G1580" s="15">
        <v>0</v>
      </c>
      <c r="H1580" s="15">
        <v>2015</v>
      </c>
      <c r="I1580" s="15">
        <v>0</v>
      </c>
      <c r="J1580" s="15">
        <v>1</v>
      </c>
      <c r="K1580" s="17" t="str">
        <f>IF(Deal_Master_Wide!$BS$228="","",Deal_Master_Wide!$BS$228)</f>
        <v/>
      </c>
      <c r="L1580" s="17" t="str">
        <f>IF(Deal_Master_Wide!$BZ$228="","",Deal_Master_Wide!$BZ$228)</f>
        <v/>
      </c>
      <c r="M1580" s="17" t="str">
        <f>IF(Deal_Master_Wide!$CG$228="","",Deal_Master_Wide!$CG$228)</f>
        <v/>
      </c>
      <c r="N1580" s="17" t="str">
        <f>IF(Deal_Master_Wide!$CN$228="","",Deal_Master_Wide!$CN$228)</f>
        <v/>
      </c>
      <c r="O1580" s="17" t="str">
        <f>IF(Deal_Master_Wide!$CU$228="","",Deal_Master_Wide!$CU$228)</f>
        <v/>
      </c>
      <c r="P1580" s="17" t="str">
        <f>IF(Deal_Master_Wide!$DB$228="","",Deal_Master_Wide!$DB$228)</f>
        <v/>
      </c>
      <c r="Q1580" s="18" t="str">
        <f>IF(Deal_Master_Wide!$DI$228="","",Deal_Master_Wide!$DI$228)</f>
        <v/>
      </c>
      <c r="R1580" s="18" t="str">
        <f>IF(Deal_Master_Wide!$DP$228="","",Deal_Master_Wide!$DP$228)</f>
        <v/>
      </c>
      <c r="S1580" s="18" t="str">
        <f>IF(Deal_Master_Wide!$DW$228="","",Deal_Master_Wide!$DW$228)</f>
        <v/>
      </c>
      <c r="T1580" s="34" t="str">
        <f>IF(Deal_Master_Wide!$ED$228="","",Deal_Master_Wide!$ED$228)</f>
        <v/>
      </c>
      <c r="U1580" s="34" t="str">
        <f>IF(Deal_Master_Wide!$EK$228="","",Deal_Master_Wide!$EK$228)</f>
        <v/>
      </c>
    </row>
    <row r="1581" spans="1:21" ht="13.4" customHeight="1">
      <c r="A1581" s="15" t="s">
        <v>2308</v>
      </c>
      <c r="B1581" s="15" t="s">
        <v>178</v>
      </c>
      <c r="C1581" s="16"/>
      <c r="D1581" s="15" t="s">
        <v>2314</v>
      </c>
      <c r="E1581" s="15" t="s">
        <v>2316</v>
      </c>
      <c r="F1581" s="15">
        <v>2015</v>
      </c>
      <c r="G1581" s="15">
        <v>1</v>
      </c>
      <c r="H1581" s="15">
        <v>2016</v>
      </c>
      <c r="I1581" s="15">
        <v>1</v>
      </c>
      <c r="J1581" s="15">
        <v>1</v>
      </c>
      <c r="K1581" s="17" t="str">
        <f>IF(Deal_Master_Wide!$BT$228="","",Deal_Master_Wide!$BT$228)</f>
        <v/>
      </c>
      <c r="L1581" s="17" t="str">
        <f>IF(Deal_Master_Wide!$CA$228="","",Deal_Master_Wide!$CA$228)</f>
        <v/>
      </c>
      <c r="M1581" s="17" t="str">
        <f>IF(Deal_Master_Wide!$CH$228="","",Deal_Master_Wide!$CH$228)</f>
        <v/>
      </c>
      <c r="N1581" s="17" t="str">
        <f>IF(Deal_Master_Wide!$CO$228="","",Deal_Master_Wide!$CO$228)</f>
        <v/>
      </c>
      <c r="O1581" s="17" t="str">
        <f>IF(Deal_Master_Wide!$CV$228="","",Deal_Master_Wide!$CV$228)</f>
        <v/>
      </c>
      <c r="P1581" s="17" t="str">
        <f>IF(Deal_Master_Wide!$DC$228="","",Deal_Master_Wide!$DC$228)</f>
        <v/>
      </c>
      <c r="Q1581" s="18" t="str">
        <f>IF(Deal_Master_Wide!$DJ$228="","",Deal_Master_Wide!$DJ$228)</f>
        <v/>
      </c>
      <c r="R1581" s="18" t="str">
        <f>IF(Deal_Master_Wide!$DQ$228="","",Deal_Master_Wide!$DQ$228)</f>
        <v/>
      </c>
      <c r="S1581" s="18" t="str">
        <f>IF(Deal_Master_Wide!$DX$228="","",Deal_Master_Wide!$DX$228)</f>
        <v/>
      </c>
      <c r="T1581" s="34" t="str">
        <f>IF(Deal_Master_Wide!$EE$228="","",Deal_Master_Wide!$EE$228)</f>
        <v/>
      </c>
      <c r="U1581" s="34" t="str">
        <f>IF(Deal_Master_Wide!$EL$228="","",Deal_Master_Wide!$EL$228)</f>
        <v/>
      </c>
    </row>
    <row r="1582" spans="1:21" ht="13.4" customHeight="1">
      <c r="A1582" s="15" t="s">
        <v>2308</v>
      </c>
      <c r="B1582" s="15" t="s">
        <v>178</v>
      </c>
      <c r="C1582" s="16"/>
      <c r="D1582" s="15" t="s">
        <v>2314</v>
      </c>
      <c r="E1582" s="15" t="s">
        <v>2316</v>
      </c>
      <c r="F1582" s="15">
        <v>2015</v>
      </c>
      <c r="G1582" s="15">
        <v>2</v>
      </c>
      <c r="H1582" s="15">
        <v>2017</v>
      </c>
      <c r="I1582" s="15">
        <v>1</v>
      </c>
      <c r="J1582" s="15">
        <v>1</v>
      </c>
      <c r="K1582" s="17" t="str">
        <f>IF(Deal_Master_Wide!$BU$228="","",Deal_Master_Wide!$BU$228)</f>
        <v/>
      </c>
      <c r="L1582" s="17" t="str">
        <f>IF(Deal_Master_Wide!$CB$228="","",Deal_Master_Wide!$CB$228)</f>
        <v/>
      </c>
      <c r="M1582" s="17" t="str">
        <f>IF(Deal_Master_Wide!$CI$228="","",Deal_Master_Wide!$CI$228)</f>
        <v/>
      </c>
      <c r="N1582" s="17" t="str">
        <f>IF(Deal_Master_Wide!$CP$228="","",Deal_Master_Wide!$CP$228)</f>
        <v/>
      </c>
      <c r="O1582" s="17" t="str">
        <f>IF(Deal_Master_Wide!$CW$228="","",Deal_Master_Wide!$CW$228)</f>
        <v/>
      </c>
      <c r="P1582" s="17" t="str">
        <f>IF(Deal_Master_Wide!$DD$228="","",Deal_Master_Wide!$DD$228)</f>
        <v/>
      </c>
      <c r="Q1582" s="18" t="str">
        <f>IF(Deal_Master_Wide!$DK$228="","",Deal_Master_Wide!$DK$228)</f>
        <v/>
      </c>
      <c r="R1582" s="18" t="str">
        <f>IF(Deal_Master_Wide!$DR$228="","",Deal_Master_Wide!$DR$228)</f>
        <v/>
      </c>
      <c r="S1582" s="18" t="str">
        <f>IF(Deal_Master_Wide!$DY$228="","",Deal_Master_Wide!$DY$228)</f>
        <v/>
      </c>
      <c r="T1582" s="34" t="str">
        <f>IF(Deal_Master_Wide!$EF$228="","",Deal_Master_Wide!$EF$228)</f>
        <v/>
      </c>
      <c r="U1582" s="34" t="str">
        <f>IF(Deal_Master_Wide!$EM$228="","",Deal_Master_Wide!$EM$228)</f>
        <v/>
      </c>
    </row>
    <row r="1583" spans="1:21" ht="13.4" customHeight="1">
      <c r="A1583" s="15" t="s">
        <v>2308</v>
      </c>
      <c r="B1583" s="15" t="s">
        <v>178</v>
      </c>
      <c r="C1583" s="16"/>
      <c r="D1583" s="15" t="s">
        <v>2314</v>
      </c>
      <c r="E1583" s="15" t="s">
        <v>2316</v>
      </c>
      <c r="F1583" s="15">
        <v>2015</v>
      </c>
      <c r="G1583" s="15">
        <v>3</v>
      </c>
      <c r="H1583" s="15">
        <v>2018</v>
      </c>
      <c r="I1583" s="15">
        <v>1</v>
      </c>
      <c r="J1583" s="15">
        <v>1</v>
      </c>
      <c r="K1583" s="17" t="str">
        <f>IF(Deal_Master_Wide!$BV$228="","",Deal_Master_Wide!$BV$228)</f>
        <v/>
      </c>
      <c r="L1583" s="17" t="str">
        <f>IF(Deal_Master_Wide!$CC$228="","",Deal_Master_Wide!$CC$228)</f>
        <v/>
      </c>
      <c r="M1583" s="17" t="str">
        <f>IF(Deal_Master_Wide!$CJ$228="","",Deal_Master_Wide!$CJ$228)</f>
        <v/>
      </c>
      <c r="N1583" s="17" t="str">
        <f>IF(Deal_Master_Wide!$CQ$228="","",Deal_Master_Wide!$CQ$228)</f>
        <v/>
      </c>
      <c r="O1583" s="17" t="str">
        <f>IF(Deal_Master_Wide!$CX$228="","",Deal_Master_Wide!$CX$228)</f>
        <v/>
      </c>
      <c r="P1583" s="17" t="str">
        <f>IF(Deal_Master_Wide!$DE$228="","",Deal_Master_Wide!$DE$228)</f>
        <v/>
      </c>
      <c r="Q1583" s="18" t="str">
        <f>IF(Deal_Master_Wide!$DL$228="","",Deal_Master_Wide!$DL$228)</f>
        <v/>
      </c>
      <c r="R1583" s="18" t="str">
        <f>IF(Deal_Master_Wide!$DS$228="","",Deal_Master_Wide!$DS$228)</f>
        <v/>
      </c>
      <c r="S1583" s="18" t="str">
        <f>IF(Deal_Master_Wide!$DZ$228="","",Deal_Master_Wide!$DZ$228)</f>
        <v/>
      </c>
      <c r="T1583" s="34" t="str">
        <f>IF(Deal_Master_Wide!$EG$228="","",Deal_Master_Wide!$EG$228)</f>
        <v/>
      </c>
      <c r="U1583" s="34" t="str">
        <f>IF(Deal_Master_Wide!$EN$228="","",Deal_Master_Wide!$EN$228)</f>
        <v/>
      </c>
    </row>
    <row r="1584" spans="1:21" ht="13.4" customHeight="1">
      <c r="A1584" s="15" t="s">
        <v>2320</v>
      </c>
      <c r="B1584" s="15" t="s">
        <v>178</v>
      </c>
      <c r="C1584" s="16"/>
      <c r="D1584" s="15" t="s">
        <v>2325</v>
      </c>
      <c r="E1584" s="15" t="s">
        <v>1605</v>
      </c>
      <c r="F1584" s="15">
        <v>2015</v>
      </c>
      <c r="G1584" s="15">
        <v>-3</v>
      </c>
      <c r="H1584" s="15">
        <v>2012</v>
      </c>
      <c r="I1584" s="15">
        <v>0</v>
      </c>
      <c r="J1584" s="15">
        <v>0</v>
      </c>
      <c r="K1584" s="17" t="str">
        <f>IF(Deal_Master_Wide!$BP$229="","",Deal_Master_Wide!$BP$229)</f>
        <v/>
      </c>
      <c r="L1584" s="17" t="str">
        <f>IF(Deal_Master_Wide!$BW$229="","",Deal_Master_Wide!$BW$229)</f>
        <v/>
      </c>
      <c r="M1584" s="17" t="str">
        <f>IF(Deal_Master_Wide!$CD$229="","",Deal_Master_Wide!$CD$229)</f>
        <v/>
      </c>
      <c r="N1584" s="17" t="str">
        <f>IF(Deal_Master_Wide!$CK$229="","",Deal_Master_Wide!$CK$229)</f>
        <v/>
      </c>
      <c r="O1584" s="17" t="str">
        <f>IF(Deal_Master_Wide!$CR$229="","",Deal_Master_Wide!$CR$229)</f>
        <v/>
      </c>
      <c r="P1584" s="17" t="str">
        <f>IF(Deal_Master_Wide!$CY$229="","",Deal_Master_Wide!$CY$229)</f>
        <v/>
      </c>
      <c r="Q1584" s="18" t="str">
        <f>IF(Deal_Master_Wide!$DF$229="","",Deal_Master_Wide!$DF$229)</f>
        <v/>
      </c>
      <c r="R1584" s="18" t="str">
        <f>IF(Deal_Master_Wide!$DM$229="","",Deal_Master_Wide!$DM$229)</f>
        <v/>
      </c>
      <c r="S1584" s="18" t="str">
        <f>IF(Deal_Master_Wide!$DT$229="","",Deal_Master_Wide!$DT$229)</f>
        <v/>
      </c>
      <c r="T1584" s="34" t="str">
        <f>IF(Deal_Master_Wide!$EA$229="","",Deal_Master_Wide!$EA$229)</f>
        <v/>
      </c>
      <c r="U1584" s="34" t="str">
        <f>IF(Deal_Master_Wide!$EH$229="","",Deal_Master_Wide!$EH$229)</f>
        <v/>
      </c>
    </row>
    <row r="1585" spans="1:21" ht="13.4" customHeight="1">
      <c r="A1585" s="15" t="s">
        <v>2320</v>
      </c>
      <c r="B1585" s="15" t="s">
        <v>178</v>
      </c>
      <c r="C1585" s="16"/>
      <c r="D1585" s="15" t="s">
        <v>2325</v>
      </c>
      <c r="E1585" s="15" t="s">
        <v>1605</v>
      </c>
      <c r="F1585" s="15">
        <v>2015</v>
      </c>
      <c r="G1585" s="15">
        <v>-2</v>
      </c>
      <c r="H1585" s="15">
        <v>2013</v>
      </c>
      <c r="I1585" s="15">
        <v>0</v>
      </c>
      <c r="J1585" s="15">
        <v>0</v>
      </c>
      <c r="K1585" s="17" t="str">
        <f>IF(Deal_Master_Wide!$BQ$229="","",Deal_Master_Wide!$BQ$229)</f>
        <v/>
      </c>
      <c r="L1585" s="17" t="str">
        <f>IF(Deal_Master_Wide!$BX$229="","",Deal_Master_Wide!$BX$229)</f>
        <v/>
      </c>
      <c r="M1585" s="17" t="str">
        <f>IF(Deal_Master_Wide!$CE$229="","",Deal_Master_Wide!$CE$229)</f>
        <v/>
      </c>
      <c r="N1585" s="17" t="str">
        <f>IF(Deal_Master_Wide!$CL$229="","",Deal_Master_Wide!$CL$229)</f>
        <v/>
      </c>
      <c r="O1585" s="17" t="str">
        <f>IF(Deal_Master_Wide!$CS$229="","",Deal_Master_Wide!$CS$229)</f>
        <v/>
      </c>
      <c r="P1585" s="17" t="str">
        <f>IF(Deal_Master_Wide!$CZ$229="","",Deal_Master_Wide!$CZ$229)</f>
        <v/>
      </c>
      <c r="Q1585" s="18" t="str">
        <f>IF(Deal_Master_Wide!$DG$229="","",Deal_Master_Wide!$DG$229)</f>
        <v/>
      </c>
      <c r="R1585" s="18" t="str">
        <f>IF(Deal_Master_Wide!$DN$229="","",Deal_Master_Wide!$DN$229)</f>
        <v/>
      </c>
      <c r="S1585" s="18" t="str">
        <f>IF(Deal_Master_Wide!$DU$229="","",Deal_Master_Wide!$DU$229)</f>
        <v/>
      </c>
      <c r="T1585" s="34" t="str">
        <f>IF(Deal_Master_Wide!$EB$229="","",Deal_Master_Wide!$EB$229)</f>
        <v/>
      </c>
      <c r="U1585" s="34" t="str">
        <f>IF(Deal_Master_Wide!$EI$229="","",Deal_Master_Wide!$EI$229)</f>
        <v/>
      </c>
    </row>
    <row r="1586" spans="1:21" ht="13.4" customHeight="1">
      <c r="A1586" s="15" t="s">
        <v>2320</v>
      </c>
      <c r="B1586" s="15" t="s">
        <v>178</v>
      </c>
      <c r="C1586" s="16"/>
      <c r="D1586" s="15" t="s">
        <v>2325</v>
      </c>
      <c r="E1586" s="15" t="s">
        <v>1605</v>
      </c>
      <c r="F1586" s="15">
        <v>2015</v>
      </c>
      <c r="G1586" s="15">
        <v>-1</v>
      </c>
      <c r="H1586" s="15">
        <v>2014</v>
      </c>
      <c r="I1586" s="15">
        <v>0</v>
      </c>
      <c r="J1586" s="15">
        <v>0</v>
      </c>
      <c r="K1586" s="17" t="str">
        <f>IF(Deal_Master_Wide!$BR$229="","",Deal_Master_Wide!$BR$229)</f>
        <v/>
      </c>
      <c r="L1586" s="17" t="str">
        <f>IF(Deal_Master_Wide!$BY$229="","",Deal_Master_Wide!$BY$229)</f>
        <v/>
      </c>
      <c r="M1586" s="17" t="str">
        <f>IF(Deal_Master_Wide!$CF$229="","",Deal_Master_Wide!$CF$229)</f>
        <v/>
      </c>
      <c r="N1586" s="17" t="str">
        <f>IF(Deal_Master_Wide!$CM$229="","",Deal_Master_Wide!$CM$229)</f>
        <v/>
      </c>
      <c r="O1586" s="17" t="str">
        <f>IF(Deal_Master_Wide!$CT$229="","",Deal_Master_Wide!$CT$229)</f>
        <v/>
      </c>
      <c r="P1586" s="17" t="str">
        <f>IF(Deal_Master_Wide!$DA$229="","",Deal_Master_Wide!$DA$229)</f>
        <v/>
      </c>
      <c r="Q1586" s="18" t="str">
        <f>IF(Deal_Master_Wide!$DH$229="","",Deal_Master_Wide!$DH$229)</f>
        <v/>
      </c>
      <c r="R1586" s="18" t="str">
        <f>IF(Deal_Master_Wide!$DO$229="","",Deal_Master_Wide!$DO$229)</f>
        <v/>
      </c>
      <c r="S1586" s="18" t="str">
        <f>IF(Deal_Master_Wide!$DV$229="","",Deal_Master_Wide!$DV$229)</f>
        <v/>
      </c>
      <c r="T1586" s="34" t="str">
        <f>IF(Deal_Master_Wide!$EC$229="","",Deal_Master_Wide!$EC$229)</f>
        <v/>
      </c>
      <c r="U1586" s="34" t="str">
        <f>IF(Deal_Master_Wide!$EJ$229="","",Deal_Master_Wide!$EJ$229)</f>
        <v/>
      </c>
    </row>
    <row r="1587" spans="1:21" ht="13.4" customHeight="1">
      <c r="A1587" s="15" t="s">
        <v>2320</v>
      </c>
      <c r="B1587" s="15" t="s">
        <v>178</v>
      </c>
      <c r="C1587" s="16"/>
      <c r="D1587" s="15" t="s">
        <v>2325</v>
      </c>
      <c r="E1587" s="15" t="s">
        <v>1605</v>
      </c>
      <c r="F1587" s="15">
        <v>2015</v>
      </c>
      <c r="G1587" s="15">
        <v>0</v>
      </c>
      <c r="H1587" s="15">
        <v>2015</v>
      </c>
      <c r="I1587" s="15">
        <v>0</v>
      </c>
      <c r="J1587" s="15">
        <v>1</v>
      </c>
      <c r="K1587" s="17" t="str">
        <f>IF(Deal_Master_Wide!$BS$229="","",Deal_Master_Wide!$BS$229)</f>
        <v/>
      </c>
      <c r="L1587" s="17" t="str">
        <f>IF(Deal_Master_Wide!$BZ$229="","",Deal_Master_Wide!$BZ$229)</f>
        <v/>
      </c>
      <c r="M1587" s="17" t="str">
        <f>IF(Deal_Master_Wide!$CG$229="","",Deal_Master_Wide!$CG$229)</f>
        <v/>
      </c>
      <c r="N1587" s="17" t="str">
        <f>IF(Deal_Master_Wide!$CN$229="","",Deal_Master_Wide!$CN$229)</f>
        <v/>
      </c>
      <c r="O1587" s="17" t="str">
        <f>IF(Deal_Master_Wide!$CU$229="","",Deal_Master_Wide!$CU$229)</f>
        <v/>
      </c>
      <c r="P1587" s="17" t="str">
        <f>IF(Deal_Master_Wide!$DB$229="","",Deal_Master_Wide!$DB$229)</f>
        <v/>
      </c>
      <c r="Q1587" s="18" t="str">
        <f>IF(Deal_Master_Wide!$DI$229="","",Deal_Master_Wide!$DI$229)</f>
        <v/>
      </c>
      <c r="R1587" s="18" t="str">
        <f>IF(Deal_Master_Wide!$DP$229="","",Deal_Master_Wide!$DP$229)</f>
        <v/>
      </c>
      <c r="S1587" s="18" t="str">
        <f>IF(Deal_Master_Wide!$DW$229="","",Deal_Master_Wide!$DW$229)</f>
        <v/>
      </c>
      <c r="T1587" s="34" t="str">
        <f>IF(Deal_Master_Wide!$ED$229="","",Deal_Master_Wide!$ED$229)</f>
        <v/>
      </c>
      <c r="U1587" s="34" t="str">
        <f>IF(Deal_Master_Wide!$EK$229="","",Deal_Master_Wide!$EK$229)</f>
        <v/>
      </c>
    </row>
    <row r="1588" spans="1:21" ht="13.4" customHeight="1">
      <c r="A1588" s="15" t="s">
        <v>2320</v>
      </c>
      <c r="B1588" s="15" t="s">
        <v>178</v>
      </c>
      <c r="C1588" s="16"/>
      <c r="D1588" s="15" t="s">
        <v>2325</v>
      </c>
      <c r="E1588" s="15" t="s">
        <v>1605</v>
      </c>
      <c r="F1588" s="15">
        <v>2015</v>
      </c>
      <c r="G1588" s="15">
        <v>1</v>
      </c>
      <c r="H1588" s="15">
        <v>2016</v>
      </c>
      <c r="I1588" s="15">
        <v>1</v>
      </c>
      <c r="J1588" s="15">
        <v>1</v>
      </c>
      <c r="K1588" s="17" t="str">
        <f>IF(Deal_Master_Wide!$BT$229="","",Deal_Master_Wide!$BT$229)</f>
        <v/>
      </c>
      <c r="L1588" s="17" t="str">
        <f>IF(Deal_Master_Wide!$CA$229="","",Deal_Master_Wide!$CA$229)</f>
        <v/>
      </c>
      <c r="M1588" s="17" t="str">
        <f>IF(Deal_Master_Wide!$CH$229="","",Deal_Master_Wide!$CH$229)</f>
        <v/>
      </c>
      <c r="N1588" s="17" t="str">
        <f>IF(Deal_Master_Wide!$CO$229="","",Deal_Master_Wide!$CO$229)</f>
        <v/>
      </c>
      <c r="O1588" s="17" t="str">
        <f>IF(Deal_Master_Wide!$CV$229="","",Deal_Master_Wide!$CV$229)</f>
        <v/>
      </c>
      <c r="P1588" s="17" t="str">
        <f>IF(Deal_Master_Wide!$DC$229="","",Deal_Master_Wide!$DC$229)</f>
        <v/>
      </c>
      <c r="Q1588" s="18" t="str">
        <f>IF(Deal_Master_Wide!$DJ$229="","",Deal_Master_Wide!$DJ$229)</f>
        <v/>
      </c>
      <c r="R1588" s="18" t="str">
        <f>IF(Deal_Master_Wide!$DQ$229="","",Deal_Master_Wide!$DQ$229)</f>
        <v/>
      </c>
      <c r="S1588" s="18" t="str">
        <f>IF(Deal_Master_Wide!$DX$229="","",Deal_Master_Wide!$DX$229)</f>
        <v/>
      </c>
      <c r="T1588" s="34" t="str">
        <f>IF(Deal_Master_Wide!$EE$229="","",Deal_Master_Wide!$EE$229)</f>
        <v/>
      </c>
      <c r="U1588" s="34" t="str">
        <f>IF(Deal_Master_Wide!$EL$229="","",Deal_Master_Wide!$EL$229)</f>
        <v/>
      </c>
    </row>
    <row r="1589" spans="1:21" ht="13.4" customHeight="1">
      <c r="A1589" s="15" t="s">
        <v>2320</v>
      </c>
      <c r="B1589" s="15" t="s">
        <v>178</v>
      </c>
      <c r="C1589" s="16"/>
      <c r="D1589" s="15" t="s">
        <v>2325</v>
      </c>
      <c r="E1589" s="15" t="s">
        <v>1605</v>
      </c>
      <c r="F1589" s="15">
        <v>2015</v>
      </c>
      <c r="G1589" s="15">
        <v>2</v>
      </c>
      <c r="H1589" s="15">
        <v>2017</v>
      </c>
      <c r="I1589" s="15">
        <v>1</v>
      </c>
      <c r="J1589" s="15">
        <v>1</v>
      </c>
      <c r="K1589" s="17" t="str">
        <f>IF(Deal_Master_Wide!$BU$229="","",Deal_Master_Wide!$BU$229)</f>
        <v/>
      </c>
      <c r="L1589" s="17" t="str">
        <f>IF(Deal_Master_Wide!$CB$229="","",Deal_Master_Wide!$CB$229)</f>
        <v/>
      </c>
      <c r="M1589" s="17" t="str">
        <f>IF(Deal_Master_Wide!$CI$229="","",Deal_Master_Wide!$CI$229)</f>
        <v/>
      </c>
      <c r="N1589" s="17" t="str">
        <f>IF(Deal_Master_Wide!$CP$229="","",Deal_Master_Wide!$CP$229)</f>
        <v/>
      </c>
      <c r="O1589" s="17" t="str">
        <f>IF(Deal_Master_Wide!$CW$229="","",Deal_Master_Wide!$CW$229)</f>
        <v/>
      </c>
      <c r="P1589" s="17" t="str">
        <f>IF(Deal_Master_Wide!$DD$229="","",Deal_Master_Wide!$DD$229)</f>
        <v/>
      </c>
      <c r="Q1589" s="18" t="str">
        <f>IF(Deal_Master_Wide!$DK$229="","",Deal_Master_Wide!$DK$229)</f>
        <v/>
      </c>
      <c r="R1589" s="18" t="str">
        <f>IF(Deal_Master_Wide!$DR$229="","",Deal_Master_Wide!$DR$229)</f>
        <v/>
      </c>
      <c r="S1589" s="18" t="str">
        <f>IF(Deal_Master_Wide!$DY$229="","",Deal_Master_Wide!$DY$229)</f>
        <v/>
      </c>
      <c r="T1589" s="34" t="str">
        <f>IF(Deal_Master_Wide!$EF$229="","",Deal_Master_Wide!$EF$229)</f>
        <v/>
      </c>
      <c r="U1589" s="34" t="str">
        <f>IF(Deal_Master_Wide!$EM$229="","",Deal_Master_Wide!$EM$229)</f>
        <v/>
      </c>
    </row>
    <row r="1590" spans="1:21" ht="13.4" customHeight="1">
      <c r="A1590" s="15" t="s">
        <v>2320</v>
      </c>
      <c r="B1590" s="15" t="s">
        <v>178</v>
      </c>
      <c r="C1590" s="16"/>
      <c r="D1590" s="15" t="s">
        <v>2325</v>
      </c>
      <c r="E1590" s="15" t="s">
        <v>1605</v>
      </c>
      <c r="F1590" s="15">
        <v>2015</v>
      </c>
      <c r="G1590" s="15">
        <v>3</v>
      </c>
      <c r="H1590" s="15">
        <v>2018</v>
      </c>
      <c r="I1590" s="15">
        <v>1</v>
      </c>
      <c r="J1590" s="15">
        <v>1</v>
      </c>
      <c r="K1590" s="17" t="str">
        <f>IF(Deal_Master_Wide!$BV$229="","",Deal_Master_Wide!$BV$229)</f>
        <v/>
      </c>
      <c r="L1590" s="17" t="str">
        <f>IF(Deal_Master_Wide!$CC$229="","",Deal_Master_Wide!$CC$229)</f>
        <v/>
      </c>
      <c r="M1590" s="17" t="str">
        <f>IF(Deal_Master_Wide!$CJ$229="","",Deal_Master_Wide!$CJ$229)</f>
        <v/>
      </c>
      <c r="N1590" s="17" t="str">
        <f>IF(Deal_Master_Wide!$CQ$229="","",Deal_Master_Wide!$CQ$229)</f>
        <v/>
      </c>
      <c r="O1590" s="17" t="str">
        <f>IF(Deal_Master_Wide!$CX$229="","",Deal_Master_Wide!$CX$229)</f>
        <v/>
      </c>
      <c r="P1590" s="17" t="str">
        <f>IF(Deal_Master_Wide!$DE$229="","",Deal_Master_Wide!$DE$229)</f>
        <v/>
      </c>
      <c r="Q1590" s="18" t="str">
        <f>IF(Deal_Master_Wide!$DL$229="","",Deal_Master_Wide!$DL$229)</f>
        <v/>
      </c>
      <c r="R1590" s="18" t="str">
        <f>IF(Deal_Master_Wide!$DS$229="","",Deal_Master_Wide!$DS$229)</f>
        <v/>
      </c>
      <c r="S1590" s="18" t="str">
        <f>IF(Deal_Master_Wide!$DZ$229="","",Deal_Master_Wide!$DZ$229)</f>
        <v/>
      </c>
      <c r="T1590" s="34" t="str">
        <f>IF(Deal_Master_Wide!$EG$229="","",Deal_Master_Wide!$EG$229)</f>
        <v/>
      </c>
      <c r="U1590" s="34" t="str">
        <f>IF(Deal_Master_Wide!$EN$229="","",Deal_Master_Wide!$EN$229)</f>
        <v/>
      </c>
    </row>
    <row r="1591" spans="1:21" ht="13.4" customHeight="1">
      <c r="A1591" s="15" t="s">
        <v>2329</v>
      </c>
      <c r="B1591" s="15" t="s">
        <v>178</v>
      </c>
      <c r="C1591" s="16"/>
      <c r="D1591" s="15" t="s">
        <v>2332</v>
      </c>
      <c r="E1591" s="15" t="s">
        <v>2334</v>
      </c>
      <c r="F1591" s="15">
        <v>2015</v>
      </c>
      <c r="G1591" s="15">
        <v>-3</v>
      </c>
      <c r="H1591" s="15">
        <v>2012</v>
      </c>
      <c r="I1591" s="15">
        <v>0</v>
      </c>
      <c r="J1591" s="15">
        <v>0</v>
      </c>
      <c r="K1591" s="17" t="str">
        <f>IF(Deal_Master_Wide!$BP$230="","",Deal_Master_Wide!$BP$230)</f>
        <v/>
      </c>
      <c r="L1591" s="17" t="str">
        <f>IF(Deal_Master_Wide!$BW$230="","",Deal_Master_Wide!$BW$230)</f>
        <v/>
      </c>
      <c r="M1591" s="17" t="str">
        <f>IF(Deal_Master_Wide!$CD$230="","",Deal_Master_Wide!$CD$230)</f>
        <v/>
      </c>
      <c r="N1591" s="17" t="str">
        <f>IF(Deal_Master_Wide!$CK$230="","",Deal_Master_Wide!$CK$230)</f>
        <v/>
      </c>
      <c r="O1591" s="17" t="str">
        <f>IF(Deal_Master_Wide!$CR$230="","",Deal_Master_Wide!$CR$230)</f>
        <v/>
      </c>
      <c r="P1591" s="17" t="str">
        <f>IF(Deal_Master_Wide!$CY$230="","",Deal_Master_Wide!$CY$230)</f>
        <v/>
      </c>
      <c r="Q1591" s="18" t="str">
        <f>IF(Deal_Master_Wide!$DF$230="","",Deal_Master_Wide!$DF$230)</f>
        <v/>
      </c>
      <c r="R1591" s="18" t="str">
        <f>IF(Deal_Master_Wide!$DM$230="","",Deal_Master_Wide!$DM$230)</f>
        <v/>
      </c>
      <c r="S1591" s="18" t="str">
        <f>IF(Deal_Master_Wide!$DT$230="","",Deal_Master_Wide!$DT$230)</f>
        <v/>
      </c>
      <c r="T1591" s="34" t="str">
        <f>IF(Deal_Master_Wide!$EA$230="","",Deal_Master_Wide!$EA$230)</f>
        <v/>
      </c>
      <c r="U1591" s="34" t="str">
        <f>IF(Deal_Master_Wide!$EH$230="","",Deal_Master_Wide!$EH$230)</f>
        <v/>
      </c>
    </row>
    <row r="1592" spans="1:21" ht="13.4" customHeight="1">
      <c r="A1592" s="15" t="s">
        <v>2329</v>
      </c>
      <c r="B1592" s="15" t="s">
        <v>178</v>
      </c>
      <c r="C1592" s="16"/>
      <c r="D1592" s="15" t="s">
        <v>2332</v>
      </c>
      <c r="E1592" s="15" t="s">
        <v>2334</v>
      </c>
      <c r="F1592" s="15">
        <v>2015</v>
      </c>
      <c r="G1592" s="15">
        <v>-2</v>
      </c>
      <c r="H1592" s="15">
        <v>2013</v>
      </c>
      <c r="I1592" s="15">
        <v>0</v>
      </c>
      <c r="J1592" s="15">
        <v>0</v>
      </c>
      <c r="K1592" s="17" t="str">
        <f>IF(Deal_Master_Wide!$BQ$230="","",Deal_Master_Wide!$BQ$230)</f>
        <v/>
      </c>
      <c r="L1592" s="17" t="str">
        <f>IF(Deal_Master_Wide!$BX$230="","",Deal_Master_Wide!$BX$230)</f>
        <v/>
      </c>
      <c r="M1592" s="17" t="str">
        <f>IF(Deal_Master_Wide!$CE$230="","",Deal_Master_Wide!$CE$230)</f>
        <v/>
      </c>
      <c r="N1592" s="17" t="str">
        <f>IF(Deal_Master_Wide!$CL$230="","",Deal_Master_Wide!$CL$230)</f>
        <v/>
      </c>
      <c r="O1592" s="17" t="str">
        <f>IF(Deal_Master_Wide!$CS$230="","",Deal_Master_Wide!$CS$230)</f>
        <v/>
      </c>
      <c r="P1592" s="17" t="str">
        <f>IF(Deal_Master_Wide!$CZ$230="","",Deal_Master_Wide!$CZ$230)</f>
        <v/>
      </c>
      <c r="Q1592" s="18" t="str">
        <f>IF(Deal_Master_Wide!$DG$230="","",Deal_Master_Wide!$DG$230)</f>
        <v/>
      </c>
      <c r="R1592" s="18" t="str">
        <f>IF(Deal_Master_Wide!$DN$230="","",Deal_Master_Wide!$DN$230)</f>
        <v/>
      </c>
      <c r="S1592" s="18" t="str">
        <f>IF(Deal_Master_Wide!$DU$230="","",Deal_Master_Wide!$DU$230)</f>
        <v/>
      </c>
      <c r="T1592" s="34" t="str">
        <f>IF(Deal_Master_Wide!$EB$230="","",Deal_Master_Wide!$EB$230)</f>
        <v/>
      </c>
      <c r="U1592" s="34" t="str">
        <f>IF(Deal_Master_Wide!$EI$230="","",Deal_Master_Wide!$EI$230)</f>
        <v/>
      </c>
    </row>
    <row r="1593" spans="1:21" ht="13.4" customHeight="1">
      <c r="A1593" s="15" t="s">
        <v>2329</v>
      </c>
      <c r="B1593" s="15" t="s">
        <v>178</v>
      </c>
      <c r="C1593" s="16"/>
      <c r="D1593" s="15" t="s">
        <v>2332</v>
      </c>
      <c r="E1593" s="15" t="s">
        <v>2334</v>
      </c>
      <c r="F1593" s="15">
        <v>2015</v>
      </c>
      <c r="G1593" s="15">
        <v>-1</v>
      </c>
      <c r="H1593" s="15">
        <v>2014</v>
      </c>
      <c r="I1593" s="15">
        <v>0</v>
      </c>
      <c r="J1593" s="15">
        <v>0</v>
      </c>
      <c r="K1593" s="17" t="str">
        <f>IF(Deal_Master_Wide!$BR$230="","",Deal_Master_Wide!$BR$230)</f>
        <v/>
      </c>
      <c r="L1593" s="17" t="str">
        <f>IF(Deal_Master_Wide!$BY$230="","",Deal_Master_Wide!$BY$230)</f>
        <v/>
      </c>
      <c r="M1593" s="17" t="str">
        <f>IF(Deal_Master_Wide!$CF$230="","",Deal_Master_Wide!$CF$230)</f>
        <v/>
      </c>
      <c r="N1593" s="17" t="str">
        <f>IF(Deal_Master_Wide!$CM$230="","",Deal_Master_Wide!$CM$230)</f>
        <v/>
      </c>
      <c r="O1593" s="17" t="str">
        <f>IF(Deal_Master_Wide!$CT$230="","",Deal_Master_Wide!$CT$230)</f>
        <v/>
      </c>
      <c r="P1593" s="17" t="str">
        <f>IF(Deal_Master_Wide!$DA$230="","",Deal_Master_Wide!$DA$230)</f>
        <v/>
      </c>
      <c r="Q1593" s="18" t="str">
        <f>IF(Deal_Master_Wide!$DH$230="","",Deal_Master_Wide!$DH$230)</f>
        <v/>
      </c>
      <c r="R1593" s="18" t="str">
        <f>IF(Deal_Master_Wide!$DO$230="","",Deal_Master_Wide!$DO$230)</f>
        <v/>
      </c>
      <c r="S1593" s="18" t="str">
        <f>IF(Deal_Master_Wide!$DV$230="","",Deal_Master_Wide!$DV$230)</f>
        <v/>
      </c>
      <c r="T1593" s="34" t="str">
        <f>IF(Deal_Master_Wide!$EC$230="","",Deal_Master_Wide!$EC$230)</f>
        <v/>
      </c>
      <c r="U1593" s="34" t="str">
        <f>IF(Deal_Master_Wide!$EJ$230="","",Deal_Master_Wide!$EJ$230)</f>
        <v/>
      </c>
    </row>
    <row r="1594" spans="1:21" ht="13.4" customHeight="1">
      <c r="A1594" s="15" t="s">
        <v>2329</v>
      </c>
      <c r="B1594" s="15" t="s">
        <v>178</v>
      </c>
      <c r="C1594" s="16"/>
      <c r="D1594" s="15" t="s">
        <v>2332</v>
      </c>
      <c r="E1594" s="15" t="s">
        <v>2334</v>
      </c>
      <c r="F1594" s="15">
        <v>2015</v>
      </c>
      <c r="G1594" s="15">
        <v>0</v>
      </c>
      <c r="H1594" s="15">
        <v>2015</v>
      </c>
      <c r="I1594" s="15">
        <v>0</v>
      </c>
      <c r="J1594" s="15">
        <v>1</v>
      </c>
      <c r="K1594" s="17" t="str">
        <f>IF(Deal_Master_Wide!$BS$230="","",Deal_Master_Wide!$BS$230)</f>
        <v/>
      </c>
      <c r="L1594" s="17" t="str">
        <f>IF(Deal_Master_Wide!$BZ$230="","",Deal_Master_Wide!$BZ$230)</f>
        <v/>
      </c>
      <c r="M1594" s="17" t="str">
        <f>IF(Deal_Master_Wide!$CG$230="","",Deal_Master_Wide!$CG$230)</f>
        <v/>
      </c>
      <c r="N1594" s="17" t="str">
        <f>IF(Deal_Master_Wide!$CN$230="","",Deal_Master_Wide!$CN$230)</f>
        <v/>
      </c>
      <c r="O1594" s="17" t="str">
        <f>IF(Deal_Master_Wide!$CU$230="","",Deal_Master_Wide!$CU$230)</f>
        <v/>
      </c>
      <c r="P1594" s="17" t="str">
        <f>IF(Deal_Master_Wide!$DB$230="","",Deal_Master_Wide!$DB$230)</f>
        <v/>
      </c>
      <c r="Q1594" s="18" t="str">
        <f>IF(Deal_Master_Wide!$DI$230="","",Deal_Master_Wide!$DI$230)</f>
        <v/>
      </c>
      <c r="R1594" s="18" t="str">
        <f>IF(Deal_Master_Wide!$DP$230="","",Deal_Master_Wide!$DP$230)</f>
        <v/>
      </c>
      <c r="S1594" s="18" t="str">
        <f>IF(Deal_Master_Wide!$DW$230="","",Deal_Master_Wide!$DW$230)</f>
        <v/>
      </c>
      <c r="T1594" s="34" t="str">
        <f>IF(Deal_Master_Wide!$ED$230="","",Deal_Master_Wide!$ED$230)</f>
        <v/>
      </c>
      <c r="U1594" s="34" t="str">
        <f>IF(Deal_Master_Wide!$EK$230="","",Deal_Master_Wide!$EK$230)</f>
        <v/>
      </c>
    </row>
    <row r="1595" spans="1:21" ht="13.4" customHeight="1">
      <c r="A1595" s="15" t="s">
        <v>2329</v>
      </c>
      <c r="B1595" s="15" t="s">
        <v>178</v>
      </c>
      <c r="C1595" s="16"/>
      <c r="D1595" s="15" t="s">
        <v>2332</v>
      </c>
      <c r="E1595" s="15" t="s">
        <v>2334</v>
      </c>
      <c r="F1595" s="15">
        <v>2015</v>
      </c>
      <c r="G1595" s="15">
        <v>1</v>
      </c>
      <c r="H1595" s="15">
        <v>2016</v>
      </c>
      <c r="I1595" s="15">
        <v>1</v>
      </c>
      <c r="J1595" s="15">
        <v>1</v>
      </c>
      <c r="K1595" s="17" t="str">
        <f>IF(Deal_Master_Wide!$BT$230="","",Deal_Master_Wide!$BT$230)</f>
        <v/>
      </c>
      <c r="L1595" s="17" t="str">
        <f>IF(Deal_Master_Wide!$CA$230="","",Deal_Master_Wide!$CA$230)</f>
        <v/>
      </c>
      <c r="M1595" s="17" t="str">
        <f>IF(Deal_Master_Wide!$CH$230="","",Deal_Master_Wide!$CH$230)</f>
        <v/>
      </c>
      <c r="N1595" s="17" t="str">
        <f>IF(Deal_Master_Wide!$CO$230="","",Deal_Master_Wide!$CO$230)</f>
        <v/>
      </c>
      <c r="O1595" s="17" t="str">
        <f>IF(Deal_Master_Wide!$CV$230="","",Deal_Master_Wide!$CV$230)</f>
        <v/>
      </c>
      <c r="P1595" s="17" t="str">
        <f>IF(Deal_Master_Wide!$DC$230="","",Deal_Master_Wide!$DC$230)</f>
        <v/>
      </c>
      <c r="Q1595" s="18" t="str">
        <f>IF(Deal_Master_Wide!$DJ$230="","",Deal_Master_Wide!$DJ$230)</f>
        <v/>
      </c>
      <c r="R1595" s="18" t="str">
        <f>IF(Deal_Master_Wide!$DQ$230="","",Deal_Master_Wide!$DQ$230)</f>
        <v/>
      </c>
      <c r="S1595" s="18" t="str">
        <f>IF(Deal_Master_Wide!$DX$230="","",Deal_Master_Wide!$DX$230)</f>
        <v/>
      </c>
      <c r="T1595" s="34" t="str">
        <f>IF(Deal_Master_Wide!$EE$230="","",Deal_Master_Wide!$EE$230)</f>
        <v/>
      </c>
      <c r="U1595" s="34" t="str">
        <f>IF(Deal_Master_Wide!$EL$230="","",Deal_Master_Wide!$EL$230)</f>
        <v/>
      </c>
    </row>
    <row r="1596" spans="1:21" ht="13.4" customHeight="1">
      <c r="A1596" s="15" t="s">
        <v>2329</v>
      </c>
      <c r="B1596" s="15" t="s">
        <v>178</v>
      </c>
      <c r="C1596" s="16"/>
      <c r="D1596" s="15" t="s">
        <v>2332</v>
      </c>
      <c r="E1596" s="15" t="s">
        <v>2334</v>
      </c>
      <c r="F1596" s="15">
        <v>2015</v>
      </c>
      <c r="G1596" s="15">
        <v>2</v>
      </c>
      <c r="H1596" s="15">
        <v>2017</v>
      </c>
      <c r="I1596" s="15">
        <v>1</v>
      </c>
      <c r="J1596" s="15">
        <v>1</v>
      </c>
      <c r="K1596" s="17" t="str">
        <f>IF(Deal_Master_Wide!$BU$230="","",Deal_Master_Wide!$BU$230)</f>
        <v/>
      </c>
      <c r="L1596" s="17" t="str">
        <f>IF(Deal_Master_Wide!$CB$230="","",Deal_Master_Wide!$CB$230)</f>
        <v/>
      </c>
      <c r="M1596" s="17" t="str">
        <f>IF(Deal_Master_Wide!$CI$230="","",Deal_Master_Wide!$CI$230)</f>
        <v/>
      </c>
      <c r="N1596" s="17" t="str">
        <f>IF(Deal_Master_Wide!$CP$230="","",Deal_Master_Wide!$CP$230)</f>
        <v/>
      </c>
      <c r="O1596" s="17" t="str">
        <f>IF(Deal_Master_Wide!$CW$230="","",Deal_Master_Wide!$CW$230)</f>
        <v/>
      </c>
      <c r="P1596" s="17" t="str">
        <f>IF(Deal_Master_Wide!$DD$230="","",Deal_Master_Wide!$DD$230)</f>
        <v/>
      </c>
      <c r="Q1596" s="18" t="str">
        <f>IF(Deal_Master_Wide!$DK$230="","",Deal_Master_Wide!$DK$230)</f>
        <v/>
      </c>
      <c r="R1596" s="18" t="str">
        <f>IF(Deal_Master_Wide!$DR$230="","",Deal_Master_Wide!$DR$230)</f>
        <v/>
      </c>
      <c r="S1596" s="18" t="str">
        <f>IF(Deal_Master_Wide!$DY$230="","",Deal_Master_Wide!$DY$230)</f>
        <v/>
      </c>
      <c r="T1596" s="34" t="str">
        <f>IF(Deal_Master_Wide!$EF$230="","",Deal_Master_Wide!$EF$230)</f>
        <v/>
      </c>
      <c r="U1596" s="34" t="str">
        <f>IF(Deal_Master_Wide!$EM$230="","",Deal_Master_Wide!$EM$230)</f>
        <v/>
      </c>
    </row>
    <row r="1597" spans="1:21" ht="13.4" customHeight="1">
      <c r="A1597" s="15" t="s">
        <v>2329</v>
      </c>
      <c r="B1597" s="15" t="s">
        <v>178</v>
      </c>
      <c r="C1597" s="16"/>
      <c r="D1597" s="15" t="s">
        <v>2332</v>
      </c>
      <c r="E1597" s="15" t="s">
        <v>2334</v>
      </c>
      <c r="F1597" s="15">
        <v>2015</v>
      </c>
      <c r="G1597" s="15">
        <v>3</v>
      </c>
      <c r="H1597" s="15">
        <v>2018</v>
      </c>
      <c r="I1597" s="15">
        <v>1</v>
      </c>
      <c r="J1597" s="15">
        <v>1</v>
      </c>
      <c r="K1597" s="17" t="str">
        <f>IF(Deal_Master_Wide!$BV$230="","",Deal_Master_Wide!$BV$230)</f>
        <v/>
      </c>
      <c r="L1597" s="17" t="str">
        <f>IF(Deal_Master_Wide!$CC$230="","",Deal_Master_Wide!$CC$230)</f>
        <v/>
      </c>
      <c r="M1597" s="17" t="str">
        <f>IF(Deal_Master_Wide!$CJ$230="","",Deal_Master_Wide!$CJ$230)</f>
        <v/>
      </c>
      <c r="N1597" s="17" t="str">
        <f>IF(Deal_Master_Wide!$CQ$230="","",Deal_Master_Wide!$CQ$230)</f>
        <v/>
      </c>
      <c r="O1597" s="17" t="str">
        <f>IF(Deal_Master_Wide!$CX$230="","",Deal_Master_Wide!$CX$230)</f>
        <v/>
      </c>
      <c r="P1597" s="17" t="str">
        <f>IF(Deal_Master_Wide!$DE$230="","",Deal_Master_Wide!$DE$230)</f>
        <v/>
      </c>
      <c r="Q1597" s="18" t="str">
        <f>IF(Deal_Master_Wide!$DL$230="","",Deal_Master_Wide!$DL$230)</f>
        <v/>
      </c>
      <c r="R1597" s="18" t="str">
        <f>IF(Deal_Master_Wide!$DS$230="","",Deal_Master_Wide!$DS$230)</f>
        <v/>
      </c>
      <c r="S1597" s="18" t="str">
        <f>IF(Deal_Master_Wide!$DZ$230="","",Deal_Master_Wide!$DZ$230)</f>
        <v/>
      </c>
      <c r="T1597" s="34" t="str">
        <f>IF(Deal_Master_Wide!$EG$230="","",Deal_Master_Wide!$EG$230)</f>
        <v/>
      </c>
      <c r="U1597" s="34" t="str">
        <f>IF(Deal_Master_Wide!$EN$230="","",Deal_Master_Wide!$EN$230)</f>
        <v/>
      </c>
    </row>
    <row r="1598" spans="1:21" ht="13.4" customHeight="1">
      <c r="A1598" s="15" t="s">
        <v>2338</v>
      </c>
      <c r="B1598" s="15" t="s">
        <v>178</v>
      </c>
      <c r="C1598" s="16"/>
      <c r="D1598" s="15" t="s">
        <v>2341</v>
      </c>
      <c r="E1598" s="15" t="s">
        <v>2343</v>
      </c>
      <c r="F1598" s="15">
        <v>2015</v>
      </c>
      <c r="G1598" s="15">
        <v>-3</v>
      </c>
      <c r="H1598" s="15">
        <v>2012</v>
      </c>
      <c r="I1598" s="15">
        <v>0</v>
      </c>
      <c r="J1598" s="15">
        <v>0</v>
      </c>
      <c r="K1598" s="17">
        <f>IF(Deal_Master_Wide!$BP$231="","",Deal_Master_Wide!$BP$231)</f>
        <v>32595.1901</v>
      </c>
      <c r="L1598" s="17">
        <f>IF(Deal_Master_Wide!$BW$231="","",Deal_Master_Wide!$BW$231)</f>
        <v>9646.2327000000005</v>
      </c>
      <c r="M1598" s="17">
        <f>IF(Deal_Master_Wide!$CD$231="","",Deal_Master_Wide!$CD$231)</f>
        <v>5548.2487000000001</v>
      </c>
      <c r="N1598" s="17">
        <f>IF(Deal_Master_Wide!$CK$231="","",Deal_Master_Wide!$CK$231)</f>
        <v>51052.087699999996</v>
      </c>
      <c r="O1598" s="17">
        <f>IF(Deal_Master_Wide!$CR$231="","",Deal_Master_Wide!$CR$231)</f>
        <v>22524.898399999998</v>
      </c>
      <c r="P1598" s="17">
        <f>IF(Deal_Master_Wide!$CY$231="","",Deal_Master_Wide!$CY$231)</f>
        <v>4419.8540000000003</v>
      </c>
      <c r="Q1598" s="18">
        <f>IF(Deal_Master_Wide!$DF$231="","",Deal_Master_Wide!$DF$231)</f>
        <v>10.8986</v>
      </c>
      <c r="R1598" s="18">
        <f>IF(Deal_Master_Wide!$DM$231="","",Deal_Master_Wide!$DM$231)</f>
        <v>29.594000000000001</v>
      </c>
      <c r="S1598" s="18">
        <f>IF(Deal_Master_Wide!$DT$231="","",Deal_Master_Wide!$DT$231)</f>
        <v>44.121400000000001</v>
      </c>
      <c r="T1598" s="34">
        <f>IF(Deal_Master_Wide!$EA$231="","",Deal_Master_Wide!$EA$231)</f>
        <v>0</v>
      </c>
      <c r="U1598" s="34">
        <f>IF(Deal_Master_Wide!$EH$231="","",Deal_Master_Wide!$EH$231)</f>
        <v>0</v>
      </c>
    </row>
    <row r="1599" spans="1:21" ht="13.4" customHeight="1">
      <c r="A1599" s="15" t="s">
        <v>2338</v>
      </c>
      <c r="B1599" s="15" t="s">
        <v>178</v>
      </c>
      <c r="C1599" s="16"/>
      <c r="D1599" s="15" t="s">
        <v>2341</v>
      </c>
      <c r="E1599" s="15" t="s">
        <v>2343</v>
      </c>
      <c r="F1599" s="15">
        <v>2015</v>
      </c>
      <c r="G1599" s="15">
        <v>-2</v>
      </c>
      <c r="H1599" s="15">
        <v>2013</v>
      </c>
      <c r="I1599" s="15">
        <v>0</v>
      </c>
      <c r="J1599" s="15">
        <v>0</v>
      </c>
      <c r="K1599" s="17">
        <f>IF(Deal_Master_Wide!$BQ$231="","",Deal_Master_Wide!$BQ$231)</f>
        <v>31221.027999999998</v>
      </c>
      <c r="L1599" s="17">
        <f>IF(Deal_Master_Wide!$BX$231="","",Deal_Master_Wide!$BX$231)</f>
        <v>8845.0745000000006</v>
      </c>
      <c r="M1599" s="17">
        <f>IF(Deal_Master_Wide!$CE$231="","",Deal_Master_Wide!$CE$231)</f>
        <v>6403.2260999999999</v>
      </c>
      <c r="N1599" s="17">
        <f>IF(Deal_Master_Wide!$CL$231="","",Deal_Master_Wide!$CL$231)</f>
        <v>50561.801099999997</v>
      </c>
      <c r="O1599" s="17">
        <f>IF(Deal_Master_Wide!$CS$231="","",Deal_Master_Wide!$CS$231)</f>
        <v>21919.404600000002</v>
      </c>
      <c r="P1599" s="17">
        <f>IF(Deal_Master_Wide!$CZ$231="","",Deal_Master_Wide!$CZ$231)</f>
        <v>4119.2203</v>
      </c>
      <c r="Q1599" s="18">
        <f>IF(Deal_Master_Wide!$DG$231="","",Deal_Master_Wide!$DG$231)</f>
        <v>13.0099</v>
      </c>
      <c r="R1599" s="18">
        <f>IF(Deal_Master_Wide!$DN$231="","",Deal_Master_Wide!$DN$231)</f>
        <v>28.330500000000001</v>
      </c>
      <c r="S1599" s="18">
        <f>IF(Deal_Master_Wide!$DU$231="","",Deal_Master_Wide!$DU$231)</f>
        <v>43.351700000000001</v>
      </c>
      <c r="T1599" s="34">
        <f>IF(Deal_Master_Wide!$EB$231="","",Deal_Master_Wide!$EB$231)</f>
        <v>7</v>
      </c>
      <c r="U1599" s="34">
        <f>IF(Deal_Master_Wide!$EI$231="","",Deal_Master_Wide!$EI$231)</f>
        <v>37</v>
      </c>
    </row>
    <row r="1600" spans="1:21" ht="13.4" customHeight="1">
      <c r="A1600" s="15" t="s">
        <v>2338</v>
      </c>
      <c r="B1600" s="15" t="s">
        <v>178</v>
      </c>
      <c r="C1600" s="16"/>
      <c r="D1600" s="15" t="s">
        <v>2341</v>
      </c>
      <c r="E1600" s="15" t="s">
        <v>2343</v>
      </c>
      <c r="F1600" s="15">
        <v>2015</v>
      </c>
      <c r="G1600" s="15">
        <v>-1</v>
      </c>
      <c r="H1600" s="15">
        <v>2014</v>
      </c>
      <c r="I1600" s="15">
        <v>0</v>
      </c>
      <c r="J1600" s="15">
        <v>0</v>
      </c>
      <c r="K1600" s="17">
        <f>IF(Deal_Master_Wide!$BR$231="","",Deal_Master_Wide!$BR$231)</f>
        <v>28547.647099999998</v>
      </c>
      <c r="L1600" s="17">
        <f>IF(Deal_Master_Wide!$BY$231="","",Deal_Master_Wide!$BY$231)</f>
        <v>7446.5109000000002</v>
      </c>
      <c r="M1600" s="17">
        <f>IF(Deal_Master_Wide!$CF$231="","",Deal_Master_Wide!$CF$231)</f>
        <v>3419.8607000000002</v>
      </c>
      <c r="N1600" s="17">
        <f>IF(Deal_Master_Wide!$CM$231="","",Deal_Master_Wide!$CM$231)</f>
        <v>52345.721599999997</v>
      </c>
      <c r="O1600" s="17">
        <f>IF(Deal_Master_Wide!$CT$231="","",Deal_Master_Wide!$CT$231)</f>
        <v>24187.892899999999</v>
      </c>
      <c r="P1600" s="17">
        <f>IF(Deal_Master_Wide!$DA$231="","",Deal_Master_Wide!$DA$231)</f>
        <v>3952.1975000000002</v>
      </c>
      <c r="Q1600" s="18">
        <f>IF(Deal_Master_Wide!$DH$231="","",Deal_Master_Wide!$DH$231)</f>
        <v>6.6620999999999997</v>
      </c>
      <c r="R1600" s="18">
        <f>IF(Deal_Master_Wide!$DO$231="","",Deal_Master_Wide!$DO$231)</f>
        <v>26.084499999999998</v>
      </c>
      <c r="S1600" s="18">
        <f>IF(Deal_Master_Wide!$DV$231="","",Deal_Master_Wide!$DV$231)</f>
        <v>46.207999999999998</v>
      </c>
      <c r="T1600" s="34">
        <f>IF(Deal_Master_Wide!$EC$231="","",Deal_Master_Wide!$EC$231)</f>
        <v>1</v>
      </c>
      <c r="U1600" s="34">
        <f>IF(Deal_Master_Wide!$EJ$231="","",Deal_Master_Wide!$EJ$231)</f>
        <v>0</v>
      </c>
    </row>
    <row r="1601" spans="1:21" ht="13.4" customHeight="1">
      <c r="A1601" s="15" t="s">
        <v>2338</v>
      </c>
      <c r="B1601" s="15" t="s">
        <v>178</v>
      </c>
      <c r="C1601" s="16"/>
      <c r="D1601" s="15" t="s">
        <v>2341</v>
      </c>
      <c r="E1601" s="15" t="s">
        <v>2343</v>
      </c>
      <c r="F1601" s="15">
        <v>2015</v>
      </c>
      <c r="G1601" s="15">
        <v>0</v>
      </c>
      <c r="H1601" s="15">
        <v>2015</v>
      </c>
      <c r="I1601" s="15">
        <v>0</v>
      </c>
      <c r="J1601" s="15">
        <v>1</v>
      </c>
      <c r="K1601" s="17">
        <f>IF(Deal_Master_Wide!$BS$231="","",Deal_Master_Wide!$BS$231)</f>
        <v>32954.9709</v>
      </c>
      <c r="L1601" s="17">
        <f>IF(Deal_Master_Wide!$BZ$231="","",Deal_Master_Wide!$BZ$231)</f>
        <v>7646.7434000000003</v>
      </c>
      <c r="M1601" s="17">
        <f>IF(Deal_Master_Wide!$CG$231="","",Deal_Master_Wide!$CG$231)</f>
        <v>11601.670599999999</v>
      </c>
      <c r="N1601" s="17">
        <f>IF(Deal_Master_Wide!$CN$231="","",Deal_Master_Wide!$CN$231)</f>
        <v>72471.320099999997</v>
      </c>
      <c r="O1601" s="17">
        <f>IF(Deal_Master_Wide!$CU$231="","",Deal_Master_Wide!$CU$231)</f>
        <v>22552.5389</v>
      </c>
      <c r="P1601" s="17">
        <f>IF(Deal_Master_Wide!$DB$231="","",Deal_Master_Wide!$DB$231)</f>
        <v>4321.3536999999997</v>
      </c>
      <c r="Q1601" s="18">
        <f>IF(Deal_Master_Wide!$DI$231="","",Deal_Master_Wide!$DI$231)</f>
        <v>17.900700000000001</v>
      </c>
      <c r="R1601" s="18">
        <f>IF(Deal_Master_Wide!$DP$231="","",Deal_Master_Wide!$DP$231)</f>
        <v>23.203600000000002</v>
      </c>
      <c r="S1601" s="18">
        <f>IF(Deal_Master_Wide!$DW$231="","",Deal_Master_Wide!$DW$231)</f>
        <v>31.119299999999999</v>
      </c>
      <c r="T1601" s="34">
        <f>IF(Deal_Master_Wide!$ED$231="","",Deal_Master_Wide!$ED$231)</f>
        <v>2</v>
      </c>
      <c r="U1601" s="34">
        <f>IF(Deal_Master_Wide!$EK$231="","",Deal_Master_Wide!$EK$231)</f>
        <v>1</v>
      </c>
    </row>
    <row r="1602" spans="1:21" ht="13.4" customHeight="1">
      <c r="A1602" s="15" t="s">
        <v>2338</v>
      </c>
      <c r="B1602" s="15" t="s">
        <v>178</v>
      </c>
      <c r="C1602" s="16"/>
      <c r="D1602" s="15" t="s">
        <v>2341</v>
      </c>
      <c r="E1602" s="15" t="s">
        <v>2343</v>
      </c>
      <c r="F1602" s="15">
        <v>2015</v>
      </c>
      <c r="G1602" s="15">
        <v>1</v>
      </c>
      <c r="H1602" s="15">
        <v>2016</v>
      </c>
      <c r="I1602" s="15">
        <v>1</v>
      </c>
      <c r="J1602" s="15">
        <v>1</v>
      </c>
      <c r="K1602" s="17">
        <f>IF(Deal_Master_Wide!$BT$231="","",Deal_Master_Wide!$BT$231)</f>
        <v>34143.305899999999</v>
      </c>
      <c r="L1602" s="17">
        <f>IF(Deal_Master_Wide!$CA$231="","",Deal_Master_Wide!$CA$231)</f>
        <v>9044.8114000000005</v>
      </c>
      <c r="M1602" s="17">
        <f>IF(Deal_Master_Wide!$CH$231="","",Deal_Master_Wide!$CH$231)</f>
        <v>1116.5225</v>
      </c>
      <c r="N1602" s="17">
        <f>IF(Deal_Master_Wide!$CO$231="","",Deal_Master_Wide!$CO$231)</f>
        <v>69152.834499999997</v>
      </c>
      <c r="O1602" s="17">
        <f>IF(Deal_Master_Wide!$CV$231="","",Deal_Master_Wide!$CV$231)</f>
        <v>21993.225600000002</v>
      </c>
      <c r="P1602" s="17">
        <f>IF(Deal_Master_Wide!$DC$231="","",Deal_Master_Wide!$DC$231)</f>
        <v>4295.9180999999999</v>
      </c>
      <c r="Q1602" s="18">
        <f>IF(Deal_Master_Wide!$DJ$231="","",Deal_Master_Wide!$DJ$231)</f>
        <v>1.6209</v>
      </c>
      <c r="R1602" s="18">
        <f>IF(Deal_Master_Wide!$DQ$231="","",Deal_Master_Wide!$DQ$231)</f>
        <v>26.4907</v>
      </c>
      <c r="S1602" s="18">
        <f>IF(Deal_Master_Wide!$DX$231="","",Deal_Master_Wide!$DX$231)</f>
        <v>31.803799999999999</v>
      </c>
      <c r="T1602" s="34">
        <f>IF(Deal_Master_Wide!$EE$231="","",Deal_Master_Wide!$EE$231)</f>
        <v>6</v>
      </c>
      <c r="U1602" s="34">
        <f>IF(Deal_Master_Wide!$EL$231="","",Deal_Master_Wide!$EL$231)</f>
        <v>18</v>
      </c>
    </row>
    <row r="1603" spans="1:21" ht="13.4" customHeight="1">
      <c r="A1603" s="15" t="s">
        <v>2338</v>
      </c>
      <c r="B1603" s="15" t="s">
        <v>178</v>
      </c>
      <c r="C1603" s="16"/>
      <c r="D1603" s="15" t="s">
        <v>2341</v>
      </c>
      <c r="E1603" s="15" t="s">
        <v>2343</v>
      </c>
      <c r="F1603" s="15">
        <v>2015</v>
      </c>
      <c r="G1603" s="15">
        <v>2</v>
      </c>
      <c r="H1603" s="15">
        <v>2017</v>
      </c>
      <c r="I1603" s="15">
        <v>1</v>
      </c>
      <c r="J1603" s="15">
        <v>1</v>
      </c>
      <c r="K1603" s="17">
        <f>IF(Deal_Master_Wide!$BU$231="","",Deal_Master_Wide!$BU$231)</f>
        <v>34461.500200000002</v>
      </c>
      <c r="L1603" s="17">
        <f>IF(Deal_Master_Wide!$CB$231="","",Deal_Master_Wide!$CB$231)</f>
        <v>8567.9971000000005</v>
      </c>
      <c r="M1603" s="17">
        <f>IF(Deal_Master_Wide!$CI$231="","",Deal_Master_Wide!$CI$231)</f>
        <v>1748.9902</v>
      </c>
      <c r="N1603" s="17">
        <f>IF(Deal_Master_Wide!$CP$231="","",Deal_Master_Wide!$CP$231)</f>
        <v>63425.107600000003</v>
      </c>
      <c r="O1603" s="17">
        <f>IF(Deal_Master_Wide!$CW$231="","",Deal_Master_Wide!$CW$231)</f>
        <v>19224.0589</v>
      </c>
      <c r="P1603" s="17">
        <f>IF(Deal_Master_Wide!$DD$231="","",Deal_Master_Wide!$DD$231)</f>
        <v>4460.3816999999999</v>
      </c>
      <c r="Q1603" s="18">
        <f>IF(Deal_Master_Wide!$DK$231="","",Deal_Master_Wide!$DK$231)</f>
        <v>2.6537000000000002</v>
      </c>
      <c r="R1603" s="18">
        <f>IF(Deal_Master_Wide!$DR$231="","",Deal_Master_Wide!$DR$231)</f>
        <v>24.862500000000001</v>
      </c>
      <c r="S1603" s="18">
        <f>IF(Deal_Master_Wide!$DY$231="","",Deal_Master_Wide!$DY$231)</f>
        <v>30.309899999999999</v>
      </c>
      <c r="T1603" s="34">
        <f>IF(Deal_Master_Wide!$EF$231="","",Deal_Master_Wide!$EF$231)</f>
        <v>2</v>
      </c>
      <c r="U1603" s="34">
        <f>IF(Deal_Master_Wide!$EM$231="","",Deal_Master_Wide!$EM$231)</f>
        <v>0</v>
      </c>
    </row>
    <row r="1604" spans="1:21" ht="13.4" customHeight="1">
      <c r="A1604" s="15" t="s">
        <v>2338</v>
      </c>
      <c r="B1604" s="15" t="s">
        <v>178</v>
      </c>
      <c r="C1604" s="16"/>
      <c r="D1604" s="15" t="s">
        <v>2341</v>
      </c>
      <c r="E1604" s="15" t="s">
        <v>2343</v>
      </c>
      <c r="F1604" s="15">
        <v>2015</v>
      </c>
      <c r="G1604" s="15">
        <v>3</v>
      </c>
      <c r="H1604" s="15">
        <v>2018</v>
      </c>
      <c r="I1604" s="15">
        <v>1</v>
      </c>
      <c r="J1604" s="15">
        <v>1</v>
      </c>
      <c r="K1604" s="17">
        <f>IF(Deal_Master_Wide!$BV$231="","",Deal_Master_Wide!$BV$231)</f>
        <v>34834.090100000001</v>
      </c>
      <c r="L1604" s="17">
        <f>IF(Deal_Master_Wide!$CC$231="","",Deal_Master_Wide!$CC$231)</f>
        <v>9319.6815999999999</v>
      </c>
      <c r="M1604" s="17">
        <f>IF(Deal_Master_Wide!$CJ$231="","",Deal_Master_Wide!$CJ$231)</f>
        <v>4094.7375999999999</v>
      </c>
      <c r="N1604" s="17">
        <f>IF(Deal_Master_Wide!$CQ$231="","",Deal_Master_Wide!$CQ$231)</f>
        <v>64627.072699999997</v>
      </c>
      <c r="O1604" s="17">
        <f>IF(Deal_Master_Wide!$CX$231="","",Deal_Master_Wide!$CX$231)</f>
        <v>29009.059000000001</v>
      </c>
      <c r="P1604" s="17">
        <f>IF(Deal_Master_Wide!$DE$231="","",Deal_Master_Wide!$DE$231)</f>
        <v>4271.0497999999998</v>
      </c>
      <c r="Q1604" s="18">
        <f>IF(Deal_Master_Wide!$DL$231="","",Deal_Master_Wide!$DL$231)</f>
        <v>6.3312999999999997</v>
      </c>
      <c r="R1604" s="18">
        <f>IF(Deal_Master_Wide!$DS$231="","",Deal_Master_Wide!$DS$231)</f>
        <v>26.7545</v>
      </c>
      <c r="S1604" s="18">
        <f>IF(Deal_Master_Wide!$DZ$231="","",Deal_Master_Wide!$DZ$231)</f>
        <v>44.886899999999997</v>
      </c>
      <c r="T1604" s="34">
        <f>IF(Deal_Master_Wide!$EG$231="","",Deal_Master_Wide!$EG$231)</f>
        <v>2</v>
      </c>
      <c r="U1604" s="34">
        <f>IF(Deal_Master_Wide!$EN$231="","",Deal_Master_Wide!$EN$231)</f>
        <v>9</v>
      </c>
    </row>
    <row r="1605" spans="1:21" ht="13.4" customHeight="1">
      <c r="A1605" s="15" t="s">
        <v>2349</v>
      </c>
      <c r="B1605" s="15" t="s">
        <v>178</v>
      </c>
      <c r="C1605" s="16"/>
      <c r="D1605" s="15" t="s">
        <v>2352</v>
      </c>
      <c r="E1605" s="15" t="s">
        <v>2354</v>
      </c>
      <c r="F1605" s="15">
        <v>2015</v>
      </c>
      <c r="G1605" s="15">
        <v>-3</v>
      </c>
      <c r="H1605" s="15">
        <v>2012</v>
      </c>
      <c r="I1605" s="15">
        <v>0</v>
      </c>
      <c r="J1605" s="15">
        <v>0</v>
      </c>
      <c r="K1605" s="17">
        <f>IF(Deal_Master_Wide!$BP$232="","",Deal_Master_Wide!$BP$232)</f>
        <v>37753.431400000001</v>
      </c>
      <c r="L1605" s="17">
        <f>IF(Deal_Master_Wide!$BW$232="","",Deal_Master_Wide!$BW$232)</f>
        <v>16312.108200000001</v>
      </c>
      <c r="M1605" s="17">
        <f>IF(Deal_Master_Wide!$CD$232="","",Deal_Master_Wide!$CD$232)</f>
        <v>7822.1850999999997</v>
      </c>
      <c r="N1605" s="17">
        <f>IF(Deal_Master_Wide!$CK$232="","",Deal_Master_Wide!$CK$232)</f>
        <v>53693.560700000002</v>
      </c>
      <c r="O1605" s="17">
        <f>IF(Deal_Master_Wide!$CR$232="","",Deal_Master_Wide!$CR$232)</f>
        <v>20372.865399999999</v>
      </c>
      <c r="P1605" s="17">
        <f>IF(Deal_Master_Wide!$CY$232="","",Deal_Master_Wide!$CY$232)</f>
        <v>7062.951</v>
      </c>
      <c r="Q1605" s="18">
        <f>IF(Deal_Master_Wide!$DF$232="","",Deal_Master_Wide!$DF$232)</f>
        <v>14.917999999999999</v>
      </c>
      <c r="R1605" s="18">
        <f>IF(Deal_Master_Wide!$DM$232="","",Deal_Master_Wide!$DM$232)</f>
        <v>43.207000000000001</v>
      </c>
      <c r="S1605" s="18">
        <f>IF(Deal_Master_Wide!$DT$232="","",Deal_Master_Wide!$DT$232)</f>
        <v>37.942799999999998</v>
      </c>
      <c r="T1605" s="34">
        <f>IF(Deal_Master_Wide!$EA$232="","",Deal_Master_Wide!$EA$232)</f>
        <v>16</v>
      </c>
      <c r="U1605" s="34">
        <f>IF(Deal_Master_Wide!$EH$232="","",Deal_Master_Wide!$EH$232)</f>
        <v>149</v>
      </c>
    </row>
    <row r="1606" spans="1:21" ht="13.4" customHeight="1">
      <c r="A1606" s="15" t="s">
        <v>2349</v>
      </c>
      <c r="B1606" s="15" t="s">
        <v>178</v>
      </c>
      <c r="C1606" s="16"/>
      <c r="D1606" s="15" t="s">
        <v>2352</v>
      </c>
      <c r="E1606" s="15" t="s">
        <v>2354</v>
      </c>
      <c r="F1606" s="15">
        <v>2015</v>
      </c>
      <c r="G1606" s="15">
        <v>-2</v>
      </c>
      <c r="H1606" s="15">
        <v>2013</v>
      </c>
      <c r="I1606" s="15">
        <v>0</v>
      </c>
      <c r="J1606" s="15">
        <v>0</v>
      </c>
      <c r="K1606" s="17">
        <f>IF(Deal_Master_Wide!$BQ$232="","",Deal_Master_Wide!$BQ$232)</f>
        <v>38014.7333</v>
      </c>
      <c r="L1606" s="17">
        <f>IF(Deal_Master_Wide!$BX$232="","",Deal_Master_Wide!$BX$232)</f>
        <v>13774.855600000001</v>
      </c>
      <c r="M1606" s="17">
        <f>IF(Deal_Master_Wide!$CE$232="","",Deal_Master_Wide!$CE$232)</f>
        <v>9072.1779000000006</v>
      </c>
      <c r="N1606" s="17">
        <f>IF(Deal_Master_Wide!$CL$232="","",Deal_Master_Wide!$CL$232)</f>
        <v>50736.538</v>
      </c>
      <c r="O1606" s="17">
        <f>IF(Deal_Master_Wide!$CS$232="","",Deal_Master_Wide!$CS$232)</f>
        <v>15215.166800000001</v>
      </c>
      <c r="P1606" s="17">
        <f>IF(Deal_Master_Wide!$CZ$232="","",Deal_Master_Wide!$CZ$232)</f>
        <v>7115.3698999999997</v>
      </c>
      <c r="Q1606" s="18">
        <f>IF(Deal_Master_Wide!$DG$232="","",Deal_Master_Wide!$DG$232)</f>
        <v>17.584599999999998</v>
      </c>
      <c r="R1606" s="18">
        <f>IF(Deal_Master_Wide!$DN$232="","",Deal_Master_Wide!$DN$232)</f>
        <v>36.235599999999998</v>
      </c>
      <c r="S1606" s="18">
        <f>IF(Deal_Master_Wide!$DU$232="","",Deal_Master_Wide!$DU$232)</f>
        <v>29.988600000000002</v>
      </c>
      <c r="T1606" s="34">
        <f>IF(Deal_Master_Wide!$EB$232="","",Deal_Master_Wide!$EB$232)</f>
        <v>6</v>
      </c>
      <c r="U1606" s="34">
        <f>IF(Deal_Master_Wide!$EI$232="","",Deal_Master_Wide!$EI$232)</f>
        <v>209</v>
      </c>
    </row>
    <row r="1607" spans="1:21" ht="13.4" customHeight="1">
      <c r="A1607" s="15" t="s">
        <v>2349</v>
      </c>
      <c r="B1607" s="15" t="s">
        <v>178</v>
      </c>
      <c r="C1607" s="16"/>
      <c r="D1607" s="15" t="s">
        <v>2352</v>
      </c>
      <c r="E1607" s="15" t="s">
        <v>2354</v>
      </c>
      <c r="F1607" s="15">
        <v>2015</v>
      </c>
      <c r="G1607" s="15">
        <v>-1</v>
      </c>
      <c r="H1607" s="15">
        <v>2014</v>
      </c>
      <c r="I1607" s="15">
        <v>0</v>
      </c>
      <c r="J1607" s="15">
        <v>0</v>
      </c>
      <c r="K1607" s="17">
        <f>IF(Deal_Master_Wide!$BR$232="","",Deal_Master_Wide!$BR$232)</f>
        <v>39080.903299999998</v>
      </c>
      <c r="L1607" s="17">
        <f>IF(Deal_Master_Wide!$BY$232="","",Deal_Master_Wide!$BY$232)</f>
        <v>13987.3436</v>
      </c>
      <c r="M1607" s="17">
        <f>IF(Deal_Master_Wide!$CF$232="","",Deal_Master_Wide!$CF$232)</f>
        <v>7684.1049999999996</v>
      </c>
      <c r="N1607" s="17">
        <f>IF(Deal_Master_Wide!$CM$232="","",Deal_Master_Wide!$CM$232)</f>
        <v>62812.910799999998</v>
      </c>
      <c r="O1607" s="17">
        <f>IF(Deal_Master_Wide!$CT$232="","",Deal_Master_Wide!$CT$232)</f>
        <v>21381.667799999999</v>
      </c>
      <c r="P1607" s="17">
        <f>IF(Deal_Master_Wide!$DA$232="","",Deal_Master_Wide!$DA$232)</f>
        <v>7397.5567000000001</v>
      </c>
      <c r="Q1607" s="18">
        <f>IF(Deal_Master_Wide!$DH$232="","",Deal_Master_Wide!$DH$232)</f>
        <v>13.5534</v>
      </c>
      <c r="R1607" s="18">
        <f>IF(Deal_Master_Wide!$DO$232="","",Deal_Master_Wide!$DO$232)</f>
        <v>35.790700000000001</v>
      </c>
      <c r="S1607" s="18">
        <f>IF(Deal_Master_Wide!$DV$232="","",Deal_Master_Wide!$DV$232)</f>
        <v>34.040199999999999</v>
      </c>
      <c r="T1607" s="34">
        <f>IF(Deal_Master_Wide!$EC$232="","",Deal_Master_Wide!$EC$232)</f>
        <v>0</v>
      </c>
      <c r="U1607" s="34">
        <f>IF(Deal_Master_Wide!$EJ$232="","",Deal_Master_Wide!$EJ$232)</f>
        <v>0</v>
      </c>
    </row>
    <row r="1608" spans="1:21" ht="13.4" customHeight="1">
      <c r="A1608" s="15" t="s">
        <v>2349</v>
      </c>
      <c r="B1608" s="15" t="s">
        <v>178</v>
      </c>
      <c r="C1608" s="16"/>
      <c r="D1608" s="15" t="s">
        <v>2352</v>
      </c>
      <c r="E1608" s="15" t="s">
        <v>2354</v>
      </c>
      <c r="F1608" s="15">
        <v>2015</v>
      </c>
      <c r="G1608" s="15">
        <v>0</v>
      </c>
      <c r="H1608" s="15">
        <v>2015</v>
      </c>
      <c r="I1608" s="15">
        <v>0</v>
      </c>
      <c r="J1608" s="15">
        <v>1</v>
      </c>
      <c r="K1608" s="17">
        <f>IF(Deal_Master_Wide!$BS$232="","",Deal_Master_Wide!$BS$232)</f>
        <v>45102.523099999999</v>
      </c>
      <c r="L1608" s="17">
        <f>IF(Deal_Master_Wide!$BZ$232="","",Deal_Master_Wide!$BZ$232)</f>
        <v>17114.5082</v>
      </c>
      <c r="M1608" s="17">
        <f>IF(Deal_Master_Wide!$CG$232="","",Deal_Master_Wide!$CG$232)</f>
        <v>8302.9112999999998</v>
      </c>
      <c r="N1608" s="17">
        <f>IF(Deal_Master_Wide!$CN$232="","",Deal_Master_Wide!$CN$232)</f>
        <v>69745.753500000006</v>
      </c>
      <c r="O1608" s="17">
        <f>IF(Deal_Master_Wide!$CU$232="","",Deal_Master_Wide!$CU$232)</f>
        <v>21404.359799999998</v>
      </c>
      <c r="P1608" s="17">
        <f>IF(Deal_Master_Wide!$DB$232="","",Deal_Master_Wide!$DB$232)</f>
        <v>8856.5635999999995</v>
      </c>
      <c r="Q1608" s="18">
        <f>IF(Deal_Master_Wide!$DI$232="","",Deal_Master_Wide!$DI$232)</f>
        <v>11.7156</v>
      </c>
      <c r="R1608" s="18">
        <f>IF(Deal_Master_Wide!$DP$232="","",Deal_Master_Wide!$DP$232)</f>
        <v>37.945799999999998</v>
      </c>
      <c r="S1608" s="18">
        <f>IF(Deal_Master_Wide!$DW$232="","",Deal_Master_Wide!$DW$232)</f>
        <v>30.6891</v>
      </c>
      <c r="T1608" s="34">
        <f>IF(Deal_Master_Wide!$ED$232="","",Deal_Master_Wide!$ED$232)</f>
        <v>0</v>
      </c>
      <c r="U1608" s="34">
        <f>IF(Deal_Master_Wide!$EK$232="","",Deal_Master_Wide!$EK$232)</f>
        <v>0</v>
      </c>
    </row>
    <row r="1609" spans="1:21" ht="13.4" customHeight="1">
      <c r="A1609" s="15" t="s">
        <v>2349</v>
      </c>
      <c r="B1609" s="15" t="s">
        <v>178</v>
      </c>
      <c r="C1609" s="16"/>
      <c r="D1609" s="15" t="s">
        <v>2352</v>
      </c>
      <c r="E1609" s="15" t="s">
        <v>2354</v>
      </c>
      <c r="F1609" s="15">
        <v>2015</v>
      </c>
      <c r="G1609" s="15">
        <v>1</v>
      </c>
      <c r="H1609" s="15">
        <v>2016</v>
      </c>
      <c r="I1609" s="15">
        <v>1</v>
      </c>
      <c r="J1609" s="15">
        <v>1</v>
      </c>
      <c r="K1609" s="17">
        <f>IF(Deal_Master_Wide!$BT$232="","",Deal_Master_Wide!$BT$232)</f>
        <v>46405.4447</v>
      </c>
      <c r="L1609" s="17">
        <f>IF(Deal_Master_Wide!$CA$232="","",Deal_Master_Wide!$CA$232)</f>
        <v>15546.778200000001</v>
      </c>
      <c r="M1609" s="17">
        <f>IF(Deal_Master_Wide!$CH$232="","",Deal_Master_Wide!$CH$232)</f>
        <v>8786.3520000000008</v>
      </c>
      <c r="N1609" s="17">
        <f>IF(Deal_Master_Wide!$CO$232="","",Deal_Master_Wide!$CO$232)</f>
        <v>71603.351699999999</v>
      </c>
      <c r="O1609" s="17">
        <f>IF(Deal_Master_Wide!$CV$232="","",Deal_Master_Wide!$CV$232)</f>
        <v>20837.200799999999</v>
      </c>
      <c r="P1609" s="17">
        <f>IF(Deal_Master_Wide!$DC$232="","",Deal_Master_Wide!$DC$232)</f>
        <v>9216.6777000000002</v>
      </c>
      <c r="Q1609" s="18">
        <f>IF(Deal_Master_Wide!$DJ$232="","",Deal_Master_Wide!$DJ$232)</f>
        <v>12.5519</v>
      </c>
      <c r="R1609" s="18">
        <f>IF(Deal_Master_Wide!$DQ$232="","",Deal_Master_Wide!$DQ$232)</f>
        <v>33.502099999999999</v>
      </c>
      <c r="S1609" s="18">
        <f>IF(Deal_Master_Wide!$DX$232="","",Deal_Master_Wide!$DX$232)</f>
        <v>29.100899999999999</v>
      </c>
      <c r="T1609" s="34">
        <f>IF(Deal_Master_Wide!$EE$232="","",Deal_Master_Wide!$EE$232)</f>
        <v>0</v>
      </c>
      <c r="U1609" s="34">
        <f>IF(Deal_Master_Wide!$EL$232="","",Deal_Master_Wide!$EL$232)</f>
        <v>0</v>
      </c>
    </row>
    <row r="1610" spans="1:21" ht="13.4" customHeight="1">
      <c r="A1610" s="15" t="s">
        <v>2349</v>
      </c>
      <c r="B1610" s="15" t="s">
        <v>178</v>
      </c>
      <c r="C1610" s="16"/>
      <c r="D1610" s="15" t="s">
        <v>2352</v>
      </c>
      <c r="E1610" s="15" t="s">
        <v>2354</v>
      </c>
      <c r="F1610" s="15">
        <v>2015</v>
      </c>
      <c r="G1610" s="15">
        <v>2</v>
      </c>
      <c r="H1610" s="15">
        <v>2017</v>
      </c>
      <c r="I1610" s="15">
        <v>1</v>
      </c>
      <c r="J1610" s="15">
        <v>1</v>
      </c>
      <c r="K1610" s="17">
        <f>IF(Deal_Master_Wide!$BU$232="","",Deal_Master_Wide!$BU$232)</f>
        <v>48000.926099999997</v>
      </c>
      <c r="L1610" s="17">
        <f>IF(Deal_Master_Wide!$CB$232="","",Deal_Master_Wide!$CB$232)</f>
        <v>15787.4676</v>
      </c>
      <c r="M1610" s="17">
        <f>IF(Deal_Master_Wide!$CI$232="","",Deal_Master_Wide!$CI$232)</f>
        <v>7774.8549999999996</v>
      </c>
      <c r="N1610" s="17">
        <f>IF(Deal_Master_Wide!$CP$232="","",Deal_Master_Wide!$CP$232)</f>
        <v>65509.179499999998</v>
      </c>
      <c r="O1610" s="17">
        <f>IF(Deal_Master_Wide!$CW$232="","",Deal_Master_Wide!$CW$232)</f>
        <v>16198.732900000001</v>
      </c>
      <c r="P1610" s="17">
        <f>IF(Deal_Master_Wide!$DD$232="","",Deal_Master_Wide!$DD$232)</f>
        <v>8061.2448000000004</v>
      </c>
      <c r="Q1610" s="18">
        <f>IF(Deal_Master_Wide!$DK$232="","",Deal_Master_Wide!$DK$232)</f>
        <v>11.2486</v>
      </c>
      <c r="R1610" s="18">
        <f>IF(Deal_Master_Wide!$DR$232="","",Deal_Master_Wide!$DR$232)</f>
        <v>32.889899999999997</v>
      </c>
      <c r="S1610" s="18">
        <f>IF(Deal_Master_Wide!$DY$232="","",Deal_Master_Wide!$DY$232)</f>
        <v>24.727399999999999</v>
      </c>
      <c r="T1610" s="34">
        <f>IF(Deal_Master_Wide!$EF$232="","",Deal_Master_Wide!$EF$232)</f>
        <v>0</v>
      </c>
      <c r="U1610" s="34">
        <f>IF(Deal_Master_Wide!$EM$232="","",Deal_Master_Wide!$EM$232)</f>
        <v>0</v>
      </c>
    </row>
    <row r="1611" spans="1:21" ht="13.4" customHeight="1">
      <c r="A1611" s="15" t="s">
        <v>2349</v>
      </c>
      <c r="B1611" s="15" t="s">
        <v>178</v>
      </c>
      <c r="C1611" s="16"/>
      <c r="D1611" s="15" t="s">
        <v>2352</v>
      </c>
      <c r="E1611" s="15" t="s">
        <v>2354</v>
      </c>
      <c r="F1611" s="15">
        <v>2015</v>
      </c>
      <c r="G1611" s="15">
        <v>3</v>
      </c>
      <c r="H1611" s="15">
        <v>2018</v>
      </c>
      <c r="I1611" s="15">
        <v>1</v>
      </c>
      <c r="J1611" s="15">
        <v>1</v>
      </c>
      <c r="K1611" s="17">
        <f>IF(Deal_Master_Wide!$BV$232="","",Deal_Master_Wide!$BV$232)</f>
        <v>49226.8482</v>
      </c>
      <c r="L1611" s="17">
        <f>IF(Deal_Master_Wide!$CC$232="","",Deal_Master_Wide!$CC$232)</f>
        <v>16753.893499999998</v>
      </c>
      <c r="M1611" s="17">
        <f>IF(Deal_Master_Wide!$CJ$232="","",Deal_Master_Wide!$CJ$232)</f>
        <v>9092.6697999999997</v>
      </c>
      <c r="N1611" s="17">
        <f>IF(Deal_Master_Wide!$CQ$232="","",Deal_Master_Wide!$CQ$232)</f>
        <v>69761.724900000001</v>
      </c>
      <c r="O1611" s="17">
        <f>IF(Deal_Master_Wide!$CX$232="","",Deal_Master_Wide!$CX$232)</f>
        <v>16676.994500000001</v>
      </c>
      <c r="P1611" s="17">
        <f>IF(Deal_Master_Wide!$DE$232="","",Deal_Master_Wide!$DE$232)</f>
        <v>9694.5179000000007</v>
      </c>
      <c r="Q1611" s="18">
        <f>IF(Deal_Master_Wide!$DL$232="","",Deal_Master_Wide!$DL$232)</f>
        <v>13.531499999999999</v>
      </c>
      <c r="R1611" s="18">
        <f>IF(Deal_Master_Wide!$DS$232="","",Deal_Master_Wide!$DS$232)</f>
        <v>34.034100000000002</v>
      </c>
      <c r="S1611" s="18">
        <f>IF(Deal_Master_Wide!$DZ$232="","",Deal_Master_Wide!$DZ$232)</f>
        <v>23.9057</v>
      </c>
      <c r="T1611" s="34">
        <f>IF(Deal_Master_Wide!$EG$232="","",Deal_Master_Wide!$EG$232)</f>
        <v>0</v>
      </c>
      <c r="U1611" s="34">
        <f>IF(Deal_Master_Wide!$EN$232="","",Deal_Master_Wide!$EN$232)</f>
        <v>0</v>
      </c>
    </row>
    <row r="1612" spans="1:21" ht="13.4" customHeight="1">
      <c r="A1612" s="15" t="s">
        <v>2358</v>
      </c>
      <c r="B1612" s="15" t="s">
        <v>178</v>
      </c>
      <c r="C1612" s="16"/>
      <c r="D1612" s="15" t="s">
        <v>2361</v>
      </c>
      <c r="E1612" s="15" t="s">
        <v>2363</v>
      </c>
      <c r="F1612" s="15">
        <v>2015</v>
      </c>
      <c r="G1612" s="15">
        <v>-3</v>
      </c>
      <c r="H1612" s="15">
        <v>2012</v>
      </c>
      <c r="I1612" s="15">
        <v>0</v>
      </c>
      <c r="J1612" s="15">
        <v>0</v>
      </c>
      <c r="K1612" s="17" t="str">
        <f>IF(Deal_Master_Wide!$BP$233="","",Deal_Master_Wide!$BP$233)</f>
        <v/>
      </c>
      <c r="L1612" s="17" t="str">
        <f>IF(Deal_Master_Wide!$BW$233="","",Deal_Master_Wide!$BW$233)</f>
        <v/>
      </c>
      <c r="M1612" s="17" t="str">
        <f>IF(Deal_Master_Wide!$CD$233="","",Deal_Master_Wide!$CD$233)</f>
        <v/>
      </c>
      <c r="N1612" s="17" t="str">
        <f>IF(Deal_Master_Wide!$CK$233="","",Deal_Master_Wide!$CK$233)</f>
        <v/>
      </c>
      <c r="O1612" s="17" t="str">
        <f>IF(Deal_Master_Wide!$CR$233="","",Deal_Master_Wide!$CR$233)</f>
        <v/>
      </c>
      <c r="P1612" s="17" t="str">
        <f>IF(Deal_Master_Wide!$CY$233="","",Deal_Master_Wide!$CY$233)</f>
        <v/>
      </c>
      <c r="Q1612" s="18" t="str">
        <f>IF(Deal_Master_Wide!$DF$233="","",Deal_Master_Wide!$DF$233)</f>
        <v/>
      </c>
      <c r="R1612" s="18" t="str">
        <f>IF(Deal_Master_Wide!$DM$233="","",Deal_Master_Wide!$DM$233)</f>
        <v/>
      </c>
      <c r="S1612" s="18" t="str">
        <f>IF(Deal_Master_Wide!$DT$233="","",Deal_Master_Wide!$DT$233)</f>
        <v/>
      </c>
      <c r="T1612" s="34" t="str">
        <f>IF(Deal_Master_Wide!$EA$233="","",Deal_Master_Wide!$EA$233)</f>
        <v/>
      </c>
      <c r="U1612" s="34" t="str">
        <f>IF(Deal_Master_Wide!$EH$233="","",Deal_Master_Wide!$EH$233)</f>
        <v/>
      </c>
    </row>
    <row r="1613" spans="1:21" ht="13.4" customHeight="1">
      <c r="A1613" s="15" t="s">
        <v>2358</v>
      </c>
      <c r="B1613" s="15" t="s">
        <v>178</v>
      </c>
      <c r="C1613" s="16"/>
      <c r="D1613" s="15" t="s">
        <v>2361</v>
      </c>
      <c r="E1613" s="15" t="s">
        <v>2363</v>
      </c>
      <c r="F1613" s="15">
        <v>2015</v>
      </c>
      <c r="G1613" s="15">
        <v>-2</v>
      </c>
      <c r="H1613" s="15">
        <v>2013</v>
      </c>
      <c r="I1613" s="15">
        <v>0</v>
      </c>
      <c r="J1613" s="15">
        <v>0</v>
      </c>
      <c r="K1613" s="17" t="str">
        <f>IF(Deal_Master_Wide!$BQ$233="","",Deal_Master_Wide!$BQ$233)</f>
        <v/>
      </c>
      <c r="L1613" s="17" t="str">
        <f>IF(Deal_Master_Wide!$BX$233="","",Deal_Master_Wide!$BX$233)</f>
        <v/>
      </c>
      <c r="M1613" s="17" t="str">
        <f>IF(Deal_Master_Wide!$CE$233="","",Deal_Master_Wide!$CE$233)</f>
        <v/>
      </c>
      <c r="N1613" s="17" t="str">
        <f>IF(Deal_Master_Wide!$CL$233="","",Deal_Master_Wide!$CL$233)</f>
        <v/>
      </c>
      <c r="O1613" s="17" t="str">
        <f>IF(Deal_Master_Wide!$CS$233="","",Deal_Master_Wide!$CS$233)</f>
        <v/>
      </c>
      <c r="P1613" s="17" t="str">
        <f>IF(Deal_Master_Wide!$CZ$233="","",Deal_Master_Wide!$CZ$233)</f>
        <v/>
      </c>
      <c r="Q1613" s="18" t="str">
        <f>IF(Deal_Master_Wide!$DG$233="","",Deal_Master_Wide!$DG$233)</f>
        <v/>
      </c>
      <c r="R1613" s="18" t="str">
        <f>IF(Deal_Master_Wide!$DN$233="","",Deal_Master_Wide!$DN$233)</f>
        <v/>
      </c>
      <c r="S1613" s="18" t="str">
        <f>IF(Deal_Master_Wide!$DU$233="","",Deal_Master_Wide!$DU$233)</f>
        <v/>
      </c>
      <c r="T1613" s="34" t="str">
        <f>IF(Deal_Master_Wide!$EB$233="","",Deal_Master_Wide!$EB$233)</f>
        <v/>
      </c>
      <c r="U1613" s="34" t="str">
        <f>IF(Deal_Master_Wide!$EI$233="","",Deal_Master_Wide!$EI$233)</f>
        <v/>
      </c>
    </row>
    <row r="1614" spans="1:21" ht="13.4" customHeight="1">
      <c r="A1614" s="15" t="s">
        <v>2358</v>
      </c>
      <c r="B1614" s="15" t="s">
        <v>178</v>
      </c>
      <c r="C1614" s="16"/>
      <c r="D1614" s="15" t="s">
        <v>2361</v>
      </c>
      <c r="E1614" s="15" t="s">
        <v>2363</v>
      </c>
      <c r="F1614" s="15">
        <v>2015</v>
      </c>
      <c r="G1614" s="15">
        <v>-1</v>
      </c>
      <c r="H1614" s="15">
        <v>2014</v>
      </c>
      <c r="I1614" s="15">
        <v>0</v>
      </c>
      <c r="J1614" s="15">
        <v>0</v>
      </c>
      <c r="K1614" s="17" t="str">
        <f>IF(Deal_Master_Wide!$BR$233="","",Deal_Master_Wide!$BR$233)</f>
        <v/>
      </c>
      <c r="L1614" s="17" t="str">
        <f>IF(Deal_Master_Wide!$BY$233="","",Deal_Master_Wide!$BY$233)</f>
        <v/>
      </c>
      <c r="M1614" s="17" t="str">
        <f>IF(Deal_Master_Wide!$CF$233="","",Deal_Master_Wide!$CF$233)</f>
        <v/>
      </c>
      <c r="N1614" s="17" t="str">
        <f>IF(Deal_Master_Wide!$CM$233="","",Deal_Master_Wide!$CM$233)</f>
        <v/>
      </c>
      <c r="O1614" s="17" t="str">
        <f>IF(Deal_Master_Wide!$CT$233="","",Deal_Master_Wide!$CT$233)</f>
        <v/>
      </c>
      <c r="P1614" s="17" t="str">
        <f>IF(Deal_Master_Wide!$DA$233="","",Deal_Master_Wide!$DA$233)</f>
        <v/>
      </c>
      <c r="Q1614" s="18" t="str">
        <f>IF(Deal_Master_Wide!$DH$233="","",Deal_Master_Wide!$DH$233)</f>
        <v/>
      </c>
      <c r="R1614" s="18" t="str">
        <f>IF(Deal_Master_Wide!$DO$233="","",Deal_Master_Wide!$DO$233)</f>
        <v/>
      </c>
      <c r="S1614" s="18" t="str">
        <f>IF(Deal_Master_Wide!$DV$233="","",Deal_Master_Wide!$DV$233)</f>
        <v/>
      </c>
      <c r="T1614" s="34" t="str">
        <f>IF(Deal_Master_Wide!$EC$233="","",Deal_Master_Wide!$EC$233)</f>
        <v/>
      </c>
      <c r="U1614" s="34" t="str">
        <f>IF(Deal_Master_Wide!$EJ$233="","",Deal_Master_Wide!$EJ$233)</f>
        <v/>
      </c>
    </row>
    <row r="1615" spans="1:21" ht="13.4" customHeight="1">
      <c r="A1615" s="15" t="s">
        <v>2358</v>
      </c>
      <c r="B1615" s="15" t="s">
        <v>178</v>
      </c>
      <c r="C1615" s="16"/>
      <c r="D1615" s="15" t="s">
        <v>2361</v>
      </c>
      <c r="E1615" s="15" t="s">
        <v>2363</v>
      </c>
      <c r="F1615" s="15">
        <v>2015</v>
      </c>
      <c r="G1615" s="15">
        <v>0</v>
      </c>
      <c r="H1615" s="15">
        <v>2015</v>
      </c>
      <c r="I1615" s="15">
        <v>0</v>
      </c>
      <c r="J1615" s="15">
        <v>1</v>
      </c>
      <c r="K1615" s="17" t="str">
        <f>IF(Deal_Master_Wide!$BS$233="","",Deal_Master_Wide!$BS$233)</f>
        <v/>
      </c>
      <c r="L1615" s="17" t="str">
        <f>IF(Deal_Master_Wide!$BZ$233="","",Deal_Master_Wide!$BZ$233)</f>
        <v/>
      </c>
      <c r="M1615" s="17" t="str">
        <f>IF(Deal_Master_Wide!$CG$233="","",Deal_Master_Wide!$CG$233)</f>
        <v/>
      </c>
      <c r="N1615" s="17" t="str">
        <f>IF(Deal_Master_Wide!$CN$233="","",Deal_Master_Wide!$CN$233)</f>
        <v/>
      </c>
      <c r="O1615" s="17" t="str">
        <f>IF(Deal_Master_Wide!$CU$233="","",Deal_Master_Wide!$CU$233)</f>
        <v/>
      </c>
      <c r="P1615" s="17" t="str">
        <f>IF(Deal_Master_Wide!$DB$233="","",Deal_Master_Wide!$DB$233)</f>
        <v/>
      </c>
      <c r="Q1615" s="18" t="str">
        <f>IF(Deal_Master_Wide!$DI$233="","",Deal_Master_Wide!$DI$233)</f>
        <v/>
      </c>
      <c r="R1615" s="18" t="str">
        <f>IF(Deal_Master_Wide!$DP$233="","",Deal_Master_Wide!$DP$233)</f>
        <v/>
      </c>
      <c r="S1615" s="18" t="str">
        <f>IF(Deal_Master_Wide!$DW$233="","",Deal_Master_Wide!$DW$233)</f>
        <v/>
      </c>
      <c r="T1615" s="34" t="str">
        <f>IF(Deal_Master_Wide!$ED$233="","",Deal_Master_Wide!$ED$233)</f>
        <v/>
      </c>
      <c r="U1615" s="34" t="str">
        <f>IF(Deal_Master_Wide!$EK$233="","",Deal_Master_Wide!$EK$233)</f>
        <v/>
      </c>
    </row>
    <row r="1616" spans="1:21" ht="13.4" customHeight="1">
      <c r="A1616" s="15" t="s">
        <v>2358</v>
      </c>
      <c r="B1616" s="15" t="s">
        <v>178</v>
      </c>
      <c r="C1616" s="16"/>
      <c r="D1616" s="15" t="s">
        <v>2361</v>
      </c>
      <c r="E1616" s="15" t="s">
        <v>2363</v>
      </c>
      <c r="F1616" s="15">
        <v>2015</v>
      </c>
      <c r="G1616" s="15">
        <v>1</v>
      </c>
      <c r="H1616" s="15">
        <v>2016</v>
      </c>
      <c r="I1616" s="15">
        <v>1</v>
      </c>
      <c r="J1616" s="15">
        <v>1</v>
      </c>
      <c r="K1616" s="17" t="str">
        <f>IF(Deal_Master_Wide!$BT$233="","",Deal_Master_Wide!$BT$233)</f>
        <v/>
      </c>
      <c r="L1616" s="17" t="str">
        <f>IF(Deal_Master_Wide!$CA$233="","",Deal_Master_Wide!$CA$233)</f>
        <v/>
      </c>
      <c r="M1616" s="17" t="str">
        <f>IF(Deal_Master_Wide!$CH$233="","",Deal_Master_Wide!$CH$233)</f>
        <v/>
      </c>
      <c r="N1616" s="17" t="str">
        <f>IF(Deal_Master_Wide!$CO$233="","",Deal_Master_Wide!$CO$233)</f>
        <v/>
      </c>
      <c r="O1616" s="17" t="str">
        <f>IF(Deal_Master_Wide!$CV$233="","",Deal_Master_Wide!$CV$233)</f>
        <v/>
      </c>
      <c r="P1616" s="17" t="str">
        <f>IF(Deal_Master_Wide!$DC$233="","",Deal_Master_Wide!$DC$233)</f>
        <v/>
      </c>
      <c r="Q1616" s="18" t="str">
        <f>IF(Deal_Master_Wide!$DJ$233="","",Deal_Master_Wide!$DJ$233)</f>
        <v/>
      </c>
      <c r="R1616" s="18" t="str">
        <f>IF(Deal_Master_Wide!$DQ$233="","",Deal_Master_Wide!$DQ$233)</f>
        <v/>
      </c>
      <c r="S1616" s="18" t="str">
        <f>IF(Deal_Master_Wide!$DX$233="","",Deal_Master_Wide!$DX$233)</f>
        <v/>
      </c>
      <c r="T1616" s="34" t="str">
        <f>IF(Deal_Master_Wide!$EE$233="","",Deal_Master_Wide!$EE$233)</f>
        <v/>
      </c>
      <c r="U1616" s="34" t="str">
        <f>IF(Deal_Master_Wide!$EL$233="","",Deal_Master_Wide!$EL$233)</f>
        <v/>
      </c>
    </row>
    <row r="1617" spans="1:21" ht="13.4" customHeight="1">
      <c r="A1617" s="15" t="s">
        <v>2358</v>
      </c>
      <c r="B1617" s="15" t="s">
        <v>178</v>
      </c>
      <c r="C1617" s="16"/>
      <c r="D1617" s="15" t="s">
        <v>2361</v>
      </c>
      <c r="E1617" s="15" t="s">
        <v>2363</v>
      </c>
      <c r="F1617" s="15">
        <v>2015</v>
      </c>
      <c r="G1617" s="15">
        <v>2</v>
      </c>
      <c r="H1617" s="15">
        <v>2017</v>
      </c>
      <c r="I1617" s="15">
        <v>1</v>
      </c>
      <c r="J1617" s="15">
        <v>1</v>
      </c>
      <c r="K1617" s="17" t="str">
        <f>IF(Deal_Master_Wide!$BU$233="","",Deal_Master_Wide!$BU$233)</f>
        <v/>
      </c>
      <c r="L1617" s="17" t="str">
        <f>IF(Deal_Master_Wide!$CB$233="","",Deal_Master_Wide!$CB$233)</f>
        <v/>
      </c>
      <c r="M1617" s="17" t="str">
        <f>IF(Deal_Master_Wide!$CI$233="","",Deal_Master_Wide!$CI$233)</f>
        <v/>
      </c>
      <c r="N1617" s="17" t="str">
        <f>IF(Deal_Master_Wide!$CP$233="","",Deal_Master_Wide!$CP$233)</f>
        <v/>
      </c>
      <c r="O1617" s="17" t="str">
        <f>IF(Deal_Master_Wide!$CW$233="","",Deal_Master_Wide!$CW$233)</f>
        <v/>
      </c>
      <c r="P1617" s="17" t="str">
        <f>IF(Deal_Master_Wide!$DD$233="","",Deal_Master_Wide!$DD$233)</f>
        <v/>
      </c>
      <c r="Q1617" s="18" t="str">
        <f>IF(Deal_Master_Wide!$DK$233="","",Deal_Master_Wide!$DK$233)</f>
        <v/>
      </c>
      <c r="R1617" s="18" t="str">
        <f>IF(Deal_Master_Wide!$DR$233="","",Deal_Master_Wide!$DR$233)</f>
        <v/>
      </c>
      <c r="S1617" s="18" t="str">
        <f>IF(Deal_Master_Wide!$DY$233="","",Deal_Master_Wide!$DY$233)</f>
        <v/>
      </c>
      <c r="T1617" s="34" t="str">
        <f>IF(Deal_Master_Wide!$EF$233="","",Deal_Master_Wide!$EF$233)</f>
        <v/>
      </c>
      <c r="U1617" s="34" t="str">
        <f>IF(Deal_Master_Wide!$EM$233="","",Deal_Master_Wide!$EM$233)</f>
        <v/>
      </c>
    </row>
    <row r="1618" spans="1:21" ht="13.4" customHeight="1">
      <c r="A1618" s="15" t="s">
        <v>2358</v>
      </c>
      <c r="B1618" s="15" t="s">
        <v>178</v>
      </c>
      <c r="C1618" s="16"/>
      <c r="D1618" s="15" t="s">
        <v>2361</v>
      </c>
      <c r="E1618" s="15" t="s">
        <v>2363</v>
      </c>
      <c r="F1618" s="15">
        <v>2015</v>
      </c>
      <c r="G1618" s="15">
        <v>3</v>
      </c>
      <c r="H1618" s="15">
        <v>2018</v>
      </c>
      <c r="I1618" s="15">
        <v>1</v>
      </c>
      <c r="J1618" s="15">
        <v>1</v>
      </c>
      <c r="K1618" s="17" t="str">
        <f>IF(Deal_Master_Wide!$BV$233="","",Deal_Master_Wide!$BV$233)</f>
        <v/>
      </c>
      <c r="L1618" s="17" t="str">
        <f>IF(Deal_Master_Wide!$CC$233="","",Deal_Master_Wide!$CC$233)</f>
        <v/>
      </c>
      <c r="M1618" s="17" t="str">
        <f>IF(Deal_Master_Wide!$CJ$233="","",Deal_Master_Wide!$CJ$233)</f>
        <v/>
      </c>
      <c r="N1618" s="17" t="str">
        <f>IF(Deal_Master_Wide!$CQ$233="","",Deal_Master_Wide!$CQ$233)</f>
        <v/>
      </c>
      <c r="O1618" s="17" t="str">
        <f>IF(Deal_Master_Wide!$CX$233="","",Deal_Master_Wide!$CX$233)</f>
        <v/>
      </c>
      <c r="P1618" s="17" t="str">
        <f>IF(Deal_Master_Wide!$DE$233="","",Deal_Master_Wide!$DE$233)</f>
        <v/>
      </c>
      <c r="Q1618" s="18" t="str">
        <f>IF(Deal_Master_Wide!$DL$233="","",Deal_Master_Wide!$DL$233)</f>
        <v/>
      </c>
      <c r="R1618" s="18" t="str">
        <f>IF(Deal_Master_Wide!$DS$233="","",Deal_Master_Wide!$DS$233)</f>
        <v/>
      </c>
      <c r="S1618" s="18" t="str">
        <f>IF(Deal_Master_Wide!$DZ$233="","",Deal_Master_Wide!$DZ$233)</f>
        <v/>
      </c>
      <c r="T1618" s="34" t="str">
        <f>IF(Deal_Master_Wide!$EG$233="","",Deal_Master_Wide!$EG$233)</f>
        <v/>
      </c>
      <c r="U1618" s="34" t="str">
        <f>IF(Deal_Master_Wide!$EN$233="","",Deal_Master_Wide!$EN$233)</f>
        <v/>
      </c>
    </row>
    <row r="1619" spans="1:21" ht="13.4" customHeight="1">
      <c r="A1619" s="15" t="s">
        <v>2367</v>
      </c>
      <c r="B1619" s="15" t="s">
        <v>178</v>
      </c>
      <c r="C1619" s="16"/>
      <c r="D1619" s="15" t="s">
        <v>2370</v>
      </c>
      <c r="E1619" s="15" t="s">
        <v>2372</v>
      </c>
      <c r="F1619" s="15">
        <v>2015</v>
      </c>
      <c r="G1619" s="15">
        <v>-3</v>
      </c>
      <c r="H1619" s="15">
        <v>2012</v>
      </c>
      <c r="I1619" s="15">
        <v>0</v>
      </c>
      <c r="J1619" s="15">
        <v>0</v>
      </c>
      <c r="K1619" s="17" t="str">
        <f>IF(Deal_Master_Wide!$BP$234="","",Deal_Master_Wide!$BP$234)</f>
        <v/>
      </c>
      <c r="L1619" s="17" t="str">
        <f>IF(Deal_Master_Wide!$BW$234="","",Deal_Master_Wide!$BW$234)</f>
        <v/>
      </c>
      <c r="M1619" s="17" t="str">
        <f>IF(Deal_Master_Wide!$CD$234="","",Deal_Master_Wide!$CD$234)</f>
        <v/>
      </c>
      <c r="N1619" s="17" t="str">
        <f>IF(Deal_Master_Wide!$CK$234="","",Deal_Master_Wide!$CK$234)</f>
        <v/>
      </c>
      <c r="O1619" s="17" t="str">
        <f>IF(Deal_Master_Wide!$CR$234="","",Deal_Master_Wide!$CR$234)</f>
        <v/>
      </c>
      <c r="P1619" s="17" t="str">
        <f>IF(Deal_Master_Wide!$CY$234="","",Deal_Master_Wide!$CY$234)</f>
        <v/>
      </c>
      <c r="Q1619" s="18" t="str">
        <f>IF(Deal_Master_Wide!$DF$234="","",Deal_Master_Wide!$DF$234)</f>
        <v/>
      </c>
      <c r="R1619" s="18" t="str">
        <f>IF(Deal_Master_Wide!$DM$234="","",Deal_Master_Wide!$DM$234)</f>
        <v/>
      </c>
      <c r="S1619" s="18" t="str">
        <f>IF(Deal_Master_Wide!$DT$234="","",Deal_Master_Wide!$DT$234)</f>
        <v/>
      </c>
      <c r="T1619" s="34" t="str">
        <f>IF(Deal_Master_Wide!$EA$234="","",Deal_Master_Wide!$EA$234)</f>
        <v/>
      </c>
      <c r="U1619" s="34" t="str">
        <f>IF(Deal_Master_Wide!$EH$234="","",Deal_Master_Wide!$EH$234)</f>
        <v/>
      </c>
    </row>
    <row r="1620" spans="1:21" ht="13.4" customHeight="1">
      <c r="A1620" s="15" t="s">
        <v>2367</v>
      </c>
      <c r="B1620" s="15" t="s">
        <v>178</v>
      </c>
      <c r="C1620" s="16"/>
      <c r="D1620" s="15" t="s">
        <v>2370</v>
      </c>
      <c r="E1620" s="15" t="s">
        <v>2372</v>
      </c>
      <c r="F1620" s="15">
        <v>2015</v>
      </c>
      <c r="G1620" s="15">
        <v>-2</v>
      </c>
      <c r="H1620" s="15">
        <v>2013</v>
      </c>
      <c r="I1620" s="15">
        <v>0</v>
      </c>
      <c r="J1620" s="15">
        <v>0</v>
      </c>
      <c r="K1620" s="17" t="str">
        <f>IF(Deal_Master_Wide!$BQ$234="","",Deal_Master_Wide!$BQ$234)</f>
        <v/>
      </c>
      <c r="L1620" s="17" t="str">
        <f>IF(Deal_Master_Wide!$BX$234="","",Deal_Master_Wide!$BX$234)</f>
        <v/>
      </c>
      <c r="M1620" s="17" t="str">
        <f>IF(Deal_Master_Wide!$CE$234="","",Deal_Master_Wide!$CE$234)</f>
        <v/>
      </c>
      <c r="N1620" s="17" t="str">
        <f>IF(Deal_Master_Wide!$CL$234="","",Deal_Master_Wide!$CL$234)</f>
        <v/>
      </c>
      <c r="O1620" s="17" t="str">
        <f>IF(Deal_Master_Wide!$CS$234="","",Deal_Master_Wide!$CS$234)</f>
        <v/>
      </c>
      <c r="P1620" s="17" t="str">
        <f>IF(Deal_Master_Wide!$CZ$234="","",Deal_Master_Wide!$CZ$234)</f>
        <v/>
      </c>
      <c r="Q1620" s="18" t="str">
        <f>IF(Deal_Master_Wide!$DG$234="","",Deal_Master_Wide!$DG$234)</f>
        <v/>
      </c>
      <c r="R1620" s="18" t="str">
        <f>IF(Deal_Master_Wide!$DN$234="","",Deal_Master_Wide!$DN$234)</f>
        <v/>
      </c>
      <c r="S1620" s="18" t="str">
        <f>IF(Deal_Master_Wide!$DU$234="","",Deal_Master_Wide!$DU$234)</f>
        <v/>
      </c>
      <c r="T1620" s="34" t="str">
        <f>IF(Deal_Master_Wide!$EB$234="","",Deal_Master_Wide!$EB$234)</f>
        <v/>
      </c>
      <c r="U1620" s="34" t="str">
        <f>IF(Deal_Master_Wide!$EI$234="","",Deal_Master_Wide!$EI$234)</f>
        <v/>
      </c>
    </row>
    <row r="1621" spans="1:21" ht="13.4" customHeight="1">
      <c r="A1621" s="15" t="s">
        <v>2367</v>
      </c>
      <c r="B1621" s="15" t="s">
        <v>178</v>
      </c>
      <c r="C1621" s="16"/>
      <c r="D1621" s="15" t="s">
        <v>2370</v>
      </c>
      <c r="E1621" s="15" t="s">
        <v>2372</v>
      </c>
      <c r="F1621" s="15">
        <v>2015</v>
      </c>
      <c r="G1621" s="15">
        <v>-1</v>
      </c>
      <c r="H1621" s="15">
        <v>2014</v>
      </c>
      <c r="I1621" s="15">
        <v>0</v>
      </c>
      <c r="J1621" s="15">
        <v>0</v>
      </c>
      <c r="K1621" s="17" t="str">
        <f>IF(Deal_Master_Wide!$BR$234="","",Deal_Master_Wide!$BR$234)</f>
        <v/>
      </c>
      <c r="L1621" s="17" t="str">
        <f>IF(Deal_Master_Wide!$BY$234="","",Deal_Master_Wide!$BY$234)</f>
        <v/>
      </c>
      <c r="M1621" s="17" t="str">
        <f>IF(Deal_Master_Wide!$CF$234="","",Deal_Master_Wide!$CF$234)</f>
        <v/>
      </c>
      <c r="N1621" s="17" t="str">
        <f>IF(Deal_Master_Wide!$CM$234="","",Deal_Master_Wide!$CM$234)</f>
        <v/>
      </c>
      <c r="O1621" s="17" t="str">
        <f>IF(Deal_Master_Wide!$CT$234="","",Deal_Master_Wide!$CT$234)</f>
        <v/>
      </c>
      <c r="P1621" s="17" t="str">
        <f>IF(Deal_Master_Wide!$DA$234="","",Deal_Master_Wide!$DA$234)</f>
        <v/>
      </c>
      <c r="Q1621" s="18" t="str">
        <f>IF(Deal_Master_Wide!$DH$234="","",Deal_Master_Wide!$DH$234)</f>
        <v/>
      </c>
      <c r="R1621" s="18" t="str">
        <f>IF(Deal_Master_Wide!$DO$234="","",Deal_Master_Wide!$DO$234)</f>
        <v/>
      </c>
      <c r="S1621" s="18" t="str">
        <f>IF(Deal_Master_Wide!$DV$234="","",Deal_Master_Wide!$DV$234)</f>
        <v/>
      </c>
      <c r="T1621" s="34" t="str">
        <f>IF(Deal_Master_Wide!$EC$234="","",Deal_Master_Wide!$EC$234)</f>
        <v/>
      </c>
      <c r="U1621" s="34" t="str">
        <f>IF(Deal_Master_Wide!$EJ$234="","",Deal_Master_Wide!$EJ$234)</f>
        <v/>
      </c>
    </row>
    <row r="1622" spans="1:21" ht="13.4" customHeight="1">
      <c r="A1622" s="15" t="s">
        <v>2367</v>
      </c>
      <c r="B1622" s="15" t="s">
        <v>178</v>
      </c>
      <c r="C1622" s="16"/>
      <c r="D1622" s="15" t="s">
        <v>2370</v>
      </c>
      <c r="E1622" s="15" t="s">
        <v>2372</v>
      </c>
      <c r="F1622" s="15">
        <v>2015</v>
      </c>
      <c r="G1622" s="15">
        <v>0</v>
      </c>
      <c r="H1622" s="15">
        <v>2015</v>
      </c>
      <c r="I1622" s="15">
        <v>0</v>
      </c>
      <c r="J1622" s="15">
        <v>1</v>
      </c>
      <c r="K1622" s="17" t="str">
        <f>IF(Deal_Master_Wide!$BS$234="","",Deal_Master_Wide!$BS$234)</f>
        <v/>
      </c>
      <c r="L1622" s="17" t="str">
        <f>IF(Deal_Master_Wide!$BZ$234="","",Deal_Master_Wide!$BZ$234)</f>
        <v/>
      </c>
      <c r="M1622" s="17" t="str">
        <f>IF(Deal_Master_Wide!$CG$234="","",Deal_Master_Wide!$CG$234)</f>
        <v/>
      </c>
      <c r="N1622" s="17" t="str">
        <f>IF(Deal_Master_Wide!$CN$234="","",Deal_Master_Wide!$CN$234)</f>
        <v/>
      </c>
      <c r="O1622" s="17" t="str">
        <f>IF(Deal_Master_Wide!$CU$234="","",Deal_Master_Wide!$CU$234)</f>
        <v/>
      </c>
      <c r="P1622" s="17" t="str">
        <f>IF(Deal_Master_Wide!$DB$234="","",Deal_Master_Wide!$DB$234)</f>
        <v/>
      </c>
      <c r="Q1622" s="18" t="str">
        <f>IF(Deal_Master_Wide!$DI$234="","",Deal_Master_Wide!$DI$234)</f>
        <v/>
      </c>
      <c r="R1622" s="18" t="str">
        <f>IF(Deal_Master_Wide!$DP$234="","",Deal_Master_Wide!$DP$234)</f>
        <v/>
      </c>
      <c r="S1622" s="18" t="str">
        <f>IF(Deal_Master_Wide!$DW$234="","",Deal_Master_Wide!$DW$234)</f>
        <v/>
      </c>
      <c r="T1622" s="34" t="str">
        <f>IF(Deal_Master_Wide!$ED$234="","",Deal_Master_Wide!$ED$234)</f>
        <v/>
      </c>
      <c r="U1622" s="34" t="str">
        <f>IF(Deal_Master_Wide!$EK$234="","",Deal_Master_Wide!$EK$234)</f>
        <v/>
      </c>
    </row>
    <row r="1623" spans="1:21" ht="13.4" customHeight="1">
      <c r="A1623" s="15" t="s">
        <v>2367</v>
      </c>
      <c r="B1623" s="15" t="s">
        <v>178</v>
      </c>
      <c r="C1623" s="16"/>
      <c r="D1623" s="15" t="s">
        <v>2370</v>
      </c>
      <c r="E1623" s="15" t="s">
        <v>2372</v>
      </c>
      <c r="F1623" s="15">
        <v>2015</v>
      </c>
      <c r="G1623" s="15">
        <v>1</v>
      </c>
      <c r="H1623" s="15">
        <v>2016</v>
      </c>
      <c r="I1623" s="15">
        <v>1</v>
      </c>
      <c r="J1623" s="15">
        <v>1</v>
      </c>
      <c r="K1623" s="17" t="str">
        <f>IF(Deal_Master_Wide!$BT$234="","",Deal_Master_Wide!$BT$234)</f>
        <v/>
      </c>
      <c r="L1623" s="17" t="str">
        <f>IF(Deal_Master_Wide!$CA$234="","",Deal_Master_Wide!$CA$234)</f>
        <v/>
      </c>
      <c r="M1623" s="17" t="str">
        <f>IF(Deal_Master_Wide!$CH$234="","",Deal_Master_Wide!$CH$234)</f>
        <v/>
      </c>
      <c r="N1623" s="17" t="str">
        <f>IF(Deal_Master_Wide!$CO$234="","",Deal_Master_Wide!$CO$234)</f>
        <v/>
      </c>
      <c r="O1623" s="17" t="str">
        <f>IF(Deal_Master_Wide!$CV$234="","",Deal_Master_Wide!$CV$234)</f>
        <v/>
      </c>
      <c r="P1623" s="17" t="str">
        <f>IF(Deal_Master_Wide!$DC$234="","",Deal_Master_Wide!$DC$234)</f>
        <v/>
      </c>
      <c r="Q1623" s="18" t="str">
        <f>IF(Deal_Master_Wide!$DJ$234="","",Deal_Master_Wide!$DJ$234)</f>
        <v/>
      </c>
      <c r="R1623" s="18" t="str">
        <f>IF(Deal_Master_Wide!$DQ$234="","",Deal_Master_Wide!$DQ$234)</f>
        <v/>
      </c>
      <c r="S1623" s="18" t="str">
        <f>IF(Deal_Master_Wide!$DX$234="","",Deal_Master_Wide!$DX$234)</f>
        <v/>
      </c>
      <c r="T1623" s="34" t="str">
        <f>IF(Deal_Master_Wide!$EE$234="","",Deal_Master_Wide!$EE$234)</f>
        <v/>
      </c>
      <c r="U1623" s="34" t="str">
        <f>IF(Deal_Master_Wide!$EL$234="","",Deal_Master_Wide!$EL$234)</f>
        <v/>
      </c>
    </row>
    <row r="1624" spans="1:21" ht="13.4" customHeight="1">
      <c r="A1624" s="15" t="s">
        <v>2367</v>
      </c>
      <c r="B1624" s="15" t="s">
        <v>178</v>
      </c>
      <c r="C1624" s="16"/>
      <c r="D1624" s="15" t="s">
        <v>2370</v>
      </c>
      <c r="E1624" s="15" t="s">
        <v>2372</v>
      </c>
      <c r="F1624" s="15">
        <v>2015</v>
      </c>
      <c r="G1624" s="15">
        <v>2</v>
      </c>
      <c r="H1624" s="15">
        <v>2017</v>
      </c>
      <c r="I1624" s="15">
        <v>1</v>
      </c>
      <c r="J1624" s="15">
        <v>1</v>
      </c>
      <c r="K1624" s="17" t="str">
        <f>IF(Deal_Master_Wide!$BU$234="","",Deal_Master_Wide!$BU$234)</f>
        <v/>
      </c>
      <c r="L1624" s="17" t="str">
        <f>IF(Deal_Master_Wide!$CB$234="","",Deal_Master_Wide!$CB$234)</f>
        <v/>
      </c>
      <c r="M1624" s="17" t="str">
        <f>IF(Deal_Master_Wide!$CI$234="","",Deal_Master_Wide!$CI$234)</f>
        <v/>
      </c>
      <c r="N1624" s="17" t="str">
        <f>IF(Deal_Master_Wide!$CP$234="","",Deal_Master_Wide!$CP$234)</f>
        <v/>
      </c>
      <c r="O1624" s="17" t="str">
        <f>IF(Deal_Master_Wide!$CW$234="","",Deal_Master_Wide!$CW$234)</f>
        <v/>
      </c>
      <c r="P1624" s="17" t="str">
        <f>IF(Deal_Master_Wide!$DD$234="","",Deal_Master_Wide!$DD$234)</f>
        <v/>
      </c>
      <c r="Q1624" s="18" t="str">
        <f>IF(Deal_Master_Wide!$DK$234="","",Deal_Master_Wide!$DK$234)</f>
        <v/>
      </c>
      <c r="R1624" s="18" t="str">
        <f>IF(Deal_Master_Wide!$DR$234="","",Deal_Master_Wide!$DR$234)</f>
        <v/>
      </c>
      <c r="S1624" s="18" t="str">
        <f>IF(Deal_Master_Wide!$DY$234="","",Deal_Master_Wide!$DY$234)</f>
        <v/>
      </c>
      <c r="T1624" s="34" t="str">
        <f>IF(Deal_Master_Wide!$EF$234="","",Deal_Master_Wide!$EF$234)</f>
        <v/>
      </c>
      <c r="U1624" s="34" t="str">
        <f>IF(Deal_Master_Wide!$EM$234="","",Deal_Master_Wide!$EM$234)</f>
        <v/>
      </c>
    </row>
    <row r="1625" spans="1:21" ht="13.4" customHeight="1">
      <c r="A1625" s="15" t="s">
        <v>2367</v>
      </c>
      <c r="B1625" s="15" t="s">
        <v>178</v>
      </c>
      <c r="C1625" s="16"/>
      <c r="D1625" s="15" t="s">
        <v>2370</v>
      </c>
      <c r="E1625" s="15" t="s">
        <v>2372</v>
      </c>
      <c r="F1625" s="15">
        <v>2015</v>
      </c>
      <c r="G1625" s="15">
        <v>3</v>
      </c>
      <c r="H1625" s="15">
        <v>2018</v>
      </c>
      <c r="I1625" s="15">
        <v>1</v>
      </c>
      <c r="J1625" s="15">
        <v>1</v>
      </c>
      <c r="K1625" s="17" t="str">
        <f>IF(Deal_Master_Wide!$BV$234="","",Deal_Master_Wide!$BV$234)</f>
        <v/>
      </c>
      <c r="L1625" s="17" t="str">
        <f>IF(Deal_Master_Wide!$CC$234="","",Deal_Master_Wide!$CC$234)</f>
        <v/>
      </c>
      <c r="M1625" s="17" t="str">
        <f>IF(Deal_Master_Wide!$CJ$234="","",Deal_Master_Wide!$CJ$234)</f>
        <v/>
      </c>
      <c r="N1625" s="17" t="str">
        <f>IF(Deal_Master_Wide!$CQ$234="","",Deal_Master_Wide!$CQ$234)</f>
        <v/>
      </c>
      <c r="O1625" s="17" t="str">
        <f>IF(Deal_Master_Wide!$CX$234="","",Deal_Master_Wide!$CX$234)</f>
        <v/>
      </c>
      <c r="P1625" s="17" t="str">
        <f>IF(Deal_Master_Wide!$DE$234="","",Deal_Master_Wide!$DE$234)</f>
        <v/>
      </c>
      <c r="Q1625" s="18" t="str">
        <f>IF(Deal_Master_Wide!$DL$234="","",Deal_Master_Wide!$DL$234)</f>
        <v/>
      </c>
      <c r="R1625" s="18" t="str">
        <f>IF(Deal_Master_Wide!$DS$234="","",Deal_Master_Wide!$DS$234)</f>
        <v/>
      </c>
      <c r="S1625" s="18" t="str">
        <f>IF(Deal_Master_Wide!$DZ$234="","",Deal_Master_Wide!$DZ$234)</f>
        <v/>
      </c>
      <c r="T1625" s="34" t="str">
        <f>IF(Deal_Master_Wide!$EG$234="","",Deal_Master_Wide!$EG$234)</f>
        <v/>
      </c>
      <c r="U1625" s="34" t="str">
        <f>IF(Deal_Master_Wide!$EN$234="","",Deal_Master_Wide!$EN$234)</f>
        <v/>
      </c>
    </row>
    <row r="1626" spans="1:21" ht="13.4" customHeight="1">
      <c r="A1626" s="15" t="s">
        <v>2376</v>
      </c>
      <c r="B1626" s="15" t="s">
        <v>178</v>
      </c>
      <c r="C1626" s="16"/>
      <c r="D1626" s="15" t="s">
        <v>2380</v>
      </c>
      <c r="E1626" s="15" t="s">
        <v>2382</v>
      </c>
      <c r="F1626" s="15">
        <v>2015</v>
      </c>
      <c r="G1626" s="15">
        <v>-3</v>
      </c>
      <c r="H1626" s="15">
        <v>2012</v>
      </c>
      <c r="I1626" s="15">
        <v>0</v>
      </c>
      <c r="J1626" s="15">
        <v>0</v>
      </c>
      <c r="K1626" s="17" t="str">
        <f>IF(Deal_Master_Wide!$BP$235="","",Deal_Master_Wide!$BP$235)</f>
        <v/>
      </c>
      <c r="L1626" s="17" t="str">
        <f>IF(Deal_Master_Wide!$BW$235="","",Deal_Master_Wide!$BW$235)</f>
        <v/>
      </c>
      <c r="M1626" s="17" t="str">
        <f>IF(Deal_Master_Wide!$CD$235="","",Deal_Master_Wide!$CD$235)</f>
        <v/>
      </c>
      <c r="N1626" s="17" t="str">
        <f>IF(Deal_Master_Wide!$CK$235="","",Deal_Master_Wide!$CK$235)</f>
        <v/>
      </c>
      <c r="O1626" s="17" t="str">
        <f>IF(Deal_Master_Wide!$CR$235="","",Deal_Master_Wide!$CR$235)</f>
        <v/>
      </c>
      <c r="P1626" s="17" t="str">
        <f>IF(Deal_Master_Wide!$CY$235="","",Deal_Master_Wide!$CY$235)</f>
        <v/>
      </c>
      <c r="Q1626" s="18" t="str">
        <f>IF(Deal_Master_Wide!$DF$235="","",Deal_Master_Wide!$DF$235)</f>
        <v/>
      </c>
      <c r="R1626" s="18" t="str">
        <f>IF(Deal_Master_Wide!$DM$235="","",Deal_Master_Wide!$DM$235)</f>
        <v/>
      </c>
      <c r="S1626" s="18" t="str">
        <f>IF(Deal_Master_Wide!$DT$235="","",Deal_Master_Wide!$DT$235)</f>
        <v/>
      </c>
      <c r="T1626" s="34" t="str">
        <f>IF(Deal_Master_Wide!$EA$235="","",Deal_Master_Wide!$EA$235)</f>
        <v/>
      </c>
      <c r="U1626" s="34" t="str">
        <f>IF(Deal_Master_Wide!$EH$235="","",Deal_Master_Wide!$EH$235)</f>
        <v/>
      </c>
    </row>
    <row r="1627" spans="1:21" ht="13.4" customHeight="1">
      <c r="A1627" s="15" t="s">
        <v>2376</v>
      </c>
      <c r="B1627" s="15" t="s">
        <v>178</v>
      </c>
      <c r="C1627" s="16"/>
      <c r="D1627" s="15" t="s">
        <v>2380</v>
      </c>
      <c r="E1627" s="15" t="s">
        <v>2382</v>
      </c>
      <c r="F1627" s="15">
        <v>2015</v>
      </c>
      <c r="G1627" s="15">
        <v>-2</v>
      </c>
      <c r="H1627" s="15">
        <v>2013</v>
      </c>
      <c r="I1627" s="15">
        <v>0</v>
      </c>
      <c r="J1627" s="15">
        <v>0</v>
      </c>
      <c r="K1627" s="17" t="str">
        <f>IF(Deal_Master_Wide!$BQ$235="","",Deal_Master_Wide!$BQ$235)</f>
        <v/>
      </c>
      <c r="L1627" s="17" t="str">
        <f>IF(Deal_Master_Wide!$BX$235="","",Deal_Master_Wide!$BX$235)</f>
        <v/>
      </c>
      <c r="M1627" s="17" t="str">
        <f>IF(Deal_Master_Wide!$CE$235="","",Deal_Master_Wide!$CE$235)</f>
        <v/>
      </c>
      <c r="N1627" s="17" t="str">
        <f>IF(Deal_Master_Wide!$CL$235="","",Deal_Master_Wide!$CL$235)</f>
        <v/>
      </c>
      <c r="O1627" s="17" t="str">
        <f>IF(Deal_Master_Wide!$CS$235="","",Deal_Master_Wide!$CS$235)</f>
        <v/>
      </c>
      <c r="P1627" s="17" t="str">
        <f>IF(Deal_Master_Wide!$CZ$235="","",Deal_Master_Wide!$CZ$235)</f>
        <v/>
      </c>
      <c r="Q1627" s="18" t="str">
        <f>IF(Deal_Master_Wide!$DG$235="","",Deal_Master_Wide!$DG$235)</f>
        <v/>
      </c>
      <c r="R1627" s="18" t="str">
        <f>IF(Deal_Master_Wide!$DN$235="","",Deal_Master_Wide!$DN$235)</f>
        <v/>
      </c>
      <c r="S1627" s="18" t="str">
        <f>IF(Deal_Master_Wide!$DU$235="","",Deal_Master_Wide!$DU$235)</f>
        <v/>
      </c>
      <c r="T1627" s="34" t="str">
        <f>IF(Deal_Master_Wide!$EB$235="","",Deal_Master_Wide!$EB$235)</f>
        <v/>
      </c>
      <c r="U1627" s="34" t="str">
        <f>IF(Deal_Master_Wide!$EI$235="","",Deal_Master_Wide!$EI$235)</f>
        <v/>
      </c>
    </row>
    <row r="1628" spans="1:21" ht="13.4" customHeight="1">
      <c r="A1628" s="15" t="s">
        <v>2376</v>
      </c>
      <c r="B1628" s="15" t="s">
        <v>178</v>
      </c>
      <c r="C1628" s="16"/>
      <c r="D1628" s="15" t="s">
        <v>2380</v>
      </c>
      <c r="E1628" s="15" t="s">
        <v>2382</v>
      </c>
      <c r="F1628" s="15">
        <v>2015</v>
      </c>
      <c r="G1628" s="15">
        <v>-1</v>
      </c>
      <c r="H1628" s="15">
        <v>2014</v>
      </c>
      <c r="I1628" s="15">
        <v>0</v>
      </c>
      <c r="J1628" s="15">
        <v>0</v>
      </c>
      <c r="K1628" s="17" t="str">
        <f>IF(Deal_Master_Wide!$BR$235="","",Deal_Master_Wide!$BR$235)</f>
        <v/>
      </c>
      <c r="L1628" s="17" t="str">
        <f>IF(Deal_Master_Wide!$BY$235="","",Deal_Master_Wide!$BY$235)</f>
        <v/>
      </c>
      <c r="M1628" s="17" t="str">
        <f>IF(Deal_Master_Wide!$CF$235="","",Deal_Master_Wide!$CF$235)</f>
        <v/>
      </c>
      <c r="N1628" s="17" t="str">
        <f>IF(Deal_Master_Wide!$CM$235="","",Deal_Master_Wide!$CM$235)</f>
        <v/>
      </c>
      <c r="O1628" s="17" t="str">
        <f>IF(Deal_Master_Wide!$CT$235="","",Deal_Master_Wide!$CT$235)</f>
        <v/>
      </c>
      <c r="P1628" s="17" t="str">
        <f>IF(Deal_Master_Wide!$DA$235="","",Deal_Master_Wide!$DA$235)</f>
        <v/>
      </c>
      <c r="Q1628" s="18" t="str">
        <f>IF(Deal_Master_Wide!$DH$235="","",Deal_Master_Wide!$DH$235)</f>
        <v/>
      </c>
      <c r="R1628" s="18" t="str">
        <f>IF(Deal_Master_Wide!$DO$235="","",Deal_Master_Wide!$DO$235)</f>
        <v/>
      </c>
      <c r="S1628" s="18" t="str">
        <f>IF(Deal_Master_Wide!$DV$235="","",Deal_Master_Wide!$DV$235)</f>
        <v/>
      </c>
      <c r="T1628" s="34" t="str">
        <f>IF(Deal_Master_Wide!$EC$235="","",Deal_Master_Wide!$EC$235)</f>
        <v/>
      </c>
      <c r="U1628" s="34" t="str">
        <f>IF(Deal_Master_Wide!$EJ$235="","",Deal_Master_Wide!$EJ$235)</f>
        <v/>
      </c>
    </row>
    <row r="1629" spans="1:21" ht="13.4" customHeight="1">
      <c r="A1629" s="15" t="s">
        <v>2376</v>
      </c>
      <c r="B1629" s="15" t="s">
        <v>178</v>
      </c>
      <c r="C1629" s="16"/>
      <c r="D1629" s="15" t="s">
        <v>2380</v>
      </c>
      <c r="E1629" s="15" t="s">
        <v>2382</v>
      </c>
      <c r="F1629" s="15">
        <v>2015</v>
      </c>
      <c r="G1629" s="15">
        <v>0</v>
      </c>
      <c r="H1629" s="15">
        <v>2015</v>
      </c>
      <c r="I1629" s="15">
        <v>0</v>
      </c>
      <c r="J1629" s="15">
        <v>1</v>
      </c>
      <c r="K1629" s="17" t="str">
        <f>IF(Deal_Master_Wide!$BS$235="","",Deal_Master_Wide!$BS$235)</f>
        <v/>
      </c>
      <c r="L1629" s="17" t="str">
        <f>IF(Deal_Master_Wide!$BZ$235="","",Deal_Master_Wide!$BZ$235)</f>
        <v/>
      </c>
      <c r="M1629" s="17" t="str">
        <f>IF(Deal_Master_Wide!$CG$235="","",Deal_Master_Wide!$CG$235)</f>
        <v/>
      </c>
      <c r="N1629" s="17" t="str">
        <f>IF(Deal_Master_Wide!$CN$235="","",Deal_Master_Wide!$CN$235)</f>
        <v/>
      </c>
      <c r="O1629" s="17" t="str">
        <f>IF(Deal_Master_Wide!$CU$235="","",Deal_Master_Wide!$CU$235)</f>
        <v/>
      </c>
      <c r="P1629" s="17" t="str">
        <f>IF(Deal_Master_Wide!$DB$235="","",Deal_Master_Wide!$DB$235)</f>
        <v/>
      </c>
      <c r="Q1629" s="18" t="str">
        <f>IF(Deal_Master_Wide!$DI$235="","",Deal_Master_Wide!$DI$235)</f>
        <v/>
      </c>
      <c r="R1629" s="18" t="str">
        <f>IF(Deal_Master_Wide!$DP$235="","",Deal_Master_Wide!$DP$235)</f>
        <v/>
      </c>
      <c r="S1629" s="18" t="str">
        <f>IF(Deal_Master_Wide!$DW$235="","",Deal_Master_Wide!$DW$235)</f>
        <v/>
      </c>
      <c r="T1629" s="34" t="str">
        <f>IF(Deal_Master_Wide!$ED$235="","",Deal_Master_Wide!$ED$235)</f>
        <v/>
      </c>
      <c r="U1629" s="34" t="str">
        <f>IF(Deal_Master_Wide!$EK$235="","",Deal_Master_Wide!$EK$235)</f>
        <v/>
      </c>
    </row>
    <row r="1630" spans="1:21" ht="13.4" customHeight="1">
      <c r="A1630" s="15" t="s">
        <v>2376</v>
      </c>
      <c r="B1630" s="15" t="s">
        <v>178</v>
      </c>
      <c r="C1630" s="16"/>
      <c r="D1630" s="15" t="s">
        <v>2380</v>
      </c>
      <c r="E1630" s="15" t="s">
        <v>2382</v>
      </c>
      <c r="F1630" s="15">
        <v>2015</v>
      </c>
      <c r="G1630" s="15">
        <v>1</v>
      </c>
      <c r="H1630" s="15">
        <v>2016</v>
      </c>
      <c r="I1630" s="15">
        <v>1</v>
      </c>
      <c r="J1630" s="15">
        <v>1</v>
      </c>
      <c r="K1630" s="17" t="str">
        <f>IF(Deal_Master_Wide!$BT$235="","",Deal_Master_Wide!$BT$235)</f>
        <v/>
      </c>
      <c r="L1630" s="17" t="str">
        <f>IF(Deal_Master_Wide!$CA$235="","",Deal_Master_Wide!$CA$235)</f>
        <v/>
      </c>
      <c r="M1630" s="17" t="str">
        <f>IF(Deal_Master_Wide!$CH$235="","",Deal_Master_Wide!$CH$235)</f>
        <v/>
      </c>
      <c r="N1630" s="17" t="str">
        <f>IF(Deal_Master_Wide!$CO$235="","",Deal_Master_Wide!$CO$235)</f>
        <v/>
      </c>
      <c r="O1630" s="17" t="str">
        <f>IF(Deal_Master_Wide!$CV$235="","",Deal_Master_Wide!$CV$235)</f>
        <v/>
      </c>
      <c r="P1630" s="17" t="str">
        <f>IF(Deal_Master_Wide!$DC$235="","",Deal_Master_Wide!$DC$235)</f>
        <v/>
      </c>
      <c r="Q1630" s="18" t="str">
        <f>IF(Deal_Master_Wide!$DJ$235="","",Deal_Master_Wide!$DJ$235)</f>
        <v/>
      </c>
      <c r="R1630" s="18" t="str">
        <f>IF(Deal_Master_Wide!$DQ$235="","",Deal_Master_Wide!$DQ$235)</f>
        <v/>
      </c>
      <c r="S1630" s="18" t="str">
        <f>IF(Deal_Master_Wide!$DX$235="","",Deal_Master_Wide!$DX$235)</f>
        <v/>
      </c>
      <c r="T1630" s="34" t="str">
        <f>IF(Deal_Master_Wide!$EE$235="","",Deal_Master_Wide!$EE$235)</f>
        <v/>
      </c>
      <c r="U1630" s="34" t="str">
        <f>IF(Deal_Master_Wide!$EL$235="","",Deal_Master_Wide!$EL$235)</f>
        <v/>
      </c>
    </row>
    <row r="1631" spans="1:21" ht="13.4" customHeight="1">
      <c r="A1631" s="15" t="s">
        <v>2376</v>
      </c>
      <c r="B1631" s="15" t="s">
        <v>178</v>
      </c>
      <c r="C1631" s="16"/>
      <c r="D1631" s="15" t="s">
        <v>2380</v>
      </c>
      <c r="E1631" s="15" t="s">
        <v>2382</v>
      </c>
      <c r="F1631" s="15">
        <v>2015</v>
      </c>
      <c r="G1631" s="15">
        <v>2</v>
      </c>
      <c r="H1631" s="15">
        <v>2017</v>
      </c>
      <c r="I1631" s="15">
        <v>1</v>
      </c>
      <c r="J1631" s="15">
        <v>1</v>
      </c>
      <c r="K1631" s="17" t="str">
        <f>IF(Deal_Master_Wide!$BU$235="","",Deal_Master_Wide!$BU$235)</f>
        <v/>
      </c>
      <c r="L1631" s="17" t="str">
        <f>IF(Deal_Master_Wide!$CB$235="","",Deal_Master_Wide!$CB$235)</f>
        <v/>
      </c>
      <c r="M1631" s="17" t="str">
        <f>IF(Deal_Master_Wide!$CI$235="","",Deal_Master_Wide!$CI$235)</f>
        <v/>
      </c>
      <c r="N1631" s="17" t="str">
        <f>IF(Deal_Master_Wide!$CP$235="","",Deal_Master_Wide!$CP$235)</f>
        <v/>
      </c>
      <c r="O1631" s="17" t="str">
        <f>IF(Deal_Master_Wide!$CW$235="","",Deal_Master_Wide!$CW$235)</f>
        <v/>
      </c>
      <c r="P1631" s="17" t="str">
        <f>IF(Deal_Master_Wide!$DD$235="","",Deal_Master_Wide!$DD$235)</f>
        <v/>
      </c>
      <c r="Q1631" s="18" t="str">
        <f>IF(Deal_Master_Wide!$DK$235="","",Deal_Master_Wide!$DK$235)</f>
        <v/>
      </c>
      <c r="R1631" s="18" t="str">
        <f>IF(Deal_Master_Wide!$DR$235="","",Deal_Master_Wide!$DR$235)</f>
        <v/>
      </c>
      <c r="S1631" s="18" t="str">
        <f>IF(Deal_Master_Wide!$DY$235="","",Deal_Master_Wide!$DY$235)</f>
        <v/>
      </c>
      <c r="T1631" s="34" t="str">
        <f>IF(Deal_Master_Wide!$EF$235="","",Deal_Master_Wide!$EF$235)</f>
        <v/>
      </c>
      <c r="U1631" s="34" t="str">
        <f>IF(Deal_Master_Wide!$EM$235="","",Deal_Master_Wide!$EM$235)</f>
        <v/>
      </c>
    </row>
    <row r="1632" spans="1:21" ht="13.4" customHeight="1">
      <c r="A1632" s="15" t="s">
        <v>2376</v>
      </c>
      <c r="B1632" s="15" t="s">
        <v>178</v>
      </c>
      <c r="C1632" s="16"/>
      <c r="D1632" s="15" t="s">
        <v>2380</v>
      </c>
      <c r="E1632" s="15" t="s">
        <v>2382</v>
      </c>
      <c r="F1632" s="15">
        <v>2015</v>
      </c>
      <c r="G1632" s="15">
        <v>3</v>
      </c>
      <c r="H1632" s="15">
        <v>2018</v>
      </c>
      <c r="I1632" s="15">
        <v>1</v>
      </c>
      <c r="J1632" s="15">
        <v>1</v>
      </c>
      <c r="K1632" s="17" t="str">
        <f>IF(Deal_Master_Wide!$BV$235="","",Deal_Master_Wide!$BV$235)</f>
        <v/>
      </c>
      <c r="L1632" s="17" t="str">
        <f>IF(Deal_Master_Wide!$CC$235="","",Deal_Master_Wide!$CC$235)</f>
        <v/>
      </c>
      <c r="M1632" s="17" t="str">
        <f>IF(Deal_Master_Wide!$CJ$235="","",Deal_Master_Wide!$CJ$235)</f>
        <v/>
      </c>
      <c r="N1632" s="17" t="str">
        <f>IF(Deal_Master_Wide!$CQ$235="","",Deal_Master_Wide!$CQ$235)</f>
        <v/>
      </c>
      <c r="O1632" s="17" t="str">
        <f>IF(Deal_Master_Wide!$CX$235="","",Deal_Master_Wide!$CX$235)</f>
        <v/>
      </c>
      <c r="P1632" s="17" t="str">
        <f>IF(Deal_Master_Wide!$DE$235="","",Deal_Master_Wide!$DE$235)</f>
        <v/>
      </c>
      <c r="Q1632" s="18" t="str">
        <f>IF(Deal_Master_Wide!$DL$235="","",Deal_Master_Wide!$DL$235)</f>
        <v/>
      </c>
      <c r="R1632" s="18" t="str">
        <f>IF(Deal_Master_Wide!$DS$235="","",Deal_Master_Wide!$DS$235)</f>
        <v/>
      </c>
      <c r="S1632" s="18" t="str">
        <f>IF(Deal_Master_Wide!$DZ$235="","",Deal_Master_Wide!$DZ$235)</f>
        <v/>
      </c>
      <c r="T1632" s="34" t="str">
        <f>IF(Deal_Master_Wide!$EG$235="","",Deal_Master_Wide!$EG$235)</f>
        <v/>
      </c>
      <c r="U1632" s="34" t="str">
        <f>IF(Deal_Master_Wide!$EN$235="","",Deal_Master_Wide!$EN$235)</f>
        <v/>
      </c>
    </row>
    <row r="1633" spans="1:21" ht="13.4" customHeight="1">
      <c r="A1633" s="15" t="s">
        <v>2386</v>
      </c>
      <c r="B1633" s="15" t="s">
        <v>178</v>
      </c>
      <c r="C1633" s="16"/>
      <c r="D1633" s="15" t="s">
        <v>912</v>
      </c>
      <c r="E1633" s="15" t="s">
        <v>2389</v>
      </c>
      <c r="F1633" s="15">
        <v>2015</v>
      </c>
      <c r="G1633" s="15">
        <v>-3</v>
      </c>
      <c r="H1633" s="15">
        <v>2012</v>
      </c>
      <c r="I1633" s="15">
        <v>0</v>
      </c>
      <c r="J1633" s="15">
        <v>0</v>
      </c>
      <c r="K1633" s="17">
        <f>IF(Deal_Master_Wide!$BP$236="","",Deal_Master_Wide!$BP$236)</f>
        <v>37753.431400000001</v>
      </c>
      <c r="L1633" s="17">
        <f>IF(Deal_Master_Wide!$BW$236="","",Deal_Master_Wide!$BW$236)</f>
        <v>16312.108200000001</v>
      </c>
      <c r="M1633" s="17">
        <f>IF(Deal_Master_Wide!$CD$236="","",Deal_Master_Wide!$CD$236)</f>
        <v>7822.1850999999997</v>
      </c>
      <c r="N1633" s="17">
        <f>IF(Deal_Master_Wide!$CK$236="","",Deal_Master_Wide!$CK$236)</f>
        <v>53693.560700000002</v>
      </c>
      <c r="O1633" s="17">
        <f>IF(Deal_Master_Wide!$CR$236="","",Deal_Master_Wide!$CR$236)</f>
        <v>20372.865399999999</v>
      </c>
      <c r="P1633" s="17">
        <f>IF(Deal_Master_Wide!$CY$236="","",Deal_Master_Wide!$CY$236)</f>
        <v>7062.951</v>
      </c>
      <c r="Q1633" s="18">
        <f>IF(Deal_Master_Wide!$DF$236="","",Deal_Master_Wide!$DF$236)</f>
        <v>14.917999999999999</v>
      </c>
      <c r="R1633" s="18">
        <f>IF(Deal_Master_Wide!$DM$236="","",Deal_Master_Wide!$DM$236)</f>
        <v>43.207000000000001</v>
      </c>
      <c r="S1633" s="18">
        <f>IF(Deal_Master_Wide!$DT$236="","",Deal_Master_Wide!$DT$236)</f>
        <v>37.942799999999998</v>
      </c>
      <c r="T1633" s="34">
        <f>IF(Deal_Master_Wide!$EA$236="","",Deal_Master_Wide!$EA$236)</f>
        <v>16</v>
      </c>
      <c r="U1633" s="34">
        <f>IF(Deal_Master_Wide!$EH$236="","",Deal_Master_Wide!$EH$236)</f>
        <v>149</v>
      </c>
    </row>
    <row r="1634" spans="1:21" ht="13.4" customHeight="1">
      <c r="A1634" s="15" t="s">
        <v>2386</v>
      </c>
      <c r="B1634" s="15" t="s">
        <v>178</v>
      </c>
      <c r="C1634" s="16"/>
      <c r="D1634" s="15" t="s">
        <v>912</v>
      </c>
      <c r="E1634" s="15" t="s">
        <v>2389</v>
      </c>
      <c r="F1634" s="15">
        <v>2015</v>
      </c>
      <c r="G1634" s="15">
        <v>-2</v>
      </c>
      <c r="H1634" s="15">
        <v>2013</v>
      </c>
      <c r="I1634" s="15">
        <v>0</v>
      </c>
      <c r="J1634" s="15">
        <v>0</v>
      </c>
      <c r="K1634" s="17">
        <f>IF(Deal_Master_Wide!$BQ$236="","",Deal_Master_Wide!$BQ$236)</f>
        <v>38014.7333</v>
      </c>
      <c r="L1634" s="17">
        <f>IF(Deal_Master_Wide!$BX$236="","",Deal_Master_Wide!$BX$236)</f>
        <v>13774.855600000001</v>
      </c>
      <c r="M1634" s="17">
        <f>IF(Deal_Master_Wide!$CE$236="","",Deal_Master_Wide!$CE$236)</f>
        <v>9072.1779000000006</v>
      </c>
      <c r="N1634" s="17">
        <f>IF(Deal_Master_Wide!$CL$236="","",Deal_Master_Wide!$CL$236)</f>
        <v>50736.538</v>
      </c>
      <c r="O1634" s="17">
        <f>IF(Deal_Master_Wide!$CS$236="","",Deal_Master_Wide!$CS$236)</f>
        <v>15215.166800000001</v>
      </c>
      <c r="P1634" s="17">
        <f>IF(Deal_Master_Wide!$CZ$236="","",Deal_Master_Wide!$CZ$236)</f>
        <v>7115.3698999999997</v>
      </c>
      <c r="Q1634" s="18">
        <f>IF(Deal_Master_Wide!$DG$236="","",Deal_Master_Wide!$DG$236)</f>
        <v>17.584599999999998</v>
      </c>
      <c r="R1634" s="18">
        <f>IF(Deal_Master_Wide!$DN$236="","",Deal_Master_Wide!$DN$236)</f>
        <v>36.235599999999998</v>
      </c>
      <c r="S1634" s="18">
        <f>IF(Deal_Master_Wide!$DU$236="","",Deal_Master_Wide!$DU$236)</f>
        <v>29.988600000000002</v>
      </c>
      <c r="T1634" s="34">
        <f>IF(Deal_Master_Wide!$EB$236="","",Deal_Master_Wide!$EB$236)</f>
        <v>6</v>
      </c>
      <c r="U1634" s="34">
        <f>IF(Deal_Master_Wide!$EI$236="","",Deal_Master_Wide!$EI$236)</f>
        <v>209</v>
      </c>
    </row>
    <row r="1635" spans="1:21" ht="13.4" customHeight="1">
      <c r="A1635" s="15" t="s">
        <v>2386</v>
      </c>
      <c r="B1635" s="15" t="s">
        <v>178</v>
      </c>
      <c r="C1635" s="16"/>
      <c r="D1635" s="15" t="s">
        <v>912</v>
      </c>
      <c r="E1635" s="15" t="s">
        <v>2389</v>
      </c>
      <c r="F1635" s="15">
        <v>2015</v>
      </c>
      <c r="G1635" s="15">
        <v>-1</v>
      </c>
      <c r="H1635" s="15">
        <v>2014</v>
      </c>
      <c r="I1635" s="15">
        <v>0</v>
      </c>
      <c r="J1635" s="15">
        <v>0</v>
      </c>
      <c r="K1635" s="17">
        <f>IF(Deal_Master_Wide!$BR$236="","",Deal_Master_Wide!$BR$236)</f>
        <v>39080.903299999998</v>
      </c>
      <c r="L1635" s="17">
        <f>IF(Deal_Master_Wide!$BY$236="","",Deal_Master_Wide!$BY$236)</f>
        <v>13987.3436</v>
      </c>
      <c r="M1635" s="17">
        <f>IF(Deal_Master_Wide!$CF$236="","",Deal_Master_Wide!$CF$236)</f>
        <v>7684.1049999999996</v>
      </c>
      <c r="N1635" s="17">
        <f>IF(Deal_Master_Wide!$CM$236="","",Deal_Master_Wide!$CM$236)</f>
        <v>62812.910799999998</v>
      </c>
      <c r="O1635" s="17">
        <f>IF(Deal_Master_Wide!$CT$236="","",Deal_Master_Wide!$CT$236)</f>
        <v>21381.667799999999</v>
      </c>
      <c r="P1635" s="17">
        <f>IF(Deal_Master_Wide!$DA$236="","",Deal_Master_Wide!$DA$236)</f>
        <v>7397.5567000000001</v>
      </c>
      <c r="Q1635" s="18">
        <f>IF(Deal_Master_Wide!$DH$236="","",Deal_Master_Wide!$DH$236)</f>
        <v>13.5534</v>
      </c>
      <c r="R1635" s="18">
        <f>IF(Deal_Master_Wide!$DO$236="","",Deal_Master_Wide!$DO$236)</f>
        <v>35.790700000000001</v>
      </c>
      <c r="S1635" s="18">
        <f>IF(Deal_Master_Wide!$DV$236="","",Deal_Master_Wide!$DV$236)</f>
        <v>34.040199999999999</v>
      </c>
      <c r="T1635" s="34">
        <f>IF(Deal_Master_Wide!$EC$236="","",Deal_Master_Wide!$EC$236)</f>
        <v>0</v>
      </c>
      <c r="U1635" s="34">
        <f>IF(Deal_Master_Wide!$EJ$236="","",Deal_Master_Wide!$EJ$236)</f>
        <v>0</v>
      </c>
    </row>
    <row r="1636" spans="1:21" ht="13.4" customHeight="1">
      <c r="A1636" s="15" t="s">
        <v>2386</v>
      </c>
      <c r="B1636" s="15" t="s">
        <v>178</v>
      </c>
      <c r="C1636" s="16"/>
      <c r="D1636" s="15" t="s">
        <v>912</v>
      </c>
      <c r="E1636" s="15" t="s">
        <v>2389</v>
      </c>
      <c r="F1636" s="15">
        <v>2015</v>
      </c>
      <c r="G1636" s="15">
        <v>0</v>
      </c>
      <c r="H1636" s="15">
        <v>2015</v>
      </c>
      <c r="I1636" s="15">
        <v>0</v>
      </c>
      <c r="J1636" s="15">
        <v>1</v>
      </c>
      <c r="K1636" s="17">
        <f>IF(Deal_Master_Wide!$BS$236="","",Deal_Master_Wide!$BS$236)</f>
        <v>45102.523099999999</v>
      </c>
      <c r="L1636" s="17">
        <f>IF(Deal_Master_Wide!$BZ$236="","",Deal_Master_Wide!$BZ$236)</f>
        <v>17114.5082</v>
      </c>
      <c r="M1636" s="17">
        <f>IF(Deal_Master_Wide!$CG$236="","",Deal_Master_Wide!$CG$236)</f>
        <v>8302.9112999999998</v>
      </c>
      <c r="N1636" s="17">
        <f>IF(Deal_Master_Wide!$CN$236="","",Deal_Master_Wide!$CN$236)</f>
        <v>69745.753500000006</v>
      </c>
      <c r="O1636" s="17">
        <f>IF(Deal_Master_Wide!$CU$236="","",Deal_Master_Wide!$CU$236)</f>
        <v>21404.359799999998</v>
      </c>
      <c r="P1636" s="17">
        <f>IF(Deal_Master_Wide!$DB$236="","",Deal_Master_Wide!$DB$236)</f>
        <v>8856.5635999999995</v>
      </c>
      <c r="Q1636" s="18">
        <f>IF(Deal_Master_Wide!$DI$236="","",Deal_Master_Wide!$DI$236)</f>
        <v>11.7156</v>
      </c>
      <c r="R1636" s="18">
        <f>IF(Deal_Master_Wide!$DP$236="","",Deal_Master_Wide!$DP$236)</f>
        <v>37.945799999999998</v>
      </c>
      <c r="S1636" s="18">
        <f>IF(Deal_Master_Wide!$DW$236="","",Deal_Master_Wide!$DW$236)</f>
        <v>30.6891</v>
      </c>
      <c r="T1636" s="34">
        <f>IF(Deal_Master_Wide!$ED$236="","",Deal_Master_Wide!$ED$236)</f>
        <v>0</v>
      </c>
      <c r="U1636" s="34">
        <f>IF(Deal_Master_Wide!$EK$236="","",Deal_Master_Wide!$EK$236)</f>
        <v>0</v>
      </c>
    </row>
    <row r="1637" spans="1:21" ht="13.4" customHeight="1">
      <c r="A1637" s="15" t="s">
        <v>2386</v>
      </c>
      <c r="B1637" s="15" t="s">
        <v>178</v>
      </c>
      <c r="C1637" s="16"/>
      <c r="D1637" s="15" t="s">
        <v>912</v>
      </c>
      <c r="E1637" s="15" t="s">
        <v>2389</v>
      </c>
      <c r="F1637" s="15">
        <v>2015</v>
      </c>
      <c r="G1637" s="15">
        <v>1</v>
      </c>
      <c r="H1637" s="15">
        <v>2016</v>
      </c>
      <c r="I1637" s="15">
        <v>1</v>
      </c>
      <c r="J1637" s="15">
        <v>1</v>
      </c>
      <c r="K1637" s="17">
        <f>IF(Deal_Master_Wide!$BT$236="","",Deal_Master_Wide!$BT$236)</f>
        <v>46405.4447</v>
      </c>
      <c r="L1637" s="17">
        <f>IF(Deal_Master_Wide!$CA$236="","",Deal_Master_Wide!$CA$236)</f>
        <v>15546.778200000001</v>
      </c>
      <c r="M1637" s="17">
        <f>IF(Deal_Master_Wide!$CH$236="","",Deal_Master_Wide!$CH$236)</f>
        <v>8786.3520000000008</v>
      </c>
      <c r="N1637" s="17">
        <f>IF(Deal_Master_Wide!$CO$236="","",Deal_Master_Wide!$CO$236)</f>
        <v>71603.351699999999</v>
      </c>
      <c r="O1637" s="17">
        <f>IF(Deal_Master_Wide!$CV$236="","",Deal_Master_Wide!$CV$236)</f>
        <v>20837.200799999999</v>
      </c>
      <c r="P1637" s="17">
        <f>IF(Deal_Master_Wide!$DC$236="","",Deal_Master_Wide!$DC$236)</f>
        <v>9216.6777000000002</v>
      </c>
      <c r="Q1637" s="18">
        <f>IF(Deal_Master_Wide!$DJ$236="","",Deal_Master_Wide!$DJ$236)</f>
        <v>12.5519</v>
      </c>
      <c r="R1637" s="18">
        <f>IF(Deal_Master_Wide!$DQ$236="","",Deal_Master_Wide!$DQ$236)</f>
        <v>33.502099999999999</v>
      </c>
      <c r="S1637" s="18">
        <f>IF(Deal_Master_Wide!$DX$236="","",Deal_Master_Wide!$DX$236)</f>
        <v>29.100899999999999</v>
      </c>
      <c r="T1637" s="34">
        <f>IF(Deal_Master_Wide!$EE$236="","",Deal_Master_Wide!$EE$236)</f>
        <v>0</v>
      </c>
      <c r="U1637" s="34">
        <f>IF(Deal_Master_Wide!$EL$236="","",Deal_Master_Wide!$EL$236)</f>
        <v>0</v>
      </c>
    </row>
    <row r="1638" spans="1:21" ht="13.4" customHeight="1">
      <c r="A1638" s="15" t="s">
        <v>2386</v>
      </c>
      <c r="B1638" s="15" t="s">
        <v>178</v>
      </c>
      <c r="C1638" s="16"/>
      <c r="D1638" s="15" t="s">
        <v>912</v>
      </c>
      <c r="E1638" s="15" t="s">
        <v>2389</v>
      </c>
      <c r="F1638" s="15">
        <v>2015</v>
      </c>
      <c r="G1638" s="15">
        <v>2</v>
      </c>
      <c r="H1638" s="15">
        <v>2017</v>
      </c>
      <c r="I1638" s="15">
        <v>1</v>
      </c>
      <c r="J1638" s="15">
        <v>1</v>
      </c>
      <c r="K1638" s="17">
        <f>IF(Deal_Master_Wide!$BU$236="","",Deal_Master_Wide!$BU$236)</f>
        <v>48000.926099999997</v>
      </c>
      <c r="L1638" s="17">
        <f>IF(Deal_Master_Wide!$CB$236="","",Deal_Master_Wide!$CB$236)</f>
        <v>15787.4676</v>
      </c>
      <c r="M1638" s="17">
        <f>IF(Deal_Master_Wide!$CI$236="","",Deal_Master_Wide!$CI$236)</f>
        <v>7774.8549999999996</v>
      </c>
      <c r="N1638" s="17">
        <f>IF(Deal_Master_Wide!$CP$236="","",Deal_Master_Wide!$CP$236)</f>
        <v>65509.179499999998</v>
      </c>
      <c r="O1638" s="17">
        <f>IF(Deal_Master_Wide!$CW$236="","",Deal_Master_Wide!$CW$236)</f>
        <v>16198.732900000001</v>
      </c>
      <c r="P1638" s="17">
        <f>IF(Deal_Master_Wide!$DD$236="","",Deal_Master_Wide!$DD$236)</f>
        <v>8061.2448000000004</v>
      </c>
      <c r="Q1638" s="18">
        <f>IF(Deal_Master_Wide!$DK$236="","",Deal_Master_Wide!$DK$236)</f>
        <v>11.2486</v>
      </c>
      <c r="R1638" s="18">
        <f>IF(Deal_Master_Wide!$DR$236="","",Deal_Master_Wide!$DR$236)</f>
        <v>32.889899999999997</v>
      </c>
      <c r="S1638" s="18">
        <f>IF(Deal_Master_Wide!$DY$236="","",Deal_Master_Wide!$DY$236)</f>
        <v>24.727399999999999</v>
      </c>
      <c r="T1638" s="34">
        <f>IF(Deal_Master_Wide!$EF$236="","",Deal_Master_Wide!$EF$236)</f>
        <v>0</v>
      </c>
      <c r="U1638" s="34">
        <f>IF(Deal_Master_Wide!$EM$236="","",Deal_Master_Wide!$EM$236)</f>
        <v>0</v>
      </c>
    </row>
    <row r="1639" spans="1:21" ht="13.4" customHeight="1">
      <c r="A1639" s="15" t="s">
        <v>2386</v>
      </c>
      <c r="B1639" s="15" t="s">
        <v>178</v>
      </c>
      <c r="C1639" s="16"/>
      <c r="D1639" s="15" t="s">
        <v>912</v>
      </c>
      <c r="E1639" s="15" t="s">
        <v>2389</v>
      </c>
      <c r="F1639" s="15">
        <v>2015</v>
      </c>
      <c r="G1639" s="15">
        <v>3</v>
      </c>
      <c r="H1639" s="15">
        <v>2018</v>
      </c>
      <c r="I1639" s="15">
        <v>1</v>
      </c>
      <c r="J1639" s="15">
        <v>1</v>
      </c>
      <c r="K1639" s="17">
        <f>IF(Deal_Master_Wide!$BV$236="","",Deal_Master_Wide!$BV$236)</f>
        <v>49226.8482</v>
      </c>
      <c r="L1639" s="17">
        <f>IF(Deal_Master_Wide!$CC$236="","",Deal_Master_Wide!$CC$236)</f>
        <v>16753.893499999998</v>
      </c>
      <c r="M1639" s="17">
        <f>IF(Deal_Master_Wide!$CJ$236="","",Deal_Master_Wide!$CJ$236)</f>
        <v>9092.6697999999997</v>
      </c>
      <c r="N1639" s="17">
        <f>IF(Deal_Master_Wide!$CQ$236="","",Deal_Master_Wide!$CQ$236)</f>
        <v>69761.724900000001</v>
      </c>
      <c r="O1639" s="17">
        <f>IF(Deal_Master_Wide!$CX$236="","",Deal_Master_Wide!$CX$236)</f>
        <v>16676.994500000001</v>
      </c>
      <c r="P1639" s="17">
        <f>IF(Deal_Master_Wide!$DE$236="","",Deal_Master_Wide!$DE$236)</f>
        <v>9694.5179000000007</v>
      </c>
      <c r="Q1639" s="18">
        <f>IF(Deal_Master_Wide!$DL$236="","",Deal_Master_Wide!$DL$236)</f>
        <v>13.531499999999999</v>
      </c>
      <c r="R1639" s="18">
        <f>IF(Deal_Master_Wide!$DS$236="","",Deal_Master_Wide!$DS$236)</f>
        <v>34.034100000000002</v>
      </c>
      <c r="S1639" s="18">
        <f>IF(Deal_Master_Wide!$DZ$236="","",Deal_Master_Wide!$DZ$236)</f>
        <v>23.9057</v>
      </c>
      <c r="T1639" s="34">
        <f>IF(Deal_Master_Wide!$EG$236="","",Deal_Master_Wide!$EG$236)</f>
        <v>0</v>
      </c>
      <c r="U1639" s="34">
        <f>IF(Deal_Master_Wide!$EN$236="","",Deal_Master_Wide!$EN$236)</f>
        <v>0</v>
      </c>
    </row>
    <row r="1640" spans="1:21" ht="13.4" customHeight="1">
      <c r="A1640" s="15" t="s">
        <v>2393</v>
      </c>
      <c r="B1640" s="15" t="s">
        <v>178</v>
      </c>
      <c r="C1640" s="16"/>
      <c r="D1640" s="15" t="s">
        <v>2397</v>
      </c>
      <c r="E1640" s="15" t="s">
        <v>2399</v>
      </c>
      <c r="F1640" s="15">
        <v>2015</v>
      </c>
      <c r="G1640" s="15">
        <v>-3</v>
      </c>
      <c r="H1640" s="15">
        <v>2012</v>
      </c>
      <c r="I1640" s="15">
        <v>0</v>
      </c>
      <c r="J1640" s="15">
        <v>0</v>
      </c>
      <c r="K1640" s="17" t="str">
        <f>IF(Deal_Master_Wide!$BP$237="","",Deal_Master_Wide!$BP$237)</f>
        <v/>
      </c>
      <c r="L1640" s="17" t="str">
        <f>IF(Deal_Master_Wide!$BW$237="","",Deal_Master_Wide!$BW$237)</f>
        <v/>
      </c>
      <c r="M1640" s="17" t="str">
        <f>IF(Deal_Master_Wide!$CD$237="","",Deal_Master_Wide!$CD$237)</f>
        <v/>
      </c>
      <c r="N1640" s="17" t="str">
        <f>IF(Deal_Master_Wide!$CK$237="","",Deal_Master_Wide!$CK$237)</f>
        <v/>
      </c>
      <c r="O1640" s="17" t="str">
        <f>IF(Deal_Master_Wide!$CR$237="","",Deal_Master_Wide!$CR$237)</f>
        <v/>
      </c>
      <c r="P1640" s="17" t="str">
        <f>IF(Deal_Master_Wide!$CY$237="","",Deal_Master_Wide!$CY$237)</f>
        <v/>
      </c>
      <c r="Q1640" s="18" t="str">
        <f>IF(Deal_Master_Wide!$DF$237="","",Deal_Master_Wide!$DF$237)</f>
        <v/>
      </c>
      <c r="R1640" s="18" t="str">
        <f>IF(Deal_Master_Wide!$DM$237="","",Deal_Master_Wide!$DM$237)</f>
        <v/>
      </c>
      <c r="S1640" s="18" t="str">
        <f>IF(Deal_Master_Wide!$DT$237="","",Deal_Master_Wide!$DT$237)</f>
        <v/>
      </c>
      <c r="T1640" s="34" t="str">
        <f>IF(Deal_Master_Wide!$EA$237="","",Deal_Master_Wide!$EA$237)</f>
        <v/>
      </c>
      <c r="U1640" s="34" t="str">
        <f>IF(Deal_Master_Wide!$EH$237="","",Deal_Master_Wide!$EH$237)</f>
        <v/>
      </c>
    </row>
    <row r="1641" spans="1:21" ht="13.4" customHeight="1">
      <c r="A1641" s="15" t="s">
        <v>2393</v>
      </c>
      <c r="B1641" s="15" t="s">
        <v>178</v>
      </c>
      <c r="C1641" s="16"/>
      <c r="D1641" s="15" t="s">
        <v>2397</v>
      </c>
      <c r="E1641" s="15" t="s">
        <v>2399</v>
      </c>
      <c r="F1641" s="15">
        <v>2015</v>
      </c>
      <c r="G1641" s="15">
        <v>-2</v>
      </c>
      <c r="H1641" s="15">
        <v>2013</v>
      </c>
      <c r="I1641" s="15">
        <v>0</v>
      </c>
      <c r="J1641" s="15">
        <v>0</v>
      </c>
      <c r="K1641" s="17" t="str">
        <f>IF(Deal_Master_Wide!$BQ$237="","",Deal_Master_Wide!$BQ$237)</f>
        <v/>
      </c>
      <c r="L1641" s="17" t="str">
        <f>IF(Deal_Master_Wide!$BX$237="","",Deal_Master_Wide!$BX$237)</f>
        <v/>
      </c>
      <c r="M1641" s="17" t="str">
        <f>IF(Deal_Master_Wide!$CE$237="","",Deal_Master_Wide!$CE$237)</f>
        <v/>
      </c>
      <c r="N1641" s="17" t="str">
        <f>IF(Deal_Master_Wide!$CL$237="","",Deal_Master_Wide!$CL$237)</f>
        <v/>
      </c>
      <c r="O1641" s="17" t="str">
        <f>IF(Deal_Master_Wide!$CS$237="","",Deal_Master_Wide!$CS$237)</f>
        <v/>
      </c>
      <c r="P1641" s="17" t="str">
        <f>IF(Deal_Master_Wide!$CZ$237="","",Deal_Master_Wide!$CZ$237)</f>
        <v/>
      </c>
      <c r="Q1641" s="18" t="str">
        <f>IF(Deal_Master_Wide!$DG$237="","",Deal_Master_Wide!$DG$237)</f>
        <v/>
      </c>
      <c r="R1641" s="18" t="str">
        <f>IF(Deal_Master_Wide!$DN$237="","",Deal_Master_Wide!$DN$237)</f>
        <v/>
      </c>
      <c r="S1641" s="18" t="str">
        <f>IF(Deal_Master_Wide!$DU$237="","",Deal_Master_Wide!$DU$237)</f>
        <v/>
      </c>
      <c r="T1641" s="34" t="str">
        <f>IF(Deal_Master_Wide!$EB$237="","",Deal_Master_Wide!$EB$237)</f>
        <v/>
      </c>
      <c r="U1641" s="34" t="str">
        <f>IF(Deal_Master_Wide!$EI$237="","",Deal_Master_Wide!$EI$237)</f>
        <v/>
      </c>
    </row>
    <row r="1642" spans="1:21" ht="13.4" customHeight="1">
      <c r="A1642" s="15" t="s">
        <v>2393</v>
      </c>
      <c r="B1642" s="15" t="s">
        <v>178</v>
      </c>
      <c r="C1642" s="16"/>
      <c r="D1642" s="15" t="s">
        <v>2397</v>
      </c>
      <c r="E1642" s="15" t="s">
        <v>2399</v>
      </c>
      <c r="F1642" s="15">
        <v>2015</v>
      </c>
      <c r="G1642" s="15">
        <v>-1</v>
      </c>
      <c r="H1642" s="15">
        <v>2014</v>
      </c>
      <c r="I1642" s="15">
        <v>0</v>
      </c>
      <c r="J1642" s="15">
        <v>0</v>
      </c>
      <c r="K1642" s="17" t="str">
        <f>IF(Deal_Master_Wide!$BR$237="","",Deal_Master_Wide!$BR$237)</f>
        <v/>
      </c>
      <c r="L1642" s="17" t="str">
        <f>IF(Deal_Master_Wide!$BY$237="","",Deal_Master_Wide!$BY$237)</f>
        <v/>
      </c>
      <c r="M1642" s="17" t="str">
        <f>IF(Deal_Master_Wide!$CF$237="","",Deal_Master_Wide!$CF$237)</f>
        <v/>
      </c>
      <c r="N1642" s="17" t="str">
        <f>IF(Deal_Master_Wide!$CM$237="","",Deal_Master_Wide!$CM$237)</f>
        <v/>
      </c>
      <c r="O1642" s="17" t="str">
        <f>IF(Deal_Master_Wide!$CT$237="","",Deal_Master_Wide!$CT$237)</f>
        <v/>
      </c>
      <c r="P1642" s="17" t="str">
        <f>IF(Deal_Master_Wide!$DA$237="","",Deal_Master_Wide!$DA$237)</f>
        <v/>
      </c>
      <c r="Q1642" s="18" t="str">
        <f>IF(Deal_Master_Wide!$DH$237="","",Deal_Master_Wide!$DH$237)</f>
        <v/>
      </c>
      <c r="R1642" s="18" t="str">
        <f>IF(Deal_Master_Wide!$DO$237="","",Deal_Master_Wide!$DO$237)</f>
        <v/>
      </c>
      <c r="S1642" s="18" t="str">
        <f>IF(Deal_Master_Wide!$DV$237="","",Deal_Master_Wide!$DV$237)</f>
        <v/>
      </c>
      <c r="T1642" s="34" t="str">
        <f>IF(Deal_Master_Wide!$EC$237="","",Deal_Master_Wide!$EC$237)</f>
        <v/>
      </c>
      <c r="U1642" s="34" t="str">
        <f>IF(Deal_Master_Wide!$EJ$237="","",Deal_Master_Wide!$EJ$237)</f>
        <v/>
      </c>
    </row>
    <row r="1643" spans="1:21" ht="13.4" customHeight="1">
      <c r="A1643" s="15" t="s">
        <v>2393</v>
      </c>
      <c r="B1643" s="15" t="s">
        <v>178</v>
      </c>
      <c r="C1643" s="16"/>
      <c r="D1643" s="15" t="s">
        <v>2397</v>
      </c>
      <c r="E1643" s="15" t="s">
        <v>2399</v>
      </c>
      <c r="F1643" s="15">
        <v>2015</v>
      </c>
      <c r="G1643" s="15">
        <v>0</v>
      </c>
      <c r="H1643" s="15">
        <v>2015</v>
      </c>
      <c r="I1643" s="15">
        <v>0</v>
      </c>
      <c r="J1643" s="15">
        <v>1</v>
      </c>
      <c r="K1643" s="17" t="str">
        <f>IF(Deal_Master_Wide!$BS$237="","",Deal_Master_Wide!$BS$237)</f>
        <v/>
      </c>
      <c r="L1643" s="17" t="str">
        <f>IF(Deal_Master_Wide!$BZ$237="","",Deal_Master_Wide!$BZ$237)</f>
        <v/>
      </c>
      <c r="M1643" s="17" t="str">
        <f>IF(Deal_Master_Wide!$CG$237="","",Deal_Master_Wide!$CG$237)</f>
        <v/>
      </c>
      <c r="N1643" s="17" t="str">
        <f>IF(Deal_Master_Wide!$CN$237="","",Deal_Master_Wide!$CN$237)</f>
        <v/>
      </c>
      <c r="O1643" s="17" t="str">
        <f>IF(Deal_Master_Wide!$CU$237="","",Deal_Master_Wide!$CU$237)</f>
        <v/>
      </c>
      <c r="P1643" s="17" t="str">
        <f>IF(Deal_Master_Wide!$DB$237="","",Deal_Master_Wide!$DB$237)</f>
        <v/>
      </c>
      <c r="Q1643" s="18" t="str">
        <f>IF(Deal_Master_Wide!$DI$237="","",Deal_Master_Wide!$DI$237)</f>
        <v/>
      </c>
      <c r="R1643" s="18" t="str">
        <f>IF(Deal_Master_Wide!$DP$237="","",Deal_Master_Wide!$DP$237)</f>
        <v/>
      </c>
      <c r="S1643" s="18" t="str">
        <f>IF(Deal_Master_Wide!$DW$237="","",Deal_Master_Wide!$DW$237)</f>
        <v/>
      </c>
      <c r="T1643" s="34" t="str">
        <f>IF(Deal_Master_Wide!$ED$237="","",Deal_Master_Wide!$ED$237)</f>
        <v/>
      </c>
      <c r="U1643" s="34" t="str">
        <f>IF(Deal_Master_Wide!$EK$237="","",Deal_Master_Wide!$EK$237)</f>
        <v/>
      </c>
    </row>
    <row r="1644" spans="1:21" ht="13.4" customHeight="1">
      <c r="A1644" s="15" t="s">
        <v>2393</v>
      </c>
      <c r="B1644" s="15" t="s">
        <v>178</v>
      </c>
      <c r="C1644" s="16"/>
      <c r="D1644" s="15" t="s">
        <v>2397</v>
      </c>
      <c r="E1644" s="15" t="s">
        <v>2399</v>
      </c>
      <c r="F1644" s="15">
        <v>2015</v>
      </c>
      <c r="G1644" s="15">
        <v>1</v>
      </c>
      <c r="H1644" s="15">
        <v>2016</v>
      </c>
      <c r="I1644" s="15">
        <v>1</v>
      </c>
      <c r="J1644" s="15">
        <v>1</v>
      </c>
      <c r="K1644" s="17" t="str">
        <f>IF(Deal_Master_Wide!$BT$237="","",Deal_Master_Wide!$BT$237)</f>
        <v/>
      </c>
      <c r="L1644" s="17" t="str">
        <f>IF(Deal_Master_Wide!$CA$237="","",Deal_Master_Wide!$CA$237)</f>
        <v/>
      </c>
      <c r="M1644" s="17" t="str">
        <f>IF(Deal_Master_Wide!$CH$237="","",Deal_Master_Wide!$CH$237)</f>
        <v/>
      </c>
      <c r="N1644" s="17" t="str">
        <f>IF(Deal_Master_Wide!$CO$237="","",Deal_Master_Wide!$CO$237)</f>
        <v/>
      </c>
      <c r="O1644" s="17" t="str">
        <f>IF(Deal_Master_Wide!$CV$237="","",Deal_Master_Wide!$CV$237)</f>
        <v/>
      </c>
      <c r="P1644" s="17" t="str">
        <f>IF(Deal_Master_Wide!$DC$237="","",Deal_Master_Wide!$DC$237)</f>
        <v/>
      </c>
      <c r="Q1644" s="18" t="str">
        <f>IF(Deal_Master_Wide!$DJ$237="","",Deal_Master_Wide!$DJ$237)</f>
        <v/>
      </c>
      <c r="R1644" s="18" t="str">
        <f>IF(Deal_Master_Wide!$DQ$237="","",Deal_Master_Wide!$DQ$237)</f>
        <v/>
      </c>
      <c r="S1644" s="18" t="str">
        <f>IF(Deal_Master_Wide!$DX$237="","",Deal_Master_Wide!$DX$237)</f>
        <v/>
      </c>
      <c r="T1644" s="34" t="str">
        <f>IF(Deal_Master_Wide!$EE$237="","",Deal_Master_Wide!$EE$237)</f>
        <v/>
      </c>
      <c r="U1644" s="34" t="str">
        <f>IF(Deal_Master_Wide!$EL$237="","",Deal_Master_Wide!$EL$237)</f>
        <v/>
      </c>
    </row>
    <row r="1645" spans="1:21" ht="13.4" customHeight="1">
      <c r="A1645" s="15" t="s">
        <v>2393</v>
      </c>
      <c r="B1645" s="15" t="s">
        <v>178</v>
      </c>
      <c r="C1645" s="16"/>
      <c r="D1645" s="15" t="s">
        <v>2397</v>
      </c>
      <c r="E1645" s="15" t="s">
        <v>2399</v>
      </c>
      <c r="F1645" s="15">
        <v>2015</v>
      </c>
      <c r="G1645" s="15">
        <v>2</v>
      </c>
      <c r="H1645" s="15">
        <v>2017</v>
      </c>
      <c r="I1645" s="15">
        <v>1</v>
      </c>
      <c r="J1645" s="15">
        <v>1</v>
      </c>
      <c r="K1645" s="17" t="str">
        <f>IF(Deal_Master_Wide!$BU$237="","",Deal_Master_Wide!$BU$237)</f>
        <v/>
      </c>
      <c r="L1645" s="17" t="str">
        <f>IF(Deal_Master_Wide!$CB$237="","",Deal_Master_Wide!$CB$237)</f>
        <v/>
      </c>
      <c r="M1645" s="17" t="str">
        <f>IF(Deal_Master_Wide!$CI$237="","",Deal_Master_Wide!$CI$237)</f>
        <v/>
      </c>
      <c r="N1645" s="17" t="str">
        <f>IF(Deal_Master_Wide!$CP$237="","",Deal_Master_Wide!$CP$237)</f>
        <v/>
      </c>
      <c r="O1645" s="17" t="str">
        <f>IF(Deal_Master_Wide!$CW$237="","",Deal_Master_Wide!$CW$237)</f>
        <v/>
      </c>
      <c r="P1645" s="17" t="str">
        <f>IF(Deal_Master_Wide!$DD$237="","",Deal_Master_Wide!$DD$237)</f>
        <v/>
      </c>
      <c r="Q1645" s="18" t="str">
        <f>IF(Deal_Master_Wide!$DK$237="","",Deal_Master_Wide!$DK$237)</f>
        <v/>
      </c>
      <c r="R1645" s="18" t="str">
        <f>IF(Deal_Master_Wide!$DR$237="","",Deal_Master_Wide!$DR$237)</f>
        <v/>
      </c>
      <c r="S1645" s="18" t="str">
        <f>IF(Deal_Master_Wide!$DY$237="","",Deal_Master_Wide!$DY$237)</f>
        <v/>
      </c>
      <c r="T1645" s="34" t="str">
        <f>IF(Deal_Master_Wide!$EF$237="","",Deal_Master_Wide!$EF$237)</f>
        <v/>
      </c>
      <c r="U1645" s="34" t="str">
        <f>IF(Deal_Master_Wide!$EM$237="","",Deal_Master_Wide!$EM$237)</f>
        <v/>
      </c>
    </row>
    <row r="1646" spans="1:21" ht="13.4" customHeight="1">
      <c r="A1646" s="15" t="s">
        <v>2393</v>
      </c>
      <c r="B1646" s="15" t="s">
        <v>178</v>
      </c>
      <c r="C1646" s="16"/>
      <c r="D1646" s="15" t="s">
        <v>2397</v>
      </c>
      <c r="E1646" s="15" t="s">
        <v>2399</v>
      </c>
      <c r="F1646" s="15">
        <v>2015</v>
      </c>
      <c r="G1646" s="15">
        <v>3</v>
      </c>
      <c r="H1646" s="15">
        <v>2018</v>
      </c>
      <c r="I1646" s="15">
        <v>1</v>
      </c>
      <c r="J1646" s="15">
        <v>1</v>
      </c>
      <c r="K1646" s="17" t="str">
        <f>IF(Deal_Master_Wide!$BV$237="","",Deal_Master_Wide!$BV$237)</f>
        <v/>
      </c>
      <c r="L1646" s="17" t="str">
        <f>IF(Deal_Master_Wide!$CC$237="","",Deal_Master_Wide!$CC$237)</f>
        <v/>
      </c>
      <c r="M1646" s="17" t="str">
        <f>IF(Deal_Master_Wide!$CJ$237="","",Deal_Master_Wide!$CJ$237)</f>
        <v/>
      </c>
      <c r="N1646" s="17" t="str">
        <f>IF(Deal_Master_Wide!$CQ$237="","",Deal_Master_Wide!$CQ$237)</f>
        <v/>
      </c>
      <c r="O1646" s="17" t="str">
        <f>IF(Deal_Master_Wide!$CX$237="","",Deal_Master_Wide!$CX$237)</f>
        <v/>
      </c>
      <c r="P1646" s="17" t="str">
        <f>IF(Deal_Master_Wide!$DE$237="","",Deal_Master_Wide!$DE$237)</f>
        <v/>
      </c>
      <c r="Q1646" s="18" t="str">
        <f>IF(Deal_Master_Wide!$DL$237="","",Deal_Master_Wide!$DL$237)</f>
        <v/>
      </c>
      <c r="R1646" s="18" t="str">
        <f>IF(Deal_Master_Wide!$DS$237="","",Deal_Master_Wide!$DS$237)</f>
        <v/>
      </c>
      <c r="S1646" s="18" t="str">
        <f>IF(Deal_Master_Wide!$DZ$237="","",Deal_Master_Wide!$DZ$237)</f>
        <v/>
      </c>
      <c r="T1646" s="34" t="str">
        <f>IF(Deal_Master_Wide!$EG$237="","",Deal_Master_Wide!$EG$237)</f>
        <v/>
      </c>
      <c r="U1646" s="34" t="str">
        <f>IF(Deal_Master_Wide!$EN$237="","",Deal_Master_Wide!$EN$237)</f>
        <v/>
      </c>
    </row>
    <row r="1647" spans="1:21" ht="13.4" customHeight="1">
      <c r="A1647" s="15" t="s">
        <v>2403</v>
      </c>
      <c r="B1647" s="15" t="s">
        <v>178</v>
      </c>
      <c r="C1647" s="16"/>
      <c r="D1647" s="15" t="s">
        <v>2406</v>
      </c>
      <c r="E1647" s="15" t="s">
        <v>2408</v>
      </c>
      <c r="F1647" s="15">
        <v>2015</v>
      </c>
      <c r="G1647" s="15">
        <v>-3</v>
      </c>
      <c r="H1647" s="15">
        <v>2012</v>
      </c>
      <c r="I1647" s="15">
        <v>0</v>
      </c>
      <c r="J1647" s="15">
        <v>0</v>
      </c>
      <c r="K1647" s="17" t="str">
        <f>IF(Deal_Master_Wide!$BP$238="","",Deal_Master_Wide!$BP$238)</f>
        <v/>
      </c>
      <c r="L1647" s="17" t="str">
        <f>IF(Deal_Master_Wide!$BW$238="","",Deal_Master_Wide!$BW$238)</f>
        <v/>
      </c>
      <c r="M1647" s="17" t="str">
        <f>IF(Deal_Master_Wide!$CD$238="","",Deal_Master_Wide!$CD$238)</f>
        <v/>
      </c>
      <c r="N1647" s="17" t="str">
        <f>IF(Deal_Master_Wide!$CK$238="","",Deal_Master_Wide!$CK$238)</f>
        <v/>
      </c>
      <c r="O1647" s="17" t="str">
        <f>IF(Deal_Master_Wide!$CR$238="","",Deal_Master_Wide!$CR$238)</f>
        <v/>
      </c>
      <c r="P1647" s="17" t="str">
        <f>IF(Deal_Master_Wide!$CY$238="","",Deal_Master_Wide!$CY$238)</f>
        <v/>
      </c>
      <c r="Q1647" s="18" t="str">
        <f>IF(Deal_Master_Wide!$DF$238="","",Deal_Master_Wide!$DF$238)</f>
        <v/>
      </c>
      <c r="R1647" s="18" t="str">
        <f>IF(Deal_Master_Wide!$DM$238="","",Deal_Master_Wide!$DM$238)</f>
        <v/>
      </c>
      <c r="S1647" s="18" t="str">
        <f>IF(Deal_Master_Wide!$DT$238="","",Deal_Master_Wide!$DT$238)</f>
        <v/>
      </c>
      <c r="T1647" s="34" t="str">
        <f>IF(Deal_Master_Wide!$EA$238="","",Deal_Master_Wide!$EA$238)</f>
        <v/>
      </c>
      <c r="U1647" s="34" t="str">
        <f>IF(Deal_Master_Wide!$EH$238="","",Deal_Master_Wide!$EH$238)</f>
        <v/>
      </c>
    </row>
    <row r="1648" spans="1:21" ht="13.4" customHeight="1">
      <c r="A1648" s="15" t="s">
        <v>2403</v>
      </c>
      <c r="B1648" s="15" t="s">
        <v>178</v>
      </c>
      <c r="C1648" s="16"/>
      <c r="D1648" s="15" t="s">
        <v>2406</v>
      </c>
      <c r="E1648" s="15" t="s">
        <v>2408</v>
      </c>
      <c r="F1648" s="15">
        <v>2015</v>
      </c>
      <c r="G1648" s="15">
        <v>-2</v>
      </c>
      <c r="H1648" s="15">
        <v>2013</v>
      </c>
      <c r="I1648" s="15">
        <v>0</v>
      </c>
      <c r="J1648" s="15">
        <v>0</v>
      </c>
      <c r="K1648" s="17" t="str">
        <f>IF(Deal_Master_Wide!$BQ$238="","",Deal_Master_Wide!$BQ$238)</f>
        <v/>
      </c>
      <c r="L1648" s="17" t="str">
        <f>IF(Deal_Master_Wide!$BX$238="","",Deal_Master_Wide!$BX$238)</f>
        <v/>
      </c>
      <c r="M1648" s="17" t="str">
        <f>IF(Deal_Master_Wide!$CE$238="","",Deal_Master_Wide!$CE$238)</f>
        <v/>
      </c>
      <c r="N1648" s="17" t="str">
        <f>IF(Deal_Master_Wide!$CL$238="","",Deal_Master_Wide!$CL$238)</f>
        <v/>
      </c>
      <c r="O1648" s="17" t="str">
        <f>IF(Deal_Master_Wide!$CS$238="","",Deal_Master_Wide!$CS$238)</f>
        <v/>
      </c>
      <c r="P1648" s="17" t="str">
        <f>IF(Deal_Master_Wide!$CZ$238="","",Deal_Master_Wide!$CZ$238)</f>
        <v/>
      </c>
      <c r="Q1648" s="18" t="str">
        <f>IF(Deal_Master_Wide!$DG$238="","",Deal_Master_Wide!$DG$238)</f>
        <v/>
      </c>
      <c r="R1648" s="18" t="str">
        <f>IF(Deal_Master_Wide!$DN$238="","",Deal_Master_Wide!$DN$238)</f>
        <v/>
      </c>
      <c r="S1648" s="18" t="str">
        <f>IF(Deal_Master_Wide!$DU$238="","",Deal_Master_Wide!$DU$238)</f>
        <v/>
      </c>
      <c r="T1648" s="34" t="str">
        <f>IF(Deal_Master_Wide!$EB$238="","",Deal_Master_Wide!$EB$238)</f>
        <v/>
      </c>
      <c r="U1648" s="34" t="str">
        <f>IF(Deal_Master_Wide!$EI$238="","",Deal_Master_Wide!$EI$238)</f>
        <v/>
      </c>
    </row>
    <row r="1649" spans="1:21" ht="13.4" customHeight="1">
      <c r="A1649" s="15" t="s">
        <v>2403</v>
      </c>
      <c r="B1649" s="15" t="s">
        <v>178</v>
      </c>
      <c r="C1649" s="16"/>
      <c r="D1649" s="15" t="s">
        <v>2406</v>
      </c>
      <c r="E1649" s="15" t="s">
        <v>2408</v>
      </c>
      <c r="F1649" s="15">
        <v>2015</v>
      </c>
      <c r="G1649" s="15">
        <v>-1</v>
      </c>
      <c r="H1649" s="15">
        <v>2014</v>
      </c>
      <c r="I1649" s="15">
        <v>0</v>
      </c>
      <c r="J1649" s="15">
        <v>0</v>
      </c>
      <c r="K1649" s="17" t="str">
        <f>IF(Deal_Master_Wide!$BR$238="","",Deal_Master_Wide!$BR$238)</f>
        <v/>
      </c>
      <c r="L1649" s="17" t="str">
        <f>IF(Deal_Master_Wide!$BY$238="","",Deal_Master_Wide!$BY$238)</f>
        <v/>
      </c>
      <c r="M1649" s="17" t="str">
        <f>IF(Deal_Master_Wide!$CF$238="","",Deal_Master_Wide!$CF$238)</f>
        <v/>
      </c>
      <c r="N1649" s="17" t="str">
        <f>IF(Deal_Master_Wide!$CM$238="","",Deal_Master_Wide!$CM$238)</f>
        <v/>
      </c>
      <c r="O1649" s="17" t="str">
        <f>IF(Deal_Master_Wide!$CT$238="","",Deal_Master_Wide!$CT$238)</f>
        <v/>
      </c>
      <c r="P1649" s="17" t="str">
        <f>IF(Deal_Master_Wide!$DA$238="","",Deal_Master_Wide!$DA$238)</f>
        <v/>
      </c>
      <c r="Q1649" s="18" t="str">
        <f>IF(Deal_Master_Wide!$DH$238="","",Deal_Master_Wide!$DH$238)</f>
        <v/>
      </c>
      <c r="R1649" s="18" t="str">
        <f>IF(Deal_Master_Wide!$DO$238="","",Deal_Master_Wide!$DO$238)</f>
        <v/>
      </c>
      <c r="S1649" s="18" t="str">
        <f>IF(Deal_Master_Wide!$DV$238="","",Deal_Master_Wide!$DV$238)</f>
        <v/>
      </c>
      <c r="T1649" s="34" t="str">
        <f>IF(Deal_Master_Wide!$EC$238="","",Deal_Master_Wide!$EC$238)</f>
        <v/>
      </c>
      <c r="U1649" s="34" t="str">
        <f>IF(Deal_Master_Wide!$EJ$238="","",Deal_Master_Wide!$EJ$238)</f>
        <v/>
      </c>
    </row>
    <row r="1650" spans="1:21" ht="13.4" customHeight="1">
      <c r="A1650" s="15" t="s">
        <v>2403</v>
      </c>
      <c r="B1650" s="15" t="s">
        <v>178</v>
      </c>
      <c r="C1650" s="16"/>
      <c r="D1650" s="15" t="s">
        <v>2406</v>
      </c>
      <c r="E1650" s="15" t="s">
        <v>2408</v>
      </c>
      <c r="F1650" s="15">
        <v>2015</v>
      </c>
      <c r="G1650" s="15">
        <v>0</v>
      </c>
      <c r="H1650" s="15">
        <v>2015</v>
      </c>
      <c r="I1650" s="15">
        <v>0</v>
      </c>
      <c r="J1650" s="15">
        <v>1</v>
      </c>
      <c r="K1650" s="17" t="str">
        <f>IF(Deal_Master_Wide!$BS$238="","",Deal_Master_Wide!$BS$238)</f>
        <v/>
      </c>
      <c r="L1650" s="17" t="str">
        <f>IF(Deal_Master_Wide!$BZ$238="","",Deal_Master_Wide!$BZ$238)</f>
        <v/>
      </c>
      <c r="M1650" s="17" t="str">
        <f>IF(Deal_Master_Wide!$CG$238="","",Deal_Master_Wide!$CG$238)</f>
        <v/>
      </c>
      <c r="N1650" s="17" t="str">
        <f>IF(Deal_Master_Wide!$CN$238="","",Deal_Master_Wide!$CN$238)</f>
        <v/>
      </c>
      <c r="O1650" s="17" t="str">
        <f>IF(Deal_Master_Wide!$CU$238="","",Deal_Master_Wide!$CU$238)</f>
        <v/>
      </c>
      <c r="P1650" s="17" t="str">
        <f>IF(Deal_Master_Wide!$DB$238="","",Deal_Master_Wide!$DB$238)</f>
        <v/>
      </c>
      <c r="Q1650" s="18" t="str">
        <f>IF(Deal_Master_Wide!$DI$238="","",Deal_Master_Wide!$DI$238)</f>
        <v/>
      </c>
      <c r="R1650" s="18" t="str">
        <f>IF(Deal_Master_Wide!$DP$238="","",Deal_Master_Wide!$DP$238)</f>
        <v/>
      </c>
      <c r="S1650" s="18" t="str">
        <f>IF(Deal_Master_Wide!$DW$238="","",Deal_Master_Wide!$DW$238)</f>
        <v/>
      </c>
      <c r="T1650" s="34" t="str">
        <f>IF(Deal_Master_Wide!$ED$238="","",Deal_Master_Wide!$ED$238)</f>
        <v/>
      </c>
      <c r="U1650" s="34" t="str">
        <f>IF(Deal_Master_Wide!$EK$238="","",Deal_Master_Wide!$EK$238)</f>
        <v/>
      </c>
    </row>
    <row r="1651" spans="1:21" ht="13.4" customHeight="1">
      <c r="A1651" s="15" t="s">
        <v>2403</v>
      </c>
      <c r="B1651" s="15" t="s">
        <v>178</v>
      </c>
      <c r="C1651" s="16"/>
      <c r="D1651" s="15" t="s">
        <v>2406</v>
      </c>
      <c r="E1651" s="15" t="s">
        <v>2408</v>
      </c>
      <c r="F1651" s="15">
        <v>2015</v>
      </c>
      <c r="G1651" s="15">
        <v>1</v>
      </c>
      <c r="H1651" s="15">
        <v>2016</v>
      </c>
      <c r="I1651" s="15">
        <v>1</v>
      </c>
      <c r="J1651" s="15">
        <v>1</v>
      </c>
      <c r="K1651" s="17" t="str">
        <f>IF(Deal_Master_Wide!$BT$238="","",Deal_Master_Wide!$BT$238)</f>
        <v/>
      </c>
      <c r="L1651" s="17" t="str">
        <f>IF(Deal_Master_Wide!$CA$238="","",Deal_Master_Wide!$CA$238)</f>
        <v/>
      </c>
      <c r="M1651" s="17" t="str">
        <f>IF(Deal_Master_Wide!$CH$238="","",Deal_Master_Wide!$CH$238)</f>
        <v/>
      </c>
      <c r="N1651" s="17" t="str">
        <f>IF(Deal_Master_Wide!$CO$238="","",Deal_Master_Wide!$CO$238)</f>
        <v/>
      </c>
      <c r="O1651" s="17" t="str">
        <f>IF(Deal_Master_Wide!$CV$238="","",Deal_Master_Wide!$CV$238)</f>
        <v/>
      </c>
      <c r="P1651" s="17" t="str">
        <f>IF(Deal_Master_Wide!$DC$238="","",Deal_Master_Wide!$DC$238)</f>
        <v/>
      </c>
      <c r="Q1651" s="18" t="str">
        <f>IF(Deal_Master_Wide!$DJ$238="","",Deal_Master_Wide!$DJ$238)</f>
        <v/>
      </c>
      <c r="R1651" s="18" t="str">
        <f>IF(Deal_Master_Wide!$DQ$238="","",Deal_Master_Wide!$DQ$238)</f>
        <v/>
      </c>
      <c r="S1651" s="18" t="str">
        <f>IF(Deal_Master_Wide!$DX$238="","",Deal_Master_Wide!$DX$238)</f>
        <v/>
      </c>
      <c r="T1651" s="34" t="str">
        <f>IF(Deal_Master_Wide!$EE$238="","",Deal_Master_Wide!$EE$238)</f>
        <v/>
      </c>
      <c r="U1651" s="34" t="str">
        <f>IF(Deal_Master_Wide!$EL$238="","",Deal_Master_Wide!$EL$238)</f>
        <v/>
      </c>
    </row>
    <row r="1652" spans="1:21" ht="13.4" customHeight="1">
      <c r="A1652" s="15" t="s">
        <v>2403</v>
      </c>
      <c r="B1652" s="15" t="s">
        <v>178</v>
      </c>
      <c r="C1652" s="16"/>
      <c r="D1652" s="15" t="s">
        <v>2406</v>
      </c>
      <c r="E1652" s="15" t="s">
        <v>2408</v>
      </c>
      <c r="F1652" s="15">
        <v>2015</v>
      </c>
      <c r="G1652" s="15">
        <v>2</v>
      </c>
      <c r="H1652" s="15">
        <v>2017</v>
      </c>
      <c r="I1652" s="15">
        <v>1</v>
      </c>
      <c r="J1652" s="15">
        <v>1</v>
      </c>
      <c r="K1652" s="17" t="str">
        <f>IF(Deal_Master_Wide!$BU$238="","",Deal_Master_Wide!$BU$238)</f>
        <v/>
      </c>
      <c r="L1652" s="17" t="str">
        <f>IF(Deal_Master_Wide!$CB$238="","",Deal_Master_Wide!$CB$238)</f>
        <v/>
      </c>
      <c r="M1652" s="17" t="str">
        <f>IF(Deal_Master_Wide!$CI$238="","",Deal_Master_Wide!$CI$238)</f>
        <v/>
      </c>
      <c r="N1652" s="17" t="str">
        <f>IF(Deal_Master_Wide!$CP$238="","",Deal_Master_Wide!$CP$238)</f>
        <v/>
      </c>
      <c r="O1652" s="17" t="str">
        <f>IF(Deal_Master_Wide!$CW$238="","",Deal_Master_Wide!$CW$238)</f>
        <v/>
      </c>
      <c r="P1652" s="17" t="str">
        <f>IF(Deal_Master_Wide!$DD$238="","",Deal_Master_Wide!$DD$238)</f>
        <v/>
      </c>
      <c r="Q1652" s="18" t="str">
        <f>IF(Deal_Master_Wide!$DK$238="","",Deal_Master_Wide!$DK$238)</f>
        <v/>
      </c>
      <c r="R1652" s="18" t="str">
        <f>IF(Deal_Master_Wide!$DR$238="","",Deal_Master_Wide!$DR$238)</f>
        <v/>
      </c>
      <c r="S1652" s="18" t="str">
        <f>IF(Deal_Master_Wide!$DY$238="","",Deal_Master_Wide!$DY$238)</f>
        <v/>
      </c>
      <c r="T1652" s="34" t="str">
        <f>IF(Deal_Master_Wide!$EF$238="","",Deal_Master_Wide!$EF$238)</f>
        <v/>
      </c>
      <c r="U1652" s="34" t="str">
        <f>IF(Deal_Master_Wide!$EM$238="","",Deal_Master_Wide!$EM$238)</f>
        <v/>
      </c>
    </row>
    <row r="1653" spans="1:21" ht="13.4" customHeight="1">
      <c r="A1653" s="15" t="s">
        <v>2403</v>
      </c>
      <c r="B1653" s="15" t="s">
        <v>178</v>
      </c>
      <c r="C1653" s="16"/>
      <c r="D1653" s="15" t="s">
        <v>2406</v>
      </c>
      <c r="E1653" s="15" t="s">
        <v>2408</v>
      </c>
      <c r="F1653" s="15">
        <v>2015</v>
      </c>
      <c r="G1653" s="15">
        <v>3</v>
      </c>
      <c r="H1653" s="15">
        <v>2018</v>
      </c>
      <c r="I1653" s="15">
        <v>1</v>
      </c>
      <c r="J1653" s="15">
        <v>1</v>
      </c>
      <c r="K1653" s="17" t="str">
        <f>IF(Deal_Master_Wide!$BV$238="","",Deal_Master_Wide!$BV$238)</f>
        <v/>
      </c>
      <c r="L1653" s="17" t="str">
        <f>IF(Deal_Master_Wide!$CC$238="","",Deal_Master_Wide!$CC$238)</f>
        <v/>
      </c>
      <c r="M1653" s="17" t="str">
        <f>IF(Deal_Master_Wide!$CJ$238="","",Deal_Master_Wide!$CJ$238)</f>
        <v/>
      </c>
      <c r="N1653" s="17" t="str">
        <f>IF(Deal_Master_Wide!$CQ$238="","",Deal_Master_Wide!$CQ$238)</f>
        <v/>
      </c>
      <c r="O1653" s="17" t="str">
        <f>IF(Deal_Master_Wide!$CX$238="","",Deal_Master_Wide!$CX$238)</f>
        <v/>
      </c>
      <c r="P1653" s="17" t="str">
        <f>IF(Deal_Master_Wide!$DE$238="","",Deal_Master_Wide!$DE$238)</f>
        <v/>
      </c>
      <c r="Q1653" s="18" t="str">
        <f>IF(Deal_Master_Wide!$DL$238="","",Deal_Master_Wide!$DL$238)</f>
        <v/>
      </c>
      <c r="R1653" s="18" t="str">
        <f>IF(Deal_Master_Wide!$DS$238="","",Deal_Master_Wide!$DS$238)</f>
        <v/>
      </c>
      <c r="S1653" s="18" t="str">
        <f>IF(Deal_Master_Wide!$DZ$238="","",Deal_Master_Wide!$DZ$238)</f>
        <v/>
      </c>
      <c r="T1653" s="34" t="str">
        <f>IF(Deal_Master_Wide!$EG$238="","",Deal_Master_Wide!$EG$238)</f>
        <v/>
      </c>
      <c r="U1653" s="34" t="str">
        <f>IF(Deal_Master_Wide!$EN$238="","",Deal_Master_Wide!$EN$238)</f>
        <v/>
      </c>
    </row>
    <row r="1654" spans="1:21" ht="13.4" customHeight="1">
      <c r="A1654" s="15" t="s">
        <v>2412</v>
      </c>
      <c r="B1654" s="15" t="s">
        <v>178</v>
      </c>
      <c r="C1654" s="16"/>
      <c r="D1654" s="15" t="s">
        <v>784</v>
      </c>
      <c r="E1654" s="15" t="s">
        <v>2415</v>
      </c>
      <c r="F1654" s="15">
        <v>2015</v>
      </c>
      <c r="G1654" s="15">
        <v>-3</v>
      </c>
      <c r="H1654" s="15">
        <v>2012</v>
      </c>
      <c r="I1654" s="15">
        <v>0</v>
      </c>
      <c r="J1654" s="15">
        <v>0</v>
      </c>
      <c r="K1654" s="17" t="str">
        <f>IF(Deal_Master_Wide!$BP$239="","",Deal_Master_Wide!$BP$239)</f>
        <v/>
      </c>
      <c r="L1654" s="17" t="str">
        <f>IF(Deal_Master_Wide!$BW$239="","",Deal_Master_Wide!$BW$239)</f>
        <v/>
      </c>
      <c r="M1654" s="17" t="str">
        <f>IF(Deal_Master_Wide!$CD$239="","",Deal_Master_Wide!$CD$239)</f>
        <v/>
      </c>
      <c r="N1654" s="17" t="str">
        <f>IF(Deal_Master_Wide!$CK$239="","",Deal_Master_Wide!$CK$239)</f>
        <v/>
      </c>
      <c r="O1654" s="17" t="str">
        <f>IF(Deal_Master_Wide!$CR$239="","",Deal_Master_Wide!$CR$239)</f>
        <v/>
      </c>
      <c r="P1654" s="17" t="str">
        <f>IF(Deal_Master_Wide!$CY$239="","",Deal_Master_Wide!$CY$239)</f>
        <v/>
      </c>
      <c r="Q1654" s="18" t="str">
        <f>IF(Deal_Master_Wide!$DF$239="","",Deal_Master_Wide!$DF$239)</f>
        <v/>
      </c>
      <c r="R1654" s="18" t="str">
        <f>IF(Deal_Master_Wide!$DM$239="","",Deal_Master_Wide!$DM$239)</f>
        <v/>
      </c>
      <c r="S1654" s="18" t="str">
        <f>IF(Deal_Master_Wide!$DT$239="","",Deal_Master_Wide!$DT$239)</f>
        <v/>
      </c>
      <c r="T1654" s="34" t="str">
        <f>IF(Deal_Master_Wide!$EA$239="","",Deal_Master_Wide!$EA$239)</f>
        <v/>
      </c>
      <c r="U1654" s="34" t="str">
        <f>IF(Deal_Master_Wide!$EH$239="","",Deal_Master_Wide!$EH$239)</f>
        <v/>
      </c>
    </row>
    <row r="1655" spans="1:21" ht="13.4" customHeight="1">
      <c r="A1655" s="15" t="s">
        <v>2412</v>
      </c>
      <c r="B1655" s="15" t="s">
        <v>178</v>
      </c>
      <c r="C1655" s="16"/>
      <c r="D1655" s="15" t="s">
        <v>784</v>
      </c>
      <c r="E1655" s="15" t="s">
        <v>2415</v>
      </c>
      <c r="F1655" s="15">
        <v>2015</v>
      </c>
      <c r="G1655" s="15">
        <v>-2</v>
      </c>
      <c r="H1655" s="15">
        <v>2013</v>
      </c>
      <c r="I1655" s="15">
        <v>0</v>
      </c>
      <c r="J1655" s="15">
        <v>0</v>
      </c>
      <c r="K1655" s="17" t="str">
        <f>IF(Deal_Master_Wide!$BQ$239="","",Deal_Master_Wide!$BQ$239)</f>
        <v/>
      </c>
      <c r="L1655" s="17" t="str">
        <f>IF(Deal_Master_Wide!$BX$239="","",Deal_Master_Wide!$BX$239)</f>
        <v/>
      </c>
      <c r="M1655" s="17" t="str">
        <f>IF(Deal_Master_Wide!$CE$239="","",Deal_Master_Wide!$CE$239)</f>
        <v/>
      </c>
      <c r="N1655" s="17" t="str">
        <f>IF(Deal_Master_Wide!$CL$239="","",Deal_Master_Wide!$CL$239)</f>
        <v/>
      </c>
      <c r="O1655" s="17" t="str">
        <f>IF(Deal_Master_Wide!$CS$239="","",Deal_Master_Wide!$CS$239)</f>
        <v/>
      </c>
      <c r="P1655" s="17" t="str">
        <f>IF(Deal_Master_Wide!$CZ$239="","",Deal_Master_Wide!$CZ$239)</f>
        <v/>
      </c>
      <c r="Q1655" s="18" t="str">
        <f>IF(Deal_Master_Wide!$DG$239="","",Deal_Master_Wide!$DG$239)</f>
        <v/>
      </c>
      <c r="R1655" s="18" t="str">
        <f>IF(Deal_Master_Wide!$DN$239="","",Deal_Master_Wide!$DN$239)</f>
        <v/>
      </c>
      <c r="S1655" s="18" t="str">
        <f>IF(Deal_Master_Wide!$DU$239="","",Deal_Master_Wide!$DU$239)</f>
        <v/>
      </c>
      <c r="T1655" s="34" t="str">
        <f>IF(Deal_Master_Wide!$EB$239="","",Deal_Master_Wide!$EB$239)</f>
        <v/>
      </c>
      <c r="U1655" s="34" t="str">
        <f>IF(Deal_Master_Wide!$EI$239="","",Deal_Master_Wide!$EI$239)</f>
        <v/>
      </c>
    </row>
    <row r="1656" spans="1:21" ht="13.4" customHeight="1">
      <c r="A1656" s="15" t="s">
        <v>2412</v>
      </c>
      <c r="B1656" s="15" t="s">
        <v>178</v>
      </c>
      <c r="C1656" s="16"/>
      <c r="D1656" s="15" t="s">
        <v>784</v>
      </c>
      <c r="E1656" s="15" t="s">
        <v>2415</v>
      </c>
      <c r="F1656" s="15">
        <v>2015</v>
      </c>
      <c r="G1656" s="15">
        <v>-1</v>
      </c>
      <c r="H1656" s="15">
        <v>2014</v>
      </c>
      <c r="I1656" s="15">
        <v>0</v>
      </c>
      <c r="J1656" s="15">
        <v>0</v>
      </c>
      <c r="K1656" s="17" t="str">
        <f>IF(Deal_Master_Wide!$BR$239="","",Deal_Master_Wide!$BR$239)</f>
        <v/>
      </c>
      <c r="L1656" s="17" t="str">
        <f>IF(Deal_Master_Wide!$BY$239="","",Deal_Master_Wide!$BY$239)</f>
        <v/>
      </c>
      <c r="M1656" s="17" t="str">
        <f>IF(Deal_Master_Wide!$CF$239="","",Deal_Master_Wide!$CF$239)</f>
        <v/>
      </c>
      <c r="N1656" s="17" t="str">
        <f>IF(Deal_Master_Wide!$CM$239="","",Deal_Master_Wide!$CM$239)</f>
        <v/>
      </c>
      <c r="O1656" s="17" t="str">
        <f>IF(Deal_Master_Wide!$CT$239="","",Deal_Master_Wide!$CT$239)</f>
        <v/>
      </c>
      <c r="P1656" s="17" t="str">
        <f>IF(Deal_Master_Wide!$DA$239="","",Deal_Master_Wide!$DA$239)</f>
        <v/>
      </c>
      <c r="Q1656" s="18" t="str">
        <f>IF(Deal_Master_Wide!$DH$239="","",Deal_Master_Wide!$DH$239)</f>
        <v/>
      </c>
      <c r="R1656" s="18" t="str">
        <f>IF(Deal_Master_Wide!$DO$239="","",Deal_Master_Wide!$DO$239)</f>
        <v/>
      </c>
      <c r="S1656" s="18" t="str">
        <f>IF(Deal_Master_Wide!$DV$239="","",Deal_Master_Wide!$DV$239)</f>
        <v/>
      </c>
      <c r="T1656" s="34" t="str">
        <f>IF(Deal_Master_Wide!$EC$239="","",Deal_Master_Wide!$EC$239)</f>
        <v/>
      </c>
      <c r="U1656" s="34" t="str">
        <f>IF(Deal_Master_Wide!$EJ$239="","",Deal_Master_Wide!$EJ$239)</f>
        <v/>
      </c>
    </row>
    <row r="1657" spans="1:21" ht="13.4" customHeight="1">
      <c r="A1657" s="15" t="s">
        <v>2412</v>
      </c>
      <c r="B1657" s="15" t="s">
        <v>178</v>
      </c>
      <c r="C1657" s="16"/>
      <c r="D1657" s="15" t="s">
        <v>784</v>
      </c>
      <c r="E1657" s="15" t="s">
        <v>2415</v>
      </c>
      <c r="F1657" s="15">
        <v>2015</v>
      </c>
      <c r="G1657" s="15">
        <v>0</v>
      </c>
      <c r="H1657" s="15">
        <v>2015</v>
      </c>
      <c r="I1657" s="15">
        <v>0</v>
      </c>
      <c r="J1657" s="15">
        <v>1</v>
      </c>
      <c r="K1657" s="17" t="str">
        <f>IF(Deal_Master_Wide!$BS$239="","",Deal_Master_Wide!$BS$239)</f>
        <v/>
      </c>
      <c r="L1657" s="17" t="str">
        <f>IF(Deal_Master_Wide!$BZ$239="","",Deal_Master_Wide!$BZ$239)</f>
        <v/>
      </c>
      <c r="M1657" s="17" t="str">
        <f>IF(Deal_Master_Wide!$CG$239="","",Deal_Master_Wide!$CG$239)</f>
        <v/>
      </c>
      <c r="N1657" s="17" t="str">
        <f>IF(Deal_Master_Wide!$CN$239="","",Deal_Master_Wide!$CN$239)</f>
        <v/>
      </c>
      <c r="O1657" s="17" t="str">
        <f>IF(Deal_Master_Wide!$CU$239="","",Deal_Master_Wide!$CU$239)</f>
        <v/>
      </c>
      <c r="P1657" s="17" t="str">
        <f>IF(Deal_Master_Wide!$DB$239="","",Deal_Master_Wide!$DB$239)</f>
        <v/>
      </c>
      <c r="Q1657" s="18" t="str">
        <f>IF(Deal_Master_Wide!$DI$239="","",Deal_Master_Wide!$DI$239)</f>
        <v/>
      </c>
      <c r="R1657" s="18" t="str">
        <f>IF(Deal_Master_Wide!$DP$239="","",Deal_Master_Wide!$DP$239)</f>
        <v/>
      </c>
      <c r="S1657" s="18" t="str">
        <f>IF(Deal_Master_Wide!$DW$239="","",Deal_Master_Wide!$DW$239)</f>
        <v/>
      </c>
      <c r="T1657" s="34" t="str">
        <f>IF(Deal_Master_Wide!$ED$239="","",Deal_Master_Wide!$ED$239)</f>
        <v/>
      </c>
      <c r="U1657" s="34" t="str">
        <f>IF(Deal_Master_Wide!$EK$239="","",Deal_Master_Wide!$EK$239)</f>
        <v/>
      </c>
    </row>
    <row r="1658" spans="1:21" ht="13.4" customHeight="1">
      <c r="A1658" s="15" t="s">
        <v>2412</v>
      </c>
      <c r="B1658" s="15" t="s">
        <v>178</v>
      </c>
      <c r="C1658" s="16"/>
      <c r="D1658" s="15" t="s">
        <v>784</v>
      </c>
      <c r="E1658" s="15" t="s">
        <v>2415</v>
      </c>
      <c r="F1658" s="15">
        <v>2015</v>
      </c>
      <c r="G1658" s="15">
        <v>1</v>
      </c>
      <c r="H1658" s="15">
        <v>2016</v>
      </c>
      <c r="I1658" s="15">
        <v>1</v>
      </c>
      <c r="J1658" s="15">
        <v>1</v>
      </c>
      <c r="K1658" s="17" t="str">
        <f>IF(Deal_Master_Wide!$BT$239="","",Deal_Master_Wide!$BT$239)</f>
        <v/>
      </c>
      <c r="L1658" s="17" t="str">
        <f>IF(Deal_Master_Wide!$CA$239="","",Deal_Master_Wide!$CA$239)</f>
        <v/>
      </c>
      <c r="M1658" s="17" t="str">
        <f>IF(Deal_Master_Wide!$CH$239="","",Deal_Master_Wide!$CH$239)</f>
        <v/>
      </c>
      <c r="N1658" s="17" t="str">
        <f>IF(Deal_Master_Wide!$CO$239="","",Deal_Master_Wide!$CO$239)</f>
        <v/>
      </c>
      <c r="O1658" s="17" t="str">
        <f>IF(Deal_Master_Wide!$CV$239="","",Deal_Master_Wide!$CV$239)</f>
        <v/>
      </c>
      <c r="P1658" s="17" t="str">
        <f>IF(Deal_Master_Wide!$DC$239="","",Deal_Master_Wide!$DC$239)</f>
        <v/>
      </c>
      <c r="Q1658" s="18" t="str">
        <f>IF(Deal_Master_Wide!$DJ$239="","",Deal_Master_Wide!$DJ$239)</f>
        <v/>
      </c>
      <c r="R1658" s="18" t="str">
        <f>IF(Deal_Master_Wide!$DQ$239="","",Deal_Master_Wide!$DQ$239)</f>
        <v/>
      </c>
      <c r="S1658" s="18" t="str">
        <f>IF(Deal_Master_Wide!$DX$239="","",Deal_Master_Wide!$DX$239)</f>
        <v/>
      </c>
      <c r="T1658" s="34" t="str">
        <f>IF(Deal_Master_Wide!$EE$239="","",Deal_Master_Wide!$EE$239)</f>
        <v/>
      </c>
      <c r="U1658" s="34" t="str">
        <f>IF(Deal_Master_Wide!$EL$239="","",Deal_Master_Wide!$EL$239)</f>
        <v/>
      </c>
    </row>
    <row r="1659" spans="1:21" ht="13.4" customHeight="1">
      <c r="A1659" s="15" t="s">
        <v>2412</v>
      </c>
      <c r="B1659" s="15" t="s">
        <v>178</v>
      </c>
      <c r="C1659" s="16"/>
      <c r="D1659" s="15" t="s">
        <v>784</v>
      </c>
      <c r="E1659" s="15" t="s">
        <v>2415</v>
      </c>
      <c r="F1659" s="15">
        <v>2015</v>
      </c>
      <c r="G1659" s="15">
        <v>2</v>
      </c>
      <c r="H1659" s="15">
        <v>2017</v>
      </c>
      <c r="I1659" s="15">
        <v>1</v>
      </c>
      <c r="J1659" s="15">
        <v>1</v>
      </c>
      <c r="K1659" s="17" t="str">
        <f>IF(Deal_Master_Wide!$BU$239="","",Deal_Master_Wide!$BU$239)</f>
        <v/>
      </c>
      <c r="L1659" s="17" t="str">
        <f>IF(Deal_Master_Wide!$CB$239="","",Deal_Master_Wide!$CB$239)</f>
        <v/>
      </c>
      <c r="M1659" s="17" t="str">
        <f>IF(Deal_Master_Wide!$CI$239="","",Deal_Master_Wide!$CI$239)</f>
        <v/>
      </c>
      <c r="N1659" s="17" t="str">
        <f>IF(Deal_Master_Wide!$CP$239="","",Deal_Master_Wide!$CP$239)</f>
        <v/>
      </c>
      <c r="O1659" s="17" t="str">
        <f>IF(Deal_Master_Wide!$CW$239="","",Deal_Master_Wide!$CW$239)</f>
        <v/>
      </c>
      <c r="P1659" s="17" t="str">
        <f>IF(Deal_Master_Wide!$DD$239="","",Deal_Master_Wide!$DD$239)</f>
        <v/>
      </c>
      <c r="Q1659" s="18" t="str">
        <f>IF(Deal_Master_Wide!$DK$239="","",Deal_Master_Wide!$DK$239)</f>
        <v/>
      </c>
      <c r="R1659" s="18" t="str">
        <f>IF(Deal_Master_Wide!$DR$239="","",Deal_Master_Wide!$DR$239)</f>
        <v/>
      </c>
      <c r="S1659" s="18" t="str">
        <f>IF(Deal_Master_Wide!$DY$239="","",Deal_Master_Wide!$DY$239)</f>
        <v/>
      </c>
      <c r="T1659" s="34" t="str">
        <f>IF(Deal_Master_Wide!$EF$239="","",Deal_Master_Wide!$EF$239)</f>
        <v/>
      </c>
      <c r="U1659" s="34" t="str">
        <f>IF(Deal_Master_Wide!$EM$239="","",Deal_Master_Wide!$EM$239)</f>
        <v/>
      </c>
    </row>
    <row r="1660" spans="1:21" ht="13.4" customHeight="1">
      <c r="A1660" s="15" t="s">
        <v>2412</v>
      </c>
      <c r="B1660" s="15" t="s">
        <v>178</v>
      </c>
      <c r="C1660" s="16"/>
      <c r="D1660" s="15" t="s">
        <v>784</v>
      </c>
      <c r="E1660" s="15" t="s">
        <v>2415</v>
      </c>
      <c r="F1660" s="15">
        <v>2015</v>
      </c>
      <c r="G1660" s="15">
        <v>3</v>
      </c>
      <c r="H1660" s="15">
        <v>2018</v>
      </c>
      <c r="I1660" s="15">
        <v>1</v>
      </c>
      <c r="J1660" s="15">
        <v>1</v>
      </c>
      <c r="K1660" s="17" t="str">
        <f>IF(Deal_Master_Wide!$BV$239="","",Deal_Master_Wide!$BV$239)</f>
        <v/>
      </c>
      <c r="L1660" s="17" t="str">
        <f>IF(Deal_Master_Wide!$CC$239="","",Deal_Master_Wide!$CC$239)</f>
        <v/>
      </c>
      <c r="M1660" s="17" t="str">
        <f>IF(Deal_Master_Wide!$CJ$239="","",Deal_Master_Wide!$CJ$239)</f>
        <v/>
      </c>
      <c r="N1660" s="17" t="str">
        <f>IF(Deal_Master_Wide!$CQ$239="","",Deal_Master_Wide!$CQ$239)</f>
        <v/>
      </c>
      <c r="O1660" s="17" t="str">
        <f>IF(Deal_Master_Wide!$CX$239="","",Deal_Master_Wide!$CX$239)</f>
        <v/>
      </c>
      <c r="P1660" s="17" t="str">
        <f>IF(Deal_Master_Wide!$DE$239="","",Deal_Master_Wide!$DE$239)</f>
        <v/>
      </c>
      <c r="Q1660" s="18" t="str">
        <f>IF(Deal_Master_Wide!$DL$239="","",Deal_Master_Wide!$DL$239)</f>
        <v/>
      </c>
      <c r="R1660" s="18" t="str">
        <f>IF(Deal_Master_Wide!$DS$239="","",Deal_Master_Wide!$DS$239)</f>
        <v/>
      </c>
      <c r="S1660" s="18" t="str">
        <f>IF(Deal_Master_Wide!$DZ$239="","",Deal_Master_Wide!$DZ$239)</f>
        <v/>
      </c>
      <c r="T1660" s="34" t="str">
        <f>IF(Deal_Master_Wide!$EG$239="","",Deal_Master_Wide!$EG$239)</f>
        <v/>
      </c>
      <c r="U1660" s="34" t="str">
        <f>IF(Deal_Master_Wide!$EN$239="","",Deal_Master_Wide!$EN$239)</f>
        <v/>
      </c>
    </row>
    <row r="1661" spans="1:21" ht="13.4" customHeight="1">
      <c r="A1661" s="15" t="s">
        <v>2419</v>
      </c>
      <c r="B1661" s="15" t="s">
        <v>178</v>
      </c>
      <c r="C1661" s="16"/>
      <c r="D1661" s="15" t="s">
        <v>2422</v>
      </c>
      <c r="E1661" s="15" t="s">
        <v>2423</v>
      </c>
      <c r="F1661" s="15">
        <v>2015</v>
      </c>
      <c r="G1661" s="15">
        <v>-3</v>
      </c>
      <c r="H1661" s="15">
        <v>2012</v>
      </c>
      <c r="I1661" s="15">
        <v>0</v>
      </c>
      <c r="J1661" s="15">
        <v>0</v>
      </c>
      <c r="K1661" s="17" t="str">
        <f>IF(Deal_Master_Wide!$BP$240="","",Deal_Master_Wide!$BP$240)</f>
        <v/>
      </c>
      <c r="L1661" s="17" t="str">
        <f>IF(Deal_Master_Wide!$BW$240="","",Deal_Master_Wide!$BW$240)</f>
        <v/>
      </c>
      <c r="M1661" s="17" t="str">
        <f>IF(Deal_Master_Wide!$CD$240="","",Deal_Master_Wide!$CD$240)</f>
        <v/>
      </c>
      <c r="N1661" s="17" t="str">
        <f>IF(Deal_Master_Wide!$CK$240="","",Deal_Master_Wide!$CK$240)</f>
        <v/>
      </c>
      <c r="O1661" s="17" t="str">
        <f>IF(Deal_Master_Wide!$CR$240="","",Deal_Master_Wide!$CR$240)</f>
        <v/>
      </c>
      <c r="P1661" s="17" t="str">
        <f>IF(Deal_Master_Wide!$CY$240="","",Deal_Master_Wide!$CY$240)</f>
        <v/>
      </c>
      <c r="Q1661" s="18" t="str">
        <f>IF(Deal_Master_Wide!$DF$240="","",Deal_Master_Wide!$DF$240)</f>
        <v/>
      </c>
      <c r="R1661" s="18" t="str">
        <f>IF(Deal_Master_Wide!$DM$240="","",Deal_Master_Wide!$DM$240)</f>
        <v/>
      </c>
      <c r="S1661" s="18" t="str">
        <f>IF(Deal_Master_Wide!$DT$240="","",Deal_Master_Wide!$DT$240)</f>
        <v/>
      </c>
      <c r="T1661" s="34" t="str">
        <f>IF(Deal_Master_Wide!$EA$240="","",Deal_Master_Wide!$EA$240)</f>
        <v/>
      </c>
      <c r="U1661" s="34" t="str">
        <f>IF(Deal_Master_Wide!$EH$240="","",Deal_Master_Wide!$EH$240)</f>
        <v/>
      </c>
    </row>
    <row r="1662" spans="1:21" ht="13.4" customHeight="1">
      <c r="A1662" s="15" t="s">
        <v>2419</v>
      </c>
      <c r="B1662" s="15" t="s">
        <v>178</v>
      </c>
      <c r="C1662" s="16"/>
      <c r="D1662" s="15" t="s">
        <v>2422</v>
      </c>
      <c r="E1662" s="15" t="s">
        <v>2423</v>
      </c>
      <c r="F1662" s="15">
        <v>2015</v>
      </c>
      <c r="G1662" s="15">
        <v>-2</v>
      </c>
      <c r="H1662" s="15">
        <v>2013</v>
      </c>
      <c r="I1662" s="15">
        <v>0</v>
      </c>
      <c r="J1662" s="15">
        <v>0</v>
      </c>
      <c r="K1662" s="17" t="str">
        <f>IF(Deal_Master_Wide!$BQ$240="","",Deal_Master_Wide!$BQ$240)</f>
        <v/>
      </c>
      <c r="L1662" s="17" t="str">
        <f>IF(Deal_Master_Wide!$BX$240="","",Deal_Master_Wide!$BX$240)</f>
        <v/>
      </c>
      <c r="M1662" s="17" t="str">
        <f>IF(Deal_Master_Wide!$CE$240="","",Deal_Master_Wide!$CE$240)</f>
        <v/>
      </c>
      <c r="N1662" s="17" t="str">
        <f>IF(Deal_Master_Wide!$CL$240="","",Deal_Master_Wide!$CL$240)</f>
        <v/>
      </c>
      <c r="O1662" s="17" t="str">
        <f>IF(Deal_Master_Wide!$CS$240="","",Deal_Master_Wide!$CS$240)</f>
        <v/>
      </c>
      <c r="P1662" s="17" t="str">
        <f>IF(Deal_Master_Wide!$CZ$240="","",Deal_Master_Wide!$CZ$240)</f>
        <v/>
      </c>
      <c r="Q1662" s="18" t="str">
        <f>IF(Deal_Master_Wide!$DG$240="","",Deal_Master_Wide!$DG$240)</f>
        <v/>
      </c>
      <c r="R1662" s="18" t="str">
        <f>IF(Deal_Master_Wide!$DN$240="","",Deal_Master_Wide!$DN$240)</f>
        <v/>
      </c>
      <c r="S1662" s="18" t="str">
        <f>IF(Deal_Master_Wide!$DU$240="","",Deal_Master_Wide!$DU$240)</f>
        <v/>
      </c>
      <c r="T1662" s="34" t="str">
        <f>IF(Deal_Master_Wide!$EB$240="","",Deal_Master_Wide!$EB$240)</f>
        <v/>
      </c>
      <c r="U1662" s="34" t="str">
        <f>IF(Deal_Master_Wide!$EI$240="","",Deal_Master_Wide!$EI$240)</f>
        <v/>
      </c>
    </row>
    <row r="1663" spans="1:21" ht="13.4" customHeight="1">
      <c r="A1663" s="15" t="s">
        <v>2419</v>
      </c>
      <c r="B1663" s="15" t="s">
        <v>178</v>
      </c>
      <c r="C1663" s="16"/>
      <c r="D1663" s="15" t="s">
        <v>2422</v>
      </c>
      <c r="E1663" s="15" t="s">
        <v>2423</v>
      </c>
      <c r="F1663" s="15">
        <v>2015</v>
      </c>
      <c r="G1663" s="15">
        <v>-1</v>
      </c>
      <c r="H1663" s="15">
        <v>2014</v>
      </c>
      <c r="I1663" s="15">
        <v>0</v>
      </c>
      <c r="J1663" s="15">
        <v>0</v>
      </c>
      <c r="K1663" s="17" t="str">
        <f>IF(Deal_Master_Wide!$BR$240="","",Deal_Master_Wide!$BR$240)</f>
        <v/>
      </c>
      <c r="L1663" s="17" t="str">
        <f>IF(Deal_Master_Wide!$BY$240="","",Deal_Master_Wide!$BY$240)</f>
        <v/>
      </c>
      <c r="M1663" s="17" t="str">
        <f>IF(Deal_Master_Wide!$CF$240="","",Deal_Master_Wide!$CF$240)</f>
        <v/>
      </c>
      <c r="N1663" s="17" t="str">
        <f>IF(Deal_Master_Wide!$CM$240="","",Deal_Master_Wide!$CM$240)</f>
        <v/>
      </c>
      <c r="O1663" s="17" t="str">
        <f>IF(Deal_Master_Wide!$CT$240="","",Deal_Master_Wide!$CT$240)</f>
        <v/>
      </c>
      <c r="P1663" s="17" t="str">
        <f>IF(Deal_Master_Wide!$DA$240="","",Deal_Master_Wide!$DA$240)</f>
        <v/>
      </c>
      <c r="Q1663" s="18" t="str">
        <f>IF(Deal_Master_Wide!$DH$240="","",Deal_Master_Wide!$DH$240)</f>
        <v/>
      </c>
      <c r="R1663" s="18" t="str">
        <f>IF(Deal_Master_Wide!$DO$240="","",Deal_Master_Wide!$DO$240)</f>
        <v/>
      </c>
      <c r="S1663" s="18" t="str">
        <f>IF(Deal_Master_Wide!$DV$240="","",Deal_Master_Wide!$DV$240)</f>
        <v/>
      </c>
      <c r="T1663" s="34" t="str">
        <f>IF(Deal_Master_Wide!$EC$240="","",Deal_Master_Wide!$EC$240)</f>
        <v/>
      </c>
      <c r="U1663" s="34" t="str">
        <f>IF(Deal_Master_Wide!$EJ$240="","",Deal_Master_Wide!$EJ$240)</f>
        <v/>
      </c>
    </row>
    <row r="1664" spans="1:21" ht="13.4" customHeight="1">
      <c r="A1664" s="15" t="s">
        <v>2419</v>
      </c>
      <c r="B1664" s="15" t="s">
        <v>178</v>
      </c>
      <c r="C1664" s="16"/>
      <c r="D1664" s="15" t="s">
        <v>2422</v>
      </c>
      <c r="E1664" s="15" t="s">
        <v>2423</v>
      </c>
      <c r="F1664" s="15">
        <v>2015</v>
      </c>
      <c r="G1664" s="15">
        <v>0</v>
      </c>
      <c r="H1664" s="15">
        <v>2015</v>
      </c>
      <c r="I1664" s="15">
        <v>0</v>
      </c>
      <c r="J1664" s="15">
        <v>1</v>
      </c>
      <c r="K1664" s="17" t="str">
        <f>IF(Deal_Master_Wide!$BS$240="","",Deal_Master_Wide!$BS$240)</f>
        <v/>
      </c>
      <c r="L1664" s="17" t="str">
        <f>IF(Deal_Master_Wide!$BZ$240="","",Deal_Master_Wide!$BZ$240)</f>
        <v/>
      </c>
      <c r="M1664" s="17" t="str">
        <f>IF(Deal_Master_Wide!$CG$240="","",Deal_Master_Wide!$CG$240)</f>
        <v/>
      </c>
      <c r="N1664" s="17" t="str">
        <f>IF(Deal_Master_Wide!$CN$240="","",Deal_Master_Wide!$CN$240)</f>
        <v/>
      </c>
      <c r="O1664" s="17" t="str">
        <f>IF(Deal_Master_Wide!$CU$240="","",Deal_Master_Wide!$CU$240)</f>
        <v/>
      </c>
      <c r="P1664" s="17" t="str">
        <f>IF(Deal_Master_Wide!$DB$240="","",Deal_Master_Wide!$DB$240)</f>
        <v/>
      </c>
      <c r="Q1664" s="18" t="str">
        <f>IF(Deal_Master_Wide!$DI$240="","",Deal_Master_Wide!$DI$240)</f>
        <v/>
      </c>
      <c r="R1664" s="18" t="str">
        <f>IF(Deal_Master_Wide!$DP$240="","",Deal_Master_Wide!$DP$240)</f>
        <v/>
      </c>
      <c r="S1664" s="18" t="str">
        <f>IF(Deal_Master_Wide!$DW$240="","",Deal_Master_Wide!$DW$240)</f>
        <v/>
      </c>
      <c r="T1664" s="34" t="str">
        <f>IF(Deal_Master_Wide!$ED$240="","",Deal_Master_Wide!$ED$240)</f>
        <v/>
      </c>
      <c r="U1664" s="34" t="str">
        <f>IF(Deal_Master_Wide!$EK$240="","",Deal_Master_Wide!$EK$240)</f>
        <v/>
      </c>
    </row>
    <row r="1665" spans="1:21" ht="13.4" customHeight="1">
      <c r="A1665" s="15" t="s">
        <v>2419</v>
      </c>
      <c r="B1665" s="15" t="s">
        <v>178</v>
      </c>
      <c r="C1665" s="16"/>
      <c r="D1665" s="15" t="s">
        <v>2422</v>
      </c>
      <c r="E1665" s="15" t="s">
        <v>2423</v>
      </c>
      <c r="F1665" s="15">
        <v>2015</v>
      </c>
      <c r="G1665" s="15">
        <v>1</v>
      </c>
      <c r="H1665" s="15">
        <v>2016</v>
      </c>
      <c r="I1665" s="15">
        <v>1</v>
      </c>
      <c r="J1665" s="15">
        <v>1</v>
      </c>
      <c r="K1665" s="17" t="str">
        <f>IF(Deal_Master_Wide!$BT$240="","",Deal_Master_Wide!$BT$240)</f>
        <v/>
      </c>
      <c r="L1665" s="17" t="str">
        <f>IF(Deal_Master_Wide!$CA$240="","",Deal_Master_Wide!$CA$240)</f>
        <v/>
      </c>
      <c r="M1665" s="17" t="str">
        <f>IF(Deal_Master_Wide!$CH$240="","",Deal_Master_Wide!$CH$240)</f>
        <v/>
      </c>
      <c r="N1665" s="17" t="str">
        <f>IF(Deal_Master_Wide!$CO$240="","",Deal_Master_Wide!$CO$240)</f>
        <v/>
      </c>
      <c r="O1665" s="17" t="str">
        <f>IF(Deal_Master_Wide!$CV$240="","",Deal_Master_Wide!$CV$240)</f>
        <v/>
      </c>
      <c r="P1665" s="17" t="str">
        <f>IF(Deal_Master_Wide!$DC$240="","",Deal_Master_Wide!$DC$240)</f>
        <v/>
      </c>
      <c r="Q1665" s="18" t="str">
        <f>IF(Deal_Master_Wide!$DJ$240="","",Deal_Master_Wide!$DJ$240)</f>
        <v/>
      </c>
      <c r="R1665" s="18" t="str">
        <f>IF(Deal_Master_Wide!$DQ$240="","",Deal_Master_Wide!$DQ$240)</f>
        <v/>
      </c>
      <c r="S1665" s="18" t="str">
        <f>IF(Deal_Master_Wide!$DX$240="","",Deal_Master_Wide!$DX$240)</f>
        <v/>
      </c>
      <c r="T1665" s="34" t="str">
        <f>IF(Deal_Master_Wide!$EE$240="","",Deal_Master_Wide!$EE$240)</f>
        <v/>
      </c>
      <c r="U1665" s="34" t="str">
        <f>IF(Deal_Master_Wide!$EL$240="","",Deal_Master_Wide!$EL$240)</f>
        <v/>
      </c>
    </row>
    <row r="1666" spans="1:21" ht="13.4" customHeight="1">
      <c r="A1666" s="15" t="s">
        <v>2419</v>
      </c>
      <c r="B1666" s="15" t="s">
        <v>178</v>
      </c>
      <c r="C1666" s="16"/>
      <c r="D1666" s="15" t="s">
        <v>2422</v>
      </c>
      <c r="E1666" s="15" t="s">
        <v>2423</v>
      </c>
      <c r="F1666" s="15">
        <v>2015</v>
      </c>
      <c r="G1666" s="15">
        <v>2</v>
      </c>
      <c r="H1666" s="15">
        <v>2017</v>
      </c>
      <c r="I1666" s="15">
        <v>1</v>
      </c>
      <c r="J1666" s="15">
        <v>1</v>
      </c>
      <c r="K1666" s="17" t="str">
        <f>IF(Deal_Master_Wide!$BU$240="","",Deal_Master_Wide!$BU$240)</f>
        <v/>
      </c>
      <c r="L1666" s="17" t="str">
        <f>IF(Deal_Master_Wide!$CB$240="","",Deal_Master_Wide!$CB$240)</f>
        <v/>
      </c>
      <c r="M1666" s="17" t="str">
        <f>IF(Deal_Master_Wide!$CI$240="","",Deal_Master_Wide!$CI$240)</f>
        <v/>
      </c>
      <c r="N1666" s="17" t="str">
        <f>IF(Deal_Master_Wide!$CP$240="","",Deal_Master_Wide!$CP$240)</f>
        <v/>
      </c>
      <c r="O1666" s="17" t="str">
        <f>IF(Deal_Master_Wide!$CW$240="","",Deal_Master_Wide!$CW$240)</f>
        <v/>
      </c>
      <c r="P1666" s="17" t="str">
        <f>IF(Deal_Master_Wide!$DD$240="","",Deal_Master_Wide!$DD$240)</f>
        <v/>
      </c>
      <c r="Q1666" s="18" t="str">
        <f>IF(Deal_Master_Wide!$DK$240="","",Deal_Master_Wide!$DK$240)</f>
        <v/>
      </c>
      <c r="R1666" s="18" t="str">
        <f>IF(Deal_Master_Wide!$DR$240="","",Deal_Master_Wide!$DR$240)</f>
        <v/>
      </c>
      <c r="S1666" s="18" t="str">
        <f>IF(Deal_Master_Wide!$DY$240="","",Deal_Master_Wide!$DY$240)</f>
        <v/>
      </c>
      <c r="T1666" s="34" t="str">
        <f>IF(Deal_Master_Wide!$EF$240="","",Deal_Master_Wide!$EF$240)</f>
        <v/>
      </c>
      <c r="U1666" s="34" t="str">
        <f>IF(Deal_Master_Wide!$EM$240="","",Deal_Master_Wide!$EM$240)</f>
        <v/>
      </c>
    </row>
    <row r="1667" spans="1:21" ht="13.4" customHeight="1">
      <c r="A1667" s="15" t="s">
        <v>2419</v>
      </c>
      <c r="B1667" s="15" t="s">
        <v>178</v>
      </c>
      <c r="C1667" s="16"/>
      <c r="D1667" s="15" t="s">
        <v>2422</v>
      </c>
      <c r="E1667" s="15" t="s">
        <v>2423</v>
      </c>
      <c r="F1667" s="15">
        <v>2015</v>
      </c>
      <c r="G1667" s="15">
        <v>3</v>
      </c>
      <c r="H1667" s="15">
        <v>2018</v>
      </c>
      <c r="I1667" s="15">
        <v>1</v>
      </c>
      <c r="J1667" s="15">
        <v>1</v>
      </c>
      <c r="K1667" s="17" t="str">
        <f>IF(Deal_Master_Wide!$BV$240="","",Deal_Master_Wide!$BV$240)</f>
        <v/>
      </c>
      <c r="L1667" s="17" t="str">
        <f>IF(Deal_Master_Wide!$CC$240="","",Deal_Master_Wide!$CC$240)</f>
        <v/>
      </c>
      <c r="M1667" s="17" t="str">
        <f>IF(Deal_Master_Wide!$CJ$240="","",Deal_Master_Wide!$CJ$240)</f>
        <v/>
      </c>
      <c r="N1667" s="17" t="str">
        <f>IF(Deal_Master_Wide!$CQ$240="","",Deal_Master_Wide!$CQ$240)</f>
        <v/>
      </c>
      <c r="O1667" s="17" t="str">
        <f>IF(Deal_Master_Wide!$CX$240="","",Deal_Master_Wide!$CX$240)</f>
        <v/>
      </c>
      <c r="P1667" s="17" t="str">
        <f>IF(Deal_Master_Wide!$DE$240="","",Deal_Master_Wide!$DE$240)</f>
        <v/>
      </c>
      <c r="Q1667" s="18" t="str">
        <f>IF(Deal_Master_Wide!$DL$240="","",Deal_Master_Wide!$DL$240)</f>
        <v/>
      </c>
      <c r="R1667" s="18" t="str">
        <f>IF(Deal_Master_Wide!$DS$240="","",Deal_Master_Wide!$DS$240)</f>
        <v/>
      </c>
      <c r="S1667" s="18" t="str">
        <f>IF(Deal_Master_Wide!$DZ$240="","",Deal_Master_Wide!$DZ$240)</f>
        <v/>
      </c>
      <c r="T1667" s="34" t="str">
        <f>IF(Deal_Master_Wide!$EG$240="","",Deal_Master_Wide!$EG$240)</f>
        <v/>
      </c>
      <c r="U1667" s="34" t="str">
        <f>IF(Deal_Master_Wide!$EN$240="","",Deal_Master_Wide!$EN$240)</f>
        <v/>
      </c>
    </row>
    <row r="1668" spans="1:21" ht="13.4" customHeight="1">
      <c r="A1668" s="15" t="s">
        <v>2426</v>
      </c>
      <c r="B1668" s="15" t="s">
        <v>178</v>
      </c>
      <c r="C1668" s="16"/>
      <c r="D1668" s="15" t="s">
        <v>2429</v>
      </c>
      <c r="E1668" s="15" t="s">
        <v>2431</v>
      </c>
      <c r="F1668" s="15">
        <v>2015</v>
      </c>
      <c r="G1668" s="15">
        <v>-3</v>
      </c>
      <c r="H1668" s="15">
        <v>2012</v>
      </c>
      <c r="I1668" s="15">
        <v>0</v>
      </c>
      <c r="J1668" s="15">
        <v>0</v>
      </c>
      <c r="K1668" s="17" t="str">
        <f>IF(Deal_Master_Wide!$BP$241="","",Deal_Master_Wide!$BP$241)</f>
        <v/>
      </c>
      <c r="L1668" s="17" t="str">
        <f>IF(Deal_Master_Wide!$BW$241="","",Deal_Master_Wide!$BW$241)</f>
        <v/>
      </c>
      <c r="M1668" s="17" t="str">
        <f>IF(Deal_Master_Wide!$CD$241="","",Deal_Master_Wide!$CD$241)</f>
        <v/>
      </c>
      <c r="N1668" s="17" t="str">
        <f>IF(Deal_Master_Wide!$CK$241="","",Deal_Master_Wide!$CK$241)</f>
        <v/>
      </c>
      <c r="O1668" s="17" t="str">
        <f>IF(Deal_Master_Wide!$CR$241="","",Deal_Master_Wide!$CR$241)</f>
        <v/>
      </c>
      <c r="P1668" s="17" t="str">
        <f>IF(Deal_Master_Wide!$CY$241="","",Deal_Master_Wide!$CY$241)</f>
        <v/>
      </c>
      <c r="Q1668" s="18" t="str">
        <f>IF(Deal_Master_Wide!$DF$241="","",Deal_Master_Wide!$DF$241)</f>
        <v/>
      </c>
      <c r="R1668" s="18" t="str">
        <f>IF(Deal_Master_Wide!$DM$241="","",Deal_Master_Wide!$DM$241)</f>
        <v/>
      </c>
      <c r="S1668" s="18" t="str">
        <f>IF(Deal_Master_Wide!$DT$241="","",Deal_Master_Wide!$DT$241)</f>
        <v/>
      </c>
      <c r="T1668" s="34" t="str">
        <f>IF(Deal_Master_Wide!$EA$241="","",Deal_Master_Wide!$EA$241)</f>
        <v/>
      </c>
      <c r="U1668" s="34" t="str">
        <f>IF(Deal_Master_Wide!$EH$241="","",Deal_Master_Wide!$EH$241)</f>
        <v/>
      </c>
    </row>
    <row r="1669" spans="1:21" ht="13.4" customHeight="1">
      <c r="A1669" s="15" t="s">
        <v>2426</v>
      </c>
      <c r="B1669" s="15" t="s">
        <v>178</v>
      </c>
      <c r="C1669" s="16"/>
      <c r="D1669" s="15" t="s">
        <v>2429</v>
      </c>
      <c r="E1669" s="15" t="s">
        <v>2431</v>
      </c>
      <c r="F1669" s="15">
        <v>2015</v>
      </c>
      <c r="G1669" s="15">
        <v>-2</v>
      </c>
      <c r="H1669" s="15">
        <v>2013</v>
      </c>
      <c r="I1669" s="15">
        <v>0</v>
      </c>
      <c r="J1669" s="15">
        <v>0</v>
      </c>
      <c r="K1669" s="17" t="str">
        <f>IF(Deal_Master_Wide!$BQ$241="","",Deal_Master_Wide!$BQ$241)</f>
        <v/>
      </c>
      <c r="L1669" s="17" t="str">
        <f>IF(Deal_Master_Wide!$BX$241="","",Deal_Master_Wide!$BX$241)</f>
        <v/>
      </c>
      <c r="M1669" s="17" t="str">
        <f>IF(Deal_Master_Wide!$CE$241="","",Deal_Master_Wide!$CE$241)</f>
        <v/>
      </c>
      <c r="N1669" s="17" t="str">
        <f>IF(Deal_Master_Wide!$CL$241="","",Deal_Master_Wide!$CL$241)</f>
        <v/>
      </c>
      <c r="O1669" s="17" t="str">
        <f>IF(Deal_Master_Wide!$CS$241="","",Deal_Master_Wide!$CS$241)</f>
        <v/>
      </c>
      <c r="P1669" s="17" t="str">
        <f>IF(Deal_Master_Wide!$CZ$241="","",Deal_Master_Wide!$CZ$241)</f>
        <v/>
      </c>
      <c r="Q1669" s="18" t="str">
        <f>IF(Deal_Master_Wide!$DG$241="","",Deal_Master_Wide!$DG$241)</f>
        <v/>
      </c>
      <c r="R1669" s="18" t="str">
        <f>IF(Deal_Master_Wide!$DN$241="","",Deal_Master_Wide!$DN$241)</f>
        <v/>
      </c>
      <c r="S1669" s="18" t="str">
        <f>IF(Deal_Master_Wide!$DU$241="","",Deal_Master_Wide!$DU$241)</f>
        <v/>
      </c>
      <c r="T1669" s="34" t="str">
        <f>IF(Deal_Master_Wide!$EB$241="","",Deal_Master_Wide!$EB$241)</f>
        <v/>
      </c>
      <c r="U1669" s="34" t="str">
        <f>IF(Deal_Master_Wide!$EI$241="","",Deal_Master_Wide!$EI$241)</f>
        <v/>
      </c>
    </row>
    <row r="1670" spans="1:21" ht="13.4" customHeight="1">
      <c r="A1670" s="15" t="s">
        <v>2426</v>
      </c>
      <c r="B1670" s="15" t="s">
        <v>178</v>
      </c>
      <c r="C1670" s="16"/>
      <c r="D1670" s="15" t="s">
        <v>2429</v>
      </c>
      <c r="E1670" s="15" t="s">
        <v>2431</v>
      </c>
      <c r="F1670" s="15">
        <v>2015</v>
      </c>
      <c r="G1670" s="15">
        <v>-1</v>
      </c>
      <c r="H1670" s="15">
        <v>2014</v>
      </c>
      <c r="I1670" s="15">
        <v>0</v>
      </c>
      <c r="J1670" s="15">
        <v>0</v>
      </c>
      <c r="K1670" s="17" t="str">
        <f>IF(Deal_Master_Wide!$BR$241="","",Deal_Master_Wide!$BR$241)</f>
        <v/>
      </c>
      <c r="L1670" s="17" t="str">
        <f>IF(Deal_Master_Wide!$BY$241="","",Deal_Master_Wide!$BY$241)</f>
        <v/>
      </c>
      <c r="M1670" s="17" t="str">
        <f>IF(Deal_Master_Wide!$CF$241="","",Deal_Master_Wide!$CF$241)</f>
        <v/>
      </c>
      <c r="N1670" s="17" t="str">
        <f>IF(Deal_Master_Wide!$CM$241="","",Deal_Master_Wide!$CM$241)</f>
        <v/>
      </c>
      <c r="O1670" s="17" t="str">
        <f>IF(Deal_Master_Wide!$CT$241="","",Deal_Master_Wide!$CT$241)</f>
        <v/>
      </c>
      <c r="P1670" s="17" t="str">
        <f>IF(Deal_Master_Wide!$DA$241="","",Deal_Master_Wide!$DA$241)</f>
        <v/>
      </c>
      <c r="Q1670" s="18" t="str">
        <f>IF(Deal_Master_Wide!$DH$241="","",Deal_Master_Wide!$DH$241)</f>
        <v/>
      </c>
      <c r="R1670" s="18" t="str">
        <f>IF(Deal_Master_Wide!$DO$241="","",Deal_Master_Wide!$DO$241)</f>
        <v/>
      </c>
      <c r="S1670" s="18" t="str">
        <f>IF(Deal_Master_Wide!$DV$241="","",Deal_Master_Wide!$DV$241)</f>
        <v/>
      </c>
      <c r="T1670" s="34" t="str">
        <f>IF(Deal_Master_Wide!$EC$241="","",Deal_Master_Wide!$EC$241)</f>
        <v/>
      </c>
      <c r="U1670" s="34" t="str">
        <f>IF(Deal_Master_Wide!$EJ$241="","",Deal_Master_Wide!$EJ$241)</f>
        <v/>
      </c>
    </row>
    <row r="1671" spans="1:21" ht="13.4" customHeight="1">
      <c r="A1671" s="15" t="s">
        <v>2426</v>
      </c>
      <c r="B1671" s="15" t="s">
        <v>178</v>
      </c>
      <c r="C1671" s="16"/>
      <c r="D1671" s="15" t="s">
        <v>2429</v>
      </c>
      <c r="E1671" s="15" t="s">
        <v>2431</v>
      </c>
      <c r="F1671" s="15">
        <v>2015</v>
      </c>
      <c r="G1671" s="15">
        <v>0</v>
      </c>
      <c r="H1671" s="15">
        <v>2015</v>
      </c>
      <c r="I1671" s="15">
        <v>0</v>
      </c>
      <c r="J1671" s="15">
        <v>1</v>
      </c>
      <c r="K1671" s="17" t="str">
        <f>IF(Deal_Master_Wide!$BS$241="","",Deal_Master_Wide!$BS$241)</f>
        <v/>
      </c>
      <c r="L1671" s="17" t="str">
        <f>IF(Deal_Master_Wide!$BZ$241="","",Deal_Master_Wide!$BZ$241)</f>
        <v/>
      </c>
      <c r="M1671" s="17" t="str">
        <f>IF(Deal_Master_Wide!$CG$241="","",Deal_Master_Wide!$CG$241)</f>
        <v/>
      </c>
      <c r="N1671" s="17" t="str">
        <f>IF(Deal_Master_Wide!$CN$241="","",Deal_Master_Wide!$CN$241)</f>
        <v/>
      </c>
      <c r="O1671" s="17" t="str">
        <f>IF(Deal_Master_Wide!$CU$241="","",Deal_Master_Wide!$CU$241)</f>
        <v/>
      </c>
      <c r="P1671" s="17" t="str">
        <f>IF(Deal_Master_Wide!$DB$241="","",Deal_Master_Wide!$DB$241)</f>
        <v/>
      </c>
      <c r="Q1671" s="18" t="str">
        <f>IF(Deal_Master_Wide!$DI$241="","",Deal_Master_Wide!$DI$241)</f>
        <v/>
      </c>
      <c r="R1671" s="18" t="str">
        <f>IF(Deal_Master_Wide!$DP$241="","",Deal_Master_Wide!$DP$241)</f>
        <v/>
      </c>
      <c r="S1671" s="18" t="str">
        <f>IF(Deal_Master_Wide!$DW$241="","",Deal_Master_Wide!$DW$241)</f>
        <v/>
      </c>
      <c r="T1671" s="34" t="str">
        <f>IF(Deal_Master_Wide!$ED$241="","",Deal_Master_Wide!$ED$241)</f>
        <v/>
      </c>
      <c r="U1671" s="34" t="str">
        <f>IF(Deal_Master_Wide!$EK$241="","",Deal_Master_Wide!$EK$241)</f>
        <v/>
      </c>
    </row>
    <row r="1672" spans="1:21" ht="13.4" customHeight="1">
      <c r="A1672" s="15" t="s">
        <v>2426</v>
      </c>
      <c r="B1672" s="15" t="s">
        <v>178</v>
      </c>
      <c r="C1672" s="16"/>
      <c r="D1672" s="15" t="s">
        <v>2429</v>
      </c>
      <c r="E1672" s="15" t="s">
        <v>2431</v>
      </c>
      <c r="F1672" s="15">
        <v>2015</v>
      </c>
      <c r="G1672" s="15">
        <v>1</v>
      </c>
      <c r="H1672" s="15">
        <v>2016</v>
      </c>
      <c r="I1672" s="15">
        <v>1</v>
      </c>
      <c r="J1672" s="15">
        <v>1</v>
      </c>
      <c r="K1672" s="17" t="str">
        <f>IF(Deal_Master_Wide!$BT$241="","",Deal_Master_Wide!$BT$241)</f>
        <v/>
      </c>
      <c r="L1672" s="17" t="str">
        <f>IF(Deal_Master_Wide!$CA$241="","",Deal_Master_Wide!$CA$241)</f>
        <v/>
      </c>
      <c r="M1672" s="17" t="str">
        <f>IF(Deal_Master_Wide!$CH$241="","",Deal_Master_Wide!$CH$241)</f>
        <v/>
      </c>
      <c r="N1672" s="17" t="str">
        <f>IF(Deal_Master_Wide!$CO$241="","",Deal_Master_Wide!$CO$241)</f>
        <v/>
      </c>
      <c r="O1672" s="17" t="str">
        <f>IF(Deal_Master_Wide!$CV$241="","",Deal_Master_Wide!$CV$241)</f>
        <v/>
      </c>
      <c r="P1672" s="17" t="str">
        <f>IF(Deal_Master_Wide!$DC$241="","",Deal_Master_Wide!$DC$241)</f>
        <v/>
      </c>
      <c r="Q1672" s="18" t="str">
        <f>IF(Deal_Master_Wide!$DJ$241="","",Deal_Master_Wide!$DJ$241)</f>
        <v/>
      </c>
      <c r="R1672" s="18" t="str">
        <f>IF(Deal_Master_Wide!$DQ$241="","",Deal_Master_Wide!$DQ$241)</f>
        <v/>
      </c>
      <c r="S1672" s="18" t="str">
        <f>IF(Deal_Master_Wide!$DX$241="","",Deal_Master_Wide!$DX$241)</f>
        <v/>
      </c>
      <c r="T1672" s="34" t="str">
        <f>IF(Deal_Master_Wide!$EE$241="","",Deal_Master_Wide!$EE$241)</f>
        <v/>
      </c>
      <c r="U1672" s="34" t="str">
        <f>IF(Deal_Master_Wide!$EL$241="","",Deal_Master_Wide!$EL$241)</f>
        <v/>
      </c>
    </row>
    <row r="1673" spans="1:21" ht="13.4" customHeight="1">
      <c r="A1673" s="15" t="s">
        <v>2426</v>
      </c>
      <c r="B1673" s="15" t="s">
        <v>178</v>
      </c>
      <c r="C1673" s="16"/>
      <c r="D1673" s="15" t="s">
        <v>2429</v>
      </c>
      <c r="E1673" s="15" t="s">
        <v>2431</v>
      </c>
      <c r="F1673" s="15">
        <v>2015</v>
      </c>
      <c r="G1673" s="15">
        <v>2</v>
      </c>
      <c r="H1673" s="15">
        <v>2017</v>
      </c>
      <c r="I1673" s="15">
        <v>1</v>
      </c>
      <c r="J1673" s="15">
        <v>1</v>
      </c>
      <c r="K1673" s="17" t="str">
        <f>IF(Deal_Master_Wide!$BU$241="","",Deal_Master_Wide!$BU$241)</f>
        <v/>
      </c>
      <c r="L1673" s="17" t="str">
        <f>IF(Deal_Master_Wide!$CB$241="","",Deal_Master_Wide!$CB$241)</f>
        <v/>
      </c>
      <c r="M1673" s="17" t="str">
        <f>IF(Deal_Master_Wide!$CI$241="","",Deal_Master_Wide!$CI$241)</f>
        <v/>
      </c>
      <c r="N1673" s="17" t="str">
        <f>IF(Deal_Master_Wide!$CP$241="","",Deal_Master_Wide!$CP$241)</f>
        <v/>
      </c>
      <c r="O1673" s="17" t="str">
        <f>IF(Deal_Master_Wide!$CW$241="","",Deal_Master_Wide!$CW$241)</f>
        <v/>
      </c>
      <c r="P1673" s="17" t="str">
        <f>IF(Deal_Master_Wide!$DD$241="","",Deal_Master_Wide!$DD$241)</f>
        <v/>
      </c>
      <c r="Q1673" s="18" t="str">
        <f>IF(Deal_Master_Wide!$DK$241="","",Deal_Master_Wide!$DK$241)</f>
        <v/>
      </c>
      <c r="R1673" s="18" t="str">
        <f>IF(Deal_Master_Wide!$DR$241="","",Deal_Master_Wide!$DR$241)</f>
        <v/>
      </c>
      <c r="S1673" s="18" t="str">
        <f>IF(Deal_Master_Wide!$DY$241="","",Deal_Master_Wide!$DY$241)</f>
        <v/>
      </c>
      <c r="T1673" s="34" t="str">
        <f>IF(Deal_Master_Wide!$EF$241="","",Deal_Master_Wide!$EF$241)</f>
        <v/>
      </c>
      <c r="U1673" s="34" t="str">
        <f>IF(Deal_Master_Wide!$EM$241="","",Deal_Master_Wide!$EM$241)</f>
        <v/>
      </c>
    </row>
    <row r="1674" spans="1:21" ht="13.4" customHeight="1">
      <c r="A1674" s="15" t="s">
        <v>2426</v>
      </c>
      <c r="B1674" s="15" t="s">
        <v>178</v>
      </c>
      <c r="C1674" s="16"/>
      <c r="D1674" s="15" t="s">
        <v>2429</v>
      </c>
      <c r="E1674" s="15" t="s">
        <v>2431</v>
      </c>
      <c r="F1674" s="15">
        <v>2015</v>
      </c>
      <c r="G1674" s="15">
        <v>3</v>
      </c>
      <c r="H1674" s="15">
        <v>2018</v>
      </c>
      <c r="I1674" s="15">
        <v>1</v>
      </c>
      <c r="J1674" s="15">
        <v>1</v>
      </c>
      <c r="K1674" s="17" t="str">
        <f>IF(Deal_Master_Wide!$BV$241="","",Deal_Master_Wide!$BV$241)</f>
        <v/>
      </c>
      <c r="L1674" s="17" t="str">
        <f>IF(Deal_Master_Wide!$CC$241="","",Deal_Master_Wide!$CC$241)</f>
        <v/>
      </c>
      <c r="M1674" s="17" t="str">
        <f>IF(Deal_Master_Wide!$CJ$241="","",Deal_Master_Wide!$CJ$241)</f>
        <v/>
      </c>
      <c r="N1674" s="17" t="str">
        <f>IF(Deal_Master_Wide!$CQ$241="","",Deal_Master_Wide!$CQ$241)</f>
        <v/>
      </c>
      <c r="O1674" s="17" t="str">
        <f>IF(Deal_Master_Wide!$CX$241="","",Deal_Master_Wide!$CX$241)</f>
        <v/>
      </c>
      <c r="P1674" s="17" t="str">
        <f>IF(Deal_Master_Wide!$DE$241="","",Deal_Master_Wide!$DE$241)</f>
        <v/>
      </c>
      <c r="Q1674" s="18" t="str">
        <f>IF(Deal_Master_Wide!$DL$241="","",Deal_Master_Wide!$DL$241)</f>
        <v/>
      </c>
      <c r="R1674" s="18" t="str">
        <f>IF(Deal_Master_Wide!$DS$241="","",Deal_Master_Wide!$DS$241)</f>
        <v/>
      </c>
      <c r="S1674" s="18" t="str">
        <f>IF(Deal_Master_Wide!$DZ$241="","",Deal_Master_Wide!$DZ$241)</f>
        <v/>
      </c>
      <c r="T1674" s="34" t="str">
        <f>IF(Deal_Master_Wide!$EG$241="","",Deal_Master_Wide!$EG$241)</f>
        <v/>
      </c>
      <c r="U1674" s="34" t="str">
        <f>IF(Deal_Master_Wide!$EN$241="","",Deal_Master_Wide!$EN$241)</f>
        <v/>
      </c>
    </row>
    <row r="1675" spans="1:21" ht="13.4" customHeight="1">
      <c r="A1675" s="15" t="s">
        <v>2435</v>
      </c>
      <c r="B1675" s="15" t="s">
        <v>178</v>
      </c>
      <c r="C1675" s="16"/>
      <c r="D1675" s="15" t="s">
        <v>259</v>
      </c>
      <c r="E1675" s="15" t="s">
        <v>2439</v>
      </c>
      <c r="F1675" s="15">
        <v>2015</v>
      </c>
      <c r="G1675" s="15">
        <v>-3</v>
      </c>
      <c r="H1675" s="15">
        <v>2012</v>
      </c>
      <c r="I1675" s="15">
        <v>0</v>
      </c>
      <c r="J1675" s="15">
        <v>0</v>
      </c>
      <c r="K1675" s="17" t="str">
        <f>IF(Deal_Master_Wide!$BP$242="","",Deal_Master_Wide!$BP$242)</f>
        <v/>
      </c>
      <c r="L1675" s="17" t="str">
        <f>IF(Deal_Master_Wide!$BW$242="","",Deal_Master_Wide!$BW$242)</f>
        <v/>
      </c>
      <c r="M1675" s="17" t="str">
        <f>IF(Deal_Master_Wide!$CD$242="","",Deal_Master_Wide!$CD$242)</f>
        <v/>
      </c>
      <c r="N1675" s="17" t="str">
        <f>IF(Deal_Master_Wide!$CK$242="","",Deal_Master_Wide!$CK$242)</f>
        <v/>
      </c>
      <c r="O1675" s="17" t="str">
        <f>IF(Deal_Master_Wide!$CR$242="","",Deal_Master_Wide!$CR$242)</f>
        <v/>
      </c>
      <c r="P1675" s="17" t="str">
        <f>IF(Deal_Master_Wide!$CY$242="","",Deal_Master_Wide!$CY$242)</f>
        <v/>
      </c>
      <c r="Q1675" s="18" t="str">
        <f>IF(Deal_Master_Wide!$DF$242="","",Deal_Master_Wide!$DF$242)</f>
        <v/>
      </c>
      <c r="R1675" s="18" t="str">
        <f>IF(Deal_Master_Wide!$DM$242="","",Deal_Master_Wide!$DM$242)</f>
        <v/>
      </c>
      <c r="S1675" s="18" t="str">
        <f>IF(Deal_Master_Wide!$DT$242="","",Deal_Master_Wide!$DT$242)</f>
        <v/>
      </c>
      <c r="T1675" s="34" t="str">
        <f>IF(Deal_Master_Wide!$EA$242="","",Deal_Master_Wide!$EA$242)</f>
        <v/>
      </c>
      <c r="U1675" s="34" t="str">
        <f>IF(Deal_Master_Wide!$EH$242="","",Deal_Master_Wide!$EH$242)</f>
        <v/>
      </c>
    </row>
    <row r="1676" spans="1:21" ht="13.4" customHeight="1">
      <c r="A1676" s="15" t="s">
        <v>2435</v>
      </c>
      <c r="B1676" s="15" t="s">
        <v>178</v>
      </c>
      <c r="C1676" s="16"/>
      <c r="D1676" s="15" t="s">
        <v>259</v>
      </c>
      <c r="E1676" s="15" t="s">
        <v>2439</v>
      </c>
      <c r="F1676" s="15">
        <v>2015</v>
      </c>
      <c r="G1676" s="15">
        <v>-2</v>
      </c>
      <c r="H1676" s="15">
        <v>2013</v>
      </c>
      <c r="I1676" s="15">
        <v>0</v>
      </c>
      <c r="J1676" s="15">
        <v>0</v>
      </c>
      <c r="K1676" s="17" t="str">
        <f>IF(Deal_Master_Wide!$BQ$242="","",Deal_Master_Wide!$BQ$242)</f>
        <v/>
      </c>
      <c r="L1676" s="17" t="str">
        <f>IF(Deal_Master_Wide!$BX$242="","",Deal_Master_Wide!$BX$242)</f>
        <v/>
      </c>
      <c r="M1676" s="17" t="str">
        <f>IF(Deal_Master_Wide!$CE$242="","",Deal_Master_Wide!$CE$242)</f>
        <v/>
      </c>
      <c r="N1676" s="17" t="str">
        <f>IF(Deal_Master_Wide!$CL$242="","",Deal_Master_Wide!$CL$242)</f>
        <v/>
      </c>
      <c r="O1676" s="17" t="str">
        <f>IF(Deal_Master_Wide!$CS$242="","",Deal_Master_Wide!$CS$242)</f>
        <v/>
      </c>
      <c r="P1676" s="17" t="str">
        <f>IF(Deal_Master_Wide!$CZ$242="","",Deal_Master_Wide!$CZ$242)</f>
        <v/>
      </c>
      <c r="Q1676" s="18" t="str">
        <f>IF(Deal_Master_Wide!$DG$242="","",Deal_Master_Wide!$DG$242)</f>
        <v/>
      </c>
      <c r="R1676" s="18" t="str">
        <f>IF(Deal_Master_Wide!$DN$242="","",Deal_Master_Wide!$DN$242)</f>
        <v/>
      </c>
      <c r="S1676" s="18" t="str">
        <f>IF(Deal_Master_Wide!$DU$242="","",Deal_Master_Wide!$DU$242)</f>
        <v/>
      </c>
      <c r="T1676" s="34" t="str">
        <f>IF(Deal_Master_Wide!$EB$242="","",Deal_Master_Wide!$EB$242)</f>
        <v/>
      </c>
      <c r="U1676" s="34" t="str">
        <f>IF(Deal_Master_Wide!$EI$242="","",Deal_Master_Wide!$EI$242)</f>
        <v/>
      </c>
    </row>
    <row r="1677" spans="1:21" ht="13.4" customHeight="1">
      <c r="A1677" s="15" t="s">
        <v>2435</v>
      </c>
      <c r="B1677" s="15" t="s">
        <v>178</v>
      </c>
      <c r="C1677" s="16"/>
      <c r="D1677" s="15" t="s">
        <v>259</v>
      </c>
      <c r="E1677" s="15" t="s">
        <v>2439</v>
      </c>
      <c r="F1677" s="15">
        <v>2015</v>
      </c>
      <c r="G1677" s="15">
        <v>-1</v>
      </c>
      <c r="H1677" s="15">
        <v>2014</v>
      </c>
      <c r="I1677" s="15">
        <v>0</v>
      </c>
      <c r="J1677" s="15">
        <v>0</v>
      </c>
      <c r="K1677" s="17" t="str">
        <f>IF(Deal_Master_Wide!$BR$242="","",Deal_Master_Wide!$BR$242)</f>
        <v/>
      </c>
      <c r="L1677" s="17" t="str">
        <f>IF(Deal_Master_Wide!$BY$242="","",Deal_Master_Wide!$BY$242)</f>
        <v/>
      </c>
      <c r="M1677" s="17" t="str">
        <f>IF(Deal_Master_Wide!$CF$242="","",Deal_Master_Wide!$CF$242)</f>
        <v/>
      </c>
      <c r="N1677" s="17" t="str">
        <f>IF(Deal_Master_Wide!$CM$242="","",Deal_Master_Wide!$CM$242)</f>
        <v/>
      </c>
      <c r="O1677" s="17" t="str">
        <f>IF(Deal_Master_Wide!$CT$242="","",Deal_Master_Wide!$CT$242)</f>
        <v/>
      </c>
      <c r="P1677" s="17" t="str">
        <f>IF(Deal_Master_Wide!$DA$242="","",Deal_Master_Wide!$DA$242)</f>
        <v/>
      </c>
      <c r="Q1677" s="18" t="str">
        <f>IF(Deal_Master_Wide!$DH$242="","",Deal_Master_Wide!$DH$242)</f>
        <v/>
      </c>
      <c r="R1677" s="18" t="str">
        <f>IF(Deal_Master_Wide!$DO$242="","",Deal_Master_Wide!$DO$242)</f>
        <v/>
      </c>
      <c r="S1677" s="18" t="str">
        <f>IF(Deal_Master_Wide!$DV$242="","",Deal_Master_Wide!$DV$242)</f>
        <v/>
      </c>
      <c r="T1677" s="34" t="str">
        <f>IF(Deal_Master_Wide!$EC$242="","",Deal_Master_Wide!$EC$242)</f>
        <v/>
      </c>
      <c r="U1677" s="34" t="str">
        <f>IF(Deal_Master_Wide!$EJ$242="","",Deal_Master_Wide!$EJ$242)</f>
        <v/>
      </c>
    </row>
    <row r="1678" spans="1:21" ht="13.4" customHeight="1">
      <c r="A1678" s="15" t="s">
        <v>2435</v>
      </c>
      <c r="B1678" s="15" t="s">
        <v>178</v>
      </c>
      <c r="C1678" s="16"/>
      <c r="D1678" s="15" t="s">
        <v>259</v>
      </c>
      <c r="E1678" s="15" t="s">
        <v>2439</v>
      </c>
      <c r="F1678" s="15">
        <v>2015</v>
      </c>
      <c r="G1678" s="15">
        <v>0</v>
      </c>
      <c r="H1678" s="15">
        <v>2015</v>
      </c>
      <c r="I1678" s="15">
        <v>0</v>
      </c>
      <c r="J1678" s="15">
        <v>1</v>
      </c>
      <c r="K1678" s="17" t="str">
        <f>IF(Deal_Master_Wide!$BS$242="","",Deal_Master_Wide!$BS$242)</f>
        <v/>
      </c>
      <c r="L1678" s="17" t="str">
        <f>IF(Deal_Master_Wide!$BZ$242="","",Deal_Master_Wide!$BZ$242)</f>
        <v/>
      </c>
      <c r="M1678" s="17" t="str">
        <f>IF(Deal_Master_Wide!$CG$242="","",Deal_Master_Wide!$CG$242)</f>
        <v/>
      </c>
      <c r="N1678" s="17" t="str">
        <f>IF(Deal_Master_Wide!$CN$242="","",Deal_Master_Wide!$CN$242)</f>
        <v/>
      </c>
      <c r="O1678" s="17" t="str">
        <f>IF(Deal_Master_Wide!$CU$242="","",Deal_Master_Wide!$CU$242)</f>
        <v/>
      </c>
      <c r="P1678" s="17" t="str">
        <f>IF(Deal_Master_Wide!$DB$242="","",Deal_Master_Wide!$DB$242)</f>
        <v/>
      </c>
      <c r="Q1678" s="18" t="str">
        <f>IF(Deal_Master_Wide!$DI$242="","",Deal_Master_Wide!$DI$242)</f>
        <v/>
      </c>
      <c r="R1678" s="18" t="str">
        <f>IF(Deal_Master_Wide!$DP$242="","",Deal_Master_Wide!$DP$242)</f>
        <v/>
      </c>
      <c r="S1678" s="18" t="str">
        <f>IF(Deal_Master_Wide!$DW$242="","",Deal_Master_Wide!$DW$242)</f>
        <v/>
      </c>
      <c r="T1678" s="34" t="str">
        <f>IF(Deal_Master_Wide!$ED$242="","",Deal_Master_Wide!$ED$242)</f>
        <v/>
      </c>
      <c r="U1678" s="34" t="str">
        <f>IF(Deal_Master_Wide!$EK$242="","",Deal_Master_Wide!$EK$242)</f>
        <v/>
      </c>
    </row>
    <row r="1679" spans="1:21" ht="13.4" customHeight="1">
      <c r="A1679" s="15" t="s">
        <v>2435</v>
      </c>
      <c r="B1679" s="15" t="s">
        <v>178</v>
      </c>
      <c r="C1679" s="16"/>
      <c r="D1679" s="15" t="s">
        <v>259</v>
      </c>
      <c r="E1679" s="15" t="s">
        <v>2439</v>
      </c>
      <c r="F1679" s="15">
        <v>2015</v>
      </c>
      <c r="G1679" s="15">
        <v>1</v>
      </c>
      <c r="H1679" s="15">
        <v>2016</v>
      </c>
      <c r="I1679" s="15">
        <v>1</v>
      </c>
      <c r="J1679" s="15">
        <v>1</v>
      </c>
      <c r="K1679" s="17" t="str">
        <f>IF(Deal_Master_Wide!$BT$242="","",Deal_Master_Wide!$BT$242)</f>
        <v/>
      </c>
      <c r="L1679" s="17" t="str">
        <f>IF(Deal_Master_Wide!$CA$242="","",Deal_Master_Wide!$CA$242)</f>
        <v/>
      </c>
      <c r="M1679" s="17" t="str">
        <f>IF(Deal_Master_Wide!$CH$242="","",Deal_Master_Wide!$CH$242)</f>
        <v/>
      </c>
      <c r="N1679" s="17" t="str">
        <f>IF(Deal_Master_Wide!$CO$242="","",Deal_Master_Wide!$CO$242)</f>
        <v/>
      </c>
      <c r="O1679" s="17" t="str">
        <f>IF(Deal_Master_Wide!$CV$242="","",Deal_Master_Wide!$CV$242)</f>
        <v/>
      </c>
      <c r="P1679" s="17" t="str">
        <f>IF(Deal_Master_Wide!$DC$242="","",Deal_Master_Wide!$DC$242)</f>
        <v/>
      </c>
      <c r="Q1679" s="18" t="str">
        <f>IF(Deal_Master_Wide!$DJ$242="","",Deal_Master_Wide!$DJ$242)</f>
        <v/>
      </c>
      <c r="R1679" s="18" t="str">
        <f>IF(Deal_Master_Wide!$DQ$242="","",Deal_Master_Wide!$DQ$242)</f>
        <v/>
      </c>
      <c r="S1679" s="18" t="str">
        <f>IF(Deal_Master_Wide!$DX$242="","",Deal_Master_Wide!$DX$242)</f>
        <v/>
      </c>
      <c r="T1679" s="34" t="str">
        <f>IF(Deal_Master_Wide!$EE$242="","",Deal_Master_Wide!$EE$242)</f>
        <v/>
      </c>
      <c r="U1679" s="34" t="str">
        <f>IF(Deal_Master_Wide!$EL$242="","",Deal_Master_Wide!$EL$242)</f>
        <v/>
      </c>
    </row>
    <row r="1680" spans="1:21" ht="13.4" customHeight="1">
      <c r="A1680" s="15" t="s">
        <v>2435</v>
      </c>
      <c r="B1680" s="15" t="s">
        <v>178</v>
      </c>
      <c r="C1680" s="16"/>
      <c r="D1680" s="15" t="s">
        <v>259</v>
      </c>
      <c r="E1680" s="15" t="s">
        <v>2439</v>
      </c>
      <c r="F1680" s="15">
        <v>2015</v>
      </c>
      <c r="G1680" s="15">
        <v>2</v>
      </c>
      <c r="H1680" s="15">
        <v>2017</v>
      </c>
      <c r="I1680" s="15">
        <v>1</v>
      </c>
      <c r="J1680" s="15">
        <v>1</v>
      </c>
      <c r="K1680" s="17" t="str">
        <f>IF(Deal_Master_Wide!$BU$242="","",Deal_Master_Wide!$BU$242)</f>
        <v/>
      </c>
      <c r="L1680" s="17" t="str">
        <f>IF(Deal_Master_Wide!$CB$242="","",Deal_Master_Wide!$CB$242)</f>
        <v/>
      </c>
      <c r="M1680" s="17" t="str">
        <f>IF(Deal_Master_Wide!$CI$242="","",Deal_Master_Wide!$CI$242)</f>
        <v/>
      </c>
      <c r="N1680" s="17" t="str">
        <f>IF(Deal_Master_Wide!$CP$242="","",Deal_Master_Wide!$CP$242)</f>
        <v/>
      </c>
      <c r="O1680" s="17" t="str">
        <f>IF(Deal_Master_Wide!$CW$242="","",Deal_Master_Wide!$CW$242)</f>
        <v/>
      </c>
      <c r="P1680" s="17" t="str">
        <f>IF(Deal_Master_Wide!$DD$242="","",Deal_Master_Wide!$DD$242)</f>
        <v/>
      </c>
      <c r="Q1680" s="18" t="str">
        <f>IF(Deal_Master_Wide!$DK$242="","",Deal_Master_Wide!$DK$242)</f>
        <v/>
      </c>
      <c r="R1680" s="18" t="str">
        <f>IF(Deal_Master_Wide!$DR$242="","",Deal_Master_Wide!$DR$242)</f>
        <v/>
      </c>
      <c r="S1680" s="18" t="str">
        <f>IF(Deal_Master_Wide!$DY$242="","",Deal_Master_Wide!$DY$242)</f>
        <v/>
      </c>
      <c r="T1680" s="34" t="str">
        <f>IF(Deal_Master_Wide!$EF$242="","",Deal_Master_Wide!$EF$242)</f>
        <v/>
      </c>
      <c r="U1680" s="34" t="str">
        <f>IF(Deal_Master_Wide!$EM$242="","",Deal_Master_Wide!$EM$242)</f>
        <v/>
      </c>
    </row>
    <row r="1681" spans="1:21" ht="13.4" customHeight="1">
      <c r="A1681" s="15" t="s">
        <v>2435</v>
      </c>
      <c r="B1681" s="15" t="s">
        <v>178</v>
      </c>
      <c r="C1681" s="16"/>
      <c r="D1681" s="15" t="s">
        <v>259</v>
      </c>
      <c r="E1681" s="15" t="s">
        <v>2439</v>
      </c>
      <c r="F1681" s="15">
        <v>2015</v>
      </c>
      <c r="G1681" s="15">
        <v>3</v>
      </c>
      <c r="H1681" s="15">
        <v>2018</v>
      </c>
      <c r="I1681" s="15">
        <v>1</v>
      </c>
      <c r="J1681" s="15">
        <v>1</v>
      </c>
      <c r="K1681" s="17" t="str">
        <f>IF(Deal_Master_Wide!$BV$242="","",Deal_Master_Wide!$BV$242)</f>
        <v/>
      </c>
      <c r="L1681" s="17" t="str">
        <f>IF(Deal_Master_Wide!$CC$242="","",Deal_Master_Wide!$CC$242)</f>
        <v/>
      </c>
      <c r="M1681" s="17" t="str">
        <f>IF(Deal_Master_Wide!$CJ$242="","",Deal_Master_Wide!$CJ$242)</f>
        <v/>
      </c>
      <c r="N1681" s="17" t="str">
        <f>IF(Deal_Master_Wide!$CQ$242="","",Deal_Master_Wide!$CQ$242)</f>
        <v/>
      </c>
      <c r="O1681" s="17" t="str">
        <f>IF(Deal_Master_Wide!$CX$242="","",Deal_Master_Wide!$CX$242)</f>
        <v/>
      </c>
      <c r="P1681" s="17" t="str">
        <f>IF(Deal_Master_Wide!$DE$242="","",Deal_Master_Wide!$DE$242)</f>
        <v/>
      </c>
      <c r="Q1681" s="18" t="str">
        <f>IF(Deal_Master_Wide!$DL$242="","",Deal_Master_Wide!$DL$242)</f>
        <v/>
      </c>
      <c r="R1681" s="18" t="str">
        <f>IF(Deal_Master_Wide!$DS$242="","",Deal_Master_Wide!$DS$242)</f>
        <v/>
      </c>
      <c r="S1681" s="18" t="str">
        <f>IF(Deal_Master_Wide!$DZ$242="","",Deal_Master_Wide!$DZ$242)</f>
        <v/>
      </c>
      <c r="T1681" s="34" t="str">
        <f>IF(Deal_Master_Wide!$EG$242="","",Deal_Master_Wide!$EG$242)</f>
        <v/>
      </c>
      <c r="U1681" s="34" t="str">
        <f>IF(Deal_Master_Wide!$EN$242="","",Deal_Master_Wide!$EN$242)</f>
        <v/>
      </c>
    </row>
    <row r="1682" spans="1:21" ht="13.4" customHeight="1">
      <c r="A1682" s="15" t="s">
        <v>2443</v>
      </c>
      <c r="B1682" s="15" t="s">
        <v>178</v>
      </c>
      <c r="C1682" s="16"/>
      <c r="D1682" s="15" t="s">
        <v>2447</v>
      </c>
      <c r="E1682" s="15" t="s">
        <v>2449</v>
      </c>
      <c r="F1682" s="15">
        <v>2014</v>
      </c>
      <c r="G1682" s="15">
        <v>-3</v>
      </c>
      <c r="H1682" s="15">
        <v>2011</v>
      </c>
      <c r="I1682" s="15">
        <v>0</v>
      </c>
      <c r="J1682" s="15">
        <v>0</v>
      </c>
      <c r="K1682" s="17" t="str">
        <f>IF(Deal_Master_Wide!$BP$243="","",Deal_Master_Wide!$BP$243)</f>
        <v/>
      </c>
      <c r="L1682" s="17" t="str">
        <f>IF(Deal_Master_Wide!$BW$243="","",Deal_Master_Wide!$BW$243)</f>
        <v/>
      </c>
      <c r="M1682" s="17" t="str">
        <f>IF(Deal_Master_Wide!$CD$243="","",Deal_Master_Wide!$CD$243)</f>
        <v/>
      </c>
      <c r="N1682" s="17" t="str">
        <f>IF(Deal_Master_Wide!$CK$243="","",Deal_Master_Wide!$CK$243)</f>
        <v/>
      </c>
      <c r="O1682" s="17" t="str">
        <f>IF(Deal_Master_Wide!$CR$243="","",Deal_Master_Wide!$CR$243)</f>
        <v/>
      </c>
      <c r="P1682" s="17" t="str">
        <f>IF(Deal_Master_Wide!$CY$243="","",Deal_Master_Wide!$CY$243)</f>
        <v/>
      </c>
      <c r="Q1682" s="18" t="str">
        <f>IF(Deal_Master_Wide!$DF$243="","",Deal_Master_Wide!$DF$243)</f>
        <v/>
      </c>
      <c r="R1682" s="18" t="str">
        <f>IF(Deal_Master_Wide!$DM$243="","",Deal_Master_Wide!$DM$243)</f>
        <v/>
      </c>
      <c r="S1682" s="18" t="str">
        <f>IF(Deal_Master_Wide!$DT$243="","",Deal_Master_Wide!$DT$243)</f>
        <v/>
      </c>
      <c r="T1682" s="34" t="str">
        <f>IF(Deal_Master_Wide!$EA$243="","",Deal_Master_Wide!$EA$243)</f>
        <v/>
      </c>
      <c r="U1682" s="34" t="str">
        <f>IF(Deal_Master_Wide!$EH$243="","",Deal_Master_Wide!$EH$243)</f>
        <v/>
      </c>
    </row>
    <row r="1683" spans="1:21" ht="13.4" customHeight="1">
      <c r="A1683" s="15" t="s">
        <v>2443</v>
      </c>
      <c r="B1683" s="15" t="s">
        <v>178</v>
      </c>
      <c r="C1683" s="16"/>
      <c r="D1683" s="15" t="s">
        <v>2447</v>
      </c>
      <c r="E1683" s="15" t="s">
        <v>2449</v>
      </c>
      <c r="F1683" s="15">
        <v>2014</v>
      </c>
      <c r="G1683" s="15">
        <v>-2</v>
      </c>
      <c r="H1683" s="15">
        <v>2012</v>
      </c>
      <c r="I1683" s="15">
        <v>0</v>
      </c>
      <c r="J1683" s="15">
        <v>0</v>
      </c>
      <c r="K1683" s="17" t="str">
        <f>IF(Deal_Master_Wide!$BQ$243="","",Deal_Master_Wide!$BQ$243)</f>
        <v/>
      </c>
      <c r="L1683" s="17" t="str">
        <f>IF(Deal_Master_Wide!$BX$243="","",Deal_Master_Wide!$BX$243)</f>
        <v/>
      </c>
      <c r="M1683" s="17" t="str">
        <f>IF(Deal_Master_Wide!$CE$243="","",Deal_Master_Wide!$CE$243)</f>
        <v/>
      </c>
      <c r="N1683" s="17" t="str">
        <f>IF(Deal_Master_Wide!$CL$243="","",Deal_Master_Wide!$CL$243)</f>
        <v/>
      </c>
      <c r="O1683" s="17" t="str">
        <f>IF(Deal_Master_Wide!$CS$243="","",Deal_Master_Wide!$CS$243)</f>
        <v/>
      </c>
      <c r="P1683" s="17" t="str">
        <f>IF(Deal_Master_Wide!$CZ$243="","",Deal_Master_Wide!$CZ$243)</f>
        <v/>
      </c>
      <c r="Q1683" s="18" t="str">
        <f>IF(Deal_Master_Wide!$DG$243="","",Deal_Master_Wide!$DG$243)</f>
        <v/>
      </c>
      <c r="R1683" s="18" t="str">
        <f>IF(Deal_Master_Wide!$DN$243="","",Deal_Master_Wide!$DN$243)</f>
        <v/>
      </c>
      <c r="S1683" s="18" t="str">
        <f>IF(Deal_Master_Wide!$DU$243="","",Deal_Master_Wide!$DU$243)</f>
        <v/>
      </c>
      <c r="T1683" s="34" t="str">
        <f>IF(Deal_Master_Wide!$EB$243="","",Deal_Master_Wide!$EB$243)</f>
        <v/>
      </c>
      <c r="U1683" s="34" t="str">
        <f>IF(Deal_Master_Wide!$EI$243="","",Deal_Master_Wide!$EI$243)</f>
        <v/>
      </c>
    </row>
    <row r="1684" spans="1:21" ht="13.4" customHeight="1">
      <c r="A1684" s="15" t="s">
        <v>2443</v>
      </c>
      <c r="B1684" s="15" t="s">
        <v>178</v>
      </c>
      <c r="C1684" s="16"/>
      <c r="D1684" s="15" t="s">
        <v>2447</v>
      </c>
      <c r="E1684" s="15" t="s">
        <v>2449</v>
      </c>
      <c r="F1684" s="15">
        <v>2014</v>
      </c>
      <c r="G1684" s="15">
        <v>-1</v>
      </c>
      <c r="H1684" s="15">
        <v>2013</v>
      </c>
      <c r="I1684" s="15">
        <v>0</v>
      </c>
      <c r="J1684" s="15">
        <v>0</v>
      </c>
      <c r="K1684" s="17" t="str">
        <f>IF(Deal_Master_Wide!$BR$243="","",Deal_Master_Wide!$BR$243)</f>
        <v/>
      </c>
      <c r="L1684" s="17" t="str">
        <f>IF(Deal_Master_Wide!$BY$243="","",Deal_Master_Wide!$BY$243)</f>
        <v/>
      </c>
      <c r="M1684" s="17" t="str">
        <f>IF(Deal_Master_Wide!$CF$243="","",Deal_Master_Wide!$CF$243)</f>
        <v/>
      </c>
      <c r="N1684" s="17" t="str">
        <f>IF(Deal_Master_Wide!$CM$243="","",Deal_Master_Wide!$CM$243)</f>
        <v/>
      </c>
      <c r="O1684" s="17" t="str">
        <f>IF(Deal_Master_Wide!$CT$243="","",Deal_Master_Wide!$CT$243)</f>
        <v/>
      </c>
      <c r="P1684" s="17" t="str">
        <f>IF(Deal_Master_Wide!$DA$243="","",Deal_Master_Wide!$DA$243)</f>
        <v/>
      </c>
      <c r="Q1684" s="18" t="str">
        <f>IF(Deal_Master_Wide!$DH$243="","",Deal_Master_Wide!$DH$243)</f>
        <v/>
      </c>
      <c r="R1684" s="18" t="str">
        <f>IF(Deal_Master_Wide!$DO$243="","",Deal_Master_Wide!$DO$243)</f>
        <v/>
      </c>
      <c r="S1684" s="18" t="str">
        <f>IF(Deal_Master_Wide!$DV$243="","",Deal_Master_Wide!$DV$243)</f>
        <v/>
      </c>
      <c r="T1684" s="34" t="str">
        <f>IF(Deal_Master_Wide!$EC$243="","",Deal_Master_Wide!$EC$243)</f>
        <v/>
      </c>
      <c r="U1684" s="34" t="str">
        <f>IF(Deal_Master_Wide!$EJ$243="","",Deal_Master_Wide!$EJ$243)</f>
        <v/>
      </c>
    </row>
    <row r="1685" spans="1:21" ht="13.4" customHeight="1">
      <c r="A1685" s="15" t="s">
        <v>2443</v>
      </c>
      <c r="B1685" s="15" t="s">
        <v>178</v>
      </c>
      <c r="C1685" s="16"/>
      <c r="D1685" s="15" t="s">
        <v>2447</v>
      </c>
      <c r="E1685" s="15" t="s">
        <v>2449</v>
      </c>
      <c r="F1685" s="15">
        <v>2014</v>
      </c>
      <c r="G1685" s="15">
        <v>0</v>
      </c>
      <c r="H1685" s="15">
        <v>2014</v>
      </c>
      <c r="I1685" s="15">
        <v>0</v>
      </c>
      <c r="J1685" s="15">
        <v>1</v>
      </c>
      <c r="K1685" s="17" t="str">
        <f>IF(Deal_Master_Wide!$BS$243="","",Deal_Master_Wide!$BS$243)</f>
        <v/>
      </c>
      <c r="L1685" s="17" t="str">
        <f>IF(Deal_Master_Wide!$BZ$243="","",Deal_Master_Wide!$BZ$243)</f>
        <v/>
      </c>
      <c r="M1685" s="17" t="str">
        <f>IF(Deal_Master_Wide!$CG$243="","",Deal_Master_Wide!$CG$243)</f>
        <v/>
      </c>
      <c r="N1685" s="17" t="str">
        <f>IF(Deal_Master_Wide!$CN$243="","",Deal_Master_Wide!$CN$243)</f>
        <v/>
      </c>
      <c r="O1685" s="17" t="str">
        <f>IF(Deal_Master_Wide!$CU$243="","",Deal_Master_Wide!$CU$243)</f>
        <v/>
      </c>
      <c r="P1685" s="17" t="str">
        <f>IF(Deal_Master_Wide!$DB$243="","",Deal_Master_Wide!$DB$243)</f>
        <v/>
      </c>
      <c r="Q1685" s="18" t="str">
        <f>IF(Deal_Master_Wide!$DI$243="","",Deal_Master_Wide!$DI$243)</f>
        <v/>
      </c>
      <c r="R1685" s="18" t="str">
        <f>IF(Deal_Master_Wide!$DP$243="","",Deal_Master_Wide!$DP$243)</f>
        <v/>
      </c>
      <c r="S1685" s="18" t="str">
        <f>IF(Deal_Master_Wide!$DW$243="","",Deal_Master_Wide!$DW$243)</f>
        <v/>
      </c>
      <c r="T1685" s="34" t="str">
        <f>IF(Deal_Master_Wide!$ED$243="","",Deal_Master_Wide!$ED$243)</f>
        <v/>
      </c>
      <c r="U1685" s="34" t="str">
        <f>IF(Deal_Master_Wide!$EK$243="","",Deal_Master_Wide!$EK$243)</f>
        <v/>
      </c>
    </row>
    <row r="1686" spans="1:21" ht="13.4" customHeight="1">
      <c r="A1686" s="15" t="s">
        <v>2443</v>
      </c>
      <c r="B1686" s="15" t="s">
        <v>178</v>
      </c>
      <c r="C1686" s="16"/>
      <c r="D1686" s="15" t="s">
        <v>2447</v>
      </c>
      <c r="E1686" s="15" t="s">
        <v>2449</v>
      </c>
      <c r="F1686" s="15">
        <v>2014</v>
      </c>
      <c r="G1686" s="15">
        <v>1</v>
      </c>
      <c r="H1686" s="15">
        <v>2015</v>
      </c>
      <c r="I1686" s="15">
        <v>1</v>
      </c>
      <c r="J1686" s="15">
        <v>1</v>
      </c>
      <c r="K1686" s="17" t="str">
        <f>IF(Deal_Master_Wide!$BT$243="","",Deal_Master_Wide!$BT$243)</f>
        <v/>
      </c>
      <c r="L1686" s="17" t="str">
        <f>IF(Deal_Master_Wide!$CA$243="","",Deal_Master_Wide!$CA$243)</f>
        <v/>
      </c>
      <c r="M1686" s="17" t="str">
        <f>IF(Deal_Master_Wide!$CH$243="","",Deal_Master_Wide!$CH$243)</f>
        <v/>
      </c>
      <c r="N1686" s="17" t="str">
        <f>IF(Deal_Master_Wide!$CO$243="","",Deal_Master_Wide!$CO$243)</f>
        <v/>
      </c>
      <c r="O1686" s="17" t="str">
        <f>IF(Deal_Master_Wide!$CV$243="","",Deal_Master_Wide!$CV$243)</f>
        <v/>
      </c>
      <c r="P1686" s="17" t="str">
        <f>IF(Deal_Master_Wide!$DC$243="","",Deal_Master_Wide!$DC$243)</f>
        <v/>
      </c>
      <c r="Q1686" s="18" t="str">
        <f>IF(Deal_Master_Wide!$DJ$243="","",Deal_Master_Wide!$DJ$243)</f>
        <v/>
      </c>
      <c r="R1686" s="18" t="str">
        <f>IF(Deal_Master_Wide!$DQ$243="","",Deal_Master_Wide!$DQ$243)</f>
        <v/>
      </c>
      <c r="S1686" s="18" t="str">
        <f>IF(Deal_Master_Wide!$DX$243="","",Deal_Master_Wide!$DX$243)</f>
        <v/>
      </c>
      <c r="T1686" s="34" t="str">
        <f>IF(Deal_Master_Wide!$EE$243="","",Deal_Master_Wide!$EE$243)</f>
        <v/>
      </c>
      <c r="U1686" s="34" t="str">
        <f>IF(Deal_Master_Wide!$EL$243="","",Deal_Master_Wide!$EL$243)</f>
        <v/>
      </c>
    </row>
    <row r="1687" spans="1:21" ht="13.4" customHeight="1">
      <c r="A1687" s="15" t="s">
        <v>2443</v>
      </c>
      <c r="B1687" s="15" t="s">
        <v>178</v>
      </c>
      <c r="C1687" s="16"/>
      <c r="D1687" s="15" t="s">
        <v>2447</v>
      </c>
      <c r="E1687" s="15" t="s">
        <v>2449</v>
      </c>
      <c r="F1687" s="15">
        <v>2014</v>
      </c>
      <c r="G1687" s="15">
        <v>2</v>
      </c>
      <c r="H1687" s="15">
        <v>2016</v>
      </c>
      <c r="I1687" s="15">
        <v>1</v>
      </c>
      <c r="J1687" s="15">
        <v>1</v>
      </c>
      <c r="K1687" s="17" t="str">
        <f>IF(Deal_Master_Wide!$BU$243="","",Deal_Master_Wide!$BU$243)</f>
        <v/>
      </c>
      <c r="L1687" s="17" t="str">
        <f>IF(Deal_Master_Wide!$CB$243="","",Deal_Master_Wide!$CB$243)</f>
        <v/>
      </c>
      <c r="M1687" s="17" t="str">
        <f>IF(Deal_Master_Wide!$CI$243="","",Deal_Master_Wide!$CI$243)</f>
        <v/>
      </c>
      <c r="N1687" s="17" t="str">
        <f>IF(Deal_Master_Wide!$CP$243="","",Deal_Master_Wide!$CP$243)</f>
        <v/>
      </c>
      <c r="O1687" s="17" t="str">
        <f>IF(Deal_Master_Wide!$CW$243="","",Deal_Master_Wide!$CW$243)</f>
        <v/>
      </c>
      <c r="P1687" s="17" t="str">
        <f>IF(Deal_Master_Wide!$DD$243="","",Deal_Master_Wide!$DD$243)</f>
        <v/>
      </c>
      <c r="Q1687" s="18" t="str">
        <f>IF(Deal_Master_Wide!$DK$243="","",Deal_Master_Wide!$DK$243)</f>
        <v/>
      </c>
      <c r="R1687" s="18" t="str">
        <f>IF(Deal_Master_Wide!$DR$243="","",Deal_Master_Wide!$DR$243)</f>
        <v/>
      </c>
      <c r="S1687" s="18" t="str">
        <f>IF(Deal_Master_Wide!$DY$243="","",Deal_Master_Wide!$DY$243)</f>
        <v/>
      </c>
      <c r="T1687" s="34" t="str">
        <f>IF(Deal_Master_Wide!$EF$243="","",Deal_Master_Wide!$EF$243)</f>
        <v/>
      </c>
      <c r="U1687" s="34" t="str">
        <f>IF(Deal_Master_Wide!$EM$243="","",Deal_Master_Wide!$EM$243)</f>
        <v/>
      </c>
    </row>
    <row r="1688" spans="1:21" ht="13.4" customHeight="1">
      <c r="A1688" s="15" t="s">
        <v>2443</v>
      </c>
      <c r="B1688" s="15" t="s">
        <v>178</v>
      </c>
      <c r="C1688" s="16"/>
      <c r="D1688" s="15" t="s">
        <v>2447</v>
      </c>
      <c r="E1688" s="15" t="s">
        <v>2449</v>
      </c>
      <c r="F1688" s="15">
        <v>2014</v>
      </c>
      <c r="G1688" s="15">
        <v>3</v>
      </c>
      <c r="H1688" s="15">
        <v>2017</v>
      </c>
      <c r="I1688" s="15">
        <v>1</v>
      </c>
      <c r="J1688" s="15">
        <v>1</v>
      </c>
      <c r="K1688" s="17" t="str">
        <f>IF(Deal_Master_Wide!$BV$243="","",Deal_Master_Wide!$BV$243)</f>
        <v/>
      </c>
      <c r="L1688" s="17" t="str">
        <f>IF(Deal_Master_Wide!$CC$243="","",Deal_Master_Wide!$CC$243)</f>
        <v/>
      </c>
      <c r="M1688" s="17" t="str">
        <f>IF(Deal_Master_Wide!$CJ$243="","",Deal_Master_Wide!$CJ$243)</f>
        <v/>
      </c>
      <c r="N1688" s="17" t="str">
        <f>IF(Deal_Master_Wide!$CQ$243="","",Deal_Master_Wide!$CQ$243)</f>
        <v/>
      </c>
      <c r="O1688" s="17" t="str">
        <f>IF(Deal_Master_Wide!$CX$243="","",Deal_Master_Wide!$CX$243)</f>
        <v/>
      </c>
      <c r="P1688" s="17" t="str">
        <f>IF(Deal_Master_Wide!$DE$243="","",Deal_Master_Wide!$DE$243)</f>
        <v/>
      </c>
      <c r="Q1688" s="18" t="str">
        <f>IF(Deal_Master_Wide!$DL$243="","",Deal_Master_Wide!$DL$243)</f>
        <v/>
      </c>
      <c r="R1688" s="18" t="str">
        <f>IF(Deal_Master_Wide!$DS$243="","",Deal_Master_Wide!$DS$243)</f>
        <v/>
      </c>
      <c r="S1688" s="18" t="str">
        <f>IF(Deal_Master_Wide!$DZ$243="","",Deal_Master_Wide!$DZ$243)</f>
        <v/>
      </c>
      <c r="T1688" s="34" t="str">
        <f>IF(Deal_Master_Wide!$EG$243="","",Deal_Master_Wide!$EG$243)</f>
        <v/>
      </c>
      <c r="U1688" s="34" t="str">
        <f>IF(Deal_Master_Wide!$EN$243="","",Deal_Master_Wide!$EN$243)</f>
        <v/>
      </c>
    </row>
    <row r="1689" spans="1:21" ht="13.4" customHeight="1">
      <c r="A1689" s="15" t="s">
        <v>2453</v>
      </c>
      <c r="B1689" s="15" t="s">
        <v>178</v>
      </c>
      <c r="C1689" s="16"/>
      <c r="D1689" s="15" t="s">
        <v>2458</v>
      </c>
      <c r="E1689" s="15" t="s">
        <v>2460</v>
      </c>
      <c r="F1689" s="15">
        <v>2014</v>
      </c>
      <c r="G1689" s="15">
        <v>-3</v>
      </c>
      <c r="H1689" s="15">
        <v>2011</v>
      </c>
      <c r="I1689" s="15">
        <v>0</v>
      </c>
      <c r="J1689" s="15">
        <v>0</v>
      </c>
      <c r="K1689" s="17" t="str">
        <f>IF(Deal_Master_Wide!$BP$244="","",Deal_Master_Wide!$BP$244)</f>
        <v/>
      </c>
      <c r="L1689" s="17" t="str">
        <f>IF(Deal_Master_Wide!$BW$244="","",Deal_Master_Wide!$BW$244)</f>
        <v/>
      </c>
      <c r="M1689" s="17" t="str">
        <f>IF(Deal_Master_Wide!$CD$244="","",Deal_Master_Wide!$CD$244)</f>
        <v/>
      </c>
      <c r="N1689" s="17" t="str">
        <f>IF(Deal_Master_Wide!$CK$244="","",Deal_Master_Wide!$CK$244)</f>
        <v/>
      </c>
      <c r="O1689" s="17" t="str">
        <f>IF(Deal_Master_Wide!$CR$244="","",Deal_Master_Wide!$CR$244)</f>
        <v/>
      </c>
      <c r="P1689" s="17" t="str">
        <f>IF(Deal_Master_Wide!$CY$244="","",Deal_Master_Wide!$CY$244)</f>
        <v/>
      </c>
      <c r="Q1689" s="18" t="str">
        <f>IF(Deal_Master_Wide!$DF$244="","",Deal_Master_Wide!$DF$244)</f>
        <v/>
      </c>
      <c r="R1689" s="18" t="str">
        <f>IF(Deal_Master_Wide!$DM$244="","",Deal_Master_Wide!$DM$244)</f>
        <v/>
      </c>
      <c r="S1689" s="18" t="str">
        <f>IF(Deal_Master_Wide!$DT$244="","",Deal_Master_Wide!$DT$244)</f>
        <v/>
      </c>
      <c r="T1689" s="34" t="str">
        <f>IF(Deal_Master_Wide!$EA$244="","",Deal_Master_Wide!$EA$244)</f>
        <v/>
      </c>
      <c r="U1689" s="34" t="str">
        <f>IF(Deal_Master_Wide!$EH$244="","",Deal_Master_Wide!$EH$244)</f>
        <v/>
      </c>
    </row>
    <row r="1690" spans="1:21" ht="13.4" customHeight="1">
      <c r="A1690" s="15" t="s">
        <v>2453</v>
      </c>
      <c r="B1690" s="15" t="s">
        <v>178</v>
      </c>
      <c r="C1690" s="16"/>
      <c r="D1690" s="15" t="s">
        <v>2458</v>
      </c>
      <c r="E1690" s="15" t="s">
        <v>2460</v>
      </c>
      <c r="F1690" s="15">
        <v>2014</v>
      </c>
      <c r="G1690" s="15">
        <v>-2</v>
      </c>
      <c r="H1690" s="15">
        <v>2012</v>
      </c>
      <c r="I1690" s="15">
        <v>0</v>
      </c>
      <c r="J1690" s="15">
        <v>0</v>
      </c>
      <c r="K1690" s="17" t="str">
        <f>IF(Deal_Master_Wide!$BQ$244="","",Deal_Master_Wide!$BQ$244)</f>
        <v/>
      </c>
      <c r="L1690" s="17" t="str">
        <f>IF(Deal_Master_Wide!$BX$244="","",Deal_Master_Wide!$BX$244)</f>
        <v/>
      </c>
      <c r="M1690" s="17" t="str">
        <f>IF(Deal_Master_Wide!$CE$244="","",Deal_Master_Wide!$CE$244)</f>
        <v/>
      </c>
      <c r="N1690" s="17" t="str">
        <f>IF(Deal_Master_Wide!$CL$244="","",Deal_Master_Wide!$CL$244)</f>
        <v/>
      </c>
      <c r="O1690" s="17" t="str">
        <f>IF(Deal_Master_Wide!$CS$244="","",Deal_Master_Wide!$CS$244)</f>
        <v/>
      </c>
      <c r="P1690" s="17" t="str">
        <f>IF(Deal_Master_Wide!$CZ$244="","",Deal_Master_Wide!$CZ$244)</f>
        <v/>
      </c>
      <c r="Q1690" s="18" t="str">
        <f>IF(Deal_Master_Wide!$DG$244="","",Deal_Master_Wide!$DG$244)</f>
        <v/>
      </c>
      <c r="R1690" s="18" t="str">
        <f>IF(Deal_Master_Wide!$DN$244="","",Deal_Master_Wide!$DN$244)</f>
        <v/>
      </c>
      <c r="S1690" s="18" t="str">
        <f>IF(Deal_Master_Wide!$DU$244="","",Deal_Master_Wide!$DU$244)</f>
        <v/>
      </c>
      <c r="T1690" s="34" t="str">
        <f>IF(Deal_Master_Wide!$EB$244="","",Deal_Master_Wide!$EB$244)</f>
        <v/>
      </c>
      <c r="U1690" s="34" t="str">
        <f>IF(Deal_Master_Wide!$EI$244="","",Deal_Master_Wide!$EI$244)</f>
        <v/>
      </c>
    </row>
    <row r="1691" spans="1:21" ht="13.4" customHeight="1">
      <c r="A1691" s="15" t="s">
        <v>2453</v>
      </c>
      <c r="B1691" s="15" t="s">
        <v>178</v>
      </c>
      <c r="C1691" s="16"/>
      <c r="D1691" s="15" t="s">
        <v>2458</v>
      </c>
      <c r="E1691" s="15" t="s">
        <v>2460</v>
      </c>
      <c r="F1691" s="15">
        <v>2014</v>
      </c>
      <c r="G1691" s="15">
        <v>-1</v>
      </c>
      <c r="H1691" s="15">
        <v>2013</v>
      </c>
      <c r="I1691" s="15">
        <v>0</v>
      </c>
      <c r="J1691" s="15">
        <v>0</v>
      </c>
      <c r="K1691" s="17" t="str">
        <f>IF(Deal_Master_Wide!$BR$244="","",Deal_Master_Wide!$BR$244)</f>
        <v/>
      </c>
      <c r="L1691" s="17" t="str">
        <f>IF(Deal_Master_Wide!$BY$244="","",Deal_Master_Wide!$BY$244)</f>
        <v/>
      </c>
      <c r="M1691" s="17" t="str">
        <f>IF(Deal_Master_Wide!$CF$244="","",Deal_Master_Wide!$CF$244)</f>
        <v/>
      </c>
      <c r="N1691" s="17" t="str">
        <f>IF(Deal_Master_Wide!$CM$244="","",Deal_Master_Wide!$CM$244)</f>
        <v/>
      </c>
      <c r="O1691" s="17" t="str">
        <f>IF(Deal_Master_Wide!$CT$244="","",Deal_Master_Wide!$CT$244)</f>
        <v/>
      </c>
      <c r="P1691" s="17" t="str">
        <f>IF(Deal_Master_Wide!$DA$244="","",Deal_Master_Wide!$DA$244)</f>
        <v/>
      </c>
      <c r="Q1691" s="18" t="str">
        <f>IF(Deal_Master_Wide!$DH$244="","",Deal_Master_Wide!$DH$244)</f>
        <v/>
      </c>
      <c r="R1691" s="18" t="str">
        <f>IF(Deal_Master_Wide!$DO$244="","",Deal_Master_Wide!$DO$244)</f>
        <v/>
      </c>
      <c r="S1691" s="18" t="str">
        <f>IF(Deal_Master_Wide!$DV$244="","",Deal_Master_Wide!$DV$244)</f>
        <v/>
      </c>
      <c r="T1691" s="34" t="str">
        <f>IF(Deal_Master_Wide!$EC$244="","",Deal_Master_Wide!$EC$244)</f>
        <v/>
      </c>
      <c r="U1691" s="34" t="str">
        <f>IF(Deal_Master_Wide!$EJ$244="","",Deal_Master_Wide!$EJ$244)</f>
        <v/>
      </c>
    </row>
    <row r="1692" spans="1:21" ht="13.4" customHeight="1">
      <c r="A1692" s="15" t="s">
        <v>2453</v>
      </c>
      <c r="B1692" s="15" t="s">
        <v>178</v>
      </c>
      <c r="C1692" s="16"/>
      <c r="D1692" s="15" t="s">
        <v>2458</v>
      </c>
      <c r="E1692" s="15" t="s">
        <v>2460</v>
      </c>
      <c r="F1692" s="15">
        <v>2014</v>
      </c>
      <c r="G1692" s="15">
        <v>0</v>
      </c>
      <c r="H1692" s="15">
        <v>2014</v>
      </c>
      <c r="I1692" s="15">
        <v>0</v>
      </c>
      <c r="J1692" s="15">
        <v>1</v>
      </c>
      <c r="K1692" s="17" t="str">
        <f>IF(Deal_Master_Wide!$BS$244="","",Deal_Master_Wide!$BS$244)</f>
        <v/>
      </c>
      <c r="L1692" s="17" t="str">
        <f>IF(Deal_Master_Wide!$BZ$244="","",Deal_Master_Wide!$BZ$244)</f>
        <v/>
      </c>
      <c r="M1692" s="17" t="str">
        <f>IF(Deal_Master_Wide!$CG$244="","",Deal_Master_Wide!$CG$244)</f>
        <v/>
      </c>
      <c r="N1692" s="17" t="str">
        <f>IF(Deal_Master_Wide!$CN$244="","",Deal_Master_Wide!$CN$244)</f>
        <v/>
      </c>
      <c r="O1692" s="17" t="str">
        <f>IF(Deal_Master_Wide!$CU$244="","",Deal_Master_Wide!$CU$244)</f>
        <v/>
      </c>
      <c r="P1692" s="17" t="str">
        <f>IF(Deal_Master_Wide!$DB$244="","",Deal_Master_Wide!$DB$244)</f>
        <v/>
      </c>
      <c r="Q1692" s="18" t="str">
        <f>IF(Deal_Master_Wide!$DI$244="","",Deal_Master_Wide!$DI$244)</f>
        <v/>
      </c>
      <c r="R1692" s="18" t="str">
        <f>IF(Deal_Master_Wide!$DP$244="","",Deal_Master_Wide!$DP$244)</f>
        <v/>
      </c>
      <c r="S1692" s="18" t="str">
        <f>IF(Deal_Master_Wide!$DW$244="","",Deal_Master_Wide!$DW$244)</f>
        <v/>
      </c>
      <c r="T1692" s="34" t="str">
        <f>IF(Deal_Master_Wide!$ED$244="","",Deal_Master_Wide!$ED$244)</f>
        <v/>
      </c>
      <c r="U1692" s="34" t="str">
        <f>IF(Deal_Master_Wide!$EK$244="","",Deal_Master_Wide!$EK$244)</f>
        <v/>
      </c>
    </row>
    <row r="1693" spans="1:21" ht="13.4" customHeight="1">
      <c r="A1693" s="15" t="s">
        <v>2453</v>
      </c>
      <c r="B1693" s="15" t="s">
        <v>178</v>
      </c>
      <c r="C1693" s="16"/>
      <c r="D1693" s="15" t="s">
        <v>2458</v>
      </c>
      <c r="E1693" s="15" t="s">
        <v>2460</v>
      </c>
      <c r="F1693" s="15">
        <v>2014</v>
      </c>
      <c r="G1693" s="15">
        <v>1</v>
      </c>
      <c r="H1693" s="15">
        <v>2015</v>
      </c>
      <c r="I1693" s="15">
        <v>1</v>
      </c>
      <c r="J1693" s="15">
        <v>1</v>
      </c>
      <c r="K1693" s="17" t="str">
        <f>IF(Deal_Master_Wide!$BT$244="","",Deal_Master_Wide!$BT$244)</f>
        <v/>
      </c>
      <c r="L1693" s="17" t="str">
        <f>IF(Deal_Master_Wide!$CA$244="","",Deal_Master_Wide!$CA$244)</f>
        <v/>
      </c>
      <c r="M1693" s="17" t="str">
        <f>IF(Deal_Master_Wide!$CH$244="","",Deal_Master_Wide!$CH$244)</f>
        <v/>
      </c>
      <c r="N1693" s="17" t="str">
        <f>IF(Deal_Master_Wide!$CO$244="","",Deal_Master_Wide!$CO$244)</f>
        <v/>
      </c>
      <c r="O1693" s="17" t="str">
        <f>IF(Deal_Master_Wide!$CV$244="","",Deal_Master_Wide!$CV$244)</f>
        <v/>
      </c>
      <c r="P1693" s="17" t="str">
        <f>IF(Deal_Master_Wide!$DC$244="","",Deal_Master_Wide!$DC$244)</f>
        <v/>
      </c>
      <c r="Q1693" s="18" t="str">
        <f>IF(Deal_Master_Wide!$DJ$244="","",Deal_Master_Wide!$DJ$244)</f>
        <v/>
      </c>
      <c r="R1693" s="18" t="str">
        <f>IF(Deal_Master_Wide!$DQ$244="","",Deal_Master_Wide!$DQ$244)</f>
        <v/>
      </c>
      <c r="S1693" s="18" t="str">
        <f>IF(Deal_Master_Wide!$DX$244="","",Deal_Master_Wide!$DX$244)</f>
        <v/>
      </c>
      <c r="T1693" s="34" t="str">
        <f>IF(Deal_Master_Wide!$EE$244="","",Deal_Master_Wide!$EE$244)</f>
        <v/>
      </c>
      <c r="U1693" s="34" t="str">
        <f>IF(Deal_Master_Wide!$EL$244="","",Deal_Master_Wide!$EL$244)</f>
        <v/>
      </c>
    </row>
    <row r="1694" spans="1:21" ht="13.4" customHeight="1">
      <c r="A1694" s="15" t="s">
        <v>2453</v>
      </c>
      <c r="B1694" s="15" t="s">
        <v>178</v>
      </c>
      <c r="C1694" s="16"/>
      <c r="D1694" s="15" t="s">
        <v>2458</v>
      </c>
      <c r="E1694" s="15" t="s">
        <v>2460</v>
      </c>
      <c r="F1694" s="15">
        <v>2014</v>
      </c>
      <c r="G1694" s="15">
        <v>2</v>
      </c>
      <c r="H1694" s="15">
        <v>2016</v>
      </c>
      <c r="I1694" s="15">
        <v>1</v>
      </c>
      <c r="J1694" s="15">
        <v>1</v>
      </c>
      <c r="K1694" s="17" t="str">
        <f>IF(Deal_Master_Wide!$BU$244="","",Deal_Master_Wide!$BU$244)</f>
        <v/>
      </c>
      <c r="L1694" s="17" t="str">
        <f>IF(Deal_Master_Wide!$CB$244="","",Deal_Master_Wide!$CB$244)</f>
        <v/>
      </c>
      <c r="M1694" s="17" t="str">
        <f>IF(Deal_Master_Wide!$CI$244="","",Deal_Master_Wide!$CI$244)</f>
        <v/>
      </c>
      <c r="N1694" s="17" t="str">
        <f>IF(Deal_Master_Wide!$CP$244="","",Deal_Master_Wide!$CP$244)</f>
        <v/>
      </c>
      <c r="O1694" s="17" t="str">
        <f>IF(Deal_Master_Wide!$CW$244="","",Deal_Master_Wide!$CW$244)</f>
        <v/>
      </c>
      <c r="P1694" s="17" t="str">
        <f>IF(Deal_Master_Wide!$DD$244="","",Deal_Master_Wide!$DD$244)</f>
        <v/>
      </c>
      <c r="Q1694" s="18" t="str">
        <f>IF(Deal_Master_Wide!$DK$244="","",Deal_Master_Wide!$DK$244)</f>
        <v/>
      </c>
      <c r="R1694" s="18" t="str">
        <f>IF(Deal_Master_Wide!$DR$244="","",Deal_Master_Wide!$DR$244)</f>
        <v/>
      </c>
      <c r="S1694" s="18" t="str">
        <f>IF(Deal_Master_Wide!$DY$244="","",Deal_Master_Wide!$DY$244)</f>
        <v/>
      </c>
      <c r="T1694" s="34" t="str">
        <f>IF(Deal_Master_Wide!$EF$244="","",Deal_Master_Wide!$EF$244)</f>
        <v/>
      </c>
      <c r="U1694" s="34" t="str">
        <f>IF(Deal_Master_Wide!$EM$244="","",Deal_Master_Wide!$EM$244)</f>
        <v/>
      </c>
    </row>
    <row r="1695" spans="1:21" ht="13.4" customHeight="1">
      <c r="A1695" s="15" t="s">
        <v>2453</v>
      </c>
      <c r="B1695" s="15" t="s">
        <v>178</v>
      </c>
      <c r="C1695" s="16"/>
      <c r="D1695" s="15" t="s">
        <v>2458</v>
      </c>
      <c r="E1695" s="15" t="s">
        <v>2460</v>
      </c>
      <c r="F1695" s="15">
        <v>2014</v>
      </c>
      <c r="G1695" s="15">
        <v>3</v>
      </c>
      <c r="H1695" s="15">
        <v>2017</v>
      </c>
      <c r="I1695" s="15">
        <v>1</v>
      </c>
      <c r="J1695" s="15">
        <v>1</v>
      </c>
      <c r="K1695" s="17" t="str">
        <f>IF(Deal_Master_Wide!$BV$244="","",Deal_Master_Wide!$BV$244)</f>
        <v/>
      </c>
      <c r="L1695" s="17" t="str">
        <f>IF(Deal_Master_Wide!$CC$244="","",Deal_Master_Wide!$CC$244)</f>
        <v/>
      </c>
      <c r="M1695" s="17" t="str">
        <f>IF(Deal_Master_Wide!$CJ$244="","",Deal_Master_Wide!$CJ$244)</f>
        <v/>
      </c>
      <c r="N1695" s="17" t="str">
        <f>IF(Deal_Master_Wide!$CQ$244="","",Deal_Master_Wide!$CQ$244)</f>
        <v/>
      </c>
      <c r="O1695" s="17" t="str">
        <f>IF(Deal_Master_Wide!$CX$244="","",Deal_Master_Wide!$CX$244)</f>
        <v/>
      </c>
      <c r="P1695" s="17" t="str">
        <f>IF(Deal_Master_Wide!$DE$244="","",Deal_Master_Wide!$DE$244)</f>
        <v/>
      </c>
      <c r="Q1695" s="18" t="str">
        <f>IF(Deal_Master_Wide!$DL$244="","",Deal_Master_Wide!$DL$244)</f>
        <v/>
      </c>
      <c r="R1695" s="18" t="str">
        <f>IF(Deal_Master_Wide!$DS$244="","",Deal_Master_Wide!$DS$244)</f>
        <v/>
      </c>
      <c r="S1695" s="18" t="str">
        <f>IF(Deal_Master_Wide!$DZ$244="","",Deal_Master_Wide!$DZ$244)</f>
        <v/>
      </c>
      <c r="T1695" s="34" t="str">
        <f>IF(Deal_Master_Wide!$EG$244="","",Deal_Master_Wide!$EG$244)</f>
        <v/>
      </c>
      <c r="U1695" s="34" t="str">
        <f>IF(Deal_Master_Wide!$EN$244="","",Deal_Master_Wide!$EN$244)</f>
        <v/>
      </c>
    </row>
    <row r="1696" spans="1:21" ht="13.4" customHeight="1">
      <c r="A1696" s="15" t="s">
        <v>2464</v>
      </c>
      <c r="B1696" s="15" t="s">
        <v>178</v>
      </c>
      <c r="C1696" s="16"/>
      <c r="D1696" s="15" t="s">
        <v>2469</v>
      </c>
      <c r="E1696" s="15" t="s">
        <v>2471</v>
      </c>
      <c r="F1696" s="15">
        <v>2015</v>
      </c>
      <c r="G1696" s="15">
        <v>-3</v>
      </c>
      <c r="H1696" s="15">
        <v>2012</v>
      </c>
      <c r="I1696" s="15">
        <v>0</v>
      </c>
      <c r="J1696" s="15">
        <v>0</v>
      </c>
      <c r="K1696" s="17" t="str">
        <f>IF(Deal_Master_Wide!$BP$245="","",Deal_Master_Wide!$BP$245)</f>
        <v/>
      </c>
      <c r="L1696" s="17" t="str">
        <f>IF(Deal_Master_Wide!$BW$245="","",Deal_Master_Wide!$BW$245)</f>
        <v/>
      </c>
      <c r="M1696" s="17" t="str">
        <f>IF(Deal_Master_Wide!$CD$245="","",Deal_Master_Wide!$CD$245)</f>
        <v/>
      </c>
      <c r="N1696" s="17" t="str">
        <f>IF(Deal_Master_Wide!$CK$245="","",Deal_Master_Wide!$CK$245)</f>
        <v/>
      </c>
      <c r="O1696" s="17" t="str">
        <f>IF(Deal_Master_Wide!$CR$245="","",Deal_Master_Wide!$CR$245)</f>
        <v/>
      </c>
      <c r="P1696" s="17" t="str">
        <f>IF(Deal_Master_Wide!$CY$245="","",Deal_Master_Wide!$CY$245)</f>
        <v/>
      </c>
      <c r="Q1696" s="18" t="str">
        <f>IF(Deal_Master_Wide!$DF$245="","",Deal_Master_Wide!$DF$245)</f>
        <v/>
      </c>
      <c r="R1696" s="18" t="str">
        <f>IF(Deal_Master_Wide!$DM$245="","",Deal_Master_Wide!$DM$245)</f>
        <v/>
      </c>
      <c r="S1696" s="18" t="str">
        <f>IF(Deal_Master_Wide!$DT$245="","",Deal_Master_Wide!$DT$245)</f>
        <v/>
      </c>
      <c r="T1696" s="34" t="str">
        <f>IF(Deal_Master_Wide!$EA$245="","",Deal_Master_Wide!$EA$245)</f>
        <v/>
      </c>
      <c r="U1696" s="34" t="str">
        <f>IF(Deal_Master_Wide!$EH$245="","",Deal_Master_Wide!$EH$245)</f>
        <v/>
      </c>
    </row>
    <row r="1697" spans="1:21" ht="13.4" customHeight="1">
      <c r="A1697" s="15" t="s">
        <v>2464</v>
      </c>
      <c r="B1697" s="15" t="s">
        <v>178</v>
      </c>
      <c r="C1697" s="16"/>
      <c r="D1697" s="15" t="s">
        <v>2469</v>
      </c>
      <c r="E1697" s="15" t="s">
        <v>2471</v>
      </c>
      <c r="F1697" s="15">
        <v>2015</v>
      </c>
      <c r="G1697" s="15">
        <v>-2</v>
      </c>
      <c r="H1697" s="15">
        <v>2013</v>
      </c>
      <c r="I1697" s="15">
        <v>0</v>
      </c>
      <c r="J1697" s="15">
        <v>0</v>
      </c>
      <c r="K1697" s="17" t="str">
        <f>IF(Deal_Master_Wide!$BQ$245="","",Deal_Master_Wide!$BQ$245)</f>
        <v/>
      </c>
      <c r="L1697" s="17" t="str">
        <f>IF(Deal_Master_Wide!$BX$245="","",Deal_Master_Wide!$BX$245)</f>
        <v/>
      </c>
      <c r="M1697" s="17" t="str">
        <f>IF(Deal_Master_Wide!$CE$245="","",Deal_Master_Wide!$CE$245)</f>
        <v/>
      </c>
      <c r="N1697" s="17" t="str">
        <f>IF(Deal_Master_Wide!$CL$245="","",Deal_Master_Wide!$CL$245)</f>
        <v/>
      </c>
      <c r="O1697" s="17" t="str">
        <f>IF(Deal_Master_Wide!$CS$245="","",Deal_Master_Wide!$CS$245)</f>
        <v/>
      </c>
      <c r="P1697" s="17" t="str">
        <f>IF(Deal_Master_Wide!$CZ$245="","",Deal_Master_Wide!$CZ$245)</f>
        <v/>
      </c>
      <c r="Q1697" s="18" t="str">
        <f>IF(Deal_Master_Wide!$DG$245="","",Deal_Master_Wide!$DG$245)</f>
        <v/>
      </c>
      <c r="R1697" s="18" t="str">
        <f>IF(Deal_Master_Wide!$DN$245="","",Deal_Master_Wide!$DN$245)</f>
        <v/>
      </c>
      <c r="S1697" s="18" t="str">
        <f>IF(Deal_Master_Wide!$DU$245="","",Deal_Master_Wide!$DU$245)</f>
        <v/>
      </c>
      <c r="T1697" s="34" t="str">
        <f>IF(Deal_Master_Wide!$EB$245="","",Deal_Master_Wide!$EB$245)</f>
        <v/>
      </c>
      <c r="U1697" s="34" t="str">
        <f>IF(Deal_Master_Wide!$EI$245="","",Deal_Master_Wide!$EI$245)</f>
        <v/>
      </c>
    </row>
    <row r="1698" spans="1:21" ht="13.4" customHeight="1">
      <c r="A1698" s="15" t="s">
        <v>2464</v>
      </c>
      <c r="B1698" s="15" t="s">
        <v>178</v>
      </c>
      <c r="C1698" s="16"/>
      <c r="D1698" s="15" t="s">
        <v>2469</v>
      </c>
      <c r="E1698" s="15" t="s">
        <v>2471</v>
      </c>
      <c r="F1698" s="15">
        <v>2015</v>
      </c>
      <c r="G1698" s="15">
        <v>-1</v>
      </c>
      <c r="H1698" s="15">
        <v>2014</v>
      </c>
      <c r="I1698" s="15">
        <v>0</v>
      </c>
      <c r="J1698" s="15">
        <v>0</v>
      </c>
      <c r="K1698" s="17" t="str">
        <f>IF(Deal_Master_Wide!$BR$245="","",Deal_Master_Wide!$BR$245)</f>
        <v/>
      </c>
      <c r="L1698" s="17" t="str">
        <f>IF(Deal_Master_Wide!$BY$245="","",Deal_Master_Wide!$BY$245)</f>
        <v/>
      </c>
      <c r="M1698" s="17" t="str">
        <f>IF(Deal_Master_Wide!$CF$245="","",Deal_Master_Wide!$CF$245)</f>
        <v/>
      </c>
      <c r="N1698" s="17" t="str">
        <f>IF(Deal_Master_Wide!$CM$245="","",Deal_Master_Wide!$CM$245)</f>
        <v/>
      </c>
      <c r="O1698" s="17" t="str">
        <f>IF(Deal_Master_Wide!$CT$245="","",Deal_Master_Wide!$CT$245)</f>
        <v/>
      </c>
      <c r="P1698" s="17" t="str">
        <f>IF(Deal_Master_Wide!$DA$245="","",Deal_Master_Wide!$DA$245)</f>
        <v/>
      </c>
      <c r="Q1698" s="18" t="str">
        <f>IF(Deal_Master_Wide!$DH$245="","",Deal_Master_Wide!$DH$245)</f>
        <v/>
      </c>
      <c r="R1698" s="18" t="str">
        <f>IF(Deal_Master_Wide!$DO$245="","",Deal_Master_Wide!$DO$245)</f>
        <v/>
      </c>
      <c r="S1698" s="18" t="str">
        <f>IF(Deal_Master_Wide!$DV$245="","",Deal_Master_Wide!$DV$245)</f>
        <v/>
      </c>
      <c r="T1698" s="34" t="str">
        <f>IF(Deal_Master_Wide!$EC$245="","",Deal_Master_Wide!$EC$245)</f>
        <v/>
      </c>
      <c r="U1698" s="34" t="str">
        <f>IF(Deal_Master_Wide!$EJ$245="","",Deal_Master_Wide!$EJ$245)</f>
        <v/>
      </c>
    </row>
    <row r="1699" spans="1:21" ht="13.4" customHeight="1">
      <c r="A1699" s="15" t="s">
        <v>2464</v>
      </c>
      <c r="B1699" s="15" t="s">
        <v>178</v>
      </c>
      <c r="C1699" s="16"/>
      <c r="D1699" s="15" t="s">
        <v>2469</v>
      </c>
      <c r="E1699" s="15" t="s">
        <v>2471</v>
      </c>
      <c r="F1699" s="15">
        <v>2015</v>
      </c>
      <c r="G1699" s="15">
        <v>0</v>
      </c>
      <c r="H1699" s="15">
        <v>2015</v>
      </c>
      <c r="I1699" s="15">
        <v>0</v>
      </c>
      <c r="J1699" s="15">
        <v>1</v>
      </c>
      <c r="K1699" s="17" t="str">
        <f>IF(Deal_Master_Wide!$BS$245="","",Deal_Master_Wide!$BS$245)</f>
        <v/>
      </c>
      <c r="L1699" s="17" t="str">
        <f>IF(Deal_Master_Wide!$BZ$245="","",Deal_Master_Wide!$BZ$245)</f>
        <v/>
      </c>
      <c r="M1699" s="17" t="str">
        <f>IF(Deal_Master_Wide!$CG$245="","",Deal_Master_Wide!$CG$245)</f>
        <v/>
      </c>
      <c r="N1699" s="17" t="str">
        <f>IF(Deal_Master_Wide!$CN$245="","",Deal_Master_Wide!$CN$245)</f>
        <v/>
      </c>
      <c r="O1699" s="17" t="str">
        <f>IF(Deal_Master_Wide!$CU$245="","",Deal_Master_Wide!$CU$245)</f>
        <v/>
      </c>
      <c r="P1699" s="17" t="str">
        <f>IF(Deal_Master_Wide!$DB$245="","",Deal_Master_Wide!$DB$245)</f>
        <v/>
      </c>
      <c r="Q1699" s="18" t="str">
        <f>IF(Deal_Master_Wide!$DI$245="","",Deal_Master_Wide!$DI$245)</f>
        <v/>
      </c>
      <c r="R1699" s="18" t="str">
        <f>IF(Deal_Master_Wide!$DP$245="","",Deal_Master_Wide!$DP$245)</f>
        <v/>
      </c>
      <c r="S1699" s="18" t="str">
        <f>IF(Deal_Master_Wide!$DW$245="","",Deal_Master_Wide!$DW$245)</f>
        <v/>
      </c>
      <c r="T1699" s="34" t="str">
        <f>IF(Deal_Master_Wide!$ED$245="","",Deal_Master_Wide!$ED$245)</f>
        <v/>
      </c>
      <c r="U1699" s="34" t="str">
        <f>IF(Deal_Master_Wide!$EK$245="","",Deal_Master_Wide!$EK$245)</f>
        <v/>
      </c>
    </row>
    <row r="1700" spans="1:21" ht="13.4" customHeight="1">
      <c r="A1700" s="15" t="s">
        <v>2464</v>
      </c>
      <c r="B1700" s="15" t="s">
        <v>178</v>
      </c>
      <c r="C1700" s="16"/>
      <c r="D1700" s="15" t="s">
        <v>2469</v>
      </c>
      <c r="E1700" s="15" t="s">
        <v>2471</v>
      </c>
      <c r="F1700" s="15">
        <v>2015</v>
      </c>
      <c r="G1700" s="15">
        <v>1</v>
      </c>
      <c r="H1700" s="15">
        <v>2016</v>
      </c>
      <c r="I1700" s="15">
        <v>1</v>
      </c>
      <c r="J1700" s="15">
        <v>1</v>
      </c>
      <c r="K1700" s="17" t="str">
        <f>IF(Deal_Master_Wide!$BT$245="","",Deal_Master_Wide!$BT$245)</f>
        <v/>
      </c>
      <c r="L1700" s="17" t="str">
        <f>IF(Deal_Master_Wide!$CA$245="","",Deal_Master_Wide!$CA$245)</f>
        <v/>
      </c>
      <c r="M1700" s="17" t="str">
        <f>IF(Deal_Master_Wide!$CH$245="","",Deal_Master_Wide!$CH$245)</f>
        <v/>
      </c>
      <c r="N1700" s="17" t="str">
        <f>IF(Deal_Master_Wide!$CO$245="","",Deal_Master_Wide!$CO$245)</f>
        <v/>
      </c>
      <c r="O1700" s="17" t="str">
        <f>IF(Deal_Master_Wide!$CV$245="","",Deal_Master_Wide!$CV$245)</f>
        <v/>
      </c>
      <c r="P1700" s="17" t="str">
        <f>IF(Deal_Master_Wide!$DC$245="","",Deal_Master_Wide!$DC$245)</f>
        <v/>
      </c>
      <c r="Q1700" s="18" t="str">
        <f>IF(Deal_Master_Wide!$DJ$245="","",Deal_Master_Wide!$DJ$245)</f>
        <v/>
      </c>
      <c r="R1700" s="18" t="str">
        <f>IF(Deal_Master_Wide!$DQ$245="","",Deal_Master_Wide!$DQ$245)</f>
        <v/>
      </c>
      <c r="S1700" s="18" t="str">
        <f>IF(Deal_Master_Wide!$DX$245="","",Deal_Master_Wide!$DX$245)</f>
        <v/>
      </c>
      <c r="T1700" s="34" t="str">
        <f>IF(Deal_Master_Wide!$EE$245="","",Deal_Master_Wide!$EE$245)</f>
        <v/>
      </c>
      <c r="U1700" s="34" t="str">
        <f>IF(Deal_Master_Wide!$EL$245="","",Deal_Master_Wide!$EL$245)</f>
        <v/>
      </c>
    </row>
    <row r="1701" spans="1:21" ht="13.4" customHeight="1">
      <c r="A1701" s="15" t="s">
        <v>2464</v>
      </c>
      <c r="B1701" s="15" t="s">
        <v>178</v>
      </c>
      <c r="C1701" s="16"/>
      <c r="D1701" s="15" t="s">
        <v>2469</v>
      </c>
      <c r="E1701" s="15" t="s">
        <v>2471</v>
      </c>
      <c r="F1701" s="15">
        <v>2015</v>
      </c>
      <c r="G1701" s="15">
        <v>2</v>
      </c>
      <c r="H1701" s="15">
        <v>2017</v>
      </c>
      <c r="I1701" s="15">
        <v>1</v>
      </c>
      <c r="J1701" s="15">
        <v>1</v>
      </c>
      <c r="K1701" s="17" t="str">
        <f>IF(Deal_Master_Wide!$BU$245="","",Deal_Master_Wide!$BU$245)</f>
        <v/>
      </c>
      <c r="L1701" s="17" t="str">
        <f>IF(Deal_Master_Wide!$CB$245="","",Deal_Master_Wide!$CB$245)</f>
        <v/>
      </c>
      <c r="M1701" s="17" t="str">
        <f>IF(Deal_Master_Wide!$CI$245="","",Deal_Master_Wide!$CI$245)</f>
        <v/>
      </c>
      <c r="N1701" s="17" t="str">
        <f>IF(Deal_Master_Wide!$CP$245="","",Deal_Master_Wide!$CP$245)</f>
        <v/>
      </c>
      <c r="O1701" s="17" t="str">
        <f>IF(Deal_Master_Wide!$CW$245="","",Deal_Master_Wide!$CW$245)</f>
        <v/>
      </c>
      <c r="P1701" s="17" t="str">
        <f>IF(Deal_Master_Wide!$DD$245="","",Deal_Master_Wide!$DD$245)</f>
        <v/>
      </c>
      <c r="Q1701" s="18" t="str">
        <f>IF(Deal_Master_Wide!$DK$245="","",Deal_Master_Wide!$DK$245)</f>
        <v/>
      </c>
      <c r="R1701" s="18" t="str">
        <f>IF(Deal_Master_Wide!$DR$245="","",Deal_Master_Wide!$DR$245)</f>
        <v/>
      </c>
      <c r="S1701" s="18" t="str">
        <f>IF(Deal_Master_Wide!$DY$245="","",Deal_Master_Wide!$DY$245)</f>
        <v/>
      </c>
      <c r="T1701" s="34" t="str">
        <f>IF(Deal_Master_Wide!$EF$245="","",Deal_Master_Wide!$EF$245)</f>
        <v/>
      </c>
      <c r="U1701" s="34" t="str">
        <f>IF(Deal_Master_Wide!$EM$245="","",Deal_Master_Wide!$EM$245)</f>
        <v/>
      </c>
    </row>
    <row r="1702" spans="1:21" ht="13.4" customHeight="1">
      <c r="A1702" s="15" t="s">
        <v>2464</v>
      </c>
      <c r="B1702" s="15" t="s">
        <v>178</v>
      </c>
      <c r="C1702" s="16"/>
      <c r="D1702" s="15" t="s">
        <v>2469</v>
      </c>
      <c r="E1702" s="15" t="s">
        <v>2471</v>
      </c>
      <c r="F1702" s="15">
        <v>2015</v>
      </c>
      <c r="G1702" s="15">
        <v>3</v>
      </c>
      <c r="H1702" s="15">
        <v>2018</v>
      </c>
      <c r="I1702" s="15">
        <v>1</v>
      </c>
      <c r="J1702" s="15">
        <v>1</v>
      </c>
      <c r="K1702" s="17" t="str">
        <f>IF(Deal_Master_Wide!$BV$245="","",Deal_Master_Wide!$BV$245)</f>
        <v/>
      </c>
      <c r="L1702" s="17" t="str">
        <f>IF(Deal_Master_Wide!$CC$245="","",Deal_Master_Wide!$CC$245)</f>
        <v/>
      </c>
      <c r="M1702" s="17" t="str">
        <f>IF(Deal_Master_Wide!$CJ$245="","",Deal_Master_Wide!$CJ$245)</f>
        <v/>
      </c>
      <c r="N1702" s="17" t="str">
        <f>IF(Deal_Master_Wide!$CQ$245="","",Deal_Master_Wide!$CQ$245)</f>
        <v/>
      </c>
      <c r="O1702" s="17" t="str">
        <f>IF(Deal_Master_Wide!$CX$245="","",Deal_Master_Wide!$CX$245)</f>
        <v/>
      </c>
      <c r="P1702" s="17" t="str">
        <f>IF(Deal_Master_Wide!$DE$245="","",Deal_Master_Wide!$DE$245)</f>
        <v/>
      </c>
      <c r="Q1702" s="18" t="str">
        <f>IF(Deal_Master_Wide!$DL$245="","",Deal_Master_Wide!$DL$245)</f>
        <v/>
      </c>
      <c r="R1702" s="18" t="str">
        <f>IF(Deal_Master_Wide!$DS$245="","",Deal_Master_Wide!$DS$245)</f>
        <v/>
      </c>
      <c r="S1702" s="18" t="str">
        <f>IF(Deal_Master_Wide!$DZ$245="","",Deal_Master_Wide!$DZ$245)</f>
        <v/>
      </c>
      <c r="T1702" s="34" t="str">
        <f>IF(Deal_Master_Wide!$EG$245="","",Deal_Master_Wide!$EG$245)</f>
        <v/>
      </c>
      <c r="U1702" s="34" t="str">
        <f>IF(Deal_Master_Wide!$EN$245="","",Deal_Master_Wide!$EN$245)</f>
        <v/>
      </c>
    </row>
    <row r="1703" spans="1:21" ht="13.4" customHeight="1">
      <c r="A1703" s="15" t="s">
        <v>2475</v>
      </c>
      <c r="B1703" s="15" t="s">
        <v>178</v>
      </c>
      <c r="C1703" s="16"/>
      <c r="D1703" s="15" t="s">
        <v>2478</v>
      </c>
      <c r="E1703" s="15" t="s">
        <v>2480</v>
      </c>
      <c r="F1703" s="15">
        <v>2014</v>
      </c>
      <c r="G1703" s="15">
        <v>-3</v>
      </c>
      <c r="H1703" s="15">
        <v>2011</v>
      </c>
      <c r="I1703" s="15">
        <v>0</v>
      </c>
      <c r="J1703" s="15">
        <v>0</v>
      </c>
      <c r="K1703" s="17" t="str">
        <f>IF(Deal_Master_Wide!$BP$246="","",Deal_Master_Wide!$BP$246)</f>
        <v/>
      </c>
      <c r="L1703" s="17" t="str">
        <f>IF(Deal_Master_Wide!$BW$246="","",Deal_Master_Wide!$BW$246)</f>
        <v/>
      </c>
      <c r="M1703" s="17" t="str">
        <f>IF(Deal_Master_Wide!$CD$246="","",Deal_Master_Wide!$CD$246)</f>
        <v/>
      </c>
      <c r="N1703" s="17" t="str">
        <f>IF(Deal_Master_Wide!$CK$246="","",Deal_Master_Wide!$CK$246)</f>
        <v/>
      </c>
      <c r="O1703" s="17" t="str">
        <f>IF(Deal_Master_Wide!$CR$246="","",Deal_Master_Wide!$CR$246)</f>
        <v/>
      </c>
      <c r="P1703" s="17" t="str">
        <f>IF(Deal_Master_Wide!$CY$246="","",Deal_Master_Wide!$CY$246)</f>
        <v/>
      </c>
      <c r="Q1703" s="18" t="str">
        <f>IF(Deal_Master_Wide!$DF$246="","",Deal_Master_Wide!$DF$246)</f>
        <v/>
      </c>
      <c r="R1703" s="18" t="str">
        <f>IF(Deal_Master_Wide!$DM$246="","",Deal_Master_Wide!$DM$246)</f>
        <v/>
      </c>
      <c r="S1703" s="18" t="str">
        <f>IF(Deal_Master_Wide!$DT$246="","",Deal_Master_Wide!$DT$246)</f>
        <v/>
      </c>
      <c r="T1703" s="34" t="str">
        <f>IF(Deal_Master_Wide!$EA$246="","",Deal_Master_Wide!$EA$246)</f>
        <v/>
      </c>
      <c r="U1703" s="34" t="str">
        <f>IF(Deal_Master_Wide!$EH$246="","",Deal_Master_Wide!$EH$246)</f>
        <v/>
      </c>
    </row>
    <row r="1704" spans="1:21" ht="13.4" customHeight="1">
      <c r="A1704" s="15" t="s">
        <v>2475</v>
      </c>
      <c r="B1704" s="15" t="s">
        <v>178</v>
      </c>
      <c r="C1704" s="16"/>
      <c r="D1704" s="15" t="s">
        <v>2478</v>
      </c>
      <c r="E1704" s="15" t="s">
        <v>2480</v>
      </c>
      <c r="F1704" s="15">
        <v>2014</v>
      </c>
      <c r="G1704" s="15">
        <v>-2</v>
      </c>
      <c r="H1704" s="15">
        <v>2012</v>
      </c>
      <c r="I1704" s="15">
        <v>0</v>
      </c>
      <c r="J1704" s="15">
        <v>0</v>
      </c>
      <c r="K1704" s="17" t="str">
        <f>IF(Deal_Master_Wide!$BQ$246="","",Deal_Master_Wide!$BQ$246)</f>
        <v/>
      </c>
      <c r="L1704" s="17" t="str">
        <f>IF(Deal_Master_Wide!$BX$246="","",Deal_Master_Wide!$BX$246)</f>
        <v/>
      </c>
      <c r="M1704" s="17" t="str">
        <f>IF(Deal_Master_Wide!$CE$246="","",Deal_Master_Wide!$CE$246)</f>
        <v/>
      </c>
      <c r="N1704" s="17" t="str">
        <f>IF(Deal_Master_Wide!$CL$246="","",Deal_Master_Wide!$CL$246)</f>
        <v/>
      </c>
      <c r="O1704" s="17" t="str">
        <f>IF(Deal_Master_Wide!$CS$246="","",Deal_Master_Wide!$CS$246)</f>
        <v/>
      </c>
      <c r="P1704" s="17" t="str">
        <f>IF(Deal_Master_Wide!$CZ$246="","",Deal_Master_Wide!$CZ$246)</f>
        <v/>
      </c>
      <c r="Q1704" s="18" t="str">
        <f>IF(Deal_Master_Wide!$DG$246="","",Deal_Master_Wide!$DG$246)</f>
        <v/>
      </c>
      <c r="R1704" s="18" t="str">
        <f>IF(Deal_Master_Wide!$DN$246="","",Deal_Master_Wide!$DN$246)</f>
        <v/>
      </c>
      <c r="S1704" s="18" t="str">
        <f>IF(Deal_Master_Wide!$DU$246="","",Deal_Master_Wide!$DU$246)</f>
        <v/>
      </c>
      <c r="T1704" s="34" t="str">
        <f>IF(Deal_Master_Wide!$EB$246="","",Deal_Master_Wide!$EB$246)</f>
        <v/>
      </c>
      <c r="U1704" s="34" t="str">
        <f>IF(Deal_Master_Wide!$EI$246="","",Deal_Master_Wide!$EI$246)</f>
        <v/>
      </c>
    </row>
    <row r="1705" spans="1:21" ht="13.4" customHeight="1">
      <c r="A1705" s="15" t="s">
        <v>2475</v>
      </c>
      <c r="B1705" s="15" t="s">
        <v>178</v>
      </c>
      <c r="C1705" s="16"/>
      <c r="D1705" s="15" t="s">
        <v>2478</v>
      </c>
      <c r="E1705" s="15" t="s">
        <v>2480</v>
      </c>
      <c r="F1705" s="15">
        <v>2014</v>
      </c>
      <c r="G1705" s="15">
        <v>-1</v>
      </c>
      <c r="H1705" s="15">
        <v>2013</v>
      </c>
      <c r="I1705" s="15">
        <v>0</v>
      </c>
      <c r="J1705" s="15">
        <v>0</v>
      </c>
      <c r="K1705" s="17" t="str">
        <f>IF(Deal_Master_Wide!$BR$246="","",Deal_Master_Wide!$BR$246)</f>
        <v/>
      </c>
      <c r="L1705" s="17" t="str">
        <f>IF(Deal_Master_Wide!$BY$246="","",Deal_Master_Wide!$BY$246)</f>
        <v/>
      </c>
      <c r="M1705" s="17" t="str">
        <f>IF(Deal_Master_Wide!$CF$246="","",Deal_Master_Wide!$CF$246)</f>
        <v/>
      </c>
      <c r="N1705" s="17" t="str">
        <f>IF(Deal_Master_Wide!$CM$246="","",Deal_Master_Wide!$CM$246)</f>
        <v/>
      </c>
      <c r="O1705" s="17" t="str">
        <f>IF(Deal_Master_Wide!$CT$246="","",Deal_Master_Wide!$CT$246)</f>
        <v/>
      </c>
      <c r="P1705" s="17" t="str">
        <f>IF(Deal_Master_Wide!$DA$246="","",Deal_Master_Wide!$DA$246)</f>
        <v/>
      </c>
      <c r="Q1705" s="18" t="str">
        <f>IF(Deal_Master_Wide!$DH$246="","",Deal_Master_Wide!$DH$246)</f>
        <v/>
      </c>
      <c r="R1705" s="18" t="str">
        <f>IF(Deal_Master_Wide!$DO$246="","",Deal_Master_Wide!$DO$246)</f>
        <v/>
      </c>
      <c r="S1705" s="18" t="str">
        <f>IF(Deal_Master_Wide!$DV$246="","",Deal_Master_Wide!$DV$246)</f>
        <v/>
      </c>
      <c r="T1705" s="34" t="str">
        <f>IF(Deal_Master_Wide!$EC$246="","",Deal_Master_Wide!$EC$246)</f>
        <v/>
      </c>
      <c r="U1705" s="34" t="str">
        <f>IF(Deal_Master_Wide!$EJ$246="","",Deal_Master_Wide!$EJ$246)</f>
        <v/>
      </c>
    </row>
    <row r="1706" spans="1:21" ht="13.4" customHeight="1">
      <c r="A1706" s="15" t="s">
        <v>2475</v>
      </c>
      <c r="B1706" s="15" t="s">
        <v>178</v>
      </c>
      <c r="C1706" s="16"/>
      <c r="D1706" s="15" t="s">
        <v>2478</v>
      </c>
      <c r="E1706" s="15" t="s">
        <v>2480</v>
      </c>
      <c r="F1706" s="15">
        <v>2014</v>
      </c>
      <c r="G1706" s="15">
        <v>0</v>
      </c>
      <c r="H1706" s="15">
        <v>2014</v>
      </c>
      <c r="I1706" s="15">
        <v>0</v>
      </c>
      <c r="J1706" s="15">
        <v>1</v>
      </c>
      <c r="K1706" s="17" t="str">
        <f>IF(Deal_Master_Wide!$BS$246="","",Deal_Master_Wide!$BS$246)</f>
        <v/>
      </c>
      <c r="L1706" s="17" t="str">
        <f>IF(Deal_Master_Wide!$BZ$246="","",Deal_Master_Wide!$BZ$246)</f>
        <v/>
      </c>
      <c r="M1706" s="17" t="str">
        <f>IF(Deal_Master_Wide!$CG$246="","",Deal_Master_Wide!$CG$246)</f>
        <v/>
      </c>
      <c r="N1706" s="17" t="str">
        <f>IF(Deal_Master_Wide!$CN$246="","",Deal_Master_Wide!$CN$246)</f>
        <v/>
      </c>
      <c r="O1706" s="17" t="str">
        <f>IF(Deal_Master_Wide!$CU$246="","",Deal_Master_Wide!$CU$246)</f>
        <v/>
      </c>
      <c r="P1706" s="17" t="str">
        <f>IF(Deal_Master_Wide!$DB$246="","",Deal_Master_Wide!$DB$246)</f>
        <v/>
      </c>
      <c r="Q1706" s="18" t="str">
        <f>IF(Deal_Master_Wide!$DI$246="","",Deal_Master_Wide!$DI$246)</f>
        <v/>
      </c>
      <c r="R1706" s="18" t="str">
        <f>IF(Deal_Master_Wide!$DP$246="","",Deal_Master_Wide!$DP$246)</f>
        <v/>
      </c>
      <c r="S1706" s="18" t="str">
        <f>IF(Deal_Master_Wide!$DW$246="","",Deal_Master_Wide!$DW$246)</f>
        <v/>
      </c>
      <c r="T1706" s="34" t="str">
        <f>IF(Deal_Master_Wide!$ED$246="","",Deal_Master_Wide!$ED$246)</f>
        <v/>
      </c>
      <c r="U1706" s="34" t="str">
        <f>IF(Deal_Master_Wide!$EK$246="","",Deal_Master_Wide!$EK$246)</f>
        <v/>
      </c>
    </row>
    <row r="1707" spans="1:21" ht="13.4" customHeight="1">
      <c r="A1707" s="15" t="s">
        <v>2475</v>
      </c>
      <c r="B1707" s="15" t="s">
        <v>178</v>
      </c>
      <c r="C1707" s="16"/>
      <c r="D1707" s="15" t="s">
        <v>2478</v>
      </c>
      <c r="E1707" s="15" t="s">
        <v>2480</v>
      </c>
      <c r="F1707" s="15">
        <v>2014</v>
      </c>
      <c r="G1707" s="15">
        <v>1</v>
      </c>
      <c r="H1707" s="15">
        <v>2015</v>
      </c>
      <c r="I1707" s="15">
        <v>1</v>
      </c>
      <c r="J1707" s="15">
        <v>1</v>
      </c>
      <c r="K1707" s="17" t="str">
        <f>IF(Deal_Master_Wide!$BT$246="","",Deal_Master_Wide!$BT$246)</f>
        <v/>
      </c>
      <c r="L1707" s="17" t="str">
        <f>IF(Deal_Master_Wide!$CA$246="","",Deal_Master_Wide!$CA$246)</f>
        <v/>
      </c>
      <c r="M1707" s="17" t="str">
        <f>IF(Deal_Master_Wide!$CH$246="","",Deal_Master_Wide!$CH$246)</f>
        <v/>
      </c>
      <c r="N1707" s="17" t="str">
        <f>IF(Deal_Master_Wide!$CO$246="","",Deal_Master_Wide!$CO$246)</f>
        <v/>
      </c>
      <c r="O1707" s="17" t="str">
        <f>IF(Deal_Master_Wide!$CV$246="","",Deal_Master_Wide!$CV$246)</f>
        <v/>
      </c>
      <c r="P1707" s="17" t="str">
        <f>IF(Deal_Master_Wide!$DC$246="","",Deal_Master_Wide!$DC$246)</f>
        <v/>
      </c>
      <c r="Q1707" s="18" t="str">
        <f>IF(Deal_Master_Wide!$DJ$246="","",Deal_Master_Wide!$DJ$246)</f>
        <v/>
      </c>
      <c r="R1707" s="18" t="str">
        <f>IF(Deal_Master_Wide!$DQ$246="","",Deal_Master_Wide!$DQ$246)</f>
        <v/>
      </c>
      <c r="S1707" s="18" t="str">
        <f>IF(Deal_Master_Wide!$DX$246="","",Deal_Master_Wide!$DX$246)</f>
        <v/>
      </c>
      <c r="T1707" s="34" t="str">
        <f>IF(Deal_Master_Wide!$EE$246="","",Deal_Master_Wide!$EE$246)</f>
        <v/>
      </c>
      <c r="U1707" s="34" t="str">
        <f>IF(Deal_Master_Wide!$EL$246="","",Deal_Master_Wide!$EL$246)</f>
        <v/>
      </c>
    </row>
    <row r="1708" spans="1:21" ht="13.4" customHeight="1">
      <c r="A1708" s="15" t="s">
        <v>2475</v>
      </c>
      <c r="B1708" s="15" t="s">
        <v>178</v>
      </c>
      <c r="C1708" s="16"/>
      <c r="D1708" s="15" t="s">
        <v>2478</v>
      </c>
      <c r="E1708" s="15" t="s">
        <v>2480</v>
      </c>
      <c r="F1708" s="15">
        <v>2014</v>
      </c>
      <c r="G1708" s="15">
        <v>2</v>
      </c>
      <c r="H1708" s="15">
        <v>2016</v>
      </c>
      <c r="I1708" s="15">
        <v>1</v>
      </c>
      <c r="J1708" s="15">
        <v>1</v>
      </c>
      <c r="K1708" s="17" t="str">
        <f>IF(Deal_Master_Wide!$BU$246="","",Deal_Master_Wide!$BU$246)</f>
        <v/>
      </c>
      <c r="L1708" s="17" t="str">
        <f>IF(Deal_Master_Wide!$CB$246="","",Deal_Master_Wide!$CB$246)</f>
        <v/>
      </c>
      <c r="M1708" s="17" t="str">
        <f>IF(Deal_Master_Wide!$CI$246="","",Deal_Master_Wide!$CI$246)</f>
        <v/>
      </c>
      <c r="N1708" s="17" t="str">
        <f>IF(Deal_Master_Wide!$CP$246="","",Deal_Master_Wide!$CP$246)</f>
        <v/>
      </c>
      <c r="O1708" s="17" t="str">
        <f>IF(Deal_Master_Wide!$CW$246="","",Deal_Master_Wide!$CW$246)</f>
        <v/>
      </c>
      <c r="P1708" s="17" t="str">
        <f>IF(Deal_Master_Wide!$DD$246="","",Deal_Master_Wide!$DD$246)</f>
        <v/>
      </c>
      <c r="Q1708" s="18" t="str">
        <f>IF(Deal_Master_Wide!$DK$246="","",Deal_Master_Wide!$DK$246)</f>
        <v/>
      </c>
      <c r="R1708" s="18" t="str">
        <f>IF(Deal_Master_Wide!$DR$246="","",Deal_Master_Wide!$DR$246)</f>
        <v/>
      </c>
      <c r="S1708" s="18" t="str">
        <f>IF(Deal_Master_Wide!$DY$246="","",Deal_Master_Wide!$DY$246)</f>
        <v/>
      </c>
      <c r="T1708" s="34" t="str">
        <f>IF(Deal_Master_Wide!$EF$246="","",Deal_Master_Wide!$EF$246)</f>
        <v/>
      </c>
      <c r="U1708" s="34" t="str">
        <f>IF(Deal_Master_Wide!$EM$246="","",Deal_Master_Wide!$EM$246)</f>
        <v/>
      </c>
    </row>
    <row r="1709" spans="1:21" ht="13.4" customHeight="1">
      <c r="A1709" s="15" t="s">
        <v>2475</v>
      </c>
      <c r="B1709" s="15" t="s">
        <v>178</v>
      </c>
      <c r="C1709" s="16"/>
      <c r="D1709" s="15" t="s">
        <v>2478</v>
      </c>
      <c r="E1709" s="15" t="s">
        <v>2480</v>
      </c>
      <c r="F1709" s="15">
        <v>2014</v>
      </c>
      <c r="G1709" s="15">
        <v>3</v>
      </c>
      <c r="H1709" s="15">
        <v>2017</v>
      </c>
      <c r="I1709" s="15">
        <v>1</v>
      </c>
      <c r="J1709" s="15">
        <v>1</v>
      </c>
      <c r="K1709" s="17" t="str">
        <f>IF(Deal_Master_Wide!$BV$246="","",Deal_Master_Wide!$BV$246)</f>
        <v/>
      </c>
      <c r="L1709" s="17" t="str">
        <f>IF(Deal_Master_Wide!$CC$246="","",Deal_Master_Wide!$CC$246)</f>
        <v/>
      </c>
      <c r="M1709" s="17" t="str">
        <f>IF(Deal_Master_Wide!$CJ$246="","",Deal_Master_Wide!$CJ$246)</f>
        <v/>
      </c>
      <c r="N1709" s="17" t="str">
        <f>IF(Deal_Master_Wide!$CQ$246="","",Deal_Master_Wide!$CQ$246)</f>
        <v/>
      </c>
      <c r="O1709" s="17" t="str">
        <f>IF(Deal_Master_Wide!$CX$246="","",Deal_Master_Wide!$CX$246)</f>
        <v/>
      </c>
      <c r="P1709" s="17" t="str">
        <f>IF(Deal_Master_Wide!$DE$246="","",Deal_Master_Wide!$DE$246)</f>
        <v/>
      </c>
      <c r="Q1709" s="18" t="str">
        <f>IF(Deal_Master_Wide!$DL$246="","",Deal_Master_Wide!$DL$246)</f>
        <v/>
      </c>
      <c r="R1709" s="18" t="str">
        <f>IF(Deal_Master_Wide!$DS$246="","",Deal_Master_Wide!$DS$246)</f>
        <v/>
      </c>
      <c r="S1709" s="18" t="str">
        <f>IF(Deal_Master_Wide!$DZ$246="","",Deal_Master_Wide!$DZ$246)</f>
        <v/>
      </c>
      <c r="T1709" s="34" t="str">
        <f>IF(Deal_Master_Wide!$EG$246="","",Deal_Master_Wide!$EG$246)</f>
        <v/>
      </c>
      <c r="U1709" s="34" t="str">
        <f>IF(Deal_Master_Wide!$EN$246="","",Deal_Master_Wide!$EN$246)</f>
        <v/>
      </c>
    </row>
    <row r="1710" spans="1:21" ht="13.4" customHeight="1">
      <c r="A1710" s="15" t="s">
        <v>2484</v>
      </c>
      <c r="B1710" s="15" t="s">
        <v>178</v>
      </c>
      <c r="C1710" s="16"/>
      <c r="D1710" s="15" t="s">
        <v>2487</v>
      </c>
      <c r="E1710" s="15" t="s">
        <v>2489</v>
      </c>
      <c r="F1710" s="15">
        <v>2014</v>
      </c>
      <c r="G1710" s="15">
        <v>-3</v>
      </c>
      <c r="H1710" s="15">
        <v>2011</v>
      </c>
      <c r="I1710" s="15">
        <v>0</v>
      </c>
      <c r="J1710" s="15">
        <v>0</v>
      </c>
      <c r="K1710" s="17" t="str">
        <f>IF(Deal_Master_Wide!$BP$247="","",Deal_Master_Wide!$BP$247)</f>
        <v/>
      </c>
      <c r="L1710" s="17" t="str">
        <f>IF(Deal_Master_Wide!$BW$247="","",Deal_Master_Wide!$BW$247)</f>
        <v/>
      </c>
      <c r="M1710" s="17" t="str">
        <f>IF(Deal_Master_Wide!$CD$247="","",Deal_Master_Wide!$CD$247)</f>
        <v/>
      </c>
      <c r="N1710" s="17" t="str">
        <f>IF(Deal_Master_Wide!$CK$247="","",Deal_Master_Wide!$CK$247)</f>
        <v/>
      </c>
      <c r="O1710" s="17" t="str">
        <f>IF(Deal_Master_Wide!$CR$247="","",Deal_Master_Wide!$CR$247)</f>
        <v/>
      </c>
      <c r="P1710" s="17" t="str">
        <f>IF(Deal_Master_Wide!$CY$247="","",Deal_Master_Wide!$CY$247)</f>
        <v/>
      </c>
      <c r="Q1710" s="18" t="str">
        <f>IF(Deal_Master_Wide!$DF$247="","",Deal_Master_Wide!$DF$247)</f>
        <v/>
      </c>
      <c r="R1710" s="18" t="str">
        <f>IF(Deal_Master_Wide!$DM$247="","",Deal_Master_Wide!$DM$247)</f>
        <v/>
      </c>
      <c r="S1710" s="18" t="str">
        <f>IF(Deal_Master_Wide!$DT$247="","",Deal_Master_Wide!$DT$247)</f>
        <v/>
      </c>
      <c r="T1710" s="34" t="str">
        <f>IF(Deal_Master_Wide!$EA$247="","",Deal_Master_Wide!$EA$247)</f>
        <v/>
      </c>
      <c r="U1710" s="34" t="str">
        <f>IF(Deal_Master_Wide!$EH$247="","",Deal_Master_Wide!$EH$247)</f>
        <v/>
      </c>
    </row>
    <row r="1711" spans="1:21" ht="13.4" customHeight="1">
      <c r="A1711" s="15" t="s">
        <v>2484</v>
      </c>
      <c r="B1711" s="15" t="s">
        <v>178</v>
      </c>
      <c r="C1711" s="16"/>
      <c r="D1711" s="15" t="s">
        <v>2487</v>
      </c>
      <c r="E1711" s="15" t="s">
        <v>2489</v>
      </c>
      <c r="F1711" s="15">
        <v>2014</v>
      </c>
      <c r="G1711" s="15">
        <v>-2</v>
      </c>
      <c r="H1711" s="15">
        <v>2012</v>
      </c>
      <c r="I1711" s="15">
        <v>0</v>
      </c>
      <c r="J1711" s="15">
        <v>0</v>
      </c>
      <c r="K1711" s="17" t="str">
        <f>IF(Deal_Master_Wide!$BQ$247="","",Deal_Master_Wide!$BQ$247)</f>
        <v/>
      </c>
      <c r="L1711" s="17" t="str">
        <f>IF(Deal_Master_Wide!$BX$247="","",Deal_Master_Wide!$BX$247)</f>
        <v/>
      </c>
      <c r="M1711" s="17" t="str">
        <f>IF(Deal_Master_Wide!$CE$247="","",Deal_Master_Wide!$CE$247)</f>
        <v/>
      </c>
      <c r="N1711" s="17" t="str">
        <f>IF(Deal_Master_Wide!$CL$247="","",Deal_Master_Wide!$CL$247)</f>
        <v/>
      </c>
      <c r="O1711" s="17" t="str">
        <f>IF(Deal_Master_Wide!$CS$247="","",Deal_Master_Wide!$CS$247)</f>
        <v/>
      </c>
      <c r="P1711" s="17" t="str">
        <f>IF(Deal_Master_Wide!$CZ$247="","",Deal_Master_Wide!$CZ$247)</f>
        <v/>
      </c>
      <c r="Q1711" s="18" t="str">
        <f>IF(Deal_Master_Wide!$DG$247="","",Deal_Master_Wide!$DG$247)</f>
        <v/>
      </c>
      <c r="R1711" s="18" t="str">
        <f>IF(Deal_Master_Wide!$DN$247="","",Deal_Master_Wide!$DN$247)</f>
        <v/>
      </c>
      <c r="S1711" s="18" t="str">
        <f>IF(Deal_Master_Wide!$DU$247="","",Deal_Master_Wide!$DU$247)</f>
        <v/>
      </c>
      <c r="T1711" s="34" t="str">
        <f>IF(Deal_Master_Wide!$EB$247="","",Deal_Master_Wide!$EB$247)</f>
        <v/>
      </c>
      <c r="U1711" s="34" t="str">
        <f>IF(Deal_Master_Wide!$EI$247="","",Deal_Master_Wide!$EI$247)</f>
        <v/>
      </c>
    </row>
    <row r="1712" spans="1:21" ht="13.4" customHeight="1">
      <c r="A1712" s="15" t="s">
        <v>2484</v>
      </c>
      <c r="B1712" s="15" t="s">
        <v>178</v>
      </c>
      <c r="C1712" s="16"/>
      <c r="D1712" s="15" t="s">
        <v>2487</v>
      </c>
      <c r="E1712" s="15" t="s">
        <v>2489</v>
      </c>
      <c r="F1712" s="15">
        <v>2014</v>
      </c>
      <c r="G1712" s="15">
        <v>-1</v>
      </c>
      <c r="H1712" s="15">
        <v>2013</v>
      </c>
      <c r="I1712" s="15">
        <v>0</v>
      </c>
      <c r="J1712" s="15">
        <v>0</v>
      </c>
      <c r="K1712" s="17" t="str">
        <f>IF(Deal_Master_Wide!$BR$247="","",Deal_Master_Wide!$BR$247)</f>
        <v/>
      </c>
      <c r="L1712" s="17" t="str">
        <f>IF(Deal_Master_Wide!$BY$247="","",Deal_Master_Wide!$BY$247)</f>
        <v/>
      </c>
      <c r="M1712" s="17" t="str">
        <f>IF(Deal_Master_Wide!$CF$247="","",Deal_Master_Wide!$CF$247)</f>
        <v/>
      </c>
      <c r="N1712" s="17" t="str">
        <f>IF(Deal_Master_Wide!$CM$247="","",Deal_Master_Wide!$CM$247)</f>
        <v/>
      </c>
      <c r="O1712" s="17" t="str">
        <f>IF(Deal_Master_Wide!$CT$247="","",Deal_Master_Wide!$CT$247)</f>
        <v/>
      </c>
      <c r="P1712" s="17" t="str">
        <f>IF(Deal_Master_Wide!$DA$247="","",Deal_Master_Wide!$DA$247)</f>
        <v/>
      </c>
      <c r="Q1712" s="18" t="str">
        <f>IF(Deal_Master_Wide!$DH$247="","",Deal_Master_Wide!$DH$247)</f>
        <v/>
      </c>
      <c r="R1712" s="18" t="str">
        <f>IF(Deal_Master_Wide!$DO$247="","",Deal_Master_Wide!$DO$247)</f>
        <v/>
      </c>
      <c r="S1712" s="18" t="str">
        <f>IF(Deal_Master_Wide!$DV$247="","",Deal_Master_Wide!$DV$247)</f>
        <v/>
      </c>
      <c r="T1712" s="34" t="str">
        <f>IF(Deal_Master_Wide!$EC$247="","",Deal_Master_Wide!$EC$247)</f>
        <v/>
      </c>
      <c r="U1712" s="34" t="str">
        <f>IF(Deal_Master_Wide!$EJ$247="","",Deal_Master_Wide!$EJ$247)</f>
        <v/>
      </c>
    </row>
    <row r="1713" spans="1:21" ht="13.4" customHeight="1">
      <c r="A1713" s="15" t="s">
        <v>2484</v>
      </c>
      <c r="B1713" s="15" t="s">
        <v>178</v>
      </c>
      <c r="C1713" s="16"/>
      <c r="D1713" s="15" t="s">
        <v>2487</v>
      </c>
      <c r="E1713" s="15" t="s">
        <v>2489</v>
      </c>
      <c r="F1713" s="15">
        <v>2014</v>
      </c>
      <c r="G1713" s="15">
        <v>0</v>
      </c>
      <c r="H1713" s="15">
        <v>2014</v>
      </c>
      <c r="I1713" s="15">
        <v>0</v>
      </c>
      <c r="J1713" s="15">
        <v>1</v>
      </c>
      <c r="K1713" s="17" t="str">
        <f>IF(Deal_Master_Wide!$BS$247="","",Deal_Master_Wide!$BS$247)</f>
        <v/>
      </c>
      <c r="L1713" s="17" t="str">
        <f>IF(Deal_Master_Wide!$BZ$247="","",Deal_Master_Wide!$BZ$247)</f>
        <v/>
      </c>
      <c r="M1713" s="17" t="str">
        <f>IF(Deal_Master_Wide!$CG$247="","",Deal_Master_Wide!$CG$247)</f>
        <v/>
      </c>
      <c r="N1713" s="17" t="str">
        <f>IF(Deal_Master_Wide!$CN$247="","",Deal_Master_Wide!$CN$247)</f>
        <v/>
      </c>
      <c r="O1713" s="17" t="str">
        <f>IF(Deal_Master_Wide!$CU$247="","",Deal_Master_Wide!$CU$247)</f>
        <v/>
      </c>
      <c r="P1713" s="17" t="str">
        <f>IF(Deal_Master_Wide!$DB$247="","",Deal_Master_Wide!$DB$247)</f>
        <v/>
      </c>
      <c r="Q1713" s="18" t="str">
        <f>IF(Deal_Master_Wide!$DI$247="","",Deal_Master_Wide!$DI$247)</f>
        <v/>
      </c>
      <c r="R1713" s="18" t="str">
        <f>IF(Deal_Master_Wide!$DP$247="","",Deal_Master_Wide!$DP$247)</f>
        <v/>
      </c>
      <c r="S1713" s="18" t="str">
        <f>IF(Deal_Master_Wide!$DW$247="","",Deal_Master_Wide!$DW$247)</f>
        <v/>
      </c>
      <c r="T1713" s="34" t="str">
        <f>IF(Deal_Master_Wide!$ED$247="","",Deal_Master_Wide!$ED$247)</f>
        <v/>
      </c>
      <c r="U1713" s="34" t="str">
        <f>IF(Deal_Master_Wide!$EK$247="","",Deal_Master_Wide!$EK$247)</f>
        <v/>
      </c>
    </row>
    <row r="1714" spans="1:21" ht="13.4" customHeight="1">
      <c r="A1714" s="15" t="s">
        <v>2484</v>
      </c>
      <c r="B1714" s="15" t="s">
        <v>178</v>
      </c>
      <c r="C1714" s="16"/>
      <c r="D1714" s="15" t="s">
        <v>2487</v>
      </c>
      <c r="E1714" s="15" t="s">
        <v>2489</v>
      </c>
      <c r="F1714" s="15">
        <v>2014</v>
      </c>
      <c r="G1714" s="15">
        <v>1</v>
      </c>
      <c r="H1714" s="15">
        <v>2015</v>
      </c>
      <c r="I1714" s="15">
        <v>1</v>
      </c>
      <c r="J1714" s="15">
        <v>1</v>
      </c>
      <c r="K1714" s="17" t="str">
        <f>IF(Deal_Master_Wide!$BT$247="","",Deal_Master_Wide!$BT$247)</f>
        <v/>
      </c>
      <c r="L1714" s="17" t="str">
        <f>IF(Deal_Master_Wide!$CA$247="","",Deal_Master_Wide!$CA$247)</f>
        <v/>
      </c>
      <c r="M1714" s="17" t="str">
        <f>IF(Deal_Master_Wide!$CH$247="","",Deal_Master_Wide!$CH$247)</f>
        <v/>
      </c>
      <c r="N1714" s="17" t="str">
        <f>IF(Deal_Master_Wide!$CO$247="","",Deal_Master_Wide!$CO$247)</f>
        <v/>
      </c>
      <c r="O1714" s="17" t="str">
        <f>IF(Deal_Master_Wide!$CV$247="","",Deal_Master_Wide!$CV$247)</f>
        <v/>
      </c>
      <c r="P1714" s="17" t="str">
        <f>IF(Deal_Master_Wide!$DC$247="","",Deal_Master_Wide!$DC$247)</f>
        <v/>
      </c>
      <c r="Q1714" s="18" t="str">
        <f>IF(Deal_Master_Wide!$DJ$247="","",Deal_Master_Wide!$DJ$247)</f>
        <v/>
      </c>
      <c r="R1714" s="18" t="str">
        <f>IF(Deal_Master_Wide!$DQ$247="","",Deal_Master_Wide!$DQ$247)</f>
        <v/>
      </c>
      <c r="S1714" s="18" t="str">
        <f>IF(Deal_Master_Wide!$DX$247="","",Deal_Master_Wide!$DX$247)</f>
        <v/>
      </c>
      <c r="T1714" s="34" t="str">
        <f>IF(Deal_Master_Wide!$EE$247="","",Deal_Master_Wide!$EE$247)</f>
        <v/>
      </c>
      <c r="U1714" s="34" t="str">
        <f>IF(Deal_Master_Wide!$EL$247="","",Deal_Master_Wide!$EL$247)</f>
        <v/>
      </c>
    </row>
    <row r="1715" spans="1:21" ht="13.4" customHeight="1">
      <c r="A1715" s="15" t="s">
        <v>2484</v>
      </c>
      <c r="B1715" s="15" t="s">
        <v>178</v>
      </c>
      <c r="C1715" s="16"/>
      <c r="D1715" s="15" t="s">
        <v>2487</v>
      </c>
      <c r="E1715" s="15" t="s">
        <v>2489</v>
      </c>
      <c r="F1715" s="15">
        <v>2014</v>
      </c>
      <c r="G1715" s="15">
        <v>2</v>
      </c>
      <c r="H1715" s="15">
        <v>2016</v>
      </c>
      <c r="I1715" s="15">
        <v>1</v>
      </c>
      <c r="J1715" s="15">
        <v>1</v>
      </c>
      <c r="K1715" s="17" t="str">
        <f>IF(Deal_Master_Wide!$BU$247="","",Deal_Master_Wide!$BU$247)</f>
        <v/>
      </c>
      <c r="L1715" s="17" t="str">
        <f>IF(Deal_Master_Wide!$CB$247="","",Deal_Master_Wide!$CB$247)</f>
        <v/>
      </c>
      <c r="M1715" s="17" t="str">
        <f>IF(Deal_Master_Wide!$CI$247="","",Deal_Master_Wide!$CI$247)</f>
        <v/>
      </c>
      <c r="N1715" s="17" t="str">
        <f>IF(Deal_Master_Wide!$CP$247="","",Deal_Master_Wide!$CP$247)</f>
        <v/>
      </c>
      <c r="O1715" s="17" t="str">
        <f>IF(Deal_Master_Wide!$CW$247="","",Deal_Master_Wide!$CW$247)</f>
        <v/>
      </c>
      <c r="P1715" s="17" t="str">
        <f>IF(Deal_Master_Wide!$DD$247="","",Deal_Master_Wide!$DD$247)</f>
        <v/>
      </c>
      <c r="Q1715" s="18" t="str">
        <f>IF(Deal_Master_Wide!$DK$247="","",Deal_Master_Wide!$DK$247)</f>
        <v/>
      </c>
      <c r="R1715" s="18" t="str">
        <f>IF(Deal_Master_Wide!$DR$247="","",Deal_Master_Wide!$DR$247)</f>
        <v/>
      </c>
      <c r="S1715" s="18" t="str">
        <f>IF(Deal_Master_Wide!$DY$247="","",Deal_Master_Wide!$DY$247)</f>
        <v/>
      </c>
      <c r="T1715" s="34" t="str">
        <f>IF(Deal_Master_Wide!$EF$247="","",Deal_Master_Wide!$EF$247)</f>
        <v/>
      </c>
      <c r="U1715" s="34" t="str">
        <f>IF(Deal_Master_Wide!$EM$247="","",Deal_Master_Wide!$EM$247)</f>
        <v/>
      </c>
    </row>
    <row r="1716" spans="1:21" ht="13.4" customHeight="1">
      <c r="A1716" s="15" t="s">
        <v>2484</v>
      </c>
      <c r="B1716" s="15" t="s">
        <v>178</v>
      </c>
      <c r="C1716" s="16"/>
      <c r="D1716" s="15" t="s">
        <v>2487</v>
      </c>
      <c r="E1716" s="15" t="s">
        <v>2489</v>
      </c>
      <c r="F1716" s="15">
        <v>2014</v>
      </c>
      <c r="G1716" s="15">
        <v>3</v>
      </c>
      <c r="H1716" s="15">
        <v>2017</v>
      </c>
      <c r="I1716" s="15">
        <v>1</v>
      </c>
      <c r="J1716" s="15">
        <v>1</v>
      </c>
      <c r="K1716" s="17" t="str">
        <f>IF(Deal_Master_Wide!$BV$247="","",Deal_Master_Wide!$BV$247)</f>
        <v/>
      </c>
      <c r="L1716" s="17" t="str">
        <f>IF(Deal_Master_Wide!$CC$247="","",Deal_Master_Wide!$CC$247)</f>
        <v/>
      </c>
      <c r="M1716" s="17" t="str">
        <f>IF(Deal_Master_Wide!$CJ$247="","",Deal_Master_Wide!$CJ$247)</f>
        <v/>
      </c>
      <c r="N1716" s="17" t="str">
        <f>IF(Deal_Master_Wide!$CQ$247="","",Deal_Master_Wide!$CQ$247)</f>
        <v/>
      </c>
      <c r="O1716" s="17" t="str">
        <f>IF(Deal_Master_Wide!$CX$247="","",Deal_Master_Wide!$CX$247)</f>
        <v/>
      </c>
      <c r="P1716" s="17" t="str">
        <f>IF(Deal_Master_Wide!$DE$247="","",Deal_Master_Wide!$DE$247)</f>
        <v/>
      </c>
      <c r="Q1716" s="18" t="str">
        <f>IF(Deal_Master_Wide!$DL$247="","",Deal_Master_Wide!$DL$247)</f>
        <v/>
      </c>
      <c r="R1716" s="18" t="str">
        <f>IF(Deal_Master_Wide!$DS$247="","",Deal_Master_Wide!$DS$247)</f>
        <v/>
      </c>
      <c r="S1716" s="18" t="str">
        <f>IF(Deal_Master_Wide!$DZ$247="","",Deal_Master_Wide!$DZ$247)</f>
        <v/>
      </c>
      <c r="T1716" s="34" t="str">
        <f>IF(Deal_Master_Wide!$EG$247="","",Deal_Master_Wide!$EG$247)</f>
        <v/>
      </c>
      <c r="U1716" s="34" t="str">
        <f>IF(Deal_Master_Wide!$EN$247="","",Deal_Master_Wide!$EN$247)</f>
        <v/>
      </c>
    </row>
    <row r="1717" spans="1:21" ht="13.4" customHeight="1">
      <c r="A1717" s="15" t="s">
        <v>2493</v>
      </c>
      <c r="B1717" s="15" t="s">
        <v>178</v>
      </c>
      <c r="C1717" s="16"/>
      <c r="D1717" s="15" t="s">
        <v>2496</v>
      </c>
      <c r="E1717" s="15" t="s">
        <v>2498</v>
      </c>
      <c r="F1717" s="15">
        <v>2014</v>
      </c>
      <c r="G1717" s="15">
        <v>-3</v>
      </c>
      <c r="H1717" s="15">
        <v>2011</v>
      </c>
      <c r="I1717" s="15">
        <v>0</v>
      </c>
      <c r="J1717" s="15">
        <v>0</v>
      </c>
      <c r="K1717" s="17" t="str">
        <f>IF(Deal_Master_Wide!$BP$248="","",Deal_Master_Wide!$BP$248)</f>
        <v/>
      </c>
      <c r="L1717" s="17" t="str">
        <f>IF(Deal_Master_Wide!$BW$248="","",Deal_Master_Wide!$BW$248)</f>
        <v/>
      </c>
      <c r="M1717" s="17" t="str">
        <f>IF(Deal_Master_Wide!$CD$248="","",Deal_Master_Wide!$CD$248)</f>
        <v/>
      </c>
      <c r="N1717" s="17" t="str">
        <f>IF(Deal_Master_Wide!$CK$248="","",Deal_Master_Wide!$CK$248)</f>
        <v/>
      </c>
      <c r="O1717" s="17" t="str">
        <f>IF(Deal_Master_Wide!$CR$248="","",Deal_Master_Wide!$CR$248)</f>
        <v/>
      </c>
      <c r="P1717" s="17" t="str">
        <f>IF(Deal_Master_Wide!$CY$248="","",Deal_Master_Wide!$CY$248)</f>
        <v/>
      </c>
      <c r="Q1717" s="18" t="str">
        <f>IF(Deal_Master_Wide!$DF$248="","",Deal_Master_Wide!$DF$248)</f>
        <v/>
      </c>
      <c r="R1717" s="18" t="str">
        <f>IF(Deal_Master_Wide!$DM$248="","",Deal_Master_Wide!$DM$248)</f>
        <v/>
      </c>
      <c r="S1717" s="18" t="str">
        <f>IF(Deal_Master_Wide!$DT$248="","",Deal_Master_Wide!$DT$248)</f>
        <v/>
      </c>
      <c r="T1717" s="34" t="str">
        <f>IF(Deal_Master_Wide!$EA$248="","",Deal_Master_Wide!$EA$248)</f>
        <v/>
      </c>
      <c r="U1717" s="34" t="str">
        <f>IF(Deal_Master_Wide!$EH$248="","",Deal_Master_Wide!$EH$248)</f>
        <v/>
      </c>
    </row>
    <row r="1718" spans="1:21" ht="13.4" customHeight="1">
      <c r="A1718" s="15" t="s">
        <v>2493</v>
      </c>
      <c r="B1718" s="15" t="s">
        <v>178</v>
      </c>
      <c r="C1718" s="16"/>
      <c r="D1718" s="15" t="s">
        <v>2496</v>
      </c>
      <c r="E1718" s="15" t="s">
        <v>2498</v>
      </c>
      <c r="F1718" s="15">
        <v>2014</v>
      </c>
      <c r="G1718" s="15">
        <v>-2</v>
      </c>
      <c r="H1718" s="15">
        <v>2012</v>
      </c>
      <c r="I1718" s="15">
        <v>0</v>
      </c>
      <c r="J1718" s="15">
        <v>0</v>
      </c>
      <c r="K1718" s="17" t="str">
        <f>IF(Deal_Master_Wide!$BQ$248="","",Deal_Master_Wide!$BQ$248)</f>
        <v/>
      </c>
      <c r="L1718" s="17" t="str">
        <f>IF(Deal_Master_Wide!$BX$248="","",Deal_Master_Wide!$BX$248)</f>
        <v/>
      </c>
      <c r="M1718" s="17" t="str">
        <f>IF(Deal_Master_Wide!$CE$248="","",Deal_Master_Wide!$CE$248)</f>
        <v/>
      </c>
      <c r="N1718" s="17" t="str">
        <f>IF(Deal_Master_Wide!$CL$248="","",Deal_Master_Wide!$CL$248)</f>
        <v/>
      </c>
      <c r="O1718" s="17" t="str">
        <f>IF(Deal_Master_Wide!$CS$248="","",Deal_Master_Wide!$CS$248)</f>
        <v/>
      </c>
      <c r="P1718" s="17" t="str">
        <f>IF(Deal_Master_Wide!$CZ$248="","",Deal_Master_Wide!$CZ$248)</f>
        <v/>
      </c>
      <c r="Q1718" s="18" t="str">
        <f>IF(Deal_Master_Wide!$DG$248="","",Deal_Master_Wide!$DG$248)</f>
        <v/>
      </c>
      <c r="R1718" s="18" t="str">
        <f>IF(Deal_Master_Wide!$DN$248="","",Deal_Master_Wide!$DN$248)</f>
        <v/>
      </c>
      <c r="S1718" s="18" t="str">
        <f>IF(Deal_Master_Wide!$DU$248="","",Deal_Master_Wide!$DU$248)</f>
        <v/>
      </c>
      <c r="T1718" s="34" t="str">
        <f>IF(Deal_Master_Wide!$EB$248="","",Deal_Master_Wide!$EB$248)</f>
        <v/>
      </c>
      <c r="U1718" s="34" t="str">
        <f>IF(Deal_Master_Wide!$EI$248="","",Deal_Master_Wide!$EI$248)</f>
        <v/>
      </c>
    </row>
    <row r="1719" spans="1:21" ht="13.4" customHeight="1">
      <c r="A1719" s="15" t="s">
        <v>2493</v>
      </c>
      <c r="B1719" s="15" t="s">
        <v>178</v>
      </c>
      <c r="C1719" s="16"/>
      <c r="D1719" s="15" t="s">
        <v>2496</v>
      </c>
      <c r="E1719" s="15" t="s">
        <v>2498</v>
      </c>
      <c r="F1719" s="15">
        <v>2014</v>
      </c>
      <c r="G1719" s="15">
        <v>-1</v>
      </c>
      <c r="H1719" s="15">
        <v>2013</v>
      </c>
      <c r="I1719" s="15">
        <v>0</v>
      </c>
      <c r="J1719" s="15">
        <v>0</v>
      </c>
      <c r="K1719" s="17" t="str">
        <f>IF(Deal_Master_Wide!$BR$248="","",Deal_Master_Wide!$BR$248)</f>
        <v/>
      </c>
      <c r="L1719" s="17" t="str">
        <f>IF(Deal_Master_Wide!$BY$248="","",Deal_Master_Wide!$BY$248)</f>
        <v/>
      </c>
      <c r="M1719" s="17" t="str">
        <f>IF(Deal_Master_Wide!$CF$248="","",Deal_Master_Wide!$CF$248)</f>
        <v/>
      </c>
      <c r="N1719" s="17" t="str">
        <f>IF(Deal_Master_Wide!$CM$248="","",Deal_Master_Wide!$CM$248)</f>
        <v/>
      </c>
      <c r="O1719" s="17" t="str">
        <f>IF(Deal_Master_Wide!$CT$248="","",Deal_Master_Wide!$CT$248)</f>
        <v/>
      </c>
      <c r="P1719" s="17" t="str">
        <f>IF(Deal_Master_Wide!$DA$248="","",Deal_Master_Wide!$DA$248)</f>
        <v/>
      </c>
      <c r="Q1719" s="18" t="str">
        <f>IF(Deal_Master_Wide!$DH$248="","",Deal_Master_Wide!$DH$248)</f>
        <v/>
      </c>
      <c r="R1719" s="18" t="str">
        <f>IF(Deal_Master_Wide!$DO$248="","",Deal_Master_Wide!$DO$248)</f>
        <v/>
      </c>
      <c r="S1719" s="18" t="str">
        <f>IF(Deal_Master_Wide!$DV$248="","",Deal_Master_Wide!$DV$248)</f>
        <v/>
      </c>
      <c r="T1719" s="34" t="str">
        <f>IF(Deal_Master_Wide!$EC$248="","",Deal_Master_Wide!$EC$248)</f>
        <v/>
      </c>
      <c r="U1719" s="34" t="str">
        <f>IF(Deal_Master_Wide!$EJ$248="","",Deal_Master_Wide!$EJ$248)</f>
        <v/>
      </c>
    </row>
    <row r="1720" spans="1:21" ht="13.4" customHeight="1">
      <c r="A1720" s="15" t="s">
        <v>2493</v>
      </c>
      <c r="B1720" s="15" t="s">
        <v>178</v>
      </c>
      <c r="C1720" s="16"/>
      <c r="D1720" s="15" t="s">
        <v>2496</v>
      </c>
      <c r="E1720" s="15" t="s">
        <v>2498</v>
      </c>
      <c r="F1720" s="15">
        <v>2014</v>
      </c>
      <c r="G1720" s="15">
        <v>0</v>
      </c>
      <c r="H1720" s="15">
        <v>2014</v>
      </c>
      <c r="I1720" s="15">
        <v>0</v>
      </c>
      <c r="J1720" s="15">
        <v>1</v>
      </c>
      <c r="K1720" s="17" t="str">
        <f>IF(Deal_Master_Wide!$BS$248="","",Deal_Master_Wide!$BS$248)</f>
        <v/>
      </c>
      <c r="L1720" s="17" t="str">
        <f>IF(Deal_Master_Wide!$BZ$248="","",Deal_Master_Wide!$BZ$248)</f>
        <v/>
      </c>
      <c r="M1720" s="17" t="str">
        <f>IF(Deal_Master_Wide!$CG$248="","",Deal_Master_Wide!$CG$248)</f>
        <v/>
      </c>
      <c r="N1720" s="17" t="str">
        <f>IF(Deal_Master_Wide!$CN$248="","",Deal_Master_Wide!$CN$248)</f>
        <v/>
      </c>
      <c r="O1720" s="17" t="str">
        <f>IF(Deal_Master_Wide!$CU$248="","",Deal_Master_Wide!$CU$248)</f>
        <v/>
      </c>
      <c r="P1720" s="17" t="str">
        <f>IF(Deal_Master_Wide!$DB$248="","",Deal_Master_Wide!$DB$248)</f>
        <v/>
      </c>
      <c r="Q1720" s="18" t="str">
        <f>IF(Deal_Master_Wide!$DI$248="","",Deal_Master_Wide!$DI$248)</f>
        <v/>
      </c>
      <c r="R1720" s="18" t="str">
        <f>IF(Deal_Master_Wide!$DP$248="","",Deal_Master_Wide!$DP$248)</f>
        <v/>
      </c>
      <c r="S1720" s="18" t="str">
        <f>IF(Deal_Master_Wide!$DW$248="","",Deal_Master_Wide!$DW$248)</f>
        <v/>
      </c>
      <c r="T1720" s="34" t="str">
        <f>IF(Deal_Master_Wide!$ED$248="","",Deal_Master_Wide!$ED$248)</f>
        <v/>
      </c>
      <c r="U1720" s="34" t="str">
        <f>IF(Deal_Master_Wide!$EK$248="","",Deal_Master_Wide!$EK$248)</f>
        <v/>
      </c>
    </row>
    <row r="1721" spans="1:21" ht="13.4" customHeight="1">
      <c r="A1721" s="15" t="s">
        <v>2493</v>
      </c>
      <c r="B1721" s="15" t="s">
        <v>178</v>
      </c>
      <c r="C1721" s="16"/>
      <c r="D1721" s="15" t="s">
        <v>2496</v>
      </c>
      <c r="E1721" s="15" t="s">
        <v>2498</v>
      </c>
      <c r="F1721" s="15">
        <v>2014</v>
      </c>
      <c r="G1721" s="15">
        <v>1</v>
      </c>
      <c r="H1721" s="15">
        <v>2015</v>
      </c>
      <c r="I1721" s="15">
        <v>1</v>
      </c>
      <c r="J1721" s="15">
        <v>1</v>
      </c>
      <c r="K1721" s="17" t="str">
        <f>IF(Deal_Master_Wide!$BT$248="","",Deal_Master_Wide!$BT$248)</f>
        <v/>
      </c>
      <c r="L1721" s="17" t="str">
        <f>IF(Deal_Master_Wide!$CA$248="","",Deal_Master_Wide!$CA$248)</f>
        <v/>
      </c>
      <c r="M1721" s="17" t="str">
        <f>IF(Deal_Master_Wide!$CH$248="","",Deal_Master_Wide!$CH$248)</f>
        <v/>
      </c>
      <c r="N1721" s="17" t="str">
        <f>IF(Deal_Master_Wide!$CO$248="","",Deal_Master_Wide!$CO$248)</f>
        <v/>
      </c>
      <c r="O1721" s="17" t="str">
        <f>IF(Deal_Master_Wide!$CV$248="","",Deal_Master_Wide!$CV$248)</f>
        <v/>
      </c>
      <c r="P1721" s="17" t="str">
        <f>IF(Deal_Master_Wide!$DC$248="","",Deal_Master_Wide!$DC$248)</f>
        <v/>
      </c>
      <c r="Q1721" s="18" t="str">
        <f>IF(Deal_Master_Wide!$DJ$248="","",Deal_Master_Wide!$DJ$248)</f>
        <v/>
      </c>
      <c r="R1721" s="18" t="str">
        <f>IF(Deal_Master_Wide!$DQ$248="","",Deal_Master_Wide!$DQ$248)</f>
        <v/>
      </c>
      <c r="S1721" s="18" t="str">
        <f>IF(Deal_Master_Wide!$DX$248="","",Deal_Master_Wide!$DX$248)</f>
        <v/>
      </c>
      <c r="T1721" s="34" t="str">
        <f>IF(Deal_Master_Wide!$EE$248="","",Deal_Master_Wide!$EE$248)</f>
        <v/>
      </c>
      <c r="U1721" s="34" t="str">
        <f>IF(Deal_Master_Wide!$EL$248="","",Deal_Master_Wide!$EL$248)</f>
        <v/>
      </c>
    </row>
    <row r="1722" spans="1:21" ht="13.4" customHeight="1">
      <c r="A1722" s="15" t="s">
        <v>2493</v>
      </c>
      <c r="B1722" s="15" t="s">
        <v>178</v>
      </c>
      <c r="C1722" s="16"/>
      <c r="D1722" s="15" t="s">
        <v>2496</v>
      </c>
      <c r="E1722" s="15" t="s">
        <v>2498</v>
      </c>
      <c r="F1722" s="15">
        <v>2014</v>
      </c>
      <c r="G1722" s="15">
        <v>2</v>
      </c>
      <c r="H1722" s="15">
        <v>2016</v>
      </c>
      <c r="I1722" s="15">
        <v>1</v>
      </c>
      <c r="J1722" s="15">
        <v>1</v>
      </c>
      <c r="K1722" s="17" t="str">
        <f>IF(Deal_Master_Wide!$BU$248="","",Deal_Master_Wide!$BU$248)</f>
        <v/>
      </c>
      <c r="L1722" s="17" t="str">
        <f>IF(Deal_Master_Wide!$CB$248="","",Deal_Master_Wide!$CB$248)</f>
        <v/>
      </c>
      <c r="M1722" s="17" t="str">
        <f>IF(Deal_Master_Wide!$CI$248="","",Deal_Master_Wide!$CI$248)</f>
        <v/>
      </c>
      <c r="N1722" s="17" t="str">
        <f>IF(Deal_Master_Wide!$CP$248="","",Deal_Master_Wide!$CP$248)</f>
        <v/>
      </c>
      <c r="O1722" s="17" t="str">
        <f>IF(Deal_Master_Wide!$CW$248="","",Deal_Master_Wide!$CW$248)</f>
        <v/>
      </c>
      <c r="P1722" s="17" t="str">
        <f>IF(Deal_Master_Wide!$DD$248="","",Deal_Master_Wide!$DD$248)</f>
        <v/>
      </c>
      <c r="Q1722" s="18" t="str">
        <f>IF(Deal_Master_Wide!$DK$248="","",Deal_Master_Wide!$DK$248)</f>
        <v/>
      </c>
      <c r="R1722" s="18" t="str">
        <f>IF(Deal_Master_Wide!$DR$248="","",Deal_Master_Wide!$DR$248)</f>
        <v/>
      </c>
      <c r="S1722" s="18" t="str">
        <f>IF(Deal_Master_Wide!$DY$248="","",Deal_Master_Wide!$DY$248)</f>
        <v/>
      </c>
      <c r="T1722" s="34" t="str">
        <f>IF(Deal_Master_Wide!$EF$248="","",Deal_Master_Wide!$EF$248)</f>
        <v/>
      </c>
      <c r="U1722" s="34" t="str">
        <f>IF(Deal_Master_Wide!$EM$248="","",Deal_Master_Wide!$EM$248)</f>
        <v/>
      </c>
    </row>
    <row r="1723" spans="1:21" ht="13.4" customHeight="1">
      <c r="A1723" s="15" t="s">
        <v>2493</v>
      </c>
      <c r="B1723" s="15" t="s">
        <v>178</v>
      </c>
      <c r="C1723" s="16"/>
      <c r="D1723" s="15" t="s">
        <v>2496</v>
      </c>
      <c r="E1723" s="15" t="s">
        <v>2498</v>
      </c>
      <c r="F1723" s="15">
        <v>2014</v>
      </c>
      <c r="G1723" s="15">
        <v>3</v>
      </c>
      <c r="H1723" s="15">
        <v>2017</v>
      </c>
      <c r="I1723" s="15">
        <v>1</v>
      </c>
      <c r="J1723" s="15">
        <v>1</v>
      </c>
      <c r="K1723" s="17" t="str">
        <f>IF(Deal_Master_Wide!$BV$248="","",Deal_Master_Wide!$BV$248)</f>
        <v/>
      </c>
      <c r="L1723" s="17" t="str">
        <f>IF(Deal_Master_Wide!$CC$248="","",Deal_Master_Wide!$CC$248)</f>
        <v/>
      </c>
      <c r="M1723" s="17" t="str">
        <f>IF(Deal_Master_Wide!$CJ$248="","",Deal_Master_Wide!$CJ$248)</f>
        <v/>
      </c>
      <c r="N1723" s="17" t="str">
        <f>IF(Deal_Master_Wide!$CQ$248="","",Deal_Master_Wide!$CQ$248)</f>
        <v/>
      </c>
      <c r="O1723" s="17" t="str">
        <f>IF(Deal_Master_Wide!$CX$248="","",Deal_Master_Wide!$CX$248)</f>
        <v/>
      </c>
      <c r="P1723" s="17" t="str">
        <f>IF(Deal_Master_Wide!$DE$248="","",Deal_Master_Wide!$DE$248)</f>
        <v/>
      </c>
      <c r="Q1723" s="18" t="str">
        <f>IF(Deal_Master_Wide!$DL$248="","",Deal_Master_Wide!$DL$248)</f>
        <v/>
      </c>
      <c r="R1723" s="18" t="str">
        <f>IF(Deal_Master_Wide!$DS$248="","",Deal_Master_Wide!$DS$248)</f>
        <v/>
      </c>
      <c r="S1723" s="18" t="str">
        <f>IF(Deal_Master_Wide!$DZ$248="","",Deal_Master_Wide!$DZ$248)</f>
        <v/>
      </c>
      <c r="T1723" s="34" t="str">
        <f>IF(Deal_Master_Wide!$EG$248="","",Deal_Master_Wide!$EG$248)</f>
        <v/>
      </c>
      <c r="U1723" s="34" t="str">
        <f>IF(Deal_Master_Wide!$EN$248="","",Deal_Master_Wide!$EN$248)</f>
        <v/>
      </c>
    </row>
    <row r="1724" spans="1:21" ht="13.4" customHeight="1">
      <c r="A1724" s="15" t="s">
        <v>2502</v>
      </c>
      <c r="B1724" s="15" t="s">
        <v>178</v>
      </c>
      <c r="C1724" s="16"/>
      <c r="D1724" s="15" t="s">
        <v>2505</v>
      </c>
      <c r="E1724" s="15" t="s">
        <v>2507</v>
      </c>
      <c r="F1724" s="15">
        <v>2014</v>
      </c>
      <c r="G1724" s="15">
        <v>-3</v>
      </c>
      <c r="H1724" s="15">
        <v>2011</v>
      </c>
      <c r="I1724" s="15">
        <v>0</v>
      </c>
      <c r="J1724" s="15">
        <v>0</v>
      </c>
      <c r="K1724" s="17" t="str">
        <f>IF(Deal_Master_Wide!$BP$249="","",Deal_Master_Wide!$BP$249)</f>
        <v/>
      </c>
      <c r="L1724" s="17" t="str">
        <f>IF(Deal_Master_Wide!$BW$249="","",Deal_Master_Wide!$BW$249)</f>
        <v/>
      </c>
      <c r="M1724" s="17" t="str">
        <f>IF(Deal_Master_Wide!$CD$249="","",Deal_Master_Wide!$CD$249)</f>
        <v/>
      </c>
      <c r="N1724" s="17" t="str">
        <f>IF(Deal_Master_Wide!$CK$249="","",Deal_Master_Wide!$CK$249)</f>
        <v/>
      </c>
      <c r="O1724" s="17" t="str">
        <f>IF(Deal_Master_Wide!$CR$249="","",Deal_Master_Wide!$CR$249)</f>
        <v/>
      </c>
      <c r="P1724" s="17" t="str">
        <f>IF(Deal_Master_Wide!$CY$249="","",Deal_Master_Wide!$CY$249)</f>
        <v/>
      </c>
      <c r="Q1724" s="18" t="str">
        <f>IF(Deal_Master_Wide!$DF$249="","",Deal_Master_Wide!$DF$249)</f>
        <v/>
      </c>
      <c r="R1724" s="18" t="str">
        <f>IF(Deal_Master_Wide!$DM$249="","",Deal_Master_Wide!$DM$249)</f>
        <v/>
      </c>
      <c r="S1724" s="18" t="str">
        <f>IF(Deal_Master_Wide!$DT$249="","",Deal_Master_Wide!$DT$249)</f>
        <v/>
      </c>
      <c r="T1724" s="34" t="str">
        <f>IF(Deal_Master_Wide!$EA$249="","",Deal_Master_Wide!$EA$249)</f>
        <v/>
      </c>
      <c r="U1724" s="34" t="str">
        <f>IF(Deal_Master_Wide!$EH$249="","",Deal_Master_Wide!$EH$249)</f>
        <v/>
      </c>
    </row>
    <row r="1725" spans="1:21" ht="13.4" customHeight="1">
      <c r="A1725" s="15" t="s">
        <v>2502</v>
      </c>
      <c r="B1725" s="15" t="s">
        <v>178</v>
      </c>
      <c r="C1725" s="16"/>
      <c r="D1725" s="15" t="s">
        <v>2505</v>
      </c>
      <c r="E1725" s="15" t="s">
        <v>2507</v>
      </c>
      <c r="F1725" s="15">
        <v>2014</v>
      </c>
      <c r="G1725" s="15">
        <v>-2</v>
      </c>
      <c r="H1725" s="15">
        <v>2012</v>
      </c>
      <c r="I1725" s="15">
        <v>0</v>
      </c>
      <c r="J1725" s="15">
        <v>0</v>
      </c>
      <c r="K1725" s="17" t="str">
        <f>IF(Deal_Master_Wide!$BQ$249="","",Deal_Master_Wide!$BQ$249)</f>
        <v/>
      </c>
      <c r="L1725" s="17" t="str">
        <f>IF(Deal_Master_Wide!$BX$249="","",Deal_Master_Wide!$BX$249)</f>
        <v/>
      </c>
      <c r="M1725" s="17" t="str">
        <f>IF(Deal_Master_Wide!$CE$249="","",Deal_Master_Wide!$CE$249)</f>
        <v/>
      </c>
      <c r="N1725" s="17" t="str">
        <f>IF(Deal_Master_Wide!$CL$249="","",Deal_Master_Wide!$CL$249)</f>
        <v/>
      </c>
      <c r="O1725" s="17" t="str">
        <f>IF(Deal_Master_Wide!$CS$249="","",Deal_Master_Wide!$CS$249)</f>
        <v/>
      </c>
      <c r="P1725" s="17" t="str">
        <f>IF(Deal_Master_Wide!$CZ$249="","",Deal_Master_Wide!$CZ$249)</f>
        <v/>
      </c>
      <c r="Q1725" s="18" t="str">
        <f>IF(Deal_Master_Wide!$DG$249="","",Deal_Master_Wide!$DG$249)</f>
        <v/>
      </c>
      <c r="R1725" s="18" t="str">
        <f>IF(Deal_Master_Wide!$DN$249="","",Deal_Master_Wide!$DN$249)</f>
        <v/>
      </c>
      <c r="S1725" s="18" t="str">
        <f>IF(Deal_Master_Wide!$DU$249="","",Deal_Master_Wide!$DU$249)</f>
        <v/>
      </c>
      <c r="T1725" s="34" t="str">
        <f>IF(Deal_Master_Wide!$EB$249="","",Deal_Master_Wide!$EB$249)</f>
        <v/>
      </c>
      <c r="U1725" s="34" t="str">
        <f>IF(Deal_Master_Wide!$EI$249="","",Deal_Master_Wide!$EI$249)</f>
        <v/>
      </c>
    </row>
    <row r="1726" spans="1:21" ht="13.4" customHeight="1">
      <c r="A1726" s="15" t="s">
        <v>2502</v>
      </c>
      <c r="B1726" s="15" t="s">
        <v>178</v>
      </c>
      <c r="C1726" s="16"/>
      <c r="D1726" s="15" t="s">
        <v>2505</v>
      </c>
      <c r="E1726" s="15" t="s">
        <v>2507</v>
      </c>
      <c r="F1726" s="15">
        <v>2014</v>
      </c>
      <c r="G1726" s="15">
        <v>-1</v>
      </c>
      <c r="H1726" s="15">
        <v>2013</v>
      </c>
      <c r="I1726" s="15">
        <v>0</v>
      </c>
      <c r="J1726" s="15">
        <v>0</v>
      </c>
      <c r="K1726" s="17" t="str">
        <f>IF(Deal_Master_Wide!$BR$249="","",Deal_Master_Wide!$BR$249)</f>
        <v/>
      </c>
      <c r="L1726" s="17" t="str">
        <f>IF(Deal_Master_Wide!$BY$249="","",Deal_Master_Wide!$BY$249)</f>
        <v/>
      </c>
      <c r="M1726" s="17" t="str">
        <f>IF(Deal_Master_Wide!$CF$249="","",Deal_Master_Wide!$CF$249)</f>
        <v/>
      </c>
      <c r="N1726" s="17" t="str">
        <f>IF(Deal_Master_Wide!$CM$249="","",Deal_Master_Wide!$CM$249)</f>
        <v/>
      </c>
      <c r="O1726" s="17" t="str">
        <f>IF(Deal_Master_Wide!$CT$249="","",Deal_Master_Wide!$CT$249)</f>
        <v/>
      </c>
      <c r="P1726" s="17" t="str">
        <f>IF(Deal_Master_Wide!$DA$249="","",Deal_Master_Wide!$DA$249)</f>
        <v/>
      </c>
      <c r="Q1726" s="18" t="str">
        <f>IF(Deal_Master_Wide!$DH$249="","",Deal_Master_Wide!$DH$249)</f>
        <v/>
      </c>
      <c r="R1726" s="18" t="str">
        <f>IF(Deal_Master_Wide!$DO$249="","",Deal_Master_Wide!$DO$249)</f>
        <v/>
      </c>
      <c r="S1726" s="18" t="str">
        <f>IF(Deal_Master_Wide!$DV$249="","",Deal_Master_Wide!$DV$249)</f>
        <v/>
      </c>
      <c r="T1726" s="34" t="str">
        <f>IF(Deal_Master_Wide!$EC$249="","",Deal_Master_Wide!$EC$249)</f>
        <v/>
      </c>
      <c r="U1726" s="34" t="str">
        <f>IF(Deal_Master_Wide!$EJ$249="","",Deal_Master_Wide!$EJ$249)</f>
        <v/>
      </c>
    </row>
    <row r="1727" spans="1:21" ht="13.4" customHeight="1">
      <c r="A1727" s="15" t="s">
        <v>2502</v>
      </c>
      <c r="B1727" s="15" t="s">
        <v>178</v>
      </c>
      <c r="C1727" s="16"/>
      <c r="D1727" s="15" t="s">
        <v>2505</v>
      </c>
      <c r="E1727" s="15" t="s">
        <v>2507</v>
      </c>
      <c r="F1727" s="15">
        <v>2014</v>
      </c>
      <c r="G1727" s="15">
        <v>0</v>
      </c>
      <c r="H1727" s="15">
        <v>2014</v>
      </c>
      <c r="I1727" s="15">
        <v>0</v>
      </c>
      <c r="J1727" s="15">
        <v>1</v>
      </c>
      <c r="K1727" s="17" t="str">
        <f>IF(Deal_Master_Wide!$BS$249="","",Deal_Master_Wide!$BS$249)</f>
        <v/>
      </c>
      <c r="L1727" s="17" t="str">
        <f>IF(Deal_Master_Wide!$BZ$249="","",Deal_Master_Wide!$BZ$249)</f>
        <v/>
      </c>
      <c r="M1727" s="17" t="str">
        <f>IF(Deal_Master_Wide!$CG$249="","",Deal_Master_Wide!$CG$249)</f>
        <v/>
      </c>
      <c r="N1727" s="17" t="str">
        <f>IF(Deal_Master_Wide!$CN$249="","",Deal_Master_Wide!$CN$249)</f>
        <v/>
      </c>
      <c r="O1727" s="17" t="str">
        <f>IF(Deal_Master_Wide!$CU$249="","",Deal_Master_Wide!$CU$249)</f>
        <v/>
      </c>
      <c r="P1727" s="17" t="str">
        <f>IF(Deal_Master_Wide!$DB$249="","",Deal_Master_Wide!$DB$249)</f>
        <v/>
      </c>
      <c r="Q1727" s="18" t="str">
        <f>IF(Deal_Master_Wide!$DI$249="","",Deal_Master_Wide!$DI$249)</f>
        <v/>
      </c>
      <c r="R1727" s="18" t="str">
        <f>IF(Deal_Master_Wide!$DP$249="","",Deal_Master_Wide!$DP$249)</f>
        <v/>
      </c>
      <c r="S1727" s="18" t="str">
        <f>IF(Deal_Master_Wide!$DW$249="","",Deal_Master_Wide!$DW$249)</f>
        <v/>
      </c>
      <c r="T1727" s="34" t="str">
        <f>IF(Deal_Master_Wide!$ED$249="","",Deal_Master_Wide!$ED$249)</f>
        <v/>
      </c>
      <c r="U1727" s="34" t="str">
        <f>IF(Deal_Master_Wide!$EK$249="","",Deal_Master_Wide!$EK$249)</f>
        <v/>
      </c>
    </row>
    <row r="1728" spans="1:21" ht="13.4" customHeight="1">
      <c r="A1728" s="15" t="s">
        <v>2502</v>
      </c>
      <c r="B1728" s="15" t="s">
        <v>178</v>
      </c>
      <c r="C1728" s="16"/>
      <c r="D1728" s="15" t="s">
        <v>2505</v>
      </c>
      <c r="E1728" s="15" t="s">
        <v>2507</v>
      </c>
      <c r="F1728" s="15">
        <v>2014</v>
      </c>
      <c r="G1728" s="15">
        <v>1</v>
      </c>
      <c r="H1728" s="15">
        <v>2015</v>
      </c>
      <c r="I1728" s="15">
        <v>1</v>
      </c>
      <c r="J1728" s="15">
        <v>1</v>
      </c>
      <c r="K1728" s="17" t="str">
        <f>IF(Deal_Master_Wide!$BT$249="","",Deal_Master_Wide!$BT$249)</f>
        <v/>
      </c>
      <c r="L1728" s="17" t="str">
        <f>IF(Deal_Master_Wide!$CA$249="","",Deal_Master_Wide!$CA$249)</f>
        <v/>
      </c>
      <c r="M1728" s="17" t="str">
        <f>IF(Deal_Master_Wide!$CH$249="","",Deal_Master_Wide!$CH$249)</f>
        <v/>
      </c>
      <c r="N1728" s="17" t="str">
        <f>IF(Deal_Master_Wide!$CO$249="","",Deal_Master_Wide!$CO$249)</f>
        <v/>
      </c>
      <c r="O1728" s="17" t="str">
        <f>IF(Deal_Master_Wide!$CV$249="","",Deal_Master_Wide!$CV$249)</f>
        <v/>
      </c>
      <c r="P1728" s="17" t="str">
        <f>IF(Deal_Master_Wide!$DC$249="","",Deal_Master_Wide!$DC$249)</f>
        <v/>
      </c>
      <c r="Q1728" s="18" t="str">
        <f>IF(Deal_Master_Wide!$DJ$249="","",Deal_Master_Wide!$DJ$249)</f>
        <v/>
      </c>
      <c r="R1728" s="18" t="str">
        <f>IF(Deal_Master_Wide!$DQ$249="","",Deal_Master_Wide!$DQ$249)</f>
        <v/>
      </c>
      <c r="S1728" s="18" t="str">
        <f>IF(Deal_Master_Wide!$DX$249="","",Deal_Master_Wide!$DX$249)</f>
        <v/>
      </c>
      <c r="T1728" s="34" t="str">
        <f>IF(Deal_Master_Wide!$EE$249="","",Deal_Master_Wide!$EE$249)</f>
        <v/>
      </c>
      <c r="U1728" s="34" t="str">
        <f>IF(Deal_Master_Wide!$EL$249="","",Deal_Master_Wide!$EL$249)</f>
        <v/>
      </c>
    </row>
    <row r="1729" spans="1:21" ht="13.4" customHeight="1">
      <c r="A1729" s="15" t="s">
        <v>2502</v>
      </c>
      <c r="B1729" s="15" t="s">
        <v>178</v>
      </c>
      <c r="C1729" s="16"/>
      <c r="D1729" s="15" t="s">
        <v>2505</v>
      </c>
      <c r="E1729" s="15" t="s">
        <v>2507</v>
      </c>
      <c r="F1729" s="15">
        <v>2014</v>
      </c>
      <c r="G1729" s="15">
        <v>2</v>
      </c>
      <c r="H1729" s="15">
        <v>2016</v>
      </c>
      <c r="I1729" s="15">
        <v>1</v>
      </c>
      <c r="J1729" s="15">
        <v>1</v>
      </c>
      <c r="K1729" s="17" t="str">
        <f>IF(Deal_Master_Wide!$BU$249="","",Deal_Master_Wide!$BU$249)</f>
        <v/>
      </c>
      <c r="L1729" s="17" t="str">
        <f>IF(Deal_Master_Wide!$CB$249="","",Deal_Master_Wide!$CB$249)</f>
        <v/>
      </c>
      <c r="M1729" s="17" t="str">
        <f>IF(Deal_Master_Wide!$CI$249="","",Deal_Master_Wide!$CI$249)</f>
        <v/>
      </c>
      <c r="N1729" s="17" t="str">
        <f>IF(Deal_Master_Wide!$CP$249="","",Deal_Master_Wide!$CP$249)</f>
        <v/>
      </c>
      <c r="O1729" s="17" t="str">
        <f>IF(Deal_Master_Wide!$CW$249="","",Deal_Master_Wide!$CW$249)</f>
        <v/>
      </c>
      <c r="P1729" s="17" t="str">
        <f>IF(Deal_Master_Wide!$DD$249="","",Deal_Master_Wide!$DD$249)</f>
        <v/>
      </c>
      <c r="Q1729" s="18" t="str">
        <f>IF(Deal_Master_Wide!$DK$249="","",Deal_Master_Wide!$DK$249)</f>
        <v/>
      </c>
      <c r="R1729" s="18" t="str">
        <f>IF(Deal_Master_Wide!$DR$249="","",Deal_Master_Wide!$DR$249)</f>
        <v/>
      </c>
      <c r="S1729" s="18" t="str">
        <f>IF(Deal_Master_Wide!$DY$249="","",Deal_Master_Wide!$DY$249)</f>
        <v/>
      </c>
      <c r="T1729" s="34" t="str">
        <f>IF(Deal_Master_Wide!$EF$249="","",Deal_Master_Wide!$EF$249)</f>
        <v/>
      </c>
      <c r="U1729" s="34" t="str">
        <f>IF(Deal_Master_Wide!$EM$249="","",Deal_Master_Wide!$EM$249)</f>
        <v/>
      </c>
    </row>
    <row r="1730" spans="1:21" ht="13.4" customHeight="1">
      <c r="A1730" s="15" t="s">
        <v>2502</v>
      </c>
      <c r="B1730" s="15" t="s">
        <v>178</v>
      </c>
      <c r="C1730" s="16"/>
      <c r="D1730" s="15" t="s">
        <v>2505</v>
      </c>
      <c r="E1730" s="15" t="s">
        <v>2507</v>
      </c>
      <c r="F1730" s="15">
        <v>2014</v>
      </c>
      <c r="G1730" s="15">
        <v>3</v>
      </c>
      <c r="H1730" s="15">
        <v>2017</v>
      </c>
      <c r="I1730" s="15">
        <v>1</v>
      </c>
      <c r="J1730" s="15">
        <v>1</v>
      </c>
      <c r="K1730" s="17" t="str">
        <f>IF(Deal_Master_Wide!$BV$249="","",Deal_Master_Wide!$BV$249)</f>
        <v/>
      </c>
      <c r="L1730" s="17" t="str">
        <f>IF(Deal_Master_Wide!$CC$249="","",Deal_Master_Wide!$CC$249)</f>
        <v/>
      </c>
      <c r="M1730" s="17" t="str">
        <f>IF(Deal_Master_Wide!$CJ$249="","",Deal_Master_Wide!$CJ$249)</f>
        <v/>
      </c>
      <c r="N1730" s="17" t="str">
        <f>IF(Deal_Master_Wide!$CQ$249="","",Deal_Master_Wide!$CQ$249)</f>
        <v/>
      </c>
      <c r="O1730" s="17" t="str">
        <f>IF(Deal_Master_Wide!$CX$249="","",Deal_Master_Wide!$CX$249)</f>
        <v/>
      </c>
      <c r="P1730" s="17" t="str">
        <f>IF(Deal_Master_Wide!$DE$249="","",Deal_Master_Wide!$DE$249)</f>
        <v/>
      </c>
      <c r="Q1730" s="18" t="str">
        <f>IF(Deal_Master_Wide!$DL$249="","",Deal_Master_Wide!$DL$249)</f>
        <v/>
      </c>
      <c r="R1730" s="18" t="str">
        <f>IF(Deal_Master_Wide!$DS$249="","",Deal_Master_Wide!$DS$249)</f>
        <v/>
      </c>
      <c r="S1730" s="18" t="str">
        <f>IF(Deal_Master_Wide!$DZ$249="","",Deal_Master_Wide!$DZ$249)</f>
        <v/>
      </c>
      <c r="T1730" s="34" t="str">
        <f>IF(Deal_Master_Wide!$EG$249="","",Deal_Master_Wide!$EG$249)</f>
        <v/>
      </c>
      <c r="U1730" s="34" t="str">
        <f>IF(Deal_Master_Wide!$EN$249="","",Deal_Master_Wide!$EN$249)</f>
        <v/>
      </c>
    </row>
    <row r="1731" spans="1:21" ht="13.4" customHeight="1">
      <c r="A1731" s="15" t="s">
        <v>2510</v>
      </c>
      <c r="B1731" s="15" t="s">
        <v>178</v>
      </c>
      <c r="C1731" s="16"/>
      <c r="D1731" s="15" t="s">
        <v>2516</v>
      </c>
      <c r="E1731" s="15" t="s">
        <v>2518</v>
      </c>
      <c r="F1731" s="15">
        <v>2014</v>
      </c>
      <c r="G1731" s="15">
        <v>-3</v>
      </c>
      <c r="H1731" s="15">
        <v>2011</v>
      </c>
      <c r="I1731" s="15">
        <v>0</v>
      </c>
      <c r="J1731" s="15">
        <v>0</v>
      </c>
      <c r="K1731" s="17" t="str">
        <f>IF(Deal_Master_Wide!$BP$250="","",Deal_Master_Wide!$BP$250)</f>
        <v/>
      </c>
      <c r="L1731" s="17" t="str">
        <f>IF(Deal_Master_Wide!$BW$250="","",Deal_Master_Wide!$BW$250)</f>
        <v/>
      </c>
      <c r="M1731" s="17" t="str">
        <f>IF(Deal_Master_Wide!$CD$250="","",Deal_Master_Wide!$CD$250)</f>
        <v/>
      </c>
      <c r="N1731" s="17" t="str">
        <f>IF(Deal_Master_Wide!$CK$250="","",Deal_Master_Wide!$CK$250)</f>
        <v/>
      </c>
      <c r="O1731" s="17" t="str">
        <f>IF(Deal_Master_Wide!$CR$250="","",Deal_Master_Wide!$CR$250)</f>
        <v/>
      </c>
      <c r="P1731" s="17" t="str">
        <f>IF(Deal_Master_Wide!$CY$250="","",Deal_Master_Wide!$CY$250)</f>
        <v/>
      </c>
      <c r="Q1731" s="18" t="str">
        <f>IF(Deal_Master_Wide!$DF$250="","",Deal_Master_Wide!$DF$250)</f>
        <v/>
      </c>
      <c r="R1731" s="18" t="str">
        <f>IF(Deal_Master_Wide!$DM$250="","",Deal_Master_Wide!$DM$250)</f>
        <v/>
      </c>
      <c r="S1731" s="18" t="str">
        <f>IF(Deal_Master_Wide!$DT$250="","",Deal_Master_Wide!$DT$250)</f>
        <v/>
      </c>
      <c r="T1731" s="34" t="str">
        <f>IF(Deal_Master_Wide!$EA$250="","",Deal_Master_Wide!$EA$250)</f>
        <v/>
      </c>
      <c r="U1731" s="34" t="str">
        <f>IF(Deal_Master_Wide!$EH$250="","",Deal_Master_Wide!$EH$250)</f>
        <v/>
      </c>
    </row>
    <row r="1732" spans="1:21" ht="13.4" customHeight="1">
      <c r="A1732" s="15" t="s">
        <v>2510</v>
      </c>
      <c r="B1732" s="15" t="s">
        <v>178</v>
      </c>
      <c r="C1732" s="16"/>
      <c r="D1732" s="15" t="s">
        <v>2516</v>
      </c>
      <c r="E1732" s="15" t="s">
        <v>2518</v>
      </c>
      <c r="F1732" s="15">
        <v>2014</v>
      </c>
      <c r="G1732" s="15">
        <v>-2</v>
      </c>
      <c r="H1732" s="15">
        <v>2012</v>
      </c>
      <c r="I1732" s="15">
        <v>0</v>
      </c>
      <c r="J1732" s="15">
        <v>0</v>
      </c>
      <c r="K1732" s="17" t="str">
        <f>IF(Deal_Master_Wide!$BQ$250="","",Deal_Master_Wide!$BQ$250)</f>
        <v/>
      </c>
      <c r="L1732" s="17" t="str">
        <f>IF(Deal_Master_Wide!$BX$250="","",Deal_Master_Wide!$BX$250)</f>
        <v/>
      </c>
      <c r="M1732" s="17" t="str">
        <f>IF(Deal_Master_Wide!$CE$250="","",Deal_Master_Wide!$CE$250)</f>
        <v/>
      </c>
      <c r="N1732" s="17" t="str">
        <f>IF(Deal_Master_Wide!$CL$250="","",Deal_Master_Wide!$CL$250)</f>
        <v/>
      </c>
      <c r="O1732" s="17" t="str">
        <f>IF(Deal_Master_Wide!$CS$250="","",Deal_Master_Wide!$CS$250)</f>
        <v/>
      </c>
      <c r="P1732" s="17" t="str">
        <f>IF(Deal_Master_Wide!$CZ$250="","",Deal_Master_Wide!$CZ$250)</f>
        <v/>
      </c>
      <c r="Q1732" s="18" t="str">
        <f>IF(Deal_Master_Wide!$DG$250="","",Deal_Master_Wide!$DG$250)</f>
        <v/>
      </c>
      <c r="R1732" s="18" t="str">
        <f>IF(Deal_Master_Wide!$DN$250="","",Deal_Master_Wide!$DN$250)</f>
        <v/>
      </c>
      <c r="S1732" s="18" t="str">
        <f>IF(Deal_Master_Wide!$DU$250="","",Deal_Master_Wide!$DU$250)</f>
        <v/>
      </c>
      <c r="T1732" s="34" t="str">
        <f>IF(Deal_Master_Wide!$EB$250="","",Deal_Master_Wide!$EB$250)</f>
        <v/>
      </c>
      <c r="U1732" s="34" t="str">
        <f>IF(Deal_Master_Wide!$EI$250="","",Deal_Master_Wide!$EI$250)</f>
        <v/>
      </c>
    </row>
    <row r="1733" spans="1:21" ht="13.4" customHeight="1">
      <c r="A1733" s="15" t="s">
        <v>2510</v>
      </c>
      <c r="B1733" s="15" t="s">
        <v>178</v>
      </c>
      <c r="C1733" s="16"/>
      <c r="D1733" s="15" t="s">
        <v>2516</v>
      </c>
      <c r="E1733" s="15" t="s">
        <v>2518</v>
      </c>
      <c r="F1733" s="15">
        <v>2014</v>
      </c>
      <c r="G1733" s="15">
        <v>-1</v>
      </c>
      <c r="H1733" s="15">
        <v>2013</v>
      </c>
      <c r="I1733" s="15">
        <v>0</v>
      </c>
      <c r="J1733" s="15">
        <v>0</v>
      </c>
      <c r="K1733" s="17" t="str">
        <f>IF(Deal_Master_Wide!$BR$250="","",Deal_Master_Wide!$BR$250)</f>
        <v/>
      </c>
      <c r="L1733" s="17" t="str">
        <f>IF(Deal_Master_Wide!$BY$250="","",Deal_Master_Wide!$BY$250)</f>
        <v/>
      </c>
      <c r="M1733" s="17" t="str">
        <f>IF(Deal_Master_Wide!$CF$250="","",Deal_Master_Wide!$CF$250)</f>
        <v/>
      </c>
      <c r="N1733" s="17" t="str">
        <f>IF(Deal_Master_Wide!$CM$250="","",Deal_Master_Wide!$CM$250)</f>
        <v/>
      </c>
      <c r="O1733" s="17" t="str">
        <f>IF(Deal_Master_Wide!$CT$250="","",Deal_Master_Wide!$CT$250)</f>
        <v/>
      </c>
      <c r="P1733" s="17" t="str">
        <f>IF(Deal_Master_Wide!$DA$250="","",Deal_Master_Wide!$DA$250)</f>
        <v/>
      </c>
      <c r="Q1733" s="18" t="str">
        <f>IF(Deal_Master_Wide!$DH$250="","",Deal_Master_Wide!$DH$250)</f>
        <v/>
      </c>
      <c r="R1733" s="18" t="str">
        <f>IF(Deal_Master_Wide!$DO$250="","",Deal_Master_Wide!$DO$250)</f>
        <v/>
      </c>
      <c r="S1733" s="18" t="str">
        <f>IF(Deal_Master_Wide!$DV$250="","",Deal_Master_Wide!$DV$250)</f>
        <v/>
      </c>
      <c r="T1733" s="34" t="str">
        <f>IF(Deal_Master_Wide!$EC$250="","",Deal_Master_Wide!$EC$250)</f>
        <v/>
      </c>
      <c r="U1733" s="34" t="str">
        <f>IF(Deal_Master_Wide!$EJ$250="","",Deal_Master_Wide!$EJ$250)</f>
        <v/>
      </c>
    </row>
    <row r="1734" spans="1:21" ht="13.4" customHeight="1">
      <c r="A1734" s="15" t="s">
        <v>2510</v>
      </c>
      <c r="B1734" s="15" t="s">
        <v>178</v>
      </c>
      <c r="C1734" s="16"/>
      <c r="D1734" s="15" t="s">
        <v>2516</v>
      </c>
      <c r="E1734" s="15" t="s">
        <v>2518</v>
      </c>
      <c r="F1734" s="15">
        <v>2014</v>
      </c>
      <c r="G1734" s="15">
        <v>0</v>
      </c>
      <c r="H1734" s="15">
        <v>2014</v>
      </c>
      <c r="I1734" s="15">
        <v>0</v>
      </c>
      <c r="J1734" s="15">
        <v>1</v>
      </c>
      <c r="K1734" s="17" t="str">
        <f>IF(Deal_Master_Wide!$BS$250="","",Deal_Master_Wide!$BS$250)</f>
        <v/>
      </c>
      <c r="L1734" s="17" t="str">
        <f>IF(Deal_Master_Wide!$BZ$250="","",Deal_Master_Wide!$BZ$250)</f>
        <v/>
      </c>
      <c r="M1734" s="17" t="str">
        <f>IF(Deal_Master_Wide!$CG$250="","",Deal_Master_Wide!$CG$250)</f>
        <v/>
      </c>
      <c r="N1734" s="17" t="str">
        <f>IF(Deal_Master_Wide!$CN$250="","",Deal_Master_Wide!$CN$250)</f>
        <v/>
      </c>
      <c r="O1734" s="17" t="str">
        <f>IF(Deal_Master_Wide!$CU$250="","",Deal_Master_Wide!$CU$250)</f>
        <v/>
      </c>
      <c r="P1734" s="17" t="str">
        <f>IF(Deal_Master_Wide!$DB$250="","",Deal_Master_Wide!$DB$250)</f>
        <v/>
      </c>
      <c r="Q1734" s="18" t="str">
        <f>IF(Deal_Master_Wide!$DI$250="","",Deal_Master_Wide!$DI$250)</f>
        <v/>
      </c>
      <c r="R1734" s="18" t="str">
        <f>IF(Deal_Master_Wide!$DP$250="","",Deal_Master_Wide!$DP$250)</f>
        <v/>
      </c>
      <c r="S1734" s="18" t="str">
        <f>IF(Deal_Master_Wide!$DW$250="","",Deal_Master_Wide!$DW$250)</f>
        <v/>
      </c>
      <c r="T1734" s="34" t="str">
        <f>IF(Deal_Master_Wide!$ED$250="","",Deal_Master_Wide!$ED$250)</f>
        <v/>
      </c>
      <c r="U1734" s="34" t="str">
        <f>IF(Deal_Master_Wide!$EK$250="","",Deal_Master_Wide!$EK$250)</f>
        <v/>
      </c>
    </row>
    <row r="1735" spans="1:21" ht="13.4" customHeight="1">
      <c r="A1735" s="15" t="s">
        <v>2510</v>
      </c>
      <c r="B1735" s="15" t="s">
        <v>178</v>
      </c>
      <c r="C1735" s="16"/>
      <c r="D1735" s="15" t="s">
        <v>2516</v>
      </c>
      <c r="E1735" s="15" t="s">
        <v>2518</v>
      </c>
      <c r="F1735" s="15">
        <v>2014</v>
      </c>
      <c r="G1735" s="15">
        <v>1</v>
      </c>
      <c r="H1735" s="15">
        <v>2015</v>
      </c>
      <c r="I1735" s="15">
        <v>1</v>
      </c>
      <c r="J1735" s="15">
        <v>1</v>
      </c>
      <c r="K1735" s="17" t="str">
        <f>IF(Deal_Master_Wide!$BT$250="","",Deal_Master_Wide!$BT$250)</f>
        <v/>
      </c>
      <c r="L1735" s="17" t="str">
        <f>IF(Deal_Master_Wide!$CA$250="","",Deal_Master_Wide!$CA$250)</f>
        <v/>
      </c>
      <c r="M1735" s="17" t="str">
        <f>IF(Deal_Master_Wide!$CH$250="","",Deal_Master_Wide!$CH$250)</f>
        <v/>
      </c>
      <c r="N1735" s="17" t="str">
        <f>IF(Deal_Master_Wide!$CO$250="","",Deal_Master_Wide!$CO$250)</f>
        <v/>
      </c>
      <c r="O1735" s="17" t="str">
        <f>IF(Deal_Master_Wide!$CV$250="","",Deal_Master_Wide!$CV$250)</f>
        <v/>
      </c>
      <c r="P1735" s="17" t="str">
        <f>IF(Deal_Master_Wide!$DC$250="","",Deal_Master_Wide!$DC$250)</f>
        <v/>
      </c>
      <c r="Q1735" s="18" t="str">
        <f>IF(Deal_Master_Wide!$DJ$250="","",Deal_Master_Wide!$DJ$250)</f>
        <v/>
      </c>
      <c r="R1735" s="18" t="str">
        <f>IF(Deal_Master_Wide!$DQ$250="","",Deal_Master_Wide!$DQ$250)</f>
        <v/>
      </c>
      <c r="S1735" s="18" t="str">
        <f>IF(Deal_Master_Wide!$DX$250="","",Deal_Master_Wide!$DX$250)</f>
        <v/>
      </c>
      <c r="T1735" s="34" t="str">
        <f>IF(Deal_Master_Wide!$EE$250="","",Deal_Master_Wide!$EE$250)</f>
        <v/>
      </c>
      <c r="U1735" s="34" t="str">
        <f>IF(Deal_Master_Wide!$EL$250="","",Deal_Master_Wide!$EL$250)</f>
        <v/>
      </c>
    </row>
    <row r="1736" spans="1:21" ht="13.4" customHeight="1">
      <c r="A1736" s="15" t="s">
        <v>2510</v>
      </c>
      <c r="B1736" s="15" t="s">
        <v>178</v>
      </c>
      <c r="C1736" s="16"/>
      <c r="D1736" s="15" t="s">
        <v>2516</v>
      </c>
      <c r="E1736" s="15" t="s">
        <v>2518</v>
      </c>
      <c r="F1736" s="15">
        <v>2014</v>
      </c>
      <c r="G1736" s="15">
        <v>2</v>
      </c>
      <c r="H1736" s="15">
        <v>2016</v>
      </c>
      <c r="I1736" s="15">
        <v>1</v>
      </c>
      <c r="J1736" s="15">
        <v>1</v>
      </c>
      <c r="K1736" s="17" t="str">
        <f>IF(Deal_Master_Wide!$BU$250="","",Deal_Master_Wide!$BU$250)</f>
        <v/>
      </c>
      <c r="L1736" s="17" t="str">
        <f>IF(Deal_Master_Wide!$CB$250="","",Deal_Master_Wide!$CB$250)</f>
        <v/>
      </c>
      <c r="M1736" s="17" t="str">
        <f>IF(Deal_Master_Wide!$CI$250="","",Deal_Master_Wide!$CI$250)</f>
        <v/>
      </c>
      <c r="N1736" s="17" t="str">
        <f>IF(Deal_Master_Wide!$CP$250="","",Deal_Master_Wide!$CP$250)</f>
        <v/>
      </c>
      <c r="O1736" s="17" t="str">
        <f>IF(Deal_Master_Wide!$CW$250="","",Deal_Master_Wide!$CW$250)</f>
        <v/>
      </c>
      <c r="P1736" s="17" t="str">
        <f>IF(Deal_Master_Wide!$DD$250="","",Deal_Master_Wide!$DD$250)</f>
        <v/>
      </c>
      <c r="Q1736" s="18" t="str">
        <f>IF(Deal_Master_Wide!$DK$250="","",Deal_Master_Wide!$DK$250)</f>
        <v/>
      </c>
      <c r="R1736" s="18" t="str">
        <f>IF(Deal_Master_Wide!$DR$250="","",Deal_Master_Wide!$DR$250)</f>
        <v/>
      </c>
      <c r="S1736" s="18" t="str">
        <f>IF(Deal_Master_Wide!$DY$250="","",Deal_Master_Wide!$DY$250)</f>
        <v/>
      </c>
      <c r="T1736" s="34" t="str">
        <f>IF(Deal_Master_Wide!$EF$250="","",Deal_Master_Wide!$EF$250)</f>
        <v/>
      </c>
      <c r="U1736" s="34" t="str">
        <f>IF(Deal_Master_Wide!$EM$250="","",Deal_Master_Wide!$EM$250)</f>
        <v/>
      </c>
    </row>
    <row r="1737" spans="1:21" ht="13.4" customHeight="1">
      <c r="A1737" s="15" t="s">
        <v>2510</v>
      </c>
      <c r="B1737" s="15" t="s">
        <v>178</v>
      </c>
      <c r="C1737" s="16"/>
      <c r="D1737" s="15" t="s">
        <v>2516</v>
      </c>
      <c r="E1737" s="15" t="s">
        <v>2518</v>
      </c>
      <c r="F1737" s="15">
        <v>2014</v>
      </c>
      <c r="G1737" s="15">
        <v>3</v>
      </c>
      <c r="H1737" s="15">
        <v>2017</v>
      </c>
      <c r="I1737" s="15">
        <v>1</v>
      </c>
      <c r="J1737" s="15">
        <v>1</v>
      </c>
      <c r="K1737" s="17" t="str">
        <f>IF(Deal_Master_Wide!$BV$250="","",Deal_Master_Wide!$BV$250)</f>
        <v/>
      </c>
      <c r="L1737" s="17" t="str">
        <f>IF(Deal_Master_Wide!$CC$250="","",Deal_Master_Wide!$CC$250)</f>
        <v/>
      </c>
      <c r="M1737" s="17" t="str">
        <f>IF(Deal_Master_Wide!$CJ$250="","",Deal_Master_Wide!$CJ$250)</f>
        <v/>
      </c>
      <c r="N1737" s="17" t="str">
        <f>IF(Deal_Master_Wide!$CQ$250="","",Deal_Master_Wide!$CQ$250)</f>
        <v/>
      </c>
      <c r="O1737" s="17" t="str">
        <f>IF(Deal_Master_Wide!$CX$250="","",Deal_Master_Wide!$CX$250)</f>
        <v/>
      </c>
      <c r="P1737" s="17" t="str">
        <f>IF(Deal_Master_Wide!$DE$250="","",Deal_Master_Wide!$DE$250)</f>
        <v/>
      </c>
      <c r="Q1737" s="18" t="str">
        <f>IF(Deal_Master_Wide!$DL$250="","",Deal_Master_Wide!$DL$250)</f>
        <v/>
      </c>
      <c r="R1737" s="18" t="str">
        <f>IF(Deal_Master_Wide!$DS$250="","",Deal_Master_Wide!$DS$250)</f>
        <v/>
      </c>
      <c r="S1737" s="18" t="str">
        <f>IF(Deal_Master_Wide!$DZ$250="","",Deal_Master_Wide!$DZ$250)</f>
        <v/>
      </c>
      <c r="T1737" s="34" t="str">
        <f>IF(Deal_Master_Wide!$EG$250="","",Deal_Master_Wide!$EG$250)</f>
        <v/>
      </c>
      <c r="U1737" s="34" t="str">
        <f>IF(Deal_Master_Wide!$EN$250="","",Deal_Master_Wide!$EN$250)</f>
        <v/>
      </c>
    </row>
    <row r="1738" spans="1:21" ht="13.4" customHeight="1">
      <c r="A1738" s="15" t="s">
        <v>2522</v>
      </c>
      <c r="B1738" s="15" t="s">
        <v>178</v>
      </c>
      <c r="C1738" s="16"/>
      <c r="D1738" s="15" t="s">
        <v>2526</v>
      </c>
      <c r="E1738" s="15" t="s">
        <v>2528</v>
      </c>
      <c r="F1738" s="15">
        <v>2014</v>
      </c>
      <c r="G1738" s="15">
        <v>-3</v>
      </c>
      <c r="H1738" s="15">
        <v>2011</v>
      </c>
      <c r="I1738" s="15">
        <v>0</v>
      </c>
      <c r="J1738" s="15">
        <v>0</v>
      </c>
      <c r="K1738" s="17" t="str">
        <f>IF(Deal_Master_Wide!$BP$251="","",Deal_Master_Wide!$BP$251)</f>
        <v/>
      </c>
      <c r="L1738" s="17" t="str">
        <f>IF(Deal_Master_Wide!$BW$251="","",Deal_Master_Wide!$BW$251)</f>
        <v/>
      </c>
      <c r="M1738" s="17" t="str">
        <f>IF(Deal_Master_Wide!$CD$251="","",Deal_Master_Wide!$CD$251)</f>
        <v/>
      </c>
      <c r="N1738" s="17" t="str">
        <f>IF(Deal_Master_Wide!$CK$251="","",Deal_Master_Wide!$CK$251)</f>
        <v/>
      </c>
      <c r="O1738" s="17" t="str">
        <f>IF(Deal_Master_Wide!$CR$251="","",Deal_Master_Wide!$CR$251)</f>
        <v/>
      </c>
      <c r="P1738" s="17" t="str">
        <f>IF(Deal_Master_Wide!$CY$251="","",Deal_Master_Wide!$CY$251)</f>
        <v/>
      </c>
      <c r="Q1738" s="18" t="str">
        <f>IF(Deal_Master_Wide!$DF$251="","",Deal_Master_Wide!$DF$251)</f>
        <v/>
      </c>
      <c r="R1738" s="18" t="str">
        <f>IF(Deal_Master_Wide!$DM$251="","",Deal_Master_Wide!$DM$251)</f>
        <v/>
      </c>
      <c r="S1738" s="18" t="str">
        <f>IF(Deal_Master_Wide!$DT$251="","",Deal_Master_Wide!$DT$251)</f>
        <v/>
      </c>
      <c r="T1738" s="34" t="str">
        <f>IF(Deal_Master_Wide!$EA$251="","",Deal_Master_Wide!$EA$251)</f>
        <v/>
      </c>
      <c r="U1738" s="34" t="str">
        <f>IF(Deal_Master_Wide!$EH$251="","",Deal_Master_Wide!$EH$251)</f>
        <v/>
      </c>
    </row>
    <row r="1739" spans="1:21" ht="13.4" customHeight="1">
      <c r="A1739" s="15" t="s">
        <v>2522</v>
      </c>
      <c r="B1739" s="15" t="s">
        <v>178</v>
      </c>
      <c r="C1739" s="16"/>
      <c r="D1739" s="15" t="s">
        <v>2526</v>
      </c>
      <c r="E1739" s="15" t="s">
        <v>2528</v>
      </c>
      <c r="F1739" s="15">
        <v>2014</v>
      </c>
      <c r="G1739" s="15">
        <v>-2</v>
      </c>
      <c r="H1739" s="15">
        <v>2012</v>
      </c>
      <c r="I1739" s="15">
        <v>0</v>
      </c>
      <c r="J1739" s="15">
        <v>0</v>
      </c>
      <c r="K1739" s="17" t="str">
        <f>IF(Deal_Master_Wide!$BQ$251="","",Deal_Master_Wide!$BQ$251)</f>
        <v/>
      </c>
      <c r="L1739" s="17" t="str">
        <f>IF(Deal_Master_Wide!$BX$251="","",Deal_Master_Wide!$BX$251)</f>
        <v/>
      </c>
      <c r="M1739" s="17" t="str">
        <f>IF(Deal_Master_Wide!$CE$251="","",Deal_Master_Wide!$CE$251)</f>
        <v/>
      </c>
      <c r="N1739" s="17" t="str">
        <f>IF(Deal_Master_Wide!$CL$251="","",Deal_Master_Wide!$CL$251)</f>
        <v/>
      </c>
      <c r="O1739" s="17" t="str">
        <f>IF(Deal_Master_Wide!$CS$251="","",Deal_Master_Wide!$CS$251)</f>
        <v/>
      </c>
      <c r="P1739" s="17" t="str">
        <f>IF(Deal_Master_Wide!$CZ$251="","",Deal_Master_Wide!$CZ$251)</f>
        <v/>
      </c>
      <c r="Q1739" s="18" t="str">
        <f>IF(Deal_Master_Wide!$DG$251="","",Deal_Master_Wide!$DG$251)</f>
        <v/>
      </c>
      <c r="R1739" s="18" t="str">
        <f>IF(Deal_Master_Wide!$DN$251="","",Deal_Master_Wide!$DN$251)</f>
        <v/>
      </c>
      <c r="S1739" s="18" t="str">
        <f>IF(Deal_Master_Wide!$DU$251="","",Deal_Master_Wide!$DU$251)</f>
        <v/>
      </c>
      <c r="T1739" s="34" t="str">
        <f>IF(Deal_Master_Wide!$EB$251="","",Deal_Master_Wide!$EB$251)</f>
        <v/>
      </c>
      <c r="U1739" s="34" t="str">
        <f>IF(Deal_Master_Wide!$EI$251="","",Deal_Master_Wide!$EI$251)</f>
        <v/>
      </c>
    </row>
    <row r="1740" spans="1:21" ht="13.4" customHeight="1">
      <c r="A1740" s="15" t="s">
        <v>2522</v>
      </c>
      <c r="B1740" s="15" t="s">
        <v>178</v>
      </c>
      <c r="C1740" s="16"/>
      <c r="D1740" s="15" t="s">
        <v>2526</v>
      </c>
      <c r="E1740" s="15" t="s">
        <v>2528</v>
      </c>
      <c r="F1740" s="15">
        <v>2014</v>
      </c>
      <c r="G1740" s="15">
        <v>-1</v>
      </c>
      <c r="H1740" s="15">
        <v>2013</v>
      </c>
      <c r="I1740" s="15">
        <v>0</v>
      </c>
      <c r="J1740" s="15">
        <v>0</v>
      </c>
      <c r="K1740" s="17" t="str">
        <f>IF(Deal_Master_Wide!$BR$251="","",Deal_Master_Wide!$BR$251)</f>
        <v/>
      </c>
      <c r="L1740" s="17" t="str">
        <f>IF(Deal_Master_Wide!$BY$251="","",Deal_Master_Wide!$BY$251)</f>
        <v/>
      </c>
      <c r="M1740" s="17" t="str">
        <f>IF(Deal_Master_Wide!$CF$251="","",Deal_Master_Wide!$CF$251)</f>
        <v/>
      </c>
      <c r="N1740" s="17" t="str">
        <f>IF(Deal_Master_Wide!$CM$251="","",Deal_Master_Wide!$CM$251)</f>
        <v/>
      </c>
      <c r="O1740" s="17" t="str">
        <f>IF(Deal_Master_Wide!$CT$251="","",Deal_Master_Wide!$CT$251)</f>
        <v/>
      </c>
      <c r="P1740" s="17" t="str">
        <f>IF(Deal_Master_Wide!$DA$251="","",Deal_Master_Wide!$DA$251)</f>
        <v/>
      </c>
      <c r="Q1740" s="18" t="str">
        <f>IF(Deal_Master_Wide!$DH$251="","",Deal_Master_Wide!$DH$251)</f>
        <v/>
      </c>
      <c r="R1740" s="18" t="str">
        <f>IF(Deal_Master_Wide!$DO$251="","",Deal_Master_Wide!$DO$251)</f>
        <v/>
      </c>
      <c r="S1740" s="18" t="str">
        <f>IF(Deal_Master_Wide!$DV$251="","",Deal_Master_Wide!$DV$251)</f>
        <v/>
      </c>
      <c r="T1740" s="34" t="str">
        <f>IF(Deal_Master_Wide!$EC$251="","",Deal_Master_Wide!$EC$251)</f>
        <v/>
      </c>
      <c r="U1740" s="34" t="str">
        <f>IF(Deal_Master_Wide!$EJ$251="","",Deal_Master_Wide!$EJ$251)</f>
        <v/>
      </c>
    </row>
    <row r="1741" spans="1:21" ht="13.4" customHeight="1">
      <c r="A1741" s="15" t="s">
        <v>2522</v>
      </c>
      <c r="B1741" s="15" t="s">
        <v>178</v>
      </c>
      <c r="C1741" s="16"/>
      <c r="D1741" s="15" t="s">
        <v>2526</v>
      </c>
      <c r="E1741" s="15" t="s">
        <v>2528</v>
      </c>
      <c r="F1741" s="15">
        <v>2014</v>
      </c>
      <c r="G1741" s="15">
        <v>0</v>
      </c>
      <c r="H1741" s="15">
        <v>2014</v>
      </c>
      <c r="I1741" s="15">
        <v>0</v>
      </c>
      <c r="J1741" s="15">
        <v>1</v>
      </c>
      <c r="K1741" s="17" t="str">
        <f>IF(Deal_Master_Wide!$BS$251="","",Deal_Master_Wide!$BS$251)</f>
        <v/>
      </c>
      <c r="L1741" s="17" t="str">
        <f>IF(Deal_Master_Wide!$BZ$251="","",Deal_Master_Wide!$BZ$251)</f>
        <v/>
      </c>
      <c r="M1741" s="17" t="str">
        <f>IF(Deal_Master_Wide!$CG$251="","",Deal_Master_Wide!$CG$251)</f>
        <v/>
      </c>
      <c r="N1741" s="17" t="str">
        <f>IF(Deal_Master_Wide!$CN$251="","",Deal_Master_Wide!$CN$251)</f>
        <v/>
      </c>
      <c r="O1741" s="17" t="str">
        <f>IF(Deal_Master_Wide!$CU$251="","",Deal_Master_Wide!$CU$251)</f>
        <v/>
      </c>
      <c r="P1741" s="17" t="str">
        <f>IF(Deal_Master_Wide!$DB$251="","",Deal_Master_Wide!$DB$251)</f>
        <v/>
      </c>
      <c r="Q1741" s="18" t="str">
        <f>IF(Deal_Master_Wide!$DI$251="","",Deal_Master_Wide!$DI$251)</f>
        <v/>
      </c>
      <c r="R1741" s="18" t="str">
        <f>IF(Deal_Master_Wide!$DP$251="","",Deal_Master_Wide!$DP$251)</f>
        <v/>
      </c>
      <c r="S1741" s="18" t="str">
        <f>IF(Deal_Master_Wide!$DW$251="","",Deal_Master_Wide!$DW$251)</f>
        <v/>
      </c>
      <c r="T1741" s="34" t="str">
        <f>IF(Deal_Master_Wide!$ED$251="","",Deal_Master_Wide!$ED$251)</f>
        <v/>
      </c>
      <c r="U1741" s="34" t="str">
        <f>IF(Deal_Master_Wide!$EK$251="","",Deal_Master_Wide!$EK$251)</f>
        <v/>
      </c>
    </row>
    <row r="1742" spans="1:21" ht="13.4" customHeight="1">
      <c r="A1742" s="15" t="s">
        <v>2522</v>
      </c>
      <c r="B1742" s="15" t="s">
        <v>178</v>
      </c>
      <c r="C1742" s="16"/>
      <c r="D1742" s="15" t="s">
        <v>2526</v>
      </c>
      <c r="E1742" s="15" t="s">
        <v>2528</v>
      </c>
      <c r="F1742" s="15">
        <v>2014</v>
      </c>
      <c r="G1742" s="15">
        <v>1</v>
      </c>
      <c r="H1742" s="15">
        <v>2015</v>
      </c>
      <c r="I1742" s="15">
        <v>1</v>
      </c>
      <c r="J1742" s="15">
        <v>1</v>
      </c>
      <c r="K1742" s="17" t="str">
        <f>IF(Deal_Master_Wide!$BT$251="","",Deal_Master_Wide!$BT$251)</f>
        <v/>
      </c>
      <c r="L1742" s="17" t="str">
        <f>IF(Deal_Master_Wide!$CA$251="","",Deal_Master_Wide!$CA$251)</f>
        <v/>
      </c>
      <c r="M1742" s="17" t="str">
        <f>IF(Deal_Master_Wide!$CH$251="","",Deal_Master_Wide!$CH$251)</f>
        <v/>
      </c>
      <c r="N1742" s="17" t="str">
        <f>IF(Deal_Master_Wide!$CO$251="","",Deal_Master_Wide!$CO$251)</f>
        <v/>
      </c>
      <c r="O1742" s="17" t="str">
        <f>IF(Deal_Master_Wide!$CV$251="","",Deal_Master_Wide!$CV$251)</f>
        <v/>
      </c>
      <c r="P1742" s="17" t="str">
        <f>IF(Deal_Master_Wide!$DC$251="","",Deal_Master_Wide!$DC$251)</f>
        <v/>
      </c>
      <c r="Q1742" s="18" t="str">
        <f>IF(Deal_Master_Wide!$DJ$251="","",Deal_Master_Wide!$DJ$251)</f>
        <v/>
      </c>
      <c r="R1742" s="18" t="str">
        <f>IF(Deal_Master_Wide!$DQ$251="","",Deal_Master_Wide!$DQ$251)</f>
        <v/>
      </c>
      <c r="S1742" s="18" t="str">
        <f>IF(Deal_Master_Wide!$DX$251="","",Deal_Master_Wide!$DX$251)</f>
        <v/>
      </c>
      <c r="T1742" s="34" t="str">
        <f>IF(Deal_Master_Wide!$EE$251="","",Deal_Master_Wide!$EE$251)</f>
        <v/>
      </c>
      <c r="U1742" s="34" t="str">
        <f>IF(Deal_Master_Wide!$EL$251="","",Deal_Master_Wide!$EL$251)</f>
        <v/>
      </c>
    </row>
    <row r="1743" spans="1:21" ht="13.4" customHeight="1">
      <c r="A1743" s="15" t="s">
        <v>2522</v>
      </c>
      <c r="B1743" s="15" t="s">
        <v>178</v>
      </c>
      <c r="C1743" s="16"/>
      <c r="D1743" s="15" t="s">
        <v>2526</v>
      </c>
      <c r="E1743" s="15" t="s">
        <v>2528</v>
      </c>
      <c r="F1743" s="15">
        <v>2014</v>
      </c>
      <c r="G1743" s="15">
        <v>2</v>
      </c>
      <c r="H1743" s="15">
        <v>2016</v>
      </c>
      <c r="I1743" s="15">
        <v>1</v>
      </c>
      <c r="J1743" s="15">
        <v>1</v>
      </c>
      <c r="K1743" s="17" t="str">
        <f>IF(Deal_Master_Wide!$BU$251="","",Deal_Master_Wide!$BU$251)</f>
        <v/>
      </c>
      <c r="L1743" s="17" t="str">
        <f>IF(Deal_Master_Wide!$CB$251="","",Deal_Master_Wide!$CB$251)</f>
        <v/>
      </c>
      <c r="M1743" s="17" t="str">
        <f>IF(Deal_Master_Wide!$CI$251="","",Deal_Master_Wide!$CI$251)</f>
        <v/>
      </c>
      <c r="N1743" s="17" t="str">
        <f>IF(Deal_Master_Wide!$CP$251="","",Deal_Master_Wide!$CP$251)</f>
        <v/>
      </c>
      <c r="O1743" s="17" t="str">
        <f>IF(Deal_Master_Wide!$CW$251="","",Deal_Master_Wide!$CW$251)</f>
        <v/>
      </c>
      <c r="P1743" s="17" t="str">
        <f>IF(Deal_Master_Wide!$DD$251="","",Deal_Master_Wide!$DD$251)</f>
        <v/>
      </c>
      <c r="Q1743" s="18" t="str">
        <f>IF(Deal_Master_Wide!$DK$251="","",Deal_Master_Wide!$DK$251)</f>
        <v/>
      </c>
      <c r="R1743" s="18" t="str">
        <f>IF(Deal_Master_Wide!$DR$251="","",Deal_Master_Wide!$DR$251)</f>
        <v/>
      </c>
      <c r="S1743" s="18" t="str">
        <f>IF(Deal_Master_Wide!$DY$251="","",Deal_Master_Wide!$DY$251)</f>
        <v/>
      </c>
      <c r="T1743" s="34" t="str">
        <f>IF(Deal_Master_Wide!$EF$251="","",Deal_Master_Wide!$EF$251)</f>
        <v/>
      </c>
      <c r="U1743" s="34" t="str">
        <f>IF(Deal_Master_Wide!$EM$251="","",Deal_Master_Wide!$EM$251)</f>
        <v/>
      </c>
    </row>
    <row r="1744" spans="1:21" ht="13.4" customHeight="1">
      <c r="A1744" s="15" t="s">
        <v>2522</v>
      </c>
      <c r="B1744" s="15" t="s">
        <v>178</v>
      </c>
      <c r="C1744" s="16"/>
      <c r="D1744" s="15" t="s">
        <v>2526</v>
      </c>
      <c r="E1744" s="15" t="s">
        <v>2528</v>
      </c>
      <c r="F1744" s="15">
        <v>2014</v>
      </c>
      <c r="G1744" s="15">
        <v>3</v>
      </c>
      <c r="H1744" s="15">
        <v>2017</v>
      </c>
      <c r="I1744" s="15">
        <v>1</v>
      </c>
      <c r="J1744" s="15">
        <v>1</v>
      </c>
      <c r="K1744" s="17" t="str">
        <f>IF(Deal_Master_Wide!$BV$251="","",Deal_Master_Wide!$BV$251)</f>
        <v/>
      </c>
      <c r="L1744" s="17" t="str">
        <f>IF(Deal_Master_Wide!$CC$251="","",Deal_Master_Wide!$CC$251)</f>
        <v/>
      </c>
      <c r="M1744" s="17" t="str">
        <f>IF(Deal_Master_Wide!$CJ$251="","",Deal_Master_Wide!$CJ$251)</f>
        <v/>
      </c>
      <c r="N1744" s="17" t="str">
        <f>IF(Deal_Master_Wide!$CQ$251="","",Deal_Master_Wide!$CQ$251)</f>
        <v/>
      </c>
      <c r="O1744" s="17" t="str">
        <f>IF(Deal_Master_Wide!$CX$251="","",Deal_Master_Wide!$CX$251)</f>
        <v/>
      </c>
      <c r="P1744" s="17" t="str">
        <f>IF(Deal_Master_Wide!$DE$251="","",Deal_Master_Wide!$DE$251)</f>
        <v/>
      </c>
      <c r="Q1744" s="18" t="str">
        <f>IF(Deal_Master_Wide!$DL$251="","",Deal_Master_Wide!$DL$251)</f>
        <v/>
      </c>
      <c r="R1744" s="18" t="str">
        <f>IF(Deal_Master_Wide!$DS$251="","",Deal_Master_Wide!$DS$251)</f>
        <v/>
      </c>
      <c r="S1744" s="18" t="str">
        <f>IF(Deal_Master_Wide!$DZ$251="","",Deal_Master_Wide!$DZ$251)</f>
        <v/>
      </c>
      <c r="T1744" s="34" t="str">
        <f>IF(Deal_Master_Wide!$EG$251="","",Deal_Master_Wide!$EG$251)</f>
        <v/>
      </c>
      <c r="U1744" s="34" t="str">
        <f>IF(Deal_Master_Wide!$EN$251="","",Deal_Master_Wide!$EN$251)</f>
        <v/>
      </c>
    </row>
    <row r="1745" spans="1:21" ht="13.4" customHeight="1">
      <c r="A1745" s="15" t="s">
        <v>2532</v>
      </c>
      <c r="B1745" s="15" t="s">
        <v>178</v>
      </c>
      <c r="C1745" s="16"/>
      <c r="D1745" s="15" t="s">
        <v>2535</v>
      </c>
      <c r="E1745" s="15" t="s">
        <v>2537</v>
      </c>
      <c r="F1745" s="15">
        <v>2014</v>
      </c>
      <c r="G1745" s="15">
        <v>-3</v>
      </c>
      <c r="H1745" s="15">
        <v>2011</v>
      </c>
      <c r="I1745" s="15">
        <v>0</v>
      </c>
      <c r="J1745" s="15">
        <v>0</v>
      </c>
      <c r="K1745" s="17" t="str">
        <f>IF(Deal_Master_Wide!$BP$252="","",Deal_Master_Wide!$BP$252)</f>
        <v/>
      </c>
      <c r="L1745" s="17" t="str">
        <f>IF(Deal_Master_Wide!$BW$252="","",Deal_Master_Wide!$BW$252)</f>
        <v/>
      </c>
      <c r="M1745" s="17" t="str">
        <f>IF(Deal_Master_Wide!$CD$252="","",Deal_Master_Wide!$CD$252)</f>
        <v/>
      </c>
      <c r="N1745" s="17" t="str">
        <f>IF(Deal_Master_Wide!$CK$252="","",Deal_Master_Wide!$CK$252)</f>
        <v/>
      </c>
      <c r="O1745" s="17" t="str">
        <f>IF(Deal_Master_Wide!$CR$252="","",Deal_Master_Wide!$CR$252)</f>
        <v/>
      </c>
      <c r="P1745" s="17" t="str">
        <f>IF(Deal_Master_Wide!$CY$252="","",Deal_Master_Wide!$CY$252)</f>
        <v/>
      </c>
      <c r="Q1745" s="18" t="str">
        <f>IF(Deal_Master_Wide!$DF$252="","",Deal_Master_Wide!$DF$252)</f>
        <v/>
      </c>
      <c r="R1745" s="18" t="str">
        <f>IF(Deal_Master_Wide!$DM$252="","",Deal_Master_Wide!$DM$252)</f>
        <v/>
      </c>
      <c r="S1745" s="18" t="str">
        <f>IF(Deal_Master_Wide!$DT$252="","",Deal_Master_Wide!$DT$252)</f>
        <v/>
      </c>
      <c r="T1745" s="34" t="str">
        <f>IF(Deal_Master_Wide!$EA$252="","",Deal_Master_Wide!$EA$252)</f>
        <v/>
      </c>
      <c r="U1745" s="34" t="str">
        <f>IF(Deal_Master_Wide!$EH$252="","",Deal_Master_Wide!$EH$252)</f>
        <v/>
      </c>
    </row>
    <row r="1746" spans="1:21" ht="13.4" customHeight="1">
      <c r="A1746" s="15" t="s">
        <v>2532</v>
      </c>
      <c r="B1746" s="15" t="s">
        <v>178</v>
      </c>
      <c r="C1746" s="16"/>
      <c r="D1746" s="15" t="s">
        <v>2535</v>
      </c>
      <c r="E1746" s="15" t="s">
        <v>2537</v>
      </c>
      <c r="F1746" s="15">
        <v>2014</v>
      </c>
      <c r="G1746" s="15">
        <v>-2</v>
      </c>
      <c r="H1746" s="15">
        <v>2012</v>
      </c>
      <c r="I1746" s="15">
        <v>0</v>
      </c>
      <c r="J1746" s="15">
        <v>0</v>
      </c>
      <c r="K1746" s="17" t="str">
        <f>IF(Deal_Master_Wide!$BQ$252="","",Deal_Master_Wide!$BQ$252)</f>
        <v/>
      </c>
      <c r="L1746" s="17" t="str">
        <f>IF(Deal_Master_Wide!$BX$252="","",Deal_Master_Wide!$BX$252)</f>
        <v/>
      </c>
      <c r="M1746" s="17" t="str">
        <f>IF(Deal_Master_Wide!$CE$252="","",Deal_Master_Wide!$CE$252)</f>
        <v/>
      </c>
      <c r="N1746" s="17" t="str">
        <f>IF(Deal_Master_Wide!$CL$252="","",Deal_Master_Wide!$CL$252)</f>
        <v/>
      </c>
      <c r="O1746" s="17" t="str">
        <f>IF(Deal_Master_Wide!$CS$252="","",Deal_Master_Wide!$CS$252)</f>
        <v/>
      </c>
      <c r="P1746" s="17" t="str">
        <f>IF(Deal_Master_Wide!$CZ$252="","",Deal_Master_Wide!$CZ$252)</f>
        <v/>
      </c>
      <c r="Q1746" s="18" t="str">
        <f>IF(Deal_Master_Wide!$DG$252="","",Deal_Master_Wide!$DG$252)</f>
        <v/>
      </c>
      <c r="R1746" s="18" t="str">
        <f>IF(Deal_Master_Wide!$DN$252="","",Deal_Master_Wide!$DN$252)</f>
        <v/>
      </c>
      <c r="S1746" s="18" t="str">
        <f>IF(Deal_Master_Wide!$DU$252="","",Deal_Master_Wide!$DU$252)</f>
        <v/>
      </c>
      <c r="T1746" s="34" t="str">
        <f>IF(Deal_Master_Wide!$EB$252="","",Deal_Master_Wide!$EB$252)</f>
        <v/>
      </c>
      <c r="U1746" s="34" t="str">
        <f>IF(Deal_Master_Wide!$EI$252="","",Deal_Master_Wide!$EI$252)</f>
        <v/>
      </c>
    </row>
    <row r="1747" spans="1:21" ht="13.4" customHeight="1">
      <c r="A1747" s="15" t="s">
        <v>2532</v>
      </c>
      <c r="B1747" s="15" t="s">
        <v>178</v>
      </c>
      <c r="C1747" s="16"/>
      <c r="D1747" s="15" t="s">
        <v>2535</v>
      </c>
      <c r="E1747" s="15" t="s">
        <v>2537</v>
      </c>
      <c r="F1747" s="15">
        <v>2014</v>
      </c>
      <c r="G1747" s="15">
        <v>-1</v>
      </c>
      <c r="H1747" s="15">
        <v>2013</v>
      </c>
      <c r="I1747" s="15">
        <v>0</v>
      </c>
      <c r="J1747" s="15">
        <v>0</v>
      </c>
      <c r="K1747" s="17" t="str">
        <f>IF(Deal_Master_Wide!$BR$252="","",Deal_Master_Wide!$BR$252)</f>
        <v/>
      </c>
      <c r="L1747" s="17" t="str">
        <f>IF(Deal_Master_Wide!$BY$252="","",Deal_Master_Wide!$BY$252)</f>
        <v/>
      </c>
      <c r="M1747" s="17" t="str">
        <f>IF(Deal_Master_Wide!$CF$252="","",Deal_Master_Wide!$CF$252)</f>
        <v/>
      </c>
      <c r="N1747" s="17" t="str">
        <f>IF(Deal_Master_Wide!$CM$252="","",Deal_Master_Wide!$CM$252)</f>
        <v/>
      </c>
      <c r="O1747" s="17" t="str">
        <f>IF(Deal_Master_Wide!$CT$252="","",Deal_Master_Wide!$CT$252)</f>
        <v/>
      </c>
      <c r="P1747" s="17" t="str">
        <f>IF(Deal_Master_Wide!$DA$252="","",Deal_Master_Wide!$DA$252)</f>
        <v/>
      </c>
      <c r="Q1747" s="18" t="str">
        <f>IF(Deal_Master_Wide!$DH$252="","",Deal_Master_Wide!$DH$252)</f>
        <v/>
      </c>
      <c r="R1747" s="18" t="str">
        <f>IF(Deal_Master_Wide!$DO$252="","",Deal_Master_Wide!$DO$252)</f>
        <v/>
      </c>
      <c r="S1747" s="18" t="str">
        <f>IF(Deal_Master_Wide!$DV$252="","",Deal_Master_Wide!$DV$252)</f>
        <v/>
      </c>
      <c r="T1747" s="34" t="str">
        <f>IF(Deal_Master_Wide!$EC$252="","",Deal_Master_Wide!$EC$252)</f>
        <v/>
      </c>
      <c r="U1747" s="34" t="str">
        <f>IF(Deal_Master_Wide!$EJ$252="","",Deal_Master_Wide!$EJ$252)</f>
        <v/>
      </c>
    </row>
    <row r="1748" spans="1:21" ht="13.4" customHeight="1">
      <c r="A1748" s="15" t="s">
        <v>2532</v>
      </c>
      <c r="B1748" s="15" t="s">
        <v>178</v>
      </c>
      <c r="C1748" s="16"/>
      <c r="D1748" s="15" t="s">
        <v>2535</v>
      </c>
      <c r="E1748" s="15" t="s">
        <v>2537</v>
      </c>
      <c r="F1748" s="15">
        <v>2014</v>
      </c>
      <c r="G1748" s="15">
        <v>0</v>
      </c>
      <c r="H1748" s="15">
        <v>2014</v>
      </c>
      <c r="I1748" s="15">
        <v>0</v>
      </c>
      <c r="J1748" s="15">
        <v>1</v>
      </c>
      <c r="K1748" s="17" t="str">
        <f>IF(Deal_Master_Wide!$BS$252="","",Deal_Master_Wide!$BS$252)</f>
        <v/>
      </c>
      <c r="L1748" s="17" t="str">
        <f>IF(Deal_Master_Wide!$BZ$252="","",Deal_Master_Wide!$BZ$252)</f>
        <v/>
      </c>
      <c r="M1748" s="17" t="str">
        <f>IF(Deal_Master_Wide!$CG$252="","",Deal_Master_Wide!$CG$252)</f>
        <v/>
      </c>
      <c r="N1748" s="17" t="str">
        <f>IF(Deal_Master_Wide!$CN$252="","",Deal_Master_Wide!$CN$252)</f>
        <v/>
      </c>
      <c r="O1748" s="17" t="str">
        <f>IF(Deal_Master_Wide!$CU$252="","",Deal_Master_Wide!$CU$252)</f>
        <v/>
      </c>
      <c r="P1748" s="17" t="str">
        <f>IF(Deal_Master_Wide!$DB$252="","",Deal_Master_Wide!$DB$252)</f>
        <v/>
      </c>
      <c r="Q1748" s="18" t="str">
        <f>IF(Deal_Master_Wide!$DI$252="","",Deal_Master_Wide!$DI$252)</f>
        <v/>
      </c>
      <c r="R1748" s="18" t="str">
        <f>IF(Deal_Master_Wide!$DP$252="","",Deal_Master_Wide!$DP$252)</f>
        <v/>
      </c>
      <c r="S1748" s="18" t="str">
        <f>IF(Deal_Master_Wide!$DW$252="","",Deal_Master_Wide!$DW$252)</f>
        <v/>
      </c>
      <c r="T1748" s="34" t="str">
        <f>IF(Deal_Master_Wide!$ED$252="","",Deal_Master_Wide!$ED$252)</f>
        <v/>
      </c>
      <c r="U1748" s="34" t="str">
        <f>IF(Deal_Master_Wide!$EK$252="","",Deal_Master_Wide!$EK$252)</f>
        <v/>
      </c>
    </row>
    <row r="1749" spans="1:21" ht="13.4" customHeight="1">
      <c r="A1749" s="15" t="s">
        <v>2532</v>
      </c>
      <c r="B1749" s="15" t="s">
        <v>178</v>
      </c>
      <c r="C1749" s="16"/>
      <c r="D1749" s="15" t="s">
        <v>2535</v>
      </c>
      <c r="E1749" s="15" t="s">
        <v>2537</v>
      </c>
      <c r="F1749" s="15">
        <v>2014</v>
      </c>
      <c r="G1749" s="15">
        <v>1</v>
      </c>
      <c r="H1749" s="15">
        <v>2015</v>
      </c>
      <c r="I1749" s="15">
        <v>1</v>
      </c>
      <c r="J1749" s="15">
        <v>1</v>
      </c>
      <c r="K1749" s="17" t="str">
        <f>IF(Deal_Master_Wide!$BT$252="","",Deal_Master_Wide!$BT$252)</f>
        <v/>
      </c>
      <c r="L1749" s="17" t="str">
        <f>IF(Deal_Master_Wide!$CA$252="","",Deal_Master_Wide!$CA$252)</f>
        <v/>
      </c>
      <c r="M1749" s="17" t="str">
        <f>IF(Deal_Master_Wide!$CH$252="","",Deal_Master_Wide!$CH$252)</f>
        <v/>
      </c>
      <c r="N1749" s="17" t="str">
        <f>IF(Deal_Master_Wide!$CO$252="","",Deal_Master_Wide!$CO$252)</f>
        <v/>
      </c>
      <c r="O1749" s="17" t="str">
        <f>IF(Deal_Master_Wide!$CV$252="","",Deal_Master_Wide!$CV$252)</f>
        <v/>
      </c>
      <c r="P1749" s="17" t="str">
        <f>IF(Deal_Master_Wide!$DC$252="","",Deal_Master_Wide!$DC$252)</f>
        <v/>
      </c>
      <c r="Q1749" s="18" t="str">
        <f>IF(Deal_Master_Wide!$DJ$252="","",Deal_Master_Wide!$DJ$252)</f>
        <v/>
      </c>
      <c r="R1749" s="18" t="str">
        <f>IF(Deal_Master_Wide!$DQ$252="","",Deal_Master_Wide!$DQ$252)</f>
        <v/>
      </c>
      <c r="S1749" s="18" t="str">
        <f>IF(Deal_Master_Wide!$DX$252="","",Deal_Master_Wide!$DX$252)</f>
        <v/>
      </c>
      <c r="T1749" s="34" t="str">
        <f>IF(Deal_Master_Wide!$EE$252="","",Deal_Master_Wide!$EE$252)</f>
        <v/>
      </c>
      <c r="U1749" s="34" t="str">
        <f>IF(Deal_Master_Wide!$EL$252="","",Deal_Master_Wide!$EL$252)</f>
        <v/>
      </c>
    </row>
    <row r="1750" spans="1:21" ht="13.4" customHeight="1">
      <c r="A1750" s="15" t="s">
        <v>2532</v>
      </c>
      <c r="B1750" s="15" t="s">
        <v>178</v>
      </c>
      <c r="C1750" s="16"/>
      <c r="D1750" s="15" t="s">
        <v>2535</v>
      </c>
      <c r="E1750" s="15" t="s">
        <v>2537</v>
      </c>
      <c r="F1750" s="15">
        <v>2014</v>
      </c>
      <c r="G1750" s="15">
        <v>2</v>
      </c>
      <c r="H1750" s="15">
        <v>2016</v>
      </c>
      <c r="I1750" s="15">
        <v>1</v>
      </c>
      <c r="J1750" s="15">
        <v>1</v>
      </c>
      <c r="K1750" s="17" t="str">
        <f>IF(Deal_Master_Wide!$BU$252="","",Deal_Master_Wide!$BU$252)</f>
        <v/>
      </c>
      <c r="L1750" s="17" t="str">
        <f>IF(Deal_Master_Wide!$CB$252="","",Deal_Master_Wide!$CB$252)</f>
        <v/>
      </c>
      <c r="M1750" s="17" t="str">
        <f>IF(Deal_Master_Wide!$CI$252="","",Deal_Master_Wide!$CI$252)</f>
        <v/>
      </c>
      <c r="N1750" s="17" t="str">
        <f>IF(Deal_Master_Wide!$CP$252="","",Deal_Master_Wide!$CP$252)</f>
        <v/>
      </c>
      <c r="O1750" s="17" t="str">
        <f>IF(Deal_Master_Wide!$CW$252="","",Deal_Master_Wide!$CW$252)</f>
        <v/>
      </c>
      <c r="P1750" s="17" t="str">
        <f>IF(Deal_Master_Wide!$DD$252="","",Deal_Master_Wide!$DD$252)</f>
        <v/>
      </c>
      <c r="Q1750" s="18" t="str">
        <f>IF(Deal_Master_Wide!$DK$252="","",Deal_Master_Wide!$DK$252)</f>
        <v/>
      </c>
      <c r="R1750" s="18" t="str">
        <f>IF(Deal_Master_Wide!$DR$252="","",Deal_Master_Wide!$DR$252)</f>
        <v/>
      </c>
      <c r="S1750" s="18" t="str">
        <f>IF(Deal_Master_Wide!$DY$252="","",Deal_Master_Wide!$DY$252)</f>
        <v/>
      </c>
      <c r="T1750" s="34" t="str">
        <f>IF(Deal_Master_Wide!$EF$252="","",Deal_Master_Wide!$EF$252)</f>
        <v/>
      </c>
      <c r="U1750" s="34" t="str">
        <f>IF(Deal_Master_Wide!$EM$252="","",Deal_Master_Wide!$EM$252)</f>
        <v/>
      </c>
    </row>
    <row r="1751" spans="1:21" ht="13.4" customHeight="1">
      <c r="A1751" s="15" t="s">
        <v>2532</v>
      </c>
      <c r="B1751" s="15" t="s">
        <v>178</v>
      </c>
      <c r="C1751" s="16"/>
      <c r="D1751" s="15" t="s">
        <v>2535</v>
      </c>
      <c r="E1751" s="15" t="s">
        <v>2537</v>
      </c>
      <c r="F1751" s="15">
        <v>2014</v>
      </c>
      <c r="G1751" s="15">
        <v>3</v>
      </c>
      <c r="H1751" s="15">
        <v>2017</v>
      </c>
      <c r="I1751" s="15">
        <v>1</v>
      </c>
      <c r="J1751" s="15">
        <v>1</v>
      </c>
      <c r="K1751" s="17" t="str">
        <f>IF(Deal_Master_Wide!$BV$252="","",Deal_Master_Wide!$BV$252)</f>
        <v/>
      </c>
      <c r="L1751" s="17" t="str">
        <f>IF(Deal_Master_Wide!$CC$252="","",Deal_Master_Wide!$CC$252)</f>
        <v/>
      </c>
      <c r="M1751" s="17" t="str">
        <f>IF(Deal_Master_Wide!$CJ$252="","",Deal_Master_Wide!$CJ$252)</f>
        <v/>
      </c>
      <c r="N1751" s="17" t="str">
        <f>IF(Deal_Master_Wide!$CQ$252="","",Deal_Master_Wide!$CQ$252)</f>
        <v/>
      </c>
      <c r="O1751" s="17" t="str">
        <f>IF(Deal_Master_Wide!$CX$252="","",Deal_Master_Wide!$CX$252)</f>
        <v/>
      </c>
      <c r="P1751" s="17" t="str">
        <f>IF(Deal_Master_Wide!$DE$252="","",Deal_Master_Wide!$DE$252)</f>
        <v/>
      </c>
      <c r="Q1751" s="18" t="str">
        <f>IF(Deal_Master_Wide!$DL$252="","",Deal_Master_Wide!$DL$252)</f>
        <v/>
      </c>
      <c r="R1751" s="18" t="str">
        <f>IF(Deal_Master_Wide!$DS$252="","",Deal_Master_Wide!$DS$252)</f>
        <v/>
      </c>
      <c r="S1751" s="18" t="str">
        <f>IF(Deal_Master_Wide!$DZ$252="","",Deal_Master_Wide!$DZ$252)</f>
        <v/>
      </c>
      <c r="T1751" s="34" t="str">
        <f>IF(Deal_Master_Wide!$EG$252="","",Deal_Master_Wide!$EG$252)</f>
        <v/>
      </c>
      <c r="U1751" s="34" t="str">
        <f>IF(Deal_Master_Wide!$EN$252="","",Deal_Master_Wide!$EN$252)</f>
        <v/>
      </c>
    </row>
    <row r="1752" spans="1:21" ht="13.4" customHeight="1">
      <c r="A1752" s="15" t="s">
        <v>2541</v>
      </c>
      <c r="B1752" s="15" t="s">
        <v>178</v>
      </c>
      <c r="C1752" s="16"/>
      <c r="D1752" s="15" t="s">
        <v>2544</v>
      </c>
      <c r="E1752" s="15" t="s">
        <v>2546</v>
      </c>
      <c r="F1752" s="15">
        <v>2014</v>
      </c>
      <c r="G1752" s="15">
        <v>-3</v>
      </c>
      <c r="H1752" s="15">
        <v>2011</v>
      </c>
      <c r="I1752" s="15">
        <v>0</v>
      </c>
      <c r="J1752" s="15">
        <v>0</v>
      </c>
      <c r="K1752" s="17" t="str">
        <f>IF(Deal_Master_Wide!$BP$253="","",Deal_Master_Wide!$BP$253)</f>
        <v/>
      </c>
      <c r="L1752" s="17" t="str">
        <f>IF(Deal_Master_Wide!$BW$253="","",Deal_Master_Wide!$BW$253)</f>
        <v/>
      </c>
      <c r="M1752" s="17" t="str">
        <f>IF(Deal_Master_Wide!$CD$253="","",Deal_Master_Wide!$CD$253)</f>
        <v/>
      </c>
      <c r="N1752" s="17" t="str">
        <f>IF(Deal_Master_Wide!$CK$253="","",Deal_Master_Wide!$CK$253)</f>
        <v/>
      </c>
      <c r="O1752" s="17" t="str">
        <f>IF(Deal_Master_Wide!$CR$253="","",Deal_Master_Wide!$CR$253)</f>
        <v/>
      </c>
      <c r="P1752" s="17" t="str">
        <f>IF(Deal_Master_Wide!$CY$253="","",Deal_Master_Wide!$CY$253)</f>
        <v/>
      </c>
      <c r="Q1752" s="18" t="str">
        <f>IF(Deal_Master_Wide!$DF$253="","",Deal_Master_Wide!$DF$253)</f>
        <v/>
      </c>
      <c r="R1752" s="18" t="str">
        <f>IF(Deal_Master_Wide!$DM$253="","",Deal_Master_Wide!$DM$253)</f>
        <v/>
      </c>
      <c r="S1752" s="18" t="str">
        <f>IF(Deal_Master_Wide!$DT$253="","",Deal_Master_Wide!$DT$253)</f>
        <v/>
      </c>
      <c r="T1752" s="34" t="str">
        <f>IF(Deal_Master_Wide!$EA$253="","",Deal_Master_Wide!$EA$253)</f>
        <v/>
      </c>
      <c r="U1752" s="34" t="str">
        <f>IF(Deal_Master_Wide!$EH$253="","",Deal_Master_Wide!$EH$253)</f>
        <v/>
      </c>
    </row>
    <row r="1753" spans="1:21" ht="13.4" customHeight="1">
      <c r="A1753" s="15" t="s">
        <v>2541</v>
      </c>
      <c r="B1753" s="15" t="s">
        <v>178</v>
      </c>
      <c r="C1753" s="16"/>
      <c r="D1753" s="15" t="s">
        <v>2544</v>
      </c>
      <c r="E1753" s="15" t="s">
        <v>2546</v>
      </c>
      <c r="F1753" s="15">
        <v>2014</v>
      </c>
      <c r="G1753" s="15">
        <v>-2</v>
      </c>
      <c r="H1753" s="15">
        <v>2012</v>
      </c>
      <c r="I1753" s="15">
        <v>0</v>
      </c>
      <c r="J1753" s="15">
        <v>0</v>
      </c>
      <c r="K1753" s="17" t="str">
        <f>IF(Deal_Master_Wide!$BQ$253="","",Deal_Master_Wide!$BQ$253)</f>
        <v/>
      </c>
      <c r="L1753" s="17" t="str">
        <f>IF(Deal_Master_Wide!$BX$253="","",Deal_Master_Wide!$BX$253)</f>
        <v/>
      </c>
      <c r="M1753" s="17" t="str">
        <f>IF(Deal_Master_Wide!$CE$253="","",Deal_Master_Wide!$CE$253)</f>
        <v/>
      </c>
      <c r="N1753" s="17" t="str">
        <f>IF(Deal_Master_Wide!$CL$253="","",Deal_Master_Wide!$CL$253)</f>
        <v/>
      </c>
      <c r="O1753" s="17" t="str">
        <f>IF(Deal_Master_Wide!$CS$253="","",Deal_Master_Wide!$CS$253)</f>
        <v/>
      </c>
      <c r="P1753" s="17" t="str">
        <f>IF(Deal_Master_Wide!$CZ$253="","",Deal_Master_Wide!$CZ$253)</f>
        <v/>
      </c>
      <c r="Q1753" s="18" t="str">
        <f>IF(Deal_Master_Wide!$DG$253="","",Deal_Master_Wide!$DG$253)</f>
        <v/>
      </c>
      <c r="R1753" s="18" t="str">
        <f>IF(Deal_Master_Wide!$DN$253="","",Deal_Master_Wide!$DN$253)</f>
        <v/>
      </c>
      <c r="S1753" s="18" t="str">
        <f>IF(Deal_Master_Wide!$DU$253="","",Deal_Master_Wide!$DU$253)</f>
        <v/>
      </c>
      <c r="T1753" s="34" t="str">
        <f>IF(Deal_Master_Wide!$EB$253="","",Deal_Master_Wide!$EB$253)</f>
        <v/>
      </c>
      <c r="U1753" s="34" t="str">
        <f>IF(Deal_Master_Wide!$EI$253="","",Deal_Master_Wide!$EI$253)</f>
        <v/>
      </c>
    </row>
    <row r="1754" spans="1:21" ht="13.4" customHeight="1">
      <c r="A1754" s="15" t="s">
        <v>2541</v>
      </c>
      <c r="B1754" s="15" t="s">
        <v>178</v>
      </c>
      <c r="C1754" s="16"/>
      <c r="D1754" s="15" t="s">
        <v>2544</v>
      </c>
      <c r="E1754" s="15" t="s">
        <v>2546</v>
      </c>
      <c r="F1754" s="15">
        <v>2014</v>
      </c>
      <c r="G1754" s="15">
        <v>-1</v>
      </c>
      <c r="H1754" s="15">
        <v>2013</v>
      </c>
      <c r="I1754" s="15">
        <v>0</v>
      </c>
      <c r="J1754" s="15">
        <v>0</v>
      </c>
      <c r="K1754" s="17" t="str">
        <f>IF(Deal_Master_Wide!$BR$253="","",Deal_Master_Wide!$BR$253)</f>
        <v/>
      </c>
      <c r="L1754" s="17" t="str">
        <f>IF(Deal_Master_Wide!$BY$253="","",Deal_Master_Wide!$BY$253)</f>
        <v/>
      </c>
      <c r="M1754" s="17" t="str">
        <f>IF(Deal_Master_Wide!$CF$253="","",Deal_Master_Wide!$CF$253)</f>
        <v/>
      </c>
      <c r="N1754" s="17" t="str">
        <f>IF(Deal_Master_Wide!$CM$253="","",Deal_Master_Wide!$CM$253)</f>
        <v/>
      </c>
      <c r="O1754" s="17" t="str">
        <f>IF(Deal_Master_Wide!$CT$253="","",Deal_Master_Wide!$CT$253)</f>
        <v/>
      </c>
      <c r="P1754" s="17" t="str">
        <f>IF(Deal_Master_Wide!$DA$253="","",Deal_Master_Wide!$DA$253)</f>
        <v/>
      </c>
      <c r="Q1754" s="18" t="str">
        <f>IF(Deal_Master_Wide!$DH$253="","",Deal_Master_Wide!$DH$253)</f>
        <v/>
      </c>
      <c r="R1754" s="18" t="str">
        <f>IF(Deal_Master_Wide!$DO$253="","",Deal_Master_Wide!$DO$253)</f>
        <v/>
      </c>
      <c r="S1754" s="18" t="str">
        <f>IF(Deal_Master_Wide!$DV$253="","",Deal_Master_Wide!$DV$253)</f>
        <v/>
      </c>
      <c r="T1754" s="34" t="str">
        <f>IF(Deal_Master_Wide!$EC$253="","",Deal_Master_Wide!$EC$253)</f>
        <v/>
      </c>
      <c r="U1754" s="34" t="str">
        <f>IF(Deal_Master_Wide!$EJ$253="","",Deal_Master_Wide!$EJ$253)</f>
        <v/>
      </c>
    </row>
    <row r="1755" spans="1:21" ht="13.4" customHeight="1">
      <c r="A1755" s="15" t="s">
        <v>2541</v>
      </c>
      <c r="B1755" s="15" t="s">
        <v>178</v>
      </c>
      <c r="C1755" s="16"/>
      <c r="D1755" s="15" t="s">
        <v>2544</v>
      </c>
      <c r="E1755" s="15" t="s">
        <v>2546</v>
      </c>
      <c r="F1755" s="15">
        <v>2014</v>
      </c>
      <c r="G1755" s="15">
        <v>0</v>
      </c>
      <c r="H1755" s="15">
        <v>2014</v>
      </c>
      <c r="I1755" s="15">
        <v>0</v>
      </c>
      <c r="J1755" s="15">
        <v>1</v>
      </c>
      <c r="K1755" s="17" t="str">
        <f>IF(Deal_Master_Wide!$BS$253="","",Deal_Master_Wide!$BS$253)</f>
        <v/>
      </c>
      <c r="L1755" s="17" t="str">
        <f>IF(Deal_Master_Wide!$BZ$253="","",Deal_Master_Wide!$BZ$253)</f>
        <v/>
      </c>
      <c r="M1755" s="17" t="str">
        <f>IF(Deal_Master_Wide!$CG$253="","",Deal_Master_Wide!$CG$253)</f>
        <v/>
      </c>
      <c r="N1755" s="17" t="str">
        <f>IF(Deal_Master_Wide!$CN$253="","",Deal_Master_Wide!$CN$253)</f>
        <v/>
      </c>
      <c r="O1755" s="17" t="str">
        <f>IF(Deal_Master_Wide!$CU$253="","",Deal_Master_Wide!$CU$253)</f>
        <v/>
      </c>
      <c r="P1755" s="17" t="str">
        <f>IF(Deal_Master_Wide!$DB$253="","",Deal_Master_Wide!$DB$253)</f>
        <v/>
      </c>
      <c r="Q1755" s="18" t="str">
        <f>IF(Deal_Master_Wide!$DI$253="","",Deal_Master_Wide!$DI$253)</f>
        <v/>
      </c>
      <c r="R1755" s="18" t="str">
        <f>IF(Deal_Master_Wide!$DP$253="","",Deal_Master_Wide!$DP$253)</f>
        <v/>
      </c>
      <c r="S1755" s="18" t="str">
        <f>IF(Deal_Master_Wide!$DW$253="","",Deal_Master_Wide!$DW$253)</f>
        <v/>
      </c>
      <c r="T1755" s="34" t="str">
        <f>IF(Deal_Master_Wide!$ED$253="","",Deal_Master_Wide!$ED$253)</f>
        <v/>
      </c>
      <c r="U1755" s="34" t="str">
        <f>IF(Deal_Master_Wide!$EK$253="","",Deal_Master_Wide!$EK$253)</f>
        <v/>
      </c>
    </row>
    <row r="1756" spans="1:21" ht="13.4" customHeight="1">
      <c r="A1756" s="15" t="s">
        <v>2541</v>
      </c>
      <c r="B1756" s="15" t="s">
        <v>178</v>
      </c>
      <c r="C1756" s="16"/>
      <c r="D1756" s="15" t="s">
        <v>2544</v>
      </c>
      <c r="E1756" s="15" t="s">
        <v>2546</v>
      </c>
      <c r="F1756" s="15">
        <v>2014</v>
      </c>
      <c r="G1756" s="15">
        <v>1</v>
      </c>
      <c r="H1756" s="15">
        <v>2015</v>
      </c>
      <c r="I1756" s="15">
        <v>1</v>
      </c>
      <c r="J1756" s="15">
        <v>1</v>
      </c>
      <c r="K1756" s="17" t="str">
        <f>IF(Deal_Master_Wide!$BT$253="","",Deal_Master_Wide!$BT$253)</f>
        <v/>
      </c>
      <c r="L1756" s="17" t="str">
        <f>IF(Deal_Master_Wide!$CA$253="","",Deal_Master_Wide!$CA$253)</f>
        <v/>
      </c>
      <c r="M1756" s="17" t="str">
        <f>IF(Deal_Master_Wide!$CH$253="","",Deal_Master_Wide!$CH$253)</f>
        <v/>
      </c>
      <c r="N1756" s="17" t="str">
        <f>IF(Deal_Master_Wide!$CO$253="","",Deal_Master_Wide!$CO$253)</f>
        <v/>
      </c>
      <c r="O1756" s="17" t="str">
        <f>IF(Deal_Master_Wide!$CV$253="","",Deal_Master_Wide!$CV$253)</f>
        <v/>
      </c>
      <c r="P1756" s="17" t="str">
        <f>IF(Deal_Master_Wide!$DC$253="","",Deal_Master_Wide!$DC$253)</f>
        <v/>
      </c>
      <c r="Q1756" s="18" t="str">
        <f>IF(Deal_Master_Wide!$DJ$253="","",Deal_Master_Wide!$DJ$253)</f>
        <v/>
      </c>
      <c r="R1756" s="18" t="str">
        <f>IF(Deal_Master_Wide!$DQ$253="","",Deal_Master_Wide!$DQ$253)</f>
        <v/>
      </c>
      <c r="S1756" s="18" t="str">
        <f>IF(Deal_Master_Wide!$DX$253="","",Deal_Master_Wide!$DX$253)</f>
        <v/>
      </c>
      <c r="T1756" s="34" t="str">
        <f>IF(Deal_Master_Wide!$EE$253="","",Deal_Master_Wide!$EE$253)</f>
        <v/>
      </c>
      <c r="U1756" s="34" t="str">
        <f>IF(Deal_Master_Wide!$EL$253="","",Deal_Master_Wide!$EL$253)</f>
        <v/>
      </c>
    </row>
    <row r="1757" spans="1:21" ht="13.4" customHeight="1">
      <c r="A1757" s="15" t="s">
        <v>2541</v>
      </c>
      <c r="B1757" s="15" t="s">
        <v>178</v>
      </c>
      <c r="C1757" s="16"/>
      <c r="D1757" s="15" t="s">
        <v>2544</v>
      </c>
      <c r="E1757" s="15" t="s">
        <v>2546</v>
      </c>
      <c r="F1757" s="15">
        <v>2014</v>
      </c>
      <c r="G1757" s="15">
        <v>2</v>
      </c>
      <c r="H1757" s="15">
        <v>2016</v>
      </c>
      <c r="I1757" s="15">
        <v>1</v>
      </c>
      <c r="J1757" s="15">
        <v>1</v>
      </c>
      <c r="K1757" s="17" t="str">
        <f>IF(Deal_Master_Wide!$BU$253="","",Deal_Master_Wide!$BU$253)</f>
        <v/>
      </c>
      <c r="L1757" s="17" t="str">
        <f>IF(Deal_Master_Wide!$CB$253="","",Deal_Master_Wide!$CB$253)</f>
        <v/>
      </c>
      <c r="M1757" s="17" t="str">
        <f>IF(Deal_Master_Wide!$CI$253="","",Deal_Master_Wide!$CI$253)</f>
        <v/>
      </c>
      <c r="N1757" s="17" t="str">
        <f>IF(Deal_Master_Wide!$CP$253="","",Deal_Master_Wide!$CP$253)</f>
        <v/>
      </c>
      <c r="O1757" s="17" t="str">
        <f>IF(Deal_Master_Wide!$CW$253="","",Deal_Master_Wide!$CW$253)</f>
        <v/>
      </c>
      <c r="P1757" s="17" t="str">
        <f>IF(Deal_Master_Wide!$DD$253="","",Deal_Master_Wide!$DD$253)</f>
        <v/>
      </c>
      <c r="Q1757" s="18" t="str">
        <f>IF(Deal_Master_Wide!$DK$253="","",Deal_Master_Wide!$DK$253)</f>
        <v/>
      </c>
      <c r="R1757" s="18" t="str">
        <f>IF(Deal_Master_Wide!$DR$253="","",Deal_Master_Wide!$DR$253)</f>
        <v/>
      </c>
      <c r="S1757" s="18" t="str">
        <f>IF(Deal_Master_Wide!$DY$253="","",Deal_Master_Wide!$DY$253)</f>
        <v/>
      </c>
      <c r="T1757" s="34" t="str">
        <f>IF(Deal_Master_Wide!$EF$253="","",Deal_Master_Wide!$EF$253)</f>
        <v/>
      </c>
      <c r="U1757" s="34" t="str">
        <f>IF(Deal_Master_Wide!$EM$253="","",Deal_Master_Wide!$EM$253)</f>
        <v/>
      </c>
    </row>
    <row r="1758" spans="1:21" ht="13.4" customHeight="1">
      <c r="A1758" s="15" t="s">
        <v>2541</v>
      </c>
      <c r="B1758" s="15" t="s">
        <v>178</v>
      </c>
      <c r="C1758" s="16"/>
      <c r="D1758" s="15" t="s">
        <v>2544</v>
      </c>
      <c r="E1758" s="15" t="s">
        <v>2546</v>
      </c>
      <c r="F1758" s="15">
        <v>2014</v>
      </c>
      <c r="G1758" s="15">
        <v>3</v>
      </c>
      <c r="H1758" s="15">
        <v>2017</v>
      </c>
      <c r="I1758" s="15">
        <v>1</v>
      </c>
      <c r="J1758" s="15">
        <v>1</v>
      </c>
      <c r="K1758" s="17" t="str">
        <f>IF(Deal_Master_Wide!$BV$253="","",Deal_Master_Wide!$BV$253)</f>
        <v/>
      </c>
      <c r="L1758" s="17" t="str">
        <f>IF(Deal_Master_Wide!$CC$253="","",Deal_Master_Wide!$CC$253)</f>
        <v/>
      </c>
      <c r="M1758" s="17" t="str">
        <f>IF(Deal_Master_Wide!$CJ$253="","",Deal_Master_Wide!$CJ$253)</f>
        <v/>
      </c>
      <c r="N1758" s="17" t="str">
        <f>IF(Deal_Master_Wide!$CQ$253="","",Deal_Master_Wide!$CQ$253)</f>
        <v/>
      </c>
      <c r="O1758" s="17" t="str">
        <f>IF(Deal_Master_Wide!$CX$253="","",Deal_Master_Wide!$CX$253)</f>
        <v/>
      </c>
      <c r="P1758" s="17" t="str">
        <f>IF(Deal_Master_Wide!$DE$253="","",Deal_Master_Wide!$DE$253)</f>
        <v/>
      </c>
      <c r="Q1758" s="18" t="str">
        <f>IF(Deal_Master_Wide!$DL$253="","",Deal_Master_Wide!$DL$253)</f>
        <v/>
      </c>
      <c r="R1758" s="18" t="str">
        <f>IF(Deal_Master_Wide!$DS$253="","",Deal_Master_Wide!$DS$253)</f>
        <v/>
      </c>
      <c r="S1758" s="18" t="str">
        <f>IF(Deal_Master_Wide!$DZ$253="","",Deal_Master_Wide!$DZ$253)</f>
        <v/>
      </c>
      <c r="T1758" s="34" t="str">
        <f>IF(Deal_Master_Wide!$EG$253="","",Deal_Master_Wide!$EG$253)</f>
        <v/>
      </c>
      <c r="U1758" s="34" t="str">
        <f>IF(Deal_Master_Wide!$EN$253="","",Deal_Master_Wide!$EN$253)</f>
        <v/>
      </c>
    </row>
    <row r="1759" spans="1:21" ht="13.4" customHeight="1">
      <c r="A1759" s="15" t="s">
        <v>2550</v>
      </c>
      <c r="B1759" s="15" t="s">
        <v>178</v>
      </c>
      <c r="C1759" s="16"/>
      <c r="D1759" s="15" t="s">
        <v>2555</v>
      </c>
      <c r="E1759" s="15" t="s">
        <v>2557</v>
      </c>
      <c r="F1759" s="15">
        <v>2014</v>
      </c>
      <c r="G1759" s="15">
        <v>-3</v>
      </c>
      <c r="H1759" s="15">
        <v>2011</v>
      </c>
      <c r="I1759" s="15">
        <v>0</v>
      </c>
      <c r="J1759" s="15">
        <v>0</v>
      </c>
      <c r="K1759" s="17" t="str">
        <f>IF(Deal_Master_Wide!$BP$254="","",Deal_Master_Wide!$BP$254)</f>
        <v/>
      </c>
      <c r="L1759" s="17" t="str">
        <f>IF(Deal_Master_Wide!$BW$254="","",Deal_Master_Wide!$BW$254)</f>
        <v/>
      </c>
      <c r="M1759" s="17" t="str">
        <f>IF(Deal_Master_Wide!$CD$254="","",Deal_Master_Wide!$CD$254)</f>
        <v/>
      </c>
      <c r="N1759" s="17" t="str">
        <f>IF(Deal_Master_Wide!$CK$254="","",Deal_Master_Wide!$CK$254)</f>
        <v/>
      </c>
      <c r="O1759" s="17" t="str">
        <f>IF(Deal_Master_Wide!$CR$254="","",Deal_Master_Wide!$CR$254)</f>
        <v/>
      </c>
      <c r="P1759" s="17" t="str">
        <f>IF(Deal_Master_Wide!$CY$254="","",Deal_Master_Wide!$CY$254)</f>
        <v/>
      </c>
      <c r="Q1759" s="18" t="str">
        <f>IF(Deal_Master_Wide!$DF$254="","",Deal_Master_Wide!$DF$254)</f>
        <v/>
      </c>
      <c r="R1759" s="18" t="str">
        <f>IF(Deal_Master_Wide!$DM$254="","",Deal_Master_Wide!$DM$254)</f>
        <v/>
      </c>
      <c r="S1759" s="18" t="str">
        <f>IF(Deal_Master_Wide!$DT$254="","",Deal_Master_Wide!$DT$254)</f>
        <v/>
      </c>
      <c r="T1759" s="34" t="str">
        <f>IF(Deal_Master_Wide!$EA$254="","",Deal_Master_Wide!$EA$254)</f>
        <v/>
      </c>
      <c r="U1759" s="34" t="str">
        <f>IF(Deal_Master_Wide!$EH$254="","",Deal_Master_Wide!$EH$254)</f>
        <v/>
      </c>
    </row>
    <row r="1760" spans="1:21" ht="13.4" customHeight="1">
      <c r="A1760" s="15" t="s">
        <v>2550</v>
      </c>
      <c r="B1760" s="15" t="s">
        <v>178</v>
      </c>
      <c r="C1760" s="16"/>
      <c r="D1760" s="15" t="s">
        <v>2555</v>
      </c>
      <c r="E1760" s="15" t="s">
        <v>2557</v>
      </c>
      <c r="F1760" s="15">
        <v>2014</v>
      </c>
      <c r="G1760" s="15">
        <v>-2</v>
      </c>
      <c r="H1760" s="15">
        <v>2012</v>
      </c>
      <c r="I1760" s="15">
        <v>0</v>
      </c>
      <c r="J1760" s="15">
        <v>0</v>
      </c>
      <c r="K1760" s="17" t="str">
        <f>IF(Deal_Master_Wide!$BQ$254="","",Deal_Master_Wide!$BQ$254)</f>
        <v/>
      </c>
      <c r="L1760" s="17" t="str">
        <f>IF(Deal_Master_Wide!$BX$254="","",Deal_Master_Wide!$BX$254)</f>
        <v/>
      </c>
      <c r="M1760" s="17" t="str">
        <f>IF(Deal_Master_Wide!$CE$254="","",Deal_Master_Wide!$CE$254)</f>
        <v/>
      </c>
      <c r="N1760" s="17" t="str">
        <f>IF(Deal_Master_Wide!$CL$254="","",Deal_Master_Wide!$CL$254)</f>
        <v/>
      </c>
      <c r="O1760" s="17" t="str">
        <f>IF(Deal_Master_Wide!$CS$254="","",Deal_Master_Wide!$CS$254)</f>
        <v/>
      </c>
      <c r="P1760" s="17" t="str">
        <f>IF(Deal_Master_Wide!$CZ$254="","",Deal_Master_Wide!$CZ$254)</f>
        <v/>
      </c>
      <c r="Q1760" s="18" t="str">
        <f>IF(Deal_Master_Wide!$DG$254="","",Deal_Master_Wide!$DG$254)</f>
        <v/>
      </c>
      <c r="R1760" s="18" t="str">
        <f>IF(Deal_Master_Wide!$DN$254="","",Deal_Master_Wide!$DN$254)</f>
        <v/>
      </c>
      <c r="S1760" s="18" t="str">
        <f>IF(Deal_Master_Wide!$DU$254="","",Deal_Master_Wide!$DU$254)</f>
        <v/>
      </c>
      <c r="T1760" s="34" t="str">
        <f>IF(Deal_Master_Wide!$EB$254="","",Deal_Master_Wide!$EB$254)</f>
        <v/>
      </c>
      <c r="U1760" s="34" t="str">
        <f>IF(Deal_Master_Wide!$EI$254="","",Deal_Master_Wide!$EI$254)</f>
        <v/>
      </c>
    </row>
    <row r="1761" spans="1:21" ht="13.4" customHeight="1">
      <c r="A1761" s="15" t="s">
        <v>2550</v>
      </c>
      <c r="B1761" s="15" t="s">
        <v>178</v>
      </c>
      <c r="C1761" s="16"/>
      <c r="D1761" s="15" t="s">
        <v>2555</v>
      </c>
      <c r="E1761" s="15" t="s">
        <v>2557</v>
      </c>
      <c r="F1761" s="15">
        <v>2014</v>
      </c>
      <c r="G1761" s="15">
        <v>-1</v>
      </c>
      <c r="H1761" s="15">
        <v>2013</v>
      </c>
      <c r="I1761" s="15">
        <v>0</v>
      </c>
      <c r="J1761" s="15">
        <v>0</v>
      </c>
      <c r="K1761" s="17" t="str">
        <f>IF(Deal_Master_Wide!$BR$254="","",Deal_Master_Wide!$BR$254)</f>
        <v/>
      </c>
      <c r="L1761" s="17" t="str">
        <f>IF(Deal_Master_Wide!$BY$254="","",Deal_Master_Wide!$BY$254)</f>
        <v/>
      </c>
      <c r="M1761" s="17" t="str">
        <f>IF(Deal_Master_Wide!$CF$254="","",Deal_Master_Wide!$CF$254)</f>
        <v/>
      </c>
      <c r="N1761" s="17" t="str">
        <f>IF(Deal_Master_Wide!$CM$254="","",Deal_Master_Wide!$CM$254)</f>
        <v/>
      </c>
      <c r="O1761" s="17" t="str">
        <f>IF(Deal_Master_Wide!$CT$254="","",Deal_Master_Wide!$CT$254)</f>
        <v/>
      </c>
      <c r="P1761" s="17" t="str">
        <f>IF(Deal_Master_Wide!$DA$254="","",Deal_Master_Wide!$DA$254)</f>
        <v/>
      </c>
      <c r="Q1761" s="18" t="str">
        <f>IF(Deal_Master_Wide!$DH$254="","",Deal_Master_Wide!$DH$254)</f>
        <v/>
      </c>
      <c r="R1761" s="18" t="str">
        <f>IF(Deal_Master_Wide!$DO$254="","",Deal_Master_Wide!$DO$254)</f>
        <v/>
      </c>
      <c r="S1761" s="18" t="str">
        <f>IF(Deal_Master_Wide!$DV$254="","",Deal_Master_Wide!$DV$254)</f>
        <v/>
      </c>
      <c r="T1761" s="34" t="str">
        <f>IF(Deal_Master_Wide!$EC$254="","",Deal_Master_Wide!$EC$254)</f>
        <v/>
      </c>
      <c r="U1761" s="34" t="str">
        <f>IF(Deal_Master_Wide!$EJ$254="","",Deal_Master_Wide!$EJ$254)</f>
        <v/>
      </c>
    </row>
    <row r="1762" spans="1:21" ht="13.4" customHeight="1">
      <c r="A1762" s="15" t="s">
        <v>2550</v>
      </c>
      <c r="B1762" s="15" t="s">
        <v>178</v>
      </c>
      <c r="C1762" s="16"/>
      <c r="D1762" s="15" t="s">
        <v>2555</v>
      </c>
      <c r="E1762" s="15" t="s">
        <v>2557</v>
      </c>
      <c r="F1762" s="15">
        <v>2014</v>
      </c>
      <c r="G1762" s="15">
        <v>0</v>
      </c>
      <c r="H1762" s="15">
        <v>2014</v>
      </c>
      <c r="I1762" s="15">
        <v>0</v>
      </c>
      <c r="J1762" s="15">
        <v>1</v>
      </c>
      <c r="K1762" s="17" t="str">
        <f>IF(Deal_Master_Wide!$BS$254="","",Deal_Master_Wide!$BS$254)</f>
        <v/>
      </c>
      <c r="L1762" s="17" t="str">
        <f>IF(Deal_Master_Wide!$BZ$254="","",Deal_Master_Wide!$BZ$254)</f>
        <v/>
      </c>
      <c r="M1762" s="17" t="str">
        <f>IF(Deal_Master_Wide!$CG$254="","",Deal_Master_Wide!$CG$254)</f>
        <v/>
      </c>
      <c r="N1762" s="17" t="str">
        <f>IF(Deal_Master_Wide!$CN$254="","",Deal_Master_Wide!$CN$254)</f>
        <v/>
      </c>
      <c r="O1762" s="17" t="str">
        <f>IF(Deal_Master_Wide!$CU$254="","",Deal_Master_Wide!$CU$254)</f>
        <v/>
      </c>
      <c r="P1762" s="17" t="str">
        <f>IF(Deal_Master_Wide!$DB$254="","",Deal_Master_Wide!$DB$254)</f>
        <v/>
      </c>
      <c r="Q1762" s="18" t="str">
        <f>IF(Deal_Master_Wide!$DI$254="","",Deal_Master_Wide!$DI$254)</f>
        <v/>
      </c>
      <c r="R1762" s="18" t="str">
        <f>IF(Deal_Master_Wide!$DP$254="","",Deal_Master_Wide!$DP$254)</f>
        <v/>
      </c>
      <c r="S1762" s="18" t="str">
        <f>IF(Deal_Master_Wide!$DW$254="","",Deal_Master_Wide!$DW$254)</f>
        <v/>
      </c>
      <c r="T1762" s="34" t="str">
        <f>IF(Deal_Master_Wide!$ED$254="","",Deal_Master_Wide!$ED$254)</f>
        <v/>
      </c>
      <c r="U1762" s="34" t="str">
        <f>IF(Deal_Master_Wide!$EK$254="","",Deal_Master_Wide!$EK$254)</f>
        <v/>
      </c>
    </row>
    <row r="1763" spans="1:21" ht="13.4" customHeight="1">
      <c r="A1763" s="15" t="s">
        <v>2550</v>
      </c>
      <c r="B1763" s="15" t="s">
        <v>178</v>
      </c>
      <c r="C1763" s="16"/>
      <c r="D1763" s="15" t="s">
        <v>2555</v>
      </c>
      <c r="E1763" s="15" t="s">
        <v>2557</v>
      </c>
      <c r="F1763" s="15">
        <v>2014</v>
      </c>
      <c r="G1763" s="15">
        <v>1</v>
      </c>
      <c r="H1763" s="15">
        <v>2015</v>
      </c>
      <c r="I1763" s="15">
        <v>1</v>
      </c>
      <c r="J1763" s="15">
        <v>1</v>
      </c>
      <c r="K1763" s="17" t="str">
        <f>IF(Deal_Master_Wide!$BT$254="","",Deal_Master_Wide!$BT$254)</f>
        <v/>
      </c>
      <c r="L1763" s="17" t="str">
        <f>IF(Deal_Master_Wide!$CA$254="","",Deal_Master_Wide!$CA$254)</f>
        <v/>
      </c>
      <c r="M1763" s="17" t="str">
        <f>IF(Deal_Master_Wide!$CH$254="","",Deal_Master_Wide!$CH$254)</f>
        <v/>
      </c>
      <c r="N1763" s="17" t="str">
        <f>IF(Deal_Master_Wide!$CO$254="","",Deal_Master_Wide!$CO$254)</f>
        <v/>
      </c>
      <c r="O1763" s="17" t="str">
        <f>IF(Deal_Master_Wide!$CV$254="","",Deal_Master_Wide!$CV$254)</f>
        <v/>
      </c>
      <c r="P1763" s="17" t="str">
        <f>IF(Deal_Master_Wide!$DC$254="","",Deal_Master_Wide!$DC$254)</f>
        <v/>
      </c>
      <c r="Q1763" s="18" t="str">
        <f>IF(Deal_Master_Wide!$DJ$254="","",Deal_Master_Wide!$DJ$254)</f>
        <v/>
      </c>
      <c r="R1763" s="18" t="str">
        <f>IF(Deal_Master_Wide!$DQ$254="","",Deal_Master_Wide!$DQ$254)</f>
        <v/>
      </c>
      <c r="S1763" s="18" t="str">
        <f>IF(Deal_Master_Wide!$DX$254="","",Deal_Master_Wide!$DX$254)</f>
        <v/>
      </c>
      <c r="T1763" s="34" t="str">
        <f>IF(Deal_Master_Wide!$EE$254="","",Deal_Master_Wide!$EE$254)</f>
        <v/>
      </c>
      <c r="U1763" s="34" t="str">
        <f>IF(Deal_Master_Wide!$EL$254="","",Deal_Master_Wide!$EL$254)</f>
        <v/>
      </c>
    </row>
    <row r="1764" spans="1:21" ht="13.4" customHeight="1">
      <c r="A1764" s="15" t="s">
        <v>2550</v>
      </c>
      <c r="B1764" s="15" t="s">
        <v>178</v>
      </c>
      <c r="C1764" s="16"/>
      <c r="D1764" s="15" t="s">
        <v>2555</v>
      </c>
      <c r="E1764" s="15" t="s">
        <v>2557</v>
      </c>
      <c r="F1764" s="15">
        <v>2014</v>
      </c>
      <c r="G1764" s="15">
        <v>2</v>
      </c>
      <c r="H1764" s="15">
        <v>2016</v>
      </c>
      <c r="I1764" s="15">
        <v>1</v>
      </c>
      <c r="J1764" s="15">
        <v>1</v>
      </c>
      <c r="K1764" s="17" t="str">
        <f>IF(Deal_Master_Wide!$BU$254="","",Deal_Master_Wide!$BU$254)</f>
        <v/>
      </c>
      <c r="L1764" s="17" t="str">
        <f>IF(Deal_Master_Wide!$CB$254="","",Deal_Master_Wide!$CB$254)</f>
        <v/>
      </c>
      <c r="M1764" s="17" t="str">
        <f>IF(Deal_Master_Wide!$CI$254="","",Deal_Master_Wide!$CI$254)</f>
        <v/>
      </c>
      <c r="N1764" s="17" t="str">
        <f>IF(Deal_Master_Wide!$CP$254="","",Deal_Master_Wide!$CP$254)</f>
        <v/>
      </c>
      <c r="O1764" s="17" t="str">
        <f>IF(Deal_Master_Wide!$CW$254="","",Deal_Master_Wide!$CW$254)</f>
        <v/>
      </c>
      <c r="P1764" s="17" t="str">
        <f>IF(Deal_Master_Wide!$DD$254="","",Deal_Master_Wide!$DD$254)</f>
        <v/>
      </c>
      <c r="Q1764" s="18" t="str">
        <f>IF(Deal_Master_Wide!$DK$254="","",Deal_Master_Wide!$DK$254)</f>
        <v/>
      </c>
      <c r="R1764" s="18" t="str">
        <f>IF(Deal_Master_Wide!$DR$254="","",Deal_Master_Wide!$DR$254)</f>
        <v/>
      </c>
      <c r="S1764" s="18" t="str">
        <f>IF(Deal_Master_Wide!$DY$254="","",Deal_Master_Wide!$DY$254)</f>
        <v/>
      </c>
      <c r="T1764" s="34" t="str">
        <f>IF(Deal_Master_Wide!$EF$254="","",Deal_Master_Wide!$EF$254)</f>
        <v/>
      </c>
      <c r="U1764" s="34" t="str">
        <f>IF(Deal_Master_Wide!$EM$254="","",Deal_Master_Wide!$EM$254)</f>
        <v/>
      </c>
    </row>
    <row r="1765" spans="1:21" ht="13.4" customHeight="1">
      <c r="A1765" s="15" t="s">
        <v>2550</v>
      </c>
      <c r="B1765" s="15" t="s">
        <v>178</v>
      </c>
      <c r="C1765" s="16"/>
      <c r="D1765" s="15" t="s">
        <v>2555</v>
      </c>
      <c r="E1765" s="15" t="s">
        <v>2557</v>
      </c>
      <c r="F1765" s="15">
        <v>2014</v>
      </c>
      <c r="G1765" s="15">
        <v>3</v>
      </c>
      <c r="H1765" s="15">
        <v>2017</v>
      </c>
      <c r="I1765" s="15">
        <v>1</v>
      </c>
      <c r="J1765" s="15">
        <v>1</v>
      </c>
      <c r="K1765" s="17" t="str">
        <f>IF(Deal_Master_Wide!$BV$254="","",Deal_Master_Wide!$BV$254)</f>
        <v/>
      </c>
      <c r="L1765" s="17" t="str">
        <f>IF(Deal_Master_Wide!$CC$254="","",Deal_Master_Wide!$CC$254)</f>
        <v/>
      </c>
      <c r="M1765" s="17" t="str">
        <f>IF(Deal_Master_Wide!$CJ$254="","",Deal_Master_Wide!$CJ$254)</f>
        <v/>
      </c>
      <c r="N1765" s="17" t="str">
        <f>IF(Deal_Master_Wide!$CQ$254="","",Deal_Master_Wide!$CQ$254)</f>
        <v/>
      </c>
      <c r="O1765" s="17" t="str">
        <f>IF(Deal_Master_Wide!$CX$254="","",Deal_Master_Wide!$CX$254)</f>
        <v/>
      </c>
      <c r="P1765" s="17" t="str">
        <f>IF(Deal_Master_Wide!$DE$254="","",Deal_Master_Wide!$DE$254)</f>
        <v/>
      </c>
      <c r="Q1765" s="18" t="str">
        <f>IF(Deal_Master_Wide!$DL$254="","",Deal_Master_Wide!$DL$254)</f>
        <v/>
      </c>
      <c r="R1765" s="18" t="str">
        <f>IF(Deal_Master_Wide!$DS$254="","",Deal_Master_Wide!$DS$254)</f>
        <v/>
      </c>
      <c r="S1765" s="18" t="str">
        <f>IF(Deal_Master_Wide!$DZ$254="","",Deal_Master_Wide!$DZ$254)</f>
        <v/>
      </c>
      <c r="T1765" s="34" t="str">
        <f>IF(Deal_Master_Wide!$EG$254="","",Deal_Master_Wide!$EG$254)</f>
        <v/>
      </c>
      <c r="U1765" s="34" t="str">
        <f>IF(Deal_Master_Wide!$EN$254="","",Deal_Master_Wide!$EN$254)</f>
        <v/>
      </c>
    </row>
    <row r="1766" spans="1:21" ht="13.4" customHeight="1">
      <c r="A1766" s="15" t="s">
        <v>2561</v>
      </c>
      <c r="B1766" s="15" t="s">
        <v>178</v>
      </c>
      <c r="C1766" s="16"/>
      <c r="D1766" s="15" t="s">
        <v>2567</v>
      </c>
      <c r="E1766" s="15" t="s">
        <v>2569</v>
      </c>
      <c r="F1766" s="15">
        <v>2014</v>
      </c>
      <c r="G1766" s="15">
        <v>-3</v>
      </c>
      <c r="H1766" s="15">
        <v>2011</v>
      </c>
      <c r="I1766" s="15">
        <v>0</v>
      </c>
      <c r="J1766" s="15">
        <v>0</v>
      </c>
      <c r="K1766" s="17" t="str">
        <f>IF(Deal_Master_Wide!$BP$255="","",Deal_Master_Wide!$BP$255)</f>
        <v/>
      </c>
      <c r="L1766" s="17" t="str">
        <f>IF(Deal_Master_Wide!$BW$255="","",Deal_Master_Wide!$BW$255)</f>
        <v/>
      </c>
      <c r="M1766" s="17" t="str">
        <f>IF(Deal_Master_Wide!$CD$255="","",Deal_Master_Wide!$CD$255)</f>
        <v/>
      </c>
      <c r="N1766" s="17" t="str">
        <f>IF(Deal_Master_Wide!$CK$255="","",Deal_Master_Wide!$CK$255)</f>
        <v/>
      </c>
      <c r="O1766" s="17" t="str">
        <f>IF(Deal_Master_Wide!$CR$255="","",Deal_Master_Wide!$CR$255)</f>
        <v/>
      </c>
      <c r="P1766" s="17" t="str">
        <f>IF(Deal_Master_Wide!$CY$255="","",Deal_Master_Wide!$CY$255)</f>
        <v/>
      </c>
      <c r="Q1766" s="18" t="str">
        <f>IF(Deal_Master_Wide!$DF$255="","",Deal_Master_Wide!$DF$255)</f>
        <v/>
      </c>
      <c r="R1766" s="18" t="str">
        <f>IF(Deal_Master_Wide!$DM$255="","",Deal_Master_Wide!$DM$255)</f>
        <v/>
      </c>
      <c r="S1766" s="18" t="str">
        <f>IF(Deal_Master_Wide!$DT$255="","",Deal_Master_Wide!$DT$255)</f>
        <v/>
      </c>
      <c r="T1766" s="34" t="str">
        <f>IF(Deal_Master_Wide!$EA$255="","",Deal_Master_Wide!$EA$255)</f>
        <v/>
      </c>
      <c r="U1766" s="34" t="str">
        <f>IF(Deal_Master_Wide!$EH$255="","",Deal_Master_Wide!$EH$255)</f>
        <v/>
      </c>
    </row>
    <row r="1767" spans="1:21" ht="13.4" customHeight="1">
      <c r="A1767" s="15" t="s">
        <v>2561</v>
      </c>
      <c r="B1767" s="15" t="s">
        <v>178</v>
      </c>
      <c r="C1767" s="16"/>
      <c r="D1767" s="15" t="s">
        <v>2567</v>
      </c>
      <c r="E1767" s="15" t="s">
        <v>2569</v>
      </c>
      <c r="F1767" s="15">
        <v>2014</v>
      </c>
      <c r="G1767" s="15">
        <v>-2</v>
      </c>
      <c r="H1767" s="15">
        <v>2012</v>
      </c>
      <c r="I1767" s="15">
        <v>0</v>
      </c>
      <c r="J1767" s="15">
        <v>0</v>
      </c>
      <c r="K1767" s="17" t="str">
        <f>IF(Deal_Master_Wide!$BQ$255="","",Deal_Master_Wide!$BQ$255)</f>
        <v/>
      </c>
      <c r="L1767" s="17" t="str">
        <f>IF(Deal_Master_Wide!$BX$255="","",Deal_Master_Wide!$BX$255)</f>
        <v/>
      </c>
      <c r="M1767" s="17" t="str">
        <f>IF(Deal_Master_Wide!$CE$255="","",Deal_Master_Wide!$CE$255)</f>
        <v/>
      </c>
      <c r="N1767" s="17" t="str">
        <f>IF(Deal_Master_Wide!$CL$255="","",Deal_Master_Wide!$CL$255)</f>
        <v/>
      </c>
      <c r="O1767" s="17" t="str">
        <f>IF(Deal_Master_Wide!$CS$255="","",Deal_Master_Wide!$CS$255)</f>
        <v/>
      </c>
      <c r="P1767" s="17" t="str">
        <f>IF(Deal_Master_Wide!$CZ$255="","",Deal_Master_Wide!$CZ$255)</f>
        <v/>
      </c>
      <c r="Q1767" s="18" t="str">
        <f>IF(Deal_Master_Wide!$DG$255="","",Deal_Master_Wide!$DG$255)</f>
        <v/>
      </c>
      <c r="R1767" s="18" t="str">
        <f>IF(Deal_Master_Wide!$DN$255="","",Deal_Master_Wide!$DN$255)</f>
        <v/>
      </c>
      <c r="S1767" s="18" t="str">
        <f>IF(Deal_Master_Wide!$DU$255="","",Deal_Master_Wide!$DU$255)</f>
        <v/>
      </c>
      <c r="T1767" s="34" t="str">
        <f>IF(Deal_Master_Wide!$EB$255="","",Deal_Master_Wide!$EB$255)</f>
        <v/>
      </c>
      <c r="U1767" s="34" t="str">
        <f>IF(Deal_Master_Wide!$EI$255="","",Deal_Master_Wide!$EI$255)</f>
        <v/>
      </c>
    </row>
    <row r="1768" spans="1:21" ht="13.4" customHeight="1">
      <c r="A1768" s="15" t="s">
        <v>2561</v>
      </c>
      <c r="B1768" s="15" t="s">
        <v>178</v>
      </c>
      <c r="C1768" s="16"/>
      <c r="D1768" s="15" t="s">
        <v>2567</v>
      </c>
      <c r="E1768" s="15" t="s">
        <v>2569</v>
      </c>
      <c r="F1768" s="15">
        <v>2014</v>
      </c>
      <c r="G1768" s="15">
        <v>-1</v>
      </c>
      <c r="H1768" s="15">
        <v>2013</v>
      </c>
      <c r="I1768" s="15">
        <v>0</v>
      </c>
      <c r="J1768" s="15">
        <v>0</v>
      </c>
      <c r="K1768" s="17" t="str">
        <f>IF(Deal_Master_Wide!$BR$255="","",Deal_Master_Wide!$BR$255)</f>
        <v/>
      </c>
      <c r="L1768" s="17" t="str">
        <f>IF(Deal_Master_Wide!$BY$255="","",Deal_Master_Wide!$BY$255)</f>
        <v/>
      </c>
      <c r="M1768" s="17" t="str">
        <f>IF(Deal_Master_Wide!$CF$255="","",Deal_Master_Wide!$CF$255)</f>
        <v/>
      </c>
      <c r="N1768" s="17" t="str">
        <f>IF(Deal_Master_Wide!$CM$255="","",Deal_Master_Wide!$CM$255)</f>
        <v/>
      </c>
      <c r="O1768" s="17" t="str">
        <f>IF(Deal_Master_Wide!$CT$255="","",Deal_Master_Wide!$CT$255)</f>
        <v/>
      </c>
      <c r="P1768" s="17" t="str">
        <f>IF(Deal_Master_Wide!$DA$255="","",Deal_Master_Wide!$DA$255)</f>
        <v/>
      </c>
      <c r="Q1768" s="18" t="str">
        <f>IF(Deal_Master_Wide!$DH$255="","",Deal_Master_Wide!$DH$255)</f>
        <v/>
      </c>
      <c r="R1768" s="18" t="str">
        <f>IF(Deal_Master_Wide!$DO$255="","",Deal_Master_Wide!$DO$255)</f>
        <v/>
      </c>
      <c r="S1768" s="18" t="str">
        <f>IF(Deal_Master_Wide!$DV$255="","",Deal_Master_Wide!$DV$255)</f>
        <v/>
      </c>
      <c r="T1768" s="34" t="str">
        <f>IF(Deal_Master_Wide!$EC$255="","",Deal_Master_Wide!$EC$255)</f>
        <v/>
      </c>
      <c r="U1768" s="34" t="str">
        <f>IF(Deal_Master_Wide!$EJ$255="","",Deal_Master_Wide!$EJ$255)</f>
        <v/>
      </c>
    </row>
    <row r="1769" spans="1:21" ht="13.4" customHeight="1">
      <c r="A1769" s="15" t="s">
        <v>2561</v>
      </c>
      <c r="B1769" s="15" t="s">
        <v>178</v>
      </c>
      <c r="C1769" s="16"/>
      <c r="D1769" s="15" t="s">
        <v>2567</v>
      </c>
      <c r="E1769" s="15" t="s">
        <v>2569</v>
      </c>
      <c r="F1769" s="15">
        <v>2014</v>
      </c>
      <c r="G1769" s="15">
        <v>0</v>
      </c>
      <c r="H1769" s="15">
        <v>2014</v>
      </c>
      <c r="I1769" s="15">
        <v>0</v>
      </c>
      <c r="J1769" s="15">
        <v>1</v>
      </c>
      <c r="K1769" s="17" t="str">
        <f>IF(Deal_Master_Wide!$BS$255="","",Deal_Master_Wide!$BS$255)</f>
        <v/>
      </c>
      <c r="L1769" s="17" t="str">
        <f>IF(Deal_Master_Wide!$BZ$255="","",Deal_Master_Wide!$BZ$255)</f>
        <v/>
      </c>
      <c r="M1769" s="17" t="str">
        <f>IF(Deal_Master_Wide!$CG$255="","",Deal_Master_Wide!$CG$255)</f>
        <v/>
      </c>
      <c r="N1769" s="17" t="str">
        <f>IF(Deal_Master_Wide!$CN$255="","",Deal_Master_Wide!$CN$255)</f>
        <v/>
      </c>
      <c r="O1769" s="17" t="str">
        <f>IF(Deal_Master_Wide!$CU$255="","",Deal_Master_Wide!$CU$255)</f>
        <v/>
      </c>
      <c r="P1769" s="17" t="str">
        <f>IF(Deal_Master_Wide!$DB$255="","",Deal_Master_Wide!$DB$255)</f>
        <v/>
      </c>
      <c r="Q1769" s="18" t="str">
        <f>IF(Deal_Master_Wide!$DI$255="","",Deal_Master_Wide!$DI$255)</f>
        <v/>
      </c>
      <c r="R1769" s="18" t="str">
        <f>IF(Deal_Master_Wide!$DP$255="","",Deal_Master_Wide!$DP$255)</f>
        <v/>
      </c>
      <c r="S1769" s="18" t="str">
        <f>IF(Deal_Master_Wide!$DW$255="","",Deal_Master_Wide!$DW$255)</f>
        <v/>
      </c>
      <c r="T1769" s="34" t="str">
        <f>IF(Deal_Master_Wide!$ED$255="","",Deal_Master_Wide!$ED$255)</f>
        <v/>
      </c>
      <c r="U1769" s="34" t="str">
        <f>IF(Deal_Master_Wide!$EK$255="","",Deal_Master_Wide!$EK$255)</f>
        <v/>
      </c>
    </row>
    <row r="1770" spans="1:21" ht="13.4" customHeight="1">
      <c r="A1770" s="15" t="s">
        <v>2561</v>
      </c>
      <c r="B1770" s="15" t="s">
        <v>178</v>
      </c>
      <c r="C1770" s="16"/>
      <c r="D1770" s="15" t="s">
        <v>2567</v>
      </c>
      <c r="E1770" s="15" t="s">
        <v>2569</v>
      </c>
      <c r="F1770" s="15">
        <v>2014</v>
      </c>
      <c r="G1770" s="15">
        <v>1</v>
      </c>
      <c r="H1770" s="15">
        <v>2015</v>
      </c>
      <c r="I1770" s="15">
        <v>1</v>
      </c>
      <c r="J1770" s="15">
        <v>1</v>
      </c>
      <c r="K1770" s="17" t="str">
        <f>IF(Deal_Master_Wide!$BT$255="","",Deal_Master_Wide!$BT$255)</f>
        <v/>
      </c>
      <c r="L1770" s="17" t="str">
        <f>IF(Deal_Master_Wide!$CA$255="","",Deal_Master_Wide!$CA$255)</f>
        <v/>
      </c>
      <c r="M1770" s="17" t="str">
        <f>IF(Deal_Master_Wide!$CH$255="","",Deal_Master_Wide!$CH$255)</f>
        <v/>
      </c>
      <c r="N1770" s="17" t="str">
        <f>IF(Deal_Master_Wide!$CO$255="","",Deal_Master_Wide!$CO$255)</f>
        <v/>
      </c>
      <c r="O1770" s="17" t="str">
        <f>IF(Deal_Master_Wide!$CV$255="","",Deal_Master_Wide!$CV$255)</f>
        <v/>
      </c>
      <c r="P1770" s="17" t="str">
        <f>IF(Deal_Master_Wide!$DC$255="","",Deal_Master_Wide!$DC$255)</f>
        <v/>
      </c>
      <c r="Q1770" s="18" t="str">
        <f>IF(Deal_Master_Wide!$DJ$255="","",Deal_Master_Wide!$DJ$255)</f>
        <v/>
      </c>
      <c r="R1770" s="18" t="str">
        <f>IF(Deal_Master_Wide!$DQ$255="","",Deal_Master_Wide!$DQ$255)</f>
        <v/>
      </c>
      <c r="S1770" s="18" t="str">
        <f>IF(Deal_Master_Wide!$DX$255="","",Deal_Master_Wide!$DX$255)</f>
        <v/>
      </c>
      <c r="T1770" s="34" t="str">
        <f>IF(Deal_Master_Wide!$EE$255="","",Deal_Master_Wide!$EE$255)</f>
        <v/>
      </c>
      <c r="U1770" s="34" t="str">
        <f>IF(Deal_Master_Wide!$EL$255="","",Deal_Master_Wide!$EL$255)</f>
        <v/>
      </c>
    </row>
    <row r="1771" spans="1:21" ht="13.4" customHeight="1">
      <c r="A1771" s="15" t="s">
        <v>2561</v>
      </c>
      <c r="B1771" s="15" t="s">
        <v>178</v>
      </c>
      <c r="C1771" s="16"/>
      <c r="D1771" s="15" t="s">
        <v>2567</v>
      </c>
      <c r="E1771" s="15" t="s">
        <v>2569</v>
      </c>
      <c r="F1771" s="15">
        <v>2014</v>
      </c>
      <c r="G1771" s="15">
        <v>2</v>
      </c>
      <c r="H1771" s="15">
        <v>2016</v>
      </c>
      <c r="I1771" s="15">
        <v>1</v>
      </c>
      <c r="J1771" s="15">
        <v>1</v>
      </c>
      <c r="K1771" s="17" t="str">
        <f>IF(Deal_Master_Wide!$BU$255="","",Deal_Master_Wide!$BU$255)</f>
        <v/>
      </c>
      <c r="L1771" s="17" t="str">
        <f>IF(Deal_Master_Wide!$CB$255="","",Deal_Master_Wide!$CB$255)</f>
        <v/>
      </c>
      <c r="M1771" s="17" t="str">
        <f>IF(Deal_Master_Wide!$CI$255="","",Deal_Master_Wide!$CI$255)</f>
        <v/>
      </c>
      <c r="N1771" s="17" t="str">
        <f>IF(Deal_Master_Wide!$CP$255="","",Deal_Master_Wide!$CP$255)</f>
        <v/>
      </c>
      <c r="O1771" s="17" t="str">
        <f>IF(Deal_Master_Wide!$CW$255="","",Deal_Master_Wide!$CW$255)</f>
        <v/>
      </c>
      <c r="P1771" s="17" t="str">
        <f>IF(Deal_Master_Wide!$DD$255="","",Deal_Master_Wide!$DD$255)</f>
        <v/>
      </c>
      <c r="Q1771" s="18" t="str">
        <f>IF(Deal_Master_Wide!$DK$255="","",Deal_Master_Wide!$DK$255)</f>
        <v/>
      </c>
      <c r="R1771" s="18" t="str">
        <f>IF(Deal_Master_Wide!$DR$255="","",Deal_Master_Wide!$DR$255)</f>
        <v/>
      </c>
      <c r="S1771" s="18" t="str">
        <f>IF(Deal_Master_Wide!$DY$255="","",Deal_Master_Wide!$DY$255)</f>
        <v/>
      </c>
      <c r="T1771" s="34" t="str">
        <f>IF(Deal_Master_Wide!$EF$255="","",Deal_Master_Wide!$EF$255)</f>
        <v/>
      </c>
      <c r="U1771" s="34" t="str">
        <f>IF(Deal_Master_Wide!$EM$255="","",Deal_Master_Wide!$EM$255)</f>
        <v/>
      </c>
    </row>
    <row r="1772" spans="1:21" ht="13.4" customHeight="1">
      <c r="A1772" s="15" t="s">
        <v>2561</v>
      </c>
      <c r="B1772" s="15" t="s">
        <v>178</v>
      </c>
      <c r="C1772" s="16"/>
      <c r="D1772" s="15" t="s">
        <v>2567</v>
      </c>
      <c r="E1772" s="15" t="s">
        <v>2569</v>
      </c>
      <c r="F1772" s="15">
        <v>2014</v>
      </c>
      <c r="G1772" s="15">
        <v>3</v>
      </c>
      <c r="H1772" s="15">
        <v>2017</v>
      </c>
      <c r="I1772" s="15">
        <v>1</v>
      </c>
      <c r="J1772" s="15">
        <v>1</v>
      </c>
      <c r="K1772" s="17" t="str">
        <f>IF(Deal_Master_Wide!$BV$255="","",Deal_Master_Wide!$BV$255)</f>
        <v/>
      </c>
      <c r="L1772" s="17" t="str">
        <f>IF(Deal_Master_Wide!$CC$255="","",Deal_Master_Wide!$CC$255)</f>
        <v/>
      </c>
      <c r="M1772" s="17" t="str">
        <f>IF(Deal_Master_Wide!$CJ$255="","",Deal_Master_Wide!$CJ$255)</f>
        <v/>
      </c>
      <c r="N1772" s="17" t="str">
        <f>IF(Deal_Master_Wide!$CQ$255="","",Deal_Master_Wide!$CQ$255)</f>
        <v/>
      </c>
      <c r="O1772" s="17" t="str">
        <f>IF(Deal_Master_Wide!$CX$255="","",Deal_Master_Wide!$CX$255)</f>
        <v/>
      </c>
      <c r="P1772" s="17" t="str">
        <f>IF(Deal_Master_Wide!$DE$255="","",Deal_Master_Wide!$DE$255)</f>
        <v/>
      </c>
      <c r="Q1772" s="18" t="str">
        <f>IF(Deal_Master_Wide!$DL$255="","",Deal_Master_Wide!$DL$255)</f>
        <v/>
      </c>
      <c r="R1772" s="18" t="str">
        <f>IF(Deal_Master_Wide!$DS$255="","",Deal_Master_Wide!$DS$255)</f>
        <v/>
      </c>
      <c r="S1772" s="18" t="str">
        <f>IF(Deal_Master_Wide!$DZ$255="","",Deal_Master_Wide!$DZ$255)</f>
        <v/>
      </c>
      <c r="T1772" s="34" t="str">
        <f>IF(Deal_Master_Wide!$EG$255="","",Deal_Master_Wide!$EG$255)</f>
        <v/>
      </c>
      <c r="U1772" s="34" t="str">
        <f>IF(Deal_Master_Wide!$EN$255="","",Deal_Master_Wide!$EN$255)</f>
        <v/>
      </c>
    </row>
    <row r="1773" spans="1:21" ht="13.4" customHeight="1">
      <c r="A1773" s="15" t="s">
        <v>2573</v>
      </c>
      <c r="B1773" s="15" t="s">
        <v>178</v>
      </c>
      <c r="C1773" s="16"/>
      <c r="D1773" s="15" t="s">
        <v>1347</v>
      </c>
      <c r="E1773" s="15" t="s">
        <v>2576</v>
      </c>
      <c r="F1773" s="15">
        <v>2014</v>
      </c>
      <c r="G1773" s="15">
        <v>-3</v>
      </c>
      <c r="H1773" s="15">
        <v>2011</v>
      </c>
      <c r="I1773" s="15">
        <v>0</v>
      </c>
      <c r="J1773" s="15">
        <v>0</v>
      </c>
      <c r="K1773" s="17" t="str">
        <f>IF(Deal_Master_Wide!$BP$256="","",Deal_Master_Wide!$BP$256)</f>
        <v/>
      </c>
      <c r="L1773" s="17" t="str">
        <f>IF(Deal_Master_Wide!$BW$256="","",Deal_Master_Wide!$BW$256)</f>
        <v/>
      </c>
      <c r="M1773" s="17" t="str">
        <f>IF(Deal_Master_Wide!$CD$256="","",Deal_Master_Wide!$CD$256)</f>
        <v/>
      </c>
      <c r="N1773" s="17" t="str">
        <f>IF(Deal_Master_Wide!$CK$256="","",Deal_Master_Wide!$CK$256)</f>
        <v/>
      </c>
      <c r="O1773" s="17" t="str">
        <f>IF(Deal_Master_Wide!$CR$256="","",Deal_Master_Wide!$CR$256)</f>
        <v/>
      </c>
      <c r="P1773" s="17" t="str">
        <f>IF(Deal_Master_Wide!$CY$256="","",Deal_Master_Wide!$CY$256)</f>
        <v/>
      </c>
      <c r="Q1773" s="18" t="str">
        <f>IF(Deal_Master_Wide!$DF$256="","",Deal_Master_Wide!$DF$256)</f>
        <v/>
      </c>
      <c r="R1773" s="18" t="str">
        <f>IF(Deal_Master_Wide!$DM$256="","",Deal_Master_Wide!$DM$256)</f>
        <v/>
      </c>
      <c r="S1773" s="18" t="str">
        <f>IF(Deal_Master_Wide!$DT$256="","",Deal_Master_Wide!$DT$256)</f>
        <v/>
      </c>
      <c r="T1773" s="34" t="str">
        <f>IF(Deal_Master_Wide!$EA$256="","",Deal_Master_Wide!$EA$256)</f>
        <v/>
      </c>
      <c r="U1773" s="34" t="str">
        <f>IF(Deal_Master_Wide!$EH$256="","",Deal_Master_Wide!$EH$256)</f>
        <v/>
      </c>
    </row>
    <row r="1774" spans="1:21" ht="13.4" customHeight="1">
      <c r="A1774" s="15" t="s">
        <v>2573</v>
      </c>
      <c r="B1774" s="15" t="s">
        <v>178</v>
      </c>
      <c r="C1774" s="16"/>
      <c r="D1774" s="15" t="s">
        <v>1347</v>
      </c>
      <c r="E1774" s="15" t="s">
        <v>2576</v>
      </c>
      <c r="F1774" s="15">
        <v>2014</v>
      </c>
      <c r="G1774" s="15">
        <v>-2</v>
      </c>
      <c r="H1774" s="15">
        <v>2012</v>
      </c>
      <c r="I1774" s="15">
        <v>0</v>
      </c>
      <c r="J1774" s="15">
        <v>0</v>
      </c>
      <c r="K1774" s="17" t="str">
        <f>IF(Deal_Master_Wide!$BQ$256="","",Deal_Master_Wide!$BQ$256)</f>
        <v/>
      </c>
      <c r="L1774" s="17" t="str">
        <f>IF(Deal_Master_Wide!$BX$256="","",Deal_Master_Wide!$BX$256)</f>
        <v/>
      </c>
      <c r="M1774" s="17" t="str">
        <f>IF(Deal_Master_Wide!$CE$256="","",Deal_Master_Wide!$CE$256)</f>
        <v/>
      </c>
      <c r="N1774" s="17" t="str">
        <f>IF(Deal_Master_Wide!$CL$256="","",Deal_Master_Wide!$CL$256)</f>
        <v/>
      </c>
      <c r="O1774" s="17" t="str">
        <f>IF(Deal_Master_Wide!$CS$256="","",Deal_Master_Wide!$CS$256)</f>
        <v/>
      </c>
      <c r="P1774" s="17" t="str">
        <f>IF(Deal_Master_Wide!$CZ$256="","",Deal_Master_Wide!$CZ$256)</f>
        <v/>
      </c>
      <c r="Q1774" s="18" t="str">
        <f>IF(Deal_Master_Wide!$DG$256="","",Deal_Master_Wide!$DG$256)</f>
        <v/>
      </c>
      <c r="R1774" s="18" t="str">
        <f>IF(Deal_Master_Wide!$DN$256="","",Deal_Master_Wide!$DN$256)</f>
        <v/>
      </c>
      <c r="S1774" s="18" t="str">
        <f>IF(Deal_Master_Wide!$DU$256="","",Deal_Master_Wide!$DU$256)</f>
        <v/>
      </c>
      <c r="T1774" s="34" t="str">
        <f>IF(Deal_Master_Wide!$EB$256="","",Deal_Master_Wide!$EB$256)</f>
        <v/>
      </c>
      <c r="U1774" s="34" t="str">
        <f>IF(Deal_Master_Wide!$EI$256="","",Deal_Master_Wide!$EI$256)</f>
        <v/>
      </c>
    </row>
    <row r="1775" spans="1:21" ht="13.4" customHeight="1">
      <c r="A1775" s="15" t="s">
        <v>2573</v>
      </c>
      <c r="B1775" s="15" t="s">
        <v>178</v>
      </c>
      <c r="C1775" s="16"/>
      <c r="D1775" s="15" t="s">
        <v>1347</v>
      </c>
      <c r="E1775" s="15" t="s">
        <v>2576</v>
      </c>
      <c r="F1775" s="15">
        <v>2014</v>
      </c>
      <c r="G1775" s="15">
        <v>-1</v>
      </c>
      <c r="H1775" s="15">
        <v>2013</v>
      </c>
      <c r="I1775" s="15">
        <v>0</v>
      </c>
      <c r="J1775" s="15">
        <v>0</v>
      </c>
      <c r="K1775" s="17" t="str">
        <f>IF(Deal_Master_Wide!$BR$256="","",Deal_Master_Wide!$BR$256)</f>
        <v/>
      </c>
      <c r="L1775" s="17" t="str">
        <f>IF(Deal_Master_Wide!$BY$256="","",Deal_Master_Wide!$BY$256)</f>
        <v/>
      </c>
      <c r="M1775" s="17" t="str">
        <f>IF(Deal_Master_Wide!$CF$256="","",Deal_Master_Wide!$CF$256)</f>
        <v/>
      </c>
      <c r="N1775" s="17" t="str">
        <f>IF(Deal_Master_Wide!$CM$256="","",Deal_Master_Wide!$CM$256)</f>
        <v/>
      </c>
      <c r="O1775" s="17" t="str">
        <f>IF(Deal_Master_Wide!$CT$256="","",Deal_Master_Wide!$CT$256)</f>
        <v/>
      </c>
      <c r="P1775" s="17" t="str">
        <f>IF(Deal_Master_Wide!$DA$256="","",Deal_Master_Wide!$DA$256)</f>
        <v/>
      </c>
      <c r="Q1775" s="18" t="str">
        <f>IF(Deal_Master_Wide!$DH$256="","",Deal_Master_Wide!$DH$256)</f>
        <v/>
      </c>
      <c r="R1775" s="18" t="str">
        <f>IF(Deal_Master_Wide!$DO$256="","",Deal_Master_Wide!$DO$256)</f>
        <v/>
      </c>
      <c r="S1775" s="18" t="str">
        <f>IF(Deal_Master_Wide!$DV$256="","",Deal_Master_Wide!$DV$256)</f>
        <v/>
      </c>
      <c r="T1775" s="34" t="str">
        <f>IF(Deal_Master_Wide!$EC$256="","",Deal_Master_Wide!$EC$256)</f>
        <v/>
      </c>
      <c r="U1775" s="34" t="str">
        <f>IF(Deal_Master_Wide!$EJ$256="","",Deal_Master_Wide!$EJ$256)</f>
        <v/>
      </c>
    </row>
    <row r="1776" spans="1:21" ht="13.4" customHeight="1">
      <c r="A1776" s="15" t="s">
        <v>2573</v>
      </c>
      <c r="B1776" s="15" t="s">
        <v>178</v>
      </c>
      <c r="C1776" s="16"/>
      <c r="D1776" s="15" t="s">
        <v>1347</v>
      </c>
      <c r="E1776" s="15" t="s">
        <v>2576</v>
      </c>
      <c r="F1776" s="15">
        <v>2014</v>
      </c>
      <c r="G1776" s="15">
        <v>0</v>
      </c>
      <c r="H1776" s="15">
        <v>2014</v>
      </c>
      <c r="I1776" s="15">
        <v>0</v>
      </c>
      <c r="J1776" s="15">
        <v>1</v>
      </c>
      <c r="K1776" s="17" t="str">
        <f>IF(Deal_Master_Wide!$BS$256="","",Deal_Master_Wide!$BS$256)</f>
        <v/>
      </c>
      <c r="L1776" s="17" t="str">
        <f>IF(Deal_Master_Wide!$BZ$256="","",Deal_Master_Wide!$BZ$256)</f>
        <v/>
      </c>
      <c r="M1776" s="17" t="str">
        <f>IF(Deal_Master_Wide!$CG$256="","",Deal_Master_Wide!$CG$256)</f>
        <v/>
      </c>
      <c r="N1776" s="17" t="str">
        <f>IF(Deal_Master_Wide!$CN$256="","",Deal_Master_Wide!$CN$256)</f>
        <v/>
      </c>
      <c r="O1776" s="17" t="str">
        <f>IF(Deal_Master_Wide!$CU$256="","",Deal_Master_Wide!$CU$256)</f>
        <v/>
      </c>
      <c r="P1776" s="17" t="str">
        <f>IF(Deal_Master_Wide!$DB$256="","",Deal_Master_Wide!$DB$256)</f>
        <v/>
      </c>
      <c r="Q1776" s="18" t="str">
        <f>IF(Deal_Master_Wide!$DI$256="","",Deal_Master_Wide!$DI$256)</f>
        <v/>
      </c>
      <c r="R1776" s="18" t="str">
        <f>IF(Deal_Master_Wide!$DP$256="","",Deal_Master_Wide!$DP$256)</f>
        <v/>
      </c>
      <c r="S1776" s="18" t="str">
        <f>IF(Deal_Master_Wide!$DW$256="","",Deal_Master_Wide!$DW$256)</f>
        <v/>
      </c>
      <c r="T1776" s="34" t="str">
        <f>IF(Deal_Master_Wide!$ED$256="","",Deal_Master_Wide!$ED$256)</f>
        <v/>
      </c>
      <c r="U1776" s="34" t="str">
        <f>IF(Deal_Master_Wide!$EK$256="","",Deal_Master_Wide!$EK$256)</f>
        <v/>
      </c>
    </row>
    <row r="1777" spans="1:21" ht="13.4" customHeight="1">
      <c r="A1777" s="15" t="s">
        <v>2573</v>
      </c>
      <c r="B1777" s="15" t="s">
        <v>178</v>
      </c>
      <c r="C1777" s="16"/>
      <c r="D1777" s="15" t="s">
        <v>1347</v>
      </c>
      <c r="E1777" s="15" t="s">
        <v>2576</v>
      </c>
      <c r="F1777" s="15">
        <v>2014</v>
      </c>
      <c r="G1777" s="15">
        <v>1</v>
      </c>
      <c r="H1777" s="15">
        <v>2015</v>
      </c>
      <c r="I1777" s="15">
        <v>1</v>
      </c>
      <c r="J1777" s="15">
        <v>1</v>
      </c>
      <c r="K1777" s="17" t="str">
        <f>IF(Deal_Master_Wide!$BT$256="","",Deal_Master_Wide!$BT$256)</f>
        <v/>
      </c>
      <c r="L1777" s="17" t="str">
        <f>IF(Deal_Master_Wide!$CA$256="","",Deal_Master_Wide!$CA$256)</f>
        <v/>
      </c>
      <c r="M1777" s="17" t="str">
        <f>IF(Deal_Master_Wide!$CH$256="","",Deal_Master_Wide!$CH$256)</f>
        <v/>
      </c>
      <c r="N1777" s="17" t="str">
        <f>IF(Deal_Master_Wide!$CO$256="","",Deal_Master_Wide!$CO$256)</f>
        <v/>
      </c>
      <c r="O1777" s="17" t="str">
        <f>IF(Deal_Master_Wide!$CV$256="","",Deal_Master_Wide!$CV$256)</f>
        <v/>
      </c>
      <c r="P1777" s="17" t="str">
        <f>IF(Deal_Master_Wide!$DC$256="","",Deal_Master_Wide!$DC$256)</f>
        <v/>
      </c>
      <c r="Q1777" s="18" t="str">
        <f>IF(Deal_Master_Wide!$DJ$256="","",Deal_Master_Wide!$DJ$256)</f>
        <v/>
      </c>
      <c r="R1777" s="18" t="str">
        <f>IF(Deal_Master_Wide!$DQ$256="","",Deal_Master_Wide!$DQ$256)</f>
        <v/>
      </c>
      <c r="S1777" s="18" t="str">
        <f>IF(Deal_Master_Wide!$DX$256="","",Deal_Master_Wide!$DX$256)</f>
        <v/>
      </c>
      <c r="T1777" s="34" t="str">
        <f>IF(Deal_Master_Wide!$EE$256="","",Deal_Master_Wide!$EE$256)</f>
        <v/>
      </c>
      <c r="U1777" s="34" t="str">
        <f>IF(Deal_Master_Wide!$EL$256="","",Deal_Master_Wide!$EL$256)</f>
        <v/>
      </c>
    </row>
    <row r="1778" spans="1:21" ht="13.4" customHeight="1">
      <c r="A1778" s="15" t="s">
        <v>2573</v>
      </c>
      <c r="B1778" s="15" t="s">
        <v>178</v>
      </c>
      <c r="C1778" s="16"/>
      <c r="D1778" s="15" t="s">
        <v>1347</v>
      </c>
      <c r="E1778" s="15" t="s">
        <v>2576</v>
      </c>
      <c r="F1778" s="15">
        <v>2014</v>
      </c>
      <c r="G1778" s="15">
        <v>2</v>
      </c>
      <c r="H1778" s="15">
        <v>2016</v>
      </c>
      <c r="I1778" s="15">
        <v>1</v>
      </c>
      <c r="J1778" s="15">
        <v>1</v>
      </c>
      <c r="K1778" s="17" t="str">
        <f>IF(Deal_Master_Wide!$BU$256="","",Deal_Master_Wide!$BU$256)</f>
        <v/>
      </c>
      <c r="L1778" s="17" t="str">
        <f>IF(Deal_Master_Wide!$CB$256="","",Deal_Master_Wide!$CB$256)</f>
        <v/>
      </c>
      <c r="M1778" s="17" t="str">
        <f>IF(Deal_Master_Wide!$CI$256="","",Deal_Master_Wide!$CI$256)</f>
        <v/>
      </c>
      <c r="N1778" s="17" t="str">
        <f>IF(Deal_Master_Wide!$CP$256="","",Deal_Master_Wide!$CP$256)</f>
        <v/>
      </c>
      <c r="O1778" s="17" t="str">
        <f>IF(Deal_Master_Wide!$CW$256="","",Deal_Master_Wide!$CW$256)</f>
        <v/>
      </c>
      <c r="P1778" s="17" t="str">
        <f>IF(Deal_Master_Wide!$DD$256="","",Deal_Master_Wide!$DD$256)</f>
        <v/>
      </c>
      <c r="Q1778" s="18" t="str">
        <f>IF(Deal_Master_Wide!$DK$256="","",Deal_Master_Wide!$DK$256)</f>
        <v/>
      </c>
      <c r="R1778" s="18" t="str">
        <f>IF(Deal_Master_Wide!$DR$256="","",Deal_Master_Wide!$DR$256)</f>
        <v/>
      </c>
      <c r="S1778" s="18" t="str">
        <f>IF(Deal_Master_Wide!$DY$256="","",Deal_Master_Wide!$DY$256)</f>
        <v/>
      </c>
      <c r="T1778" s="34" t="str">
        <f>IF(Deal_Master_Wide!$EF$256="","",Deal_Master_Wide!$EF$256)</f>
        <v/>
      </c>
      <c r="U1778" s="34" t="str">
        <f>IF(Deal_Master_Wide!$EM$256="","",Deal_Master_Wide!$EM$256)</f>
        <v/>
      </c>
    </row>
    <row r="1779" spans="1:21" ht="13.4" customHeight="1">
      <c r="A1779" s="15" t="s">
        <v>2573</v>
      </c>
      <c r="B1779" s="15" t="s">
        <v>178</v>
      </c>
      <c r="C1779" s="16"/>
      <c r="D1779" s="15" t="s">
        <v>1347</v>
      </c>
      <c r="E1779" s="15" t="s">
        <v>2576</v>
      </c>
      <c r="F1779" s="15">
        <v>2014</v>
      </c>
      <c r="G1779" s="15">
        <v>3</v>
      </c>
      <c r="H1779" s="15">
        <v>2017</v>
      </c>
      <c r="I1779" s="15">
        <v>1</v>
      </c>
      <c r="J1779" s="15">
        <v>1</v>
      </c>
      <c r="K1779" s="17" t="str">
        <f>IF(Deal_Master_Wide!$BV$256="","",Deal_Master_Wide!$BV$256)</f>
        <v/>
      </c>
      <c r="L1779" s="17" t="str">
        <f>IF(Deal_Master_Wide!$CC$256="","",Deal_Master_Wide!$CC$256)</f>
        <v/>
      </c>
      <c r="M1779" s="17" t="str">
        <f>IF(Deal_Master_Wide!$CJ$256="","",Deal_Master_Wide!$CJ$256)</f>
        <v/>
      </c>
      <c r="N1779" s="17" t="str">
        <f>IF(Deal_Master_Wide!$CQ$256="","",Deal_Master_Wide!$CQ$256)</f>
        <v/>
      </c>
      <c r="O1779" s="17" t="str">
        <f>IF(Deal_Master_Wide!$CX$256="","",Deal_Master_Wide!$CX$256)</f>
        <v/>
      </c>
      <c r="P1779" s="17" t="str">
        <f>IF(Deal_Master_Wide!$DE$256="","",Deal_Master_Wide!$DE$256)</f>
        <v/>
      </c>
      <c r="Q1779" s="18" t="str">
        <f>IF(Deal_Master_Wide!$DL$256="","",Deal_Master_Wide!$DL$256)</f>
        <v/>
      </c>
      <c r="R1779" s="18" t="str">
        <f>IF(Deal_Master_Wide!$DS$256="","",Deal_Master_Wide!$DS$256)</f>
        <v/>
      </c>
      <c r="S1779" s="18" t="str">
        <f>IF(Deal_Master_Wide!$DZ$256="","",Deal_Master_Wide!$DZ$256)</f>
        <v/>
      </c>
      <c r="T1779" s="34" t="str">
        <f>IF(Deal_Master_Wide!$EG$256="","",Deal_Master_Wide!$EG$256)</f>
        <v/>
      </c>
      <c r="U1779" s="34" t="str">
        <f>IF(Deal_Master_Wide!$EN$256="","",Deal_Master_Wide!$EN$256)</f>
        <v/>
      </c>
    </row>
    <row r="1780" spans="1:21" ht="13.4" customHeight="1">
      <c r="A1780" s="15" t="s">
        <v>2580</v>
      </c>
      <c r="B1780" s="15" t="s">
        <v>178</v>
      </c>
      <c r="C1780" s="16"/>
      <c r="D1780" s="15" t="s">
        <v>2583</v>
      </c>
      <c r="E1780" s="15" t="s">
        <v>2585</v>
      </c>
      <c r="F1780" s="15">
        <v>2014</v>
      </c>
      <c r="G1780" s="15">
        <v>-3</v>
      </c>
      <c r="H1780" s="15">
        <v>2011</v>
      </c>
      <c r="I1780" s="15">
        <v>0</v>
      </c>
      <c r="J1780" s="15">
        <v>0</v>
      </c>
      <c r="K1780" s="17" t="str">
        <f>IF(Deal_Master_Wide!$BP$257="","",Deal_Master_Wide!$BP$257)</f>
        <v/>
      </c>
      <c r="L1780" s="17" t="str">
        <f>IF(Deal_Master_Wide!$BW$257="","",Deal_Master_Wide!$BW$257)</f>
        <v/>
      </c>
      <c r="M1780" s="17" t="str">
        <f>IF(Deal_Master_Wide!$CD$257="","",Deal_Master_Wide!$CD$257)</f>
        <v/>
      </c>
      <c r="N1780" s="17" t="str">
        <f>IF(Deal_Master_Wide!$CK$257="","",Deal_Master_Wide!$CK$257)</f>
        <v/>
      </c>
      <c r="O1780" s="17" t="str">
        <f>IF(Deal_Master_Wide!$CR$257="","",Deal_Master_Wide!$CR$257)</f>
        <v/>
      </c>
      <c r="P1780" s="17" t="str">
        <f>IF(Deal_Master_Wide!$CY$257="","",Deal_Master_Wide!$CY$257)</f>
        <v/>
      </c>
      <c r="Q1780" s="18" t="str">
        <f>IF(Deal_Master_Wide!$DF$257="","",Deal_Master_Wide!$DF$257)</f>
        <v/>
      </c>
      <c r="R1780" s="18" t="str">
        <f>IF(Deal_Master_Wide!$DM$257="","",Deal_Master_Wide!$DM$257)</f>
        <v/>
      </c>
      <c r="S1780" s="18" t="str">
        <f>IF(Deal_Master_Wide!$DT$257="","",Deal_Master_Wide!$DT$257)</f>
        <v/>
      </c>
      <c r="T1780" s="34" t="str">
        <f>IF(Deal_Master_Wide!$EA$257="","",Deal_Master_Wide!$EA$257)</f>
        <v/>
      </c>
      <c r="U1780" s="34" t="str">
        <f>IF(Deal_Master_Wide!$EH$257="","",Deal_Master_Wide!$EH$257)</f>
        <v/>
      </c>
    </row>
    <row r="1781" spans="1:21" ht="13.4" customHeight="1">
      <c r="A1781" s="15" t="s">
        <v>2580</v>
      </c>
      <c r="B1781" s="15" t="s">
        <v>178</v>
      </c>
      <c r="C1781" s="16"/>
      <c r="D1781" s="15" t="s">
        <v>2583</v>
      </c>
      <c r="E1781" s="15" t="s">
        <v>2585</v>
      </c>
      <c r="F1781" s="15">
        <v>2014</v>
      </c>
      <c r="G1781" s="15">
        <v>-2</v>
      </c>
      <c r="H1781" s="15">
        <v>2012</v>
      </c>
      <c r="I1781" s="15">
        <v>0</v>
      </c>
      <c r="J1781" s="15">
        <v>0</v>
      </c>
      <c r="K1781" s="17" t="str">
        <f>IF(Deal_Master_Wide!$BQ$257="","",Deal_Master_Wide!$BQ$257)</f>
        <v/>
      </c>
      <c r="L1781" s="17" t="str">
        <f>IF(Deal_Master_Wide!$BX$257="","",Deal_Master_Wide!$BX$257)</f>
        <v/>
      </c>
      <c r="M1781" s="17" t="str">
        <f>IF(Deal_Master_Wide!$CE$257="","",Deal_Master_Wide!$CE$257)</f>
        <v/>
      </c>
      <c r="N1781" s="17" t="str">
        <f>IF(Deal_Master_Wide!$CL$257="","",Deal_Master_Wide!$CL$257)</f>
        <v/>
      </c>
      <c r="O1781" s="17" t="str">
        <f>IF(Deal_Master_Wide!$CS$257="","",Deal_Master_Wide!$CS$257)</f>
        <v/>
      </c>
      <c r="P1781" s="17" t="str">
        <f>IF(Deal_Master_Wide!$CZ$257="","",Deal_Master_Wide!$CZ$257)</f>
        <v/>
      </c>
      <c r="Q1781" s="18" t="str">
        <f>IF(Deal_Master_Wide!$DG$257="","",Deal_Master_Wide!$DG$257)</f>
        <v/>
      </c>
      <c r="R1781" s="18" t="str">
        <f>IF(Deal_Master_Wide!$DN$257="","",Deal_Master_Wide!$DN$257)</f>
        <v/>
      </c>
      <c r="S1781" s="18" t="str">
        <f>IF(Deal_Master_Wide!$DU$257="","",Deal_Master_Wide!$DU$257)</f>
        <v/>
      </c>
      <c r="T1781" s="34" t="str">
        <f>IF(Deal_Master_Wide!$EB$257="","",Deal_Master_Wide!$EB$257)</f>
        <v/>
      </c>
      <c r="U1781" s="34" t="str">
        <f>IF(Deal_Master_Wide!$EI$257="","",Deal_Master_Wide!$EI$257)</f>
        <v/>
      </c>
    </row>
    <row r="1782" spans="1:21" ht="13.4" customHeight="1">
      <c r="A1782" s="15" t="s">
        <v>2580</v>
      </c>
      <c r="B1782" s="15" t="s">
        <v>178</v>
      </c>
      <c r="C1782" s="16"/>
      <c r="D1782" s="15" t="s">
        <v>2583</v>
      </c>
      <c r="E1782" s="15" t="s">
        <v>2585</v>
      </c>
      <c r="F1782" s="15">
        <v>2014</v>
      </c>
      <c r="G1782" s="15">
        <v>-1</v>
      </c>
      <c r="H1782" s="15">
        <v>2013</v>
      </c>
      <c r="I1782" s="15">
        <v>0</v>
      </c>
      <c r="J1782" s="15">
        <v>0</v>
      </c>
      <c r="K1782" s="17" t="str">
        <f>IF(Deal_Master_Wide!$BR$257="","",Deal_Master_Wide!$BR$257)</f>
        <v/>
      </c>
      <c r="L1782" s="17" t="str">
        <f>IF(Deal_Master_Wide!$BY$257="","",Deal_Master_Wide!$BY$257)</f>
        <v/>
      </c>
      <c r="M1782" s="17" t="str">
        <f>IF(Deal_Master_Wide!$CF$257="","",Deal_Master_Wide!$CF$257)</f>
        <v/>
      </c>
      <c r="N1782" s="17" t="str">
        <f>IF(Deal_Master_Wide!$CM$257="","",Deal_Master_Wide!$CM$257)</f>
        <v/>
      </c>
      <c r="O1782" s="17" t="str">
        <f>IF(Deal_Master_Wide!$CT$257="","",Deal_Master_Wide!$CT$257)</f>
        <v/>
      </c>
      <c r="P1782" s="17" t="str">
        <f>IF(Deal_Master_Wide!$DA$257="","",Deal_Master_Wide!$DA$257)</f>
        <v/>
      </c>
      <c r="Q1782" s="18" t="str">
        <f>IF(Deal_Master_Wide!$DH$257="","",Deal_Master_Wide!$DH$257)</f>
        <v/>
      </c>
      <c r="R1782" s="18" t="str">
        <f>IF(Deal_Master_Wide!$DO$257="","",Deal_Master_Wide!$DO$257)</f>
        <v/>
      </c>
      <c r="S1782" s="18" t="str">
        <f>IF(Deal_Master_Wide!$DV$257="","",Deal_Master_Wide!$DV$257)</f>
        <v/>
      </c>
      <c r="T1782" s="34" t="str">
        <f>IF(Deal_Master_Wide!$EC$257="","",Deal_Master_Wide!$EC$257)</f>
        <v/>
      </c>
      <c r="U1782" s="34" t="str">
        <f>IF(Deal_Master_Wide!$EJ$257="","",Deal_Master_Wide!$EJ$257)</f>
        <v/>
      </c>
    </row>
    <row r="1783" spans="1:21" ht="13.4" customHeight="1">
      <c r="A1783" s="15" t="s">
        <v>2580</v>
      </c>
      <c r="B1783" s="15" t="s">
        <v>178</v>
      </c>
      <c r="C1783" s="16"/>
      <c r="D1783" s="15" t="s">
        <v>2583</v>
      </c>
      <c r="E1783" s="15" t="s">
        <v>2585</v>
      </c>
      <c r="F1783" s="15">
        <v>2014</v>
      </c>
      <c r="G1783" s="15">
        <v>0</v>
      </c>
      <c r="H1783" s="15">
        <v>2014</v>
      </c>
      <c r="I1783" s="15">
        <v>0</v>
      </c>
      <c r="J1783" s="15">
        <v>1</v>
      </c>
      <c r="K1783" s="17" t="str">
        <f>IF(Deal_Master_Wide!$BS$257="","",Deal_Master_Wide!$BS$257)</f>
        <v/>
      </c>
      <c r="L1783" s="17" t="str">
        <f>IF(Deal_Master_Wide!$BZ$257="","",Deal_Master_Wide!$BZ$257)</f>
        <v/>
      </c>
      <c r="M1783" s="17" t="str">
        <f>IF(Deal_Master_Wide!$CG$257="","",Deal_Master_Wide!$CG$257)</f>
        <v/>
      </c>
      <c r="N1783" s="17" t="str">
        <f>IF(Deal_Master_Wide!$CN$257="","",Deal_Master_Wide!$CN$257)</f>
        <v/>
      </c>
      <c r="O1783" s="17" t="str">
        <f>IF(Deal_Master_Wide!$CU$257="","",Deal_Master_Wide!$CU$257)</f>
        <v/>
      </c>
      <c r="P1783" s="17" t="str">
        <f>IF(Deal_Master_Wide!$DB$257="","",Deal_Master_Wide!$DB$257)</f>
        <v/>
      </c>
      <c r="Q1783" s="18" t="str">
        <f>IF(Deal_Master_Wide!$DI$257="","",Deal_Master_Wide!$DI$257)</f>
        <v/>
      </c>
      <c r="R1783" s="18" t="str">
        <f>IF(Deal_Master_Wide!$DP$257="","",Deal_Master_Wide!$DP$257)</f>
        <v/>
      </c>
      <c r="S1783" s="18" t="str">
        <f>IF(Deal_Master_Wide!$DW$257="","",Deal_Master_Wide!$DW$257)</f>
        <v/>
      </c>
      <c r="T1783" s="34" t="str">
        <f>IF(Deal_Master_Wide!$ED$257="","",Deal_Master_Wide!$ED$257)</f>
        <v/>
      </c>
      <c r="U1783" s="34" t="str">
        <f>IF(Deal_Master_Wide!$EK$257="","",Deal_Master_Wide!$EK$257)</f>
        <v/>
      </c>
    </row>
    <row r="1784" spans="1:21" ht="13.4" customHeight="1">
      <c r="A1784" s="15" t="s">
        <v>2580</v>
      </c>
      <c r="B1784" s="15" t="s">
        <v>178</v>
      </c>
      <c r="C1784" s="16"/>
      <c r="D1784" s="15" t="s">
        <v>2583</v>
      </c>
      <c r="E1784" s="15" t="s">
        <v>2585</v>
      </c>
      <c r="F1784" s="15">
        <v>2014</v>
      </c>
      <c r="G1784" s="15">
        <v>1</v>
      </c>
      <c r="H1784" s="15">
        <v>2015</v>
      </c>
      <c r="I1784" s="15">
        <v>1</v>
      </c>
      <c r="J1784" s="15">
        <v>1</v>
      </c>
      <c r="K1784" s="17" t="str">
        <f>IF(Deal_Master_Wide!$BT$257="","",Deal_Master_Wide!$BT$257)</f>
        <v/>
      </c>
      <c r="L1784" s="17" t="str">
        <f>IF(Deal_Master_Wide!$CA$257="","",Deal_Master_Wide!$CA$257)</f>
        <v/>
      </c>
      <c r="M1784" s="17" t="str">
        <f>IF(Deal_Master_Wide!$CH$257="","",Deal_Master_Wide!$CH$257)</f>
        <v/>
      </c>
      <c r="N1784" s="17" t="str">
        <f>IF(Deal_Master_Wide!$CO$257="","",Deal_Master_Wide!$CO$257)</f>
        <v/>
      </c>
      <c r="O1784" s="17" t="str">
        <f>IF(Deal_Master_Wide!$CV$257="","",Deal_Master_Wide!$CV$257)</f>
        <v/>
      </c>
      <c r="P1784" s="17" t="str">
        <f>IF(Deal_Master_Wide!$DC$257="","",Deal_Master_Wide!$DC$257)</f>
        <v/>
      </c>
      <c r="Q1784" s="18" t="str">
        <f>IF(Deal_Master_Wide!$DJ$257="","",Deal_Master_Wide!$DJ$257)</f>
        <v/>
      </c>
      <c r="R1784" s="18" t="str">
        <f>IF(Deal_Master_Wide!$DQ$257="","",Deal_Master_Wide!$DQ$257)</f>
        <v/>
      </c>
      <c r="S1784" s="18" t="str">
        <f>IF(Deal_Master_Wide!$DX$257="","",Deal_Master_Wide!$DX$257)</f>
        <v/>
      </c>
      <c r="T1784" s="34" t="str">
        <f>IF(Deal_Master_Wide!$EE$257="","",Deal_Master_Wide!$EE$257)</f>
        <v/>
      </c>
      <c r="U1784" s="34" t="str">
        <f>IF(Deal_Master_Wide!$EL$257="","",Deal_Master_Wide!$EL$257)</f>
        <v/>
      </c>
    </row>
    <row r="1785" spans="1:21" ht="13.4" customHeight="1">
      <c r="A1785" s="15" t="s">
        <v>2580</v>
      </c>
      <c r="B1785" s="15" t="s">
        <v>178</v>
      </c>
      <c r="C1785" s="16"/>
      <c r="D1785" s="15" t="s">
        <v>2583</v>
      </c>
      <c r="E1785" s="15" t="s">
        <v>2585</v>
      </c>
      <c r="F1785" s="15">
        <v>2014</v>
      </c>
      <c r="G1785" s="15">
        <v>2</v>
      </c>
      <c r="H1785" s="15">
        <v>2016</v>
      </c>
      <c r="I1785" s="15">
        <v>1</v>
      </c>
      <c r="J1785" s="15">
        <v>1</v>
      </c>
      <c r="K1785" s="17" t="str">
        <f>IF(Deal_Master_Wide!$BU$257="","",Deal_Master_Wide!$BU$257)</f>
        <v/>
      </c>
      <c r="L1785" s="17" t="str">
        <f>IF(Deal_Master_Wide!$CB$257="","",Deal_Master_Wide!$CB$257)</f>
        <v/>
      </c>
      <c r="M1785" s="17" t="str">
        <f>IF(Deal_Master_Wide!$CI$257="","",Deal_Master_Wide!$CI$257)</f>
        <v/>
      </c>
      <c r="N1785" s="17" t="str">
        <f>IF(Deal_Master_Wide!$CP$257="","",Deal_Master_Wide!$CP$257)</f>
        <v/>
      </c>
      <c r="O1785" s="17" t="str">
        <f>IF(Deal_Master_Wide!$CW$257="","",Deal_Master_Wide!$CW$257)</f>
        <v/>
      </c>
      <c r="P1785" s="17" t="str">
        <f>IF(Deal_Master_Wide!$DD$257="","",Deal_Master_Wide!$DD$257)</f>
        <v/>
      </c>
      <c r="Q1785" s="18" t="str">
        <f>IF(Deal_Master_Wide!$DK$257="","",Deal_Master_Wide!$DK$257)</f>
        <v/>
      </c>
      <c r="R1785" s="18" t="str">
        <f>IF(Deal_Master_Wide!$DR$257="","",Deal_Master_Wide!$DR$257)</f>
        <v/>
      </c>
      <c r="S1785" s="18" t="str">
        <f>IF(Deal_Master_Wide!$DY$257="","",Deal_Master_Wide!$DY$257)</f>
        <v/>
      </c>
      <c r="T1785" s="34" t="str">
        <f>IF(Deal_Master_Wide!$EF$257="","",Deal_Master_Wide!$EF$257)</f>
        <v/>
      </c>
      <c r="U1785" s="34" t="str">
        <f>IF(Deal_Master_Wide!$EM$257="","",Deal_Master_Wide!$EM$257)</f>
        <v/>
      </c>
    </row>
    <row r="1786" spans="1:21" ht="13.4" customHeight="1">
      <c r="A1786" s="15" t="s">
        <v>2580</v>
      </c>
      <c r="B1786" s="15" t="s">
        <v>178</v>
      </c>
      <c r="C1786" s="16"/>
      <c r="D1786" s="15" t="s">
        <v>2583</v>
      </c>
      <c r="E1786" s="15" t="s">
        <v>2585</v>
      </c>
      <c r="F1786" s="15">
        <v>2014</v>
      </c>
      <c r="G1786" s="15">
        <v>3</v>
      </c>
      <c r="H1786" s="15">
        <v>2017</v>
      </c>
      <c r="I1786" s="15">
        <v>1</v>
      </c>
      <c r="J1786" s="15">
        <v>1</v>
      </c>
      <c r="K1786" s="17" t="str">
        <f>IF(Deal_Master_Wide!$BV$257="","",Deal_Master_Wide!$BV$257)</f>
        <v/>
      </c>
      <c r="L1786" s="17" t="str">
        <f>IF(Deal_Master_Wide!$CC$257="","",Deal_Master_Wide!$CC$257)</f>
        <v/>
      </c>
      <c r="M1786" s="17" t="str">
        <f>IF(Deal_Master_Wide!$CJ$257="","",Deal_Master_Wide!$CJ$257)</f>
        <v/>
      </c>
      <c r="N1786" s="17" t="str">
        <f>IF(Deal_Master_Wide!$CQ$257="","",Deal_Master_Wide!$CQ$257)</f>
        <v/>
      </c>
      <c r="O1786" s="17" t="str">
        <f>IF(Deal_Master_Wide!$CX$257="","",Deal_Master_Wide!$CX$257)</f>
        <v/>
      </c>
      <c r="P1786" s="17" t="str">
        <f>IF(Deal_Master_Wide!$DE$257="","",Deal_Master_Wide!$DE$257)</f>
        <v/>
      </c>
      <c r="Q1786" s="18" t="str">
        <f>IF(Deal_Master_Wide!$DL$257="","",Deal_Master_Wide!$DL$257)</f>
        <v/>
      </c>
      <c r="R1786" s="18" t="str">
        <f>IF(Deal_Master_Wide!$DS$257="","",Deal_Master_Wide!$DS$257)</f>
        <v/>
      </c>
      <c r="S1786" s="18" t="str">
        <f>IF(Deal_Master_Wide!$DZ$257="","",Deal_Master_Wide!$DZ$257)</f>
        <v/>
      </c>
      <c r="T1786" s="34" t="str">
        <f>IF(Deal_Master_Wide!$EG$257="","",Deal_Master_Wide!$EG$257)</f>
        <v/>
      </c>
      <c r="U1786" s="34" t="str">
        <f>IF(Deal_Master_Wide!$EN$257="","",Deal_Master_Wide!$EN$257)</f>
        <v/>
      </c>
    </row>
    <row r="1787" spans="1:21" ht="13.4" customHeight="1">
      <c r="A1787" s="15" t="s">
        <v>2589</v>
      </c>
      <c r="B1787" s="15" t="s">
        <v>178</v>
      </c>
      <c r="C1787" s="16"/>
      <c r="D1787" s="15" t="s">
        <v>2594</v>
      </c>
      <c r="E1787" s="15" t="s">
        <v>2596</v>
      </c>
      <c r="F1787" s="15">
        <v>2014</v>
      </c>
      <c r="G1787" s="15">
        <v>-3</v>
      </c>
      <c r="H1787" s="15">
        <v>2011</v>
      </c>
      <c r="I1787" s="15">
        <v>0</v>
      </c>
      <c r="J1787" s="15">
        <v>0</v>
      </c>
      <c r="K1787" s="17" t="str">
        <f>IF(Deal_Master_Wide!$BP$258="","",Deal_Master_Wide!$BP$258)</f>
        <v/>
      </c>
      <c r="L1787" s="17" t="str">
        <f>IF(Deal_Master_Wide!$BW$258="","",Deal_Master_Wide!$BW$258)</f>
        <v/>
      </c>
      <c r="M1787" s="17" t="str">
        <f>IF(Deal_Master_Wide!$CD$258="","",Deal_Master_Wide!$CD$258)</f>
        <v/>
      </c>
      <c r="N1787" s="17" t="str">
        <f>IF(Deal_Master_Wide!$CK$258="","",Deal_Master_Wide!$CK$258)</f>
        <v/>
      </c>
      <c r="O1787" s="17" t="str">
        <f>IF(Deal_Master_Wide!$CR$258="","",Deal_Master_Wide!$CR$258)</f>
        <v/>
      </c>
      <c r="P1787" s="17" t="str">
        <f>IF(Deal_Master_Wide!$CY$258="","",Deal_Master_Wide!$CY$258)</f>
        <v/>
      </c>
      <c r="Q1787" s="18" t="str">
        <f>IF(Deal_Master_Wide!$DF$258="","",Deal_Master_Wide!$DF$258)</f>
        <v/>
      </c>
      <c r="R1787" s="18" t="str">
        <f>IF(Deal_Master_Wide!$DM$258="","",Deal_Master_Wide!$DM$258)</f>
        <v/>
      </c>
      <c r="S1787" s="18" t="str">
        <f>IF(Deal_Master_Wide!$DT$258="","",Deal_Master_Wide!$DT$258)</f>
        <v/>
      </c>
      <c r="T1787" s="34" t="str">
        <f>IF(Deal_Master_Wide!$EA$258="","",Deal_Master_Wide!$EA$258)</f>
        <v/>
      </c>
      <c r="U1787" s="34" t="str">
        <f>IF(Deal_Master_Wide!$EH$258="","",Deal_Master_Wide!$EH$258)</f>
        <v/>
      </c>
    </row>
    <row r="1788" spans="1:21" ht="13.4" customHeight="1">
      <c r="A1788" s="15" t="s">
        <v>2589</v>
      </c>
      <c r="B1788" s="15" t="s">
        <v>178</v>
      </c>
      <c r="C1788" s="16"/>
      <c r="D1788" s="15" t="s">
        <v>2594</v>
      </c>
      <c r="E1788" s="15" t="s">
        <v>2596</v>
      </c>
      <c r="F1788" s="15">
        <v>2014</v>
      </c>
      <c r="G1788" s="15">
        <v>-2</v>
      </c>
      <c r="H1788" s="15">
        <v>2012</v>
      </c>
      <c r="I1788" s="15">
        <v>0</v>
      </c>
      <c r="J1788" s="15">
        <v>0</v>
      </c>
      <c r="K1788" s="17" t="str">
        <f>IF(Deal_Master_Wide!$BQ$258="","",Deal_Master_Wide!$BQ$258)</f>
        <v/>
      </c>
      <c r="L1788" s="17" t="str">
        <f>IF(Deal_Master_Wide!$BX$258="","",Deal_Master_Wide!$BX$258)</f>
        <v/>
      </c>
      <c r="M1788" s="17" t="str">
        <f>IF(Deal_Master_Wide!$CE$258="","",Deal_Master_Wide!$CE$258)</f>
        <v/>
      </c>
      <c r="N1788" s="17" t="str">
        <f>IF(Deal_Master_Wide!$CL$258="","",Deal_Master_Wide!$CL$258)</f>
        <v/>
      </c>
      <c r="O1788" s="17" t="str">
        <f>IF(Deal_Master_Wide!$CS$258="","",Deal_Master_Wide!$CS$258)</f>
        <v/>
      </c>
      <c r="P1788" s="17" t="str">
        <f>IF(Deal_Master_Wide!$CZ$258="","",Deal_Master_Wide!$CZ$258)</f>
        <v/>
      </c>
      <c r="Q1788" s="18" t="str">
        <f>IF(Deal_Master_Wide!$DG$258="","",Deal_Master_Wide!$DG$258)</f>
        <v/>
      </c>
      <c r="R1788" s="18" t="str">
        <f>IF(Deal_Master_Wide!$DN$258="","",Deal_Master_Wide!$DN$258)</f>
        <v/>
      </c>
      <c r="S1788" s="18" t="str">
        <f>IF(Deal_Master_Wide!$DU$258="","",Deal_Master_Wide!$DU$258)</f>
        <v/>
      </c>
      <c r="T1788" s="34" t="str">
        <f>IF(Deal_Master_Wide!$EB$258="","",Deal_Master_Wide!$EB$258)</f>
        <v/>
      </c>
      <c r="U1788" s="34" t="str">
        <f>IF(Deal_Master_Wide!$EI$258="","",Deal_Master_Wide!$EI$258)</f>
        <v/>
      </c>
    </row>
    <row r="1789" spans="1:21" ht="13.4" customHeight="1">
      <c r="A1789" s="15" t="s">
        <v>2589</v>
      </c>
      <c r="B1789" s="15" t="s">
        <v>178</v>
      </c>
      <c r="C1789" s="16"/>
      <c r="D1789" s="15" t="s">
        <v>2594</v>
      </c>
      <c r="E1789" s="15" t="s">
        <v>2596</v>
      </c>
      <c r="F1789" s="15">
        <v>2014</v>
      </c>
      <c r="G1789" s="15">
        <v>-1</v>
      </c>
      <c r="H1789" s="15">
        <v>2013</v>
      </c>
      <c r="I1789" s="15">
        <v>0</v>
      </c>
      <c r="J1789" s="15">
        <v>0</v>
      </c>
      <c r="K1789" s="17" t="str">
        <f>IF(Deal_Master_Wide!$BR$258="","",Deal_Master_Wide!$BR$258)</f>
        <v/>
      </c>
      <c r="L1789" s="17" t="str">
        <f>IF(Deal_Master_Wide!$BY$258="","",Deal_Master_Wide!$BY$258)</f>
        <v/>
      </c>
      <c r="M1789" s="17" t="str">
        <f>IF(Deal_Master_Wide!$CF$258="","",Deal_Master_Wide!$CF$258)</f>
        <v/>
      </c>
      <c r="N1789" s="17" t="str">
        <f>IF(Deal_Master_Wide!$CM$258="","",Deal_Master_Wide!$CM$258)</f>
        <v/>
      </c>
      <c r="O1789" s="17" t="str">
        <f>IF(Deal_Master_Wide!$CT$258="","",Deal_Master_Wide!$CT$258)</f>
        <v/>
      </c>
      <c r="P1789" s="17" t="str">
        <f>IF(Deal_Master_Wide!$DA$258="","",Deal_Master_Wide!$DA$258)</f>
        <v/>
      </c>
      <c r="Q1789" s="18" t="str">
        <f>IF(Deal_Master_Wide!$DH$258="","",Deal_Master_Wide!$DH$258)</f>
        <v/>
      </c>
      <c r="R1789" s="18" t="str">
        <f>IF(Deal_Master_Wide!$DO$258="","",Deal_Master_Wide!$DO$258)</f>
        <v/>
      </c>
      <c r="S1789" s="18" t="str">
        <f>IF(Deal_Master_Wide!$DV$258="","",Deal_Master_Wide!$DV$258)</f>
        <v/>
      </c>
      <c r="T1789" s="34" t="str">
        <f>IF(Deal_Master_Wide!$EC$258="","",Deal_Master_Wide!$EC$258)</f>
        <v/>
      </c>
      <c r="U1789" s="34" t="str">
        <f>IF(Deal_Master_Wide!$EJ$258="","",Deal_Master_Wide!$EJ$258)</f>
        <v/>
      </c>
    </row>
    <row r="1790" spans="1:21" ht="13.4" customHeight="1">
      <c r="A1790" s="15" t="s">
        <v>2589</v>
      </c>
      <c r="B1790" s="15" t="s">
        <v>178</v>
      </c>
      <c r="C1790" s="16"/>
      <c r="D1790" s="15" t="s">
        <v>2594</v>
      </c>
      <c r="E1790" s="15" t="s">
        <v>2596</v>
      </c>
      <c r="F1790" s="15">
        <v>2014</v>
      </c>
      <c r="G1790" s="15">
        <v>0</v>
      </c>
      <c r="H1790" s="15">
        <v>2014</v>
      </c>
      <c r="I1790" s="15">
        <v>0</v>
      </c>
      <c r="J1790" s="15">
        <v>1</v>
      </c>
      <c r="K1790" s="17" t="str">
        <f>IF(Deal_Master_Wide!$BS$258="","",Deal_Master_Wide!$BS$258)</f>
        <v/>
      </c>
      <c r="L1790" s="17" t="str">
        <f>IF(Deal_Master_Wide!$BZ$258="","",Deal_Master_Wide!$BZ$258)</f>
        <v/>
      </c>
      <c r="M1790" s="17" t="str">
        <f>IF(Deal_Master_Wide!$CG$258="","",Deal_Master_Wide!$CG$258)</f>
        <v/>
      </c>
      <c r="N1790" s="17" t="str">
        <f>IF(Deal_Master_Wide!$CN$258="","",Deal_Master_Wide!$CN$258)</f>
        <v/>
      </c>
      <c r="O1790" s="17" t="str">
        <f>IF(Deal_Master_Wide!$CU$258="","",Deal_Master_Wide!$CU$258)</f>
        <v/>
      </c>
      <c r="P1790" s="17" t="str">
        <f>IF(Deal_Master_Wide!$DB$258="","",Deal_Master_Wide!$DB$258)</f>
        <v/>
      </c>
      <c r="Q1790" s="18" t="str">
        <f>IF(Deal_Master_Wide!$DI$258="","",Deal_Master_Wide!$DI$258)</f>
        <v/>
      </c>
      <c r="R1790" s="18" t="str">
        <f>IF(Deal_Master_Wide!$DP$258="","",Deal_Master_Wide!$DP$258)</f>
        <v/>
      </c>
      <c r="S1790" s="18" t="str">
        <f>IF(Deal_Master_Wide!$DW$258="","",Deal_Master_Wide!$DW$258)</f>
        <v/>
      </c>
      <c r="T1790" s="34" t="str">
        <f>IF(Deal_Master_Wide!$ED$258="","",Deal_Master_Wide!$ED$258)</f>
        <v/>
      </c>
      <c r="U1790" s="34" t="str">
        <f>IF(Deal_Master_Wide!$EK$258="","",Deal_Master_Wide!$EK$258)</f>
        <v/>
      </c>
    </row>
    <row r="1791" spans="1:21" ht="13.4" customHeight="1">
      <c r="A1791" s="15" t="s">
        <v>2589</v>
      </c>
      <c r="B1791" s="15" t="s">
        <v>178</v>
      </c>
      <c r="C1791" s="16"/>
      <c r="D1791" s="15" t="s">
        <v>2594</v>
      </c>
      <c r="E1791" s="15" t="s">
        <v>2596</v>
      </c>
      <c r="F1791" s="15">
        <v>2014</v>
      </c>
      <c r="G1791" s="15">
        <v>1</v>
      </c>
      <c r="H1791" s="15">
        <v>2015</v>
      </c>
      <c r="I1791" s="15">
        <v>1</v>
      </c>
      <c r="J1791" s="15">
        <v>1</v>
      </c>
      <c r="K1791" s="17" t="str">
        <f>IF(Deal_Master_Wide!$BT$258="","",Deal_Master_Wide!$BT$258)</f>
        <v/>
      </c>
      <c r="L1791" s="17" t="str">
        <f>IF(Deal_Master_Wide!$CA$258="","",Deal_Master_Wide!$CA$258)</f>
        <v/>
      </c>
      <c r="M1791" s="17" t="str">
        <f>IF(Deal_Master_Wide!$CH$258="","",Deal_Master_Wide!$CH$258)</f>
        <v/>
      </c>
      <c r="N1791" s="17" t="str">
        <f>IF(Deal_Master_Wide!$CO$258="","",Deal_Master_Wide!$CO$258)</f>
        <v/>
      </c>
      <c r="O1791" s="17" t="str">
        <f>IF(Deal_Master_Wide!$CV$258="","",Deal_Master_Wide!$CV$258)</f>
        <v/>
      </c>
      <c r="P1791" s="17" t="str">
        <f>IF(Deal_Master_Wide!$DC$258="","",Deal_Master_Wide!$DC$258)</f>
        <v/>
      </c>
      <c r="Q1791" s="18" t="str">
        <f>IF(Deal_Master_Wide!$DJ$258="","",Deal_Master_Wide!$DJ$258)</f>
        <v/>
      </c>
      <c r="R1791" s="18" t="str">
        <f>IF(Deal_Master_Wide!$DQ$258="","",Deal_Master_Wide!$DQ$258)</f>
        <v/>
      </c>
      <c r="S1791" s="18" t="str">
        <f>IF(Deal_Master_Wide!$DX$258="","",Deal_Master_Wide!$DX$258)</f>
        <v/>
      </c>
      <c r="T1791" s="34" t="str">
        <f>IF(Deal_Master_Wide!$EE$258="","",Deal_Master_Wide!$EE$258)</f>
        <v/>
      </c>
      <c r="U1791" s="34" t="str">
        <f>IF(Deal_Master_Wide!$EL$258="","",Deal_Master_Wide!$EL$258)</f>
        <v/>
      </c>
    </row>
    <row r="1792" spans="1:21" ht="13.4" customHeight="1">
      <c r="A1792" s="15" t="s">
        <v>2589</v>
      </c>
      <c r="B1792" s="15" t="s">
        <v>178</v>
      </c>
      <c r="C1792" s="16"/>
      <c r="D1792" s="15" t="s">
        <v>2594</v>
      </c>
      <c r="E1792" s="15" t="s">
        <v>2596</v>
      </c>
      <c r="F1792" s="15">
        <v>2014</v>
      </c>
      <c r="G1792" s="15">
        <v>2</v>
      </c>
      <c r="H1792" s="15">
        <v>2016</v>
      </c>
      <c r="I1792" s="15">
        <v>1</v>
      </c>
      <c r="J1792" s="15">
        <v>1</v>
      </c>
      <c r="K1792" s="17" t="str">
        <f>IF(Deal_Master_Wide!$BU$258="","",Deal_Master_Wide!$BU$258)</f>
        <v/>
      </c>
      <c r="L1792" s="17" t="str">
        <f>IF(Deal_Master_Wide!$CB$258="","",Deal_Master_Wide!$CB$258)</f>
        <v/>
      </c>
      <c r="M1792" s="17" t="str">
        <f>IF(Deal_Master_Wide!$CI$258="","",Deal_Master_Wide!$CI$258)</f>
        <v/>
      </c>
      <c r="N1792" s="17" t="str">
        <f>IF(Deal_Master_Wide!$CP$258="","",Deal_Master_Wide!$CP$258)</f>
        <v/>
      </c>
      <c r="O1792" s="17" t="str">
        <f>IF(Deal_Master_Wide!$CW$258="","",Deal_Master_Wide!$CW$258)</f>
        <v/>
      </c>
      <c r="P1792" s="17" t="str">
        <f>IF(Deal_Master_Wide!$DD$258="","",Deal_Master_Wide!$DD$258)</f>
        <v/>
      </c>
      <c r="Q1792" s="18" t="str">
        <f>IF(Deal_Master_Wide!$DK$258="","",Deal_Master_Wide!$DK$258)</f>
        <v/>
      </c>
      <c r="R1792" s="18" t="str">
        <f>IF(Deal_Master_Wide!$DR$258="","",Deal_Master_Wide!$DR$258)</f>
        <v/>
      </c>
      <c r="S1792" s="18" t="str">
        <f>IF(Deal_Master_Wide!$DY$258="","",Deal_Master_Wide!$DY$258)</f>
        <v/>
      </c>
      <c r="T1792" s="34" t="str">
        <f>IF(Deal_Master_Wide!$EF$258="","",Deal_Master_Wide!$EF$258)</f>
        <v/>
      </c>
      <c r="U1792" s="34" t="str">
        <f>IF(Deal_Master_Wide!$EM$258="","",Deal_Master_Wide!$EM$258)</f>
        <v/>
      </c>
    </row>
    <row r="1793" spans="1:21" ht="13.4" customHeight="1">
      <c r="A1793" s="15" t="s">
        <v>2589</v>
      </c>
      <c r="B1793" s="15" t="s">
        <v>178</v>
      </c>
      <c r="C1793" s="16"/>
      <c r="D1793" s="15" t="s">
        <v>2594</v>
      </c>
      <c r="E1793" s="15" t="s">
        <v>2596</v>
      </c>
      <c r="F1793" s="15">
        <v>2014</v>
      </c>
      <c r="G1793" s="15">
        <v>3</v>
      </c>
      <c r="H1793" s="15">
        <v>2017</v>
      </c>
      <c r="I1793" s="15">
        <v>1</v>
      </c>
      <c r="J1793" s="15">
        <v>1</v>
      </c>
      <c r="K1793" s="17" t="str">
        <f>IF(Deal_Master_Wide!$BV$258="","",Deal_Master_Wide!$BV$258)</f>
        <v/>
      </c>
      <c r="L1793" s="17" t="str">
        <f>IF(Deal_Master_Wide!$CC$258="","",Deal_Master_Wide!$CC$258)</f>
        <v/>
      </c>
      <c r="M1793" s="17" t="str">
        <f>IF(Deal_Master_Wide!$CJ$258="","",Deal_Master_Wide!$CJ$258)</f>
        <v/>
      </c>
      <c r="N1793" s="17" t="str">
        <f>IF(Deal_Master_Wide!$CQ$258="","",Deal_Master_Wide!$CQ$258)</f>
        <v/>
      </c>
      <c r="O1793" s="17" t="str">
        <f>IF(Deal_Master_Wide!$CX$258="","",Deal_Master_Wide!$CX$258)</f>
        <v/>
      </c>
      <c r="P1793" s="17" t="str">
        <f>IF(Deal_Master_Wide!$DE$258="","",Deal_Master_Wide!$DE$258)</f>
        <v/>
      </c>
      <c r="Q1793" s="18" t="str">
        <f>IF(Deal_Master_Wide!$DL$258="","",Deal_Master_Wide!$DL$258)</f>
        <v/>
      </c>
      <c r="R1793" s="18" t="str">
        <f>IF(Deal_Master_Wide!$DS$258="","",Deal_Master_Wide!$DS$258)</f>
        <v/>
      </c>
      <c r="S1793" s="18" t="str">
        <f>IF(Deal_Master_Wide!$DZ$258="","",Deal_Master_Wide!$DZ$258)</f>
        <v/>
      </c>
      <c r="T1793" s="34" t="str">
        <f>IF(Deal_Master_Wide!$EG$258="","",Deal_Master_Wide!$EG$258)</f>
        <v/>
      </c>
      <c r="U1793" s="34" t="str">
        <f>IF(Deal_Master_Wide!$EN$258="","",Deal_Master_Wide!$EN$258)</f>
        <v/>
      </c>
    </row>
    <row r="1794" spans="1:21" ht="13.4" customHeight="1">
      <c r="A1794" s="15" t="s">
        <v>2600</v>
      </c>
      <c r="B1794" s="15" t="s">
        <v>178</v>
      </c>
      <c r="C1794" s="16"/>
      <c r="D1794" s="15" t="s">
        <v>2604</v>
      </c>
      <c r="E1794" s="15" t="s">
        <v>2606</v>
      </c>
      <c r="F1794" s="15">
        <v>2014</v>
      </c>
      <c r="G1794" s="15">
        <v>-3</v>
      </c>
      <c r="H1794" s="15">
        <v>2011</v>
      </c>
      <c r="I1794" s="15">
        <v>0</v>
      </c>
      <c r="J1794" s="15">
        <v>0</v>
      </c>
      <c r="K1794" s="17" t="str">
        <f>IF(Deal_Master_Wide!$BP$259="","",Deal_Master_Wide!$BP$259)</f>
        <v/>
      </c>
      <c r="L1794" s="17" t="str">
        <f>IF(Deal_Master_Wide!$BW$259="","",Deal_Master_Wide!$BW$259)</f>
        <v/>
      </c>
      <c r="M1794" s="17" t="str">
        <f>IF(Deal_Master_Wide!$CD$259="","",Deal_Master_Wide!$CD$259)</f>
        <v/>
      </c>
      <c r="N1794" s="17" t="str">
        <f>IF(Deal_Master_Wide!$CK$259="","",Deal_Master_Wide!$CK$259)</f>
        <v/>
      </c>
      <c r="O1794" s="17" t="str">
        <f>IF(Deal_Master_Wide!$CR$259="","",Deal_Master_Wide!$CR$259)</f>
        <v/>
      </c>
      <c r="P1794" s="17" t="str">
        <f>IF(Deal_Master_Wide!$CY$259="","",Deal_Master_Wide!$CY$259)</f>
        <v/>
      </c>
      <c r="Q1794" s="18" t="str">
        <f>IF(Deal_Master_Wide!$DF$259="","",Deal_Master_Wide!$DF$259)</f>
        <v/>
      </c>
      <c r="R1794" s="18" t="str">
        <f>IF(Deal_Master_Wide!$DM$259="","",Deal_Master_Wide!$DM$259)</f>
        <v/>
      </c>
      <c r="S1794" s="18" t="str">
        <f>IF(Deal_Master_Wide!$DT$259="","",Deal_Master_Wide!$DT$259)</f>
        <v/>
      </c>
      <c r="T1794" s="34" t="str">
        <f>IF(Deal_Master_Wide!$EA$259="","",Deal_Master_Wide!$EA$259)</f>
        <v/>
      </c>
      <c r="U1794" s="34" t="str">
        <f>IF(Deal_Master_Wide!$EH$259="","",Deal_Master_Wide!$EH$259)</f>
        <v/>
      </c>
    </row>
    <row r="1795" spans="1:21" ht="13.4" customHeight="1">
      <c r="A1795" s="15" t="s">
        <v>2600</v>
      </c>
      <c r="B1795" s="15" t="s">
        <v>178</v>
      </c>
      <c r="C1795" s="16"/>
      <c r="D1795" s="15" t="s">
        <v>2604</v>
      </c>
      <c r="E1795" s="15" t="s">
        <v>2606</v>
      </c>
      <c r="F1795" s="15">
        <v>2014</v>
      </c>
      <c r="G1795" s="15">
        <v>-2</v>
      </c>
      <c r="H1795" s="15">
        <v>2012</v>
      </c>
      <c r="I1795" s="15">
        <v>0</v>
      </c>
      <c r="J1795" s="15">
        <v>0</v>
      </c>
      <c r="K1795" s="17" t="str">
        <f>IF(Deal_Master_Wide!$BQ$259="","",Deal_Master_Wide!$BQ$259)</f>
        <v/>
      </c>
      <c r="L1795" s="17" t="str">
        <f>IF(Deal_Master_Wide!$BX$259="","",Deal_Master_Wide!$BX$259)</f>
        <v/>
      </c>
      <c r="M1795" s="17" t="str">
        <f>IF(Deal_Master_Wide!$CE$259="","",Deal_Master_Wide!$CE$259)</f>
        <v/>
      </c>
      <c r="N1795" s="17" t="str">
        <f>IF(Deal_Master_Wide!$CL$259="","",Deal_Master_Wide!$CL$259)</f>
        <v/>
      </c>
      <c r="O1795" s="17" t="str">
        <f>IF(Deal_Master_Wide!$CS$259="","",Deal_Master_Wide!$CS$259)</f>
        <v/>
      </c>
      <c r="P1795" s="17" t="str">
        <f>IF(Deal_Master_Wide!$CZ$259="","",Deal_Master_Wide!$CZ$259)</f>
        <v/>
      </c>
      <c r="Q1795" s="18" t="str">
        <f>IF(Deal_Master_Wide!$DG$259="","",Deal_Master_Wide!$DG$259)</f>
        <v/>
      </c>
      <c r="R1795" s="18" t="str">
        <f>IF(Deal_Master_Wide!$DN$259="","",Deal_Master_Wide!$DN$259)</f>
        <v/>
      </c>
      <c r="S1795" s="18" t="str">
        <f>IF(Deal_Master_Wide!$DU$259="","",Deal_Master_Wide!$DU$259)</f>
        <v/>
      </c>
      <c r="T1795" s="34" t="str">
        <f>IF(Deal_Master_Wide!$EB$259="","",Deal_Master_Wide!$EB$259)</f>
        <v/>
      </c>
      <c r="U1795" s="34" t="str">
        <f>IF(Deal_Master_Wide!$EI$259="","",Deal_Master_Wide!$EI$259)</f>
        <v/>
      </c>
    </row>
    <row r="1796" spans="1:21" ht="13.4" customHeight="1">
      <c r="A1796" s="15" t="s">
        <v>2600</v>
      </c>
      <c r="B1796" s="15" t="s">
        <v>178</v>
      </c>
      <c r="C1796" s="16"/>
      <c r="D1796" s="15" t="s">
        <v>2604</v>
      </c>
      <c r="E1796" s="15" t="s">
        <v>2606</v>
      </c>
      <c r="F1796" s="15">
        <v>2014</v>
      </c>
      <c r="G1796" s="15">
        <v>-1</v>
      </c>
      <c r="H1796" s="15">
        <v>2013</v>
      </c>
      <c r="I1796" s="15">
        <v>0</v>
      </c>
      <c r="J1796" s="15">
        <v>0</v>
      </c>
      <c r="K1796" s="17" t="str">
        <f>IF(Deal_Master_Wide!$BR$259="","",Deal_Master_Wide!$BR$259)</f>
        <v/>
      </c>
      <c r="L1796" s="17" t="str">
        <f>IF(Deal_Master_Wide!$BY$259="","",Deal_Master_Wide!$BY$259)</f>
        <v/>
      </c>
      <c r="M1796" s="17" t="str">
        <f>IF(Deal_Master_Wide!$CF$259="","",Deal_Master_Wide!$CF$259)</f>
        <v/>
      </c>
      <c r="N1796" s="17" t="str">
        <f>IF(Deal_Master_Wide!$CM$259="","",Deal_Master_Wide!$CM$259)</f>
        <v/>
      </c>
      <c r="O1796" s="17" t="str">
        <f>IF(Deal_Master_Wide!$CT$259="","",Deal_Master_Wide!$CT$259)</f>
        <v/>
      </c>
      <c r="P1796" s="17" t="str">
        <f>IF(Deal_Master_Wide!$DA$259="","",Deal_Master_Wide!$DA$259)</f>
        <v/>
      </c>
      <c r="Q1796" s="18" t="str">
        <f>IF(Deal_Master_Wide!$DH$259="","",Deal_Master_Wide!$DH$259)</f>
        <v/>
      </c>
      <c r="R1796" s="18" t="str">
        <f>IF(Deal_Master_Wide!$DO$259="","",Deal_Master_Wide!$DO$259)</f>
        <v/>
      </c>
      <c r="S1796" s="18" t="str">
        <f>IF(Deal_Master_Wide!$DV$259="","",Deal_Master_Wide!$DV$259)</f>
        <v/>
      </c>
      <c r="T1796" s="34" t="str">
        <f>IF(Deal_Master_Wide!$EC$259="","",Deal_Master_Wide!$EC$259)</f>
        <v/>
      </c>
      <c r="U1796" s="34" t="str">
        <f>IF(Deal_Master_Wide!$EJ$259="","",Deal_Master_Wide!$EJ$259)</f>
        <v/>
      </c>
    </row>
    <row r="1797" spans="1:21" ht="13.4" customHeight="1">
      <c r="A1797" s="15" t="s">
        <v>2600</v>
      </c>
      <c r="B1797" s="15" t="s">
        <v>178</v>
      </c>
      <c r="C1797" s="16"/>
      <c r="D1797" s="15" t="s">
        <v>2604</v>
      </c>
      <c r="E1797" s="15" t="s">
        <v>2606</v>
      </c>
      <c r="F1797" s="15">
        <v>2014</v>
      </c>
      <c r="G1797" s="15">
        <v>0</v>
      </c>
      <c r="H1797" s="15">
        <v>2014</v>
      </c>
      <c r="I1797" s="15">
        <v>0</v>
      </c>
      <c r="J1797" s="15">
        <v>1</v>
      </c>
      <c r="K1797" s="17" t="str">
        <f>IF(Deal_Master_Wide!$BS$259="","",Deal_Master_Wide!$BS$259)</f>
        <v/>
      </c>
      <c r="L1797" s="17" t="str">
        <f>IF(Deal_Master_Wide!$BZ$259="","",Deal_Master_Wide!$BZ$259)</f>
        <v/>
      </c>
      <c r="M1797" s="17" t="str">
        <f>IF(Deal_Master_Wide!$CG$259="","",Deal_Master_Wide!$CG$259)</f>
        <v/>
      </c>
      <c r="N1797" s="17" t="str">
        <f>IF(Deal_Master_Wide!$CN$259="","",Deal_Master_Wide!$CN$259)</f>
        <v/>
      </c>
      <c r="O1797" s="17" t="str">
        <f>IF(Deal_Master_Wide!$CU$259="","",Deal_Master_Wide!$CU$259)</f>
        <v/>
      </c>
      <c r="P1797" s="17" t="str">
        <f>IF(Deal_Master_Wide!$DB$259="","",Deal_Master_Wide!$DB$259)</f>
        <v/>
      </c>
      <c r="Q1797" s="18" t="str">
        <f>IF(Deal_Master_Wide!$DI$259="","",Deal_Master_Wide!$DI$259)</f>
        <v/>
      </c>
      <c r="R1797" s="18" t="str">
        <f>IF(Deal_Master_Wide!$DP$259="","",Deal_Master_Wide!$DP$259)</f>
        <v/>
      </c>
      <c r="S1797" s="18" t="str">
        <f>IF(Deal_Master_Wide!$DW$259="","",Deal_Master_Wide!$DW$259)</f>
        <v/>
      </c>
      <c r="T1797" s="34" t="str">
        <f>IF(Deal_Master_Wide!$ED$259="","",Deal_Master_Wide!$ED$259)</f>
        <v/>
      </c>
      <c r="U1797" s="34" t="str">
        <f>IF(Deal_Master_Wide!$EK$259="","",Deal_Master_Wide!$EK$259)</f>
        <v/>
      </c>
    </row>
    <row r="1798" spans="1:21" ht="13.4" customHeight="1">
      <c r="A1798" s="15" t="s">
        <v>2600</v>
      </c>
      <c r="B1798" s="15" t="s">
        <v>178</v>
      </c>
      <c r="C1798" s="16"/>
      <c r="D1798" s="15" t="s">
        <v>2604</v>
      </c>
      <c r="E1798" s="15" t="s">
        <v>2606</v>
      </c>
      <c r="F1798" s="15">
        <v>2014</v>
      </c>
      <c r="G1798" s="15">
        <v>1</v>
      </c>
      <c r="H1798" s="15">
        <v>2015</v>
      </c>
      <c r="I1798" s="15">
        <v>1</v>
      </c>
      <c r="J1798" s="15">
        <v>1</v>
      </c>
      <c r="K1798" s="17" t="str">
        <f>IF(Deal_Master_Wide!$BT$259="","",Deal_Master_Wide!$BT$259)</f>
        <v/>
      </c>
      <c r="L1798" s="17" t="str">
        <f>IF(Deal_Master_Wide!$CA$259="","",Deal_Master_Wide!$CA$259)</f>
        <v/>
      </c>
      <c r="M1798" s="17" t="str">
        <f>IF(Deal_Master_Wide!$CH$259="","",Deal_Master_Wide!$CH$259)</f>
        <v/>
      </c>
      <c r="N1798" s="17" t="str">
        <f>IF(Deal_Master_Wide!$CO$259="","",Deal_Master_Wide!$CO$259)</f>
        <v/>
      </c>
      <c r="O1798" s="17" t="str">
        <f>IF(Deal_Master_Wide!$CV$259="","",Deal_Master_Wide!$CV$259)</f>
        <v/>
      </c>
      <c r="P1798" s="17" t="str">
        <f>IF(Deal_Master_Wide!$DC$259="","",Deal_Master_Wide!$DC$259)</f>
        <v/>
      </c>
      <c r="Q1798" s="18" t="str">
        <f>IF(Deal_Master_Wide!$DJ$259="","",Deal_Master_Wide!$DJ$259)</f>
        <v/>
      </c>
      <c r="R1798" s="18" t="str">
        <f>IF(Deal_Master_Wide!$DQ$259="","",Deal_Master_Wide!$DQ$259)</f>
        <v/>
      </c>
      <c r="S1798" s="18" t="str">
        <f>IF(Deal_Master_Wide!$DX$259="","",Deal_Master_Wide!$DX$259)</f>
        <v/>
      </c>
      <c r="T1798" s="34" t="str">
        <f>IF(Deal_Master_Wide!$EE$259="","",Deal_Master_Wide!$EE$259)</f>
        <v/>
      </c>
      <c r="U1798" s="34" t="str">
        <f>IF(Deal_Master_Wide!$EL$259="","",Deal_Master_Wide!$EL$259)</f>
        <v/>
      </c>
    </row>
    <row r="1799" spans="1:21" ht="13.4" customHeight="1">
      <c r="A1799" s="15" t="s">
        <v>2600</v>
      </c>
      <c r="B1799" s="15" t="s">
        <v>178</v>
      </c>
      <c r="C1799" s="16"/>
      <c r="D1799" s="15" t="s">
        <v>2604</v>
      </c>
      <c r="E1799" s="15" t="s">
        <v>2606</v>
      </c>
      <c r="F1799" s="15">
        <v>2014</v>
      </c>
      <c r="G1799" s="15">
        <v>2</v>
      </c>
      <c r="H1799" s="15">
        <v>2016</v>
      </c>
      <c r="I1799" s="15">
        <v>1</v>
      </c>
      <c r="J1799" s="15">
        <v>1</v>
      </c>
      <c r="K1799" s="17" t="str">
        <f>IF(Deal_Master_Wide!$BU$259="","",Deal_Master_Wide!$BU$259)</f>
        <v/>
      </c>
      <c r="L1799" s="17" t="str">
        <f>IF(Deal_Master_Wide!$CB$259="","",Deal_Master_Wide!$CB$259)</f>
        <v/>
      </c>
      <c r="M1799" s="17" t="str">
        <f>IF(Deal_Master_Wide!$CI$259="","",Deal_Master_Wide!$CI$259)</f>
        <v/>
      </c>
      <c r="N1799" s="17" t="str">
        <f>IF(Deal_Master_Wide!$CP$259="","",Deal_Master_Wide!$CP$259)</f>
        <v/>
      </c>
      <c r="O1799" s="17" t="str">
        <f>IF(Deal_Master_Wide!$CW$259="","",Deal_Master_Wide!$CW$259)</f>
        <v/>
      </c>
      <c r="P1799" s="17" t="str">
        <f>IF(Deal_Master_Wide!$DD$259="","",Deal_Master_Wide!$DD$259)</f>
        <v/>
      </c>
      <c r="Q1799" s="18" t="str">
        <f>IF(Deal_Master_Wide!$DK$259="","",Deal_Master_Wide!$DK$259)</f>
        <v/>
      </c>
      <c r="R1799" s="18" t="str">
        <f>IF(Deal_Master_Wide!$DR$259="","",Deal_Master_Wide!$DR$259)</f>
        <v/>
      </c>
      <c r="S1799" s="18" t="str">
        <f>IF(Deal_Master_Wide!$DY$259="","",Deal_Master_Wide!$DY$259)</f>
        <v/>
      </c>
      <c r="T1799" s="34" t="str">
        <f>IF(Deal_Master_Wide!$EF$259="","",Deal_Master_Wide!$EF$259)</f>
        <v/>
      </c>
      <c r="U1799" s="34" t="str">
        <f>IF(Deal_Master_Wide!$EM$259="","",Deal_Master_Wide!$EM$259)</f>
        <v/>
      </c>
    </row>
    <row r="1800" spans="1:21" ht="13.4" customHeight="1">
      <c r="A1800" s="15" t="s">
        <v>2600</v>
      </c>
      <c r="B1800" s="15" t="s">
        <v>178</v>
      </c>
      <c r="C1800" s="16"/>
      <c r="D1800" s="15" t="s">
        <v>2604</v>
      </c>
      <c r="E1800" s="15" t="s">
        <v>2606</v>
      </c>
      <c r="F1800" s="15">
        <v>2014</v>
      </c>
      <c r="G1800" s="15">
        <v>3</v>
      </c>
      <c r="H1800" s="15">
        <v>2017</v>
      </c>
      <c r="I1800" s="15">
        <v>1</v>
      </c>
      <c r="J1800" s="15">
        <v>1</v>
      </c>
      <c r="K1800" s="17" t="str">
        <f>IF(Deal_Master_Wide!$BV$259="","",Deal_Master_Wide!$BV$259)</f>
        <v/>
      </c>
      <c r="L1800" s="17" t="str">
        <f>IF(Deal_Master_Wide!$CC$259="","",Deal_Master_Wide!$CC$259)</f>
        <v/>
      </c>
      <c r="M1800" s="17" t="str">
        <f>IF(Deal_Master_Wide!$CJ$259="","",Deal_Master_Wide!$CJ$259)</f>
        <v/>
      </c>
      <c r="N1800" s="17" t="str">
        <f>IF(Deal_Master_Wide!$CQ$259="","",Deal_Master_Wide!$CQ$259)</f>
        <v/>
      </c>
      <c r="O1800" s="17" t="str">
        <f>IF(Deal_Master_Wide!$CX$259="","",Deal_Master_Wide!$CX$259)</f>
        <v/>
      </c>
      <c r="P1800" s="17" t="str">
        <f>IF(Deal_Master_Wide!$DE$259="","",Deal_Master_Wide!$DE$259)</f>
        <v/>
      </c>
      <c r="Q1800" s="18" t="str">
        <f>IF(Deal_Master_Wide!$DL$259="","",Deal_Master_Wide!$DL$259)</f>
        <v/>
      </c>
      <c r="R1800" s="18" t="str">
        <f>IF(Deal_Master_Wide!$DS$259="","",Deal_Master_Wide!$DS$259)</f>
        <v/>
      </c>
      <c r="S1800" s="18" t="str">
        <f>IF(Deal_Master_Wide!$DZ$259="","",Deal_Master_Wide!$DZ$259)</f>
        <v/>
      </c>
      <c r="T1800" s="34" t="str">
        <f>IF(Deal_Master_Wide!$EG$259="","",Deal_Master_Wide!$EG$259)</f>
        <v/>
      </c>
      <c r="U1800" s="34" t="str">
        <f>IF(Deal_Master_Wide!$EN$259="","",Deal_Master_Wide!$EN$259)</f>
        <v/>
      </c>
    </row>
    <row r="1801" spans="1:21" ht="13.4" customHeight="1">
      <c r="A1801" s="15" t="s">
        <v>2610</v>
      </c>
      <c r="B1801" s="15" t="s">
        <v>178</v>
      </c>
      <c r="C1801" s="16"/>
      <c r="D1801" s="15" t="s">
        <v>2613</v>
      </c>
      <c r="E1801" s="15" t="s">
        <v>2615</v>
      </c>
      <c r="F1801" s="15">
        <v>2014</v>
      </c>
      <c r="G1801" s="15">
        <v>-3</v>
      </c>
      <c r="H1801" s="15">
        <v>2011</v>
      </c>
      <c r="I1801" s="15">
        <v>0</v>
      </c>
      <c r="J1801" s="15">
        <v>0</v>
      </c>
      <c r="K1801" s="17" t="str">
        <f>IF(Deal_Master_Wide!$BP$260="","",Deal_Master_Wide!$BP$260)</f>
        <v/>
      </c>
      <c r="L1801" s="17" t="str">
        <f>IF(Deal_Master_Wide!$BW$260="","",Deal_Master_Wide!$BW$260)</f>
        <v/>
      </c>
      <c r="M1801" s="17" t="str">
        <f>IF(Deal_Master_Wide!$CD$260="","",Deal_Master_Wide!$CD$260)</f>
        <v/>
      </c>
      <c r="N1801" s="17" t="str">
        <f>IF(Deal_Master_Wide!$CK$260="","",Deal_Master_Wide!$CK$260)</f>
        <v/>
      </c>
      <c r="O1801" s="17" t="str">
        <f>IF(Deal_Master_Wide!$CR$260="","",Deal_Master_Wide!$CR$260)</f>
        <v/>
      </c>
      <c r="P1801" s="17" t="str">
        <f>IF(Deal_Master_Wide!$CY$260="","",Deal_Master_Wide!$CY$260)</f>
        <v/>
      </c>
      <c r="Q1801" s="18" t="str">
        <f>IF(Deal_Master_Wide!$DF$260="","",Deal_Master_Wide!$DF$260)</f>
        <v/>
      </c>
      <c r="R1801" s="18" t="str">
        <f>IF(Deal_Master_Wide!$DM$260="","",Deal_Master_Wide!$DM$260)</f>
        <v/>
      </c>
      <c r="S1801" s="18" t="str">
        <f>IF(Deal_Master_Wide!$DT$260="","",Deal_Master_Wide!$DT$260)</f>
        <v/>
      </c>
      <c r="T1801" s="34" t="str">
        <f>IF(Deal_Master_Wide!$EA$260="","",Deal_Master_Wide!$EA$260)</f>
        <v/>
      </c>
      <c r="U1801" s="34" t="str">
        <f>IF(Deal_Master_Wide!$EH$260="","",Deal_Master_Wide!$EH$260)</f>
        <v/>
      </c>
    </row>
    <row r="1802" spans="1:21" ht="13.4" customHeight="1">
      <c r="A1802" s="15" t="s">
        <v>2610</v>
      </c>
      <c r="B1802" s="15" t="s">
        <v>178</v>
      </c>
      <c r="C1802" s="16"/>
      <c r="D1802" s="15" t="s">
        <v>2613</v>
      </c>
      <c r="E1802" s="15" t="s">
        <v>2615</v>
      </c>
      <c r="F1802" s="15">
        <v>2014</v>
      </c>
      <c r="G1802" s="15">
        <v>-2</v>
      </c>
      <c r="H1802" s="15">
        <v>2012</v>
      </c>
      <c r="I1802" s="15">
        <v>0</v>
      </c>
      <c r="J1802" s="15">
        <v>0</v>
      </c>
      <c r="K1802" s="17" t="str">
        <f>IF(Deal_Master_Wide!$BQ$260="","",Deal_Master_Wide!$BQ$260)</f>
        <v/>
      </c>
      <c r="L1802" s="17" t="str">
        <f>IF(Deal_Master_Wide!$BX$260="","",Deal_Master_Wide!$BX$260)</f>
        <v/>
      </c>
      <c r="M1802" s="17" t="str">
        <f>IF(Deal_Master_Wide!$CE$260="","",Deal_Master_Wide!$CE$260)</f>
        <v/>
      </c>
      <c r="N1802" s="17" t="str">
        <f>IF(Deal_Master_Wide!$CL$260="","",Deal_Master_Wide!$CL$260)</f>
        <v/>
      </c>
      <c r="O1802" s="17" t="str">
        <f>IF(Deal_Master_Wide!$CS$260="","",Deal_Master_Wide!$CS$260)</f>
        <v/>
      </c>
      <c r="P1802" s="17" t="str">
        <f>IF(Deal_Master_Wide!$CZ$260="","",Deal_Master_Wide!$CZ$260)</f>
        <v/>
      </c>
      <c r="Q1802" s="18" t="str">
        <f>IF(Deal_Master_Wide!$DG$260="","",Deal_Master_Wide!$DG$260)</f>
        <v/>
      </c>
      <c r="R1802" s="18" t="str">
        <f>IF(Deal_Master_Wide!$DN$260="","",Deal_Master_Wide!$DN$260)</f>
        <v/>
      </c>
      <c r="S1802" s="18" t="str">
        <f>IF(Deal_Master_Wide!$DU$260="","",Deal_Master_Wide!$DU$260)</f>
        <v/>
      </c>
      <c r="T1802" s="34" t="str">
        <f>IF(Deal_Master_Wide!$EB$260="","",Deal_Master_Wide!$EB$260)</f>
        <v/>
      </c>
      <c r="U1802" s="34" t="str">
        <f>IF(Deal_Master_Wide!$EI$260="","",Deal_Master_Wide!$EI$260)</f>
        <v/>
      </c>
    </row>
    <row r="1803" spans="1:21" ht="13.4" customHeight="1">
      <c r="A1803" s="15" t="s">
        <v>2610</v>
      </c>
      <c r="B1803" s="15" t="s">
        <v>178</v>
      </c>
      <c r="C1803" s="16"/>
      <c r="D1803" s="15" t="s">
        <v>2613</v>
      </c>
      <c r="E1803" s="15" t="s">
        <v>2615</v>
      </c>
      <c r="F1803" s="15">
        <v>2014</v>
      </c>
      <c r="G1803" s="15">
        <v>-1</v>
      </c>
      <c r="H1803" s="15">
        <v>2013</v>
      </c>
      <c r="I1803" s="15">
        <v>0</v>
      </c>
      <c r="J1803" s="15">
        <v>0</v>
      </c>
      <c r="K1803" s="17" t="str">
        <f>IF(Deal_Master_Wide!$BR$260="","",Deal_Master_Wide!$BR$260)</f>
        <v/>
      </c>
      <c r="L1803" s="17" t="str">
        <f>IF(Deal_Master_Wide!$BY$260="","",Deal_Master_Wide!$BY$260)</f>
        <v/>
      </c>
      <c r="M1803" s="17" t="str">
        <f>IF(Deal_Master_Wide!$CF$260="","",Deal_Master_Wide!$CF$260)</f>
        <v/>
      </c>
      <c r="N1803" s="17" t="str">
        <f>IF(Deal_Master_Wide!$CM$260="","",Deal_Master_Wide!$CM$260)</f>
        <v/>
      </c>
      <c r="O1803" s="17" t="str">
        <f>IF(Deal_Master_Wide!$CT$260="","",Deal_Master_Wide!$CT$260)</f>
        <v/>
      </c>
      <c r="P1803" s="17" t="str">
        <f>IF(Deal_Master_Wide!$DA$260="","",Deal_Master_Wide!$DA$260)</f>
        <v/>
      </c>
      <c r="Q1803" s="18" t="str">
        <f>IF(Deal_Master_Wide!$DH$260="","",Deal_Master_Wide!$DH$260)</f>
        <v/>
      </c>
      <c r="R1803" s="18" t="str">
        <f>IF(Deal_Master_Wide!$DO$260="","",Deal_Master_Wide!$DO$260)</f>
        <v/>
      </c>
      <c r="S1803" s="18" t="str">
        <f>IF(Deal_Master_Wide!$DV$260="","",Deal_Master_Wide!$DV$260)</f>
        <v/>
      </c>
      <c r="T1803" s="34" t="str">
        <f>IF(Deal_Master_Wide!$EC$260="","",Deal_Master_Wide!$EC$260)</f>
        <v/>
      </c>
      <c r="U1803" s="34" t="str">
        <f>IF(Deal_Master_Wide!$EJ$260="","",Deal_Master_Wide!$EJ$260)</f>
        <v/>
      </c>
    </row>
    <row r="1804" spans="1:21" ht="13.4" customHeight="1">
      <c r="A1804" s="15" t="s">
        <v>2610</v>
      </c>
      <c r="B1804" s="15" t="s">
        <v>178</v>
      </c>
      <c r="C1804" s="16"/>
      <c r="D1804" s="15" t="s">
        <v>2613</v>
      </c>
      <c r="E1804" s="15" t="s">
        <v>2615</v>
      </c>
      <c r="F1804" s="15">
        <v>2014</v>
      </c>
      <c r="G1804" s="15">
        <v>0</v>
      </c>
      <c r="H1804" s="15">
        <v>2014</v>
      </c>
      <c r="I1804" s="15">
        <v>0</v>
      </c>
      <c r="J1804" s="15">
        <v>1</v>
      </c>
      <c r="K1804" s="17" t="str">
        <f>IF(Deal_Master_Wide!$BS$260="","",Deal_Master_Wide!$BS$260)</f>
        <v/>
      </c>
      <c r="L1804" s="17" t="str">
        <f>IF(Deal_Master_Wide!$BZ$260="","",Deal_Master_Wide!$BZ$260)</f>
        <v/>
      </c>
      <c r="M1804" s="17" t="str">
        <f>IF(Deal_Master_Wide!$CG$260="","",Deal_Master_Wide!$CG$260)</f>
        <v/>
      </c>
      <c r="N1804" s="17" t="str">
        <f>IF(Deal_Master_Wide!$CN$260="","",Deal_Master_Wide!$CN$260)</f>
        <v/>
      </c>
      <c r="O1804" s="17" t="str">
        <f>IF(Deal_Master_Wide!$CU$260="","",Deal_Master_Wide!$CU$260)</f>
        <v/>
      </c>
      <c r="P1804" s="17" t="str">
        <f>IF(Deal_Master_Wide!$DB$260="","",Deal_Master_Wide!$DB$260)</f>
        <v/>
      </c>
      <c r="Q1804" s="18" t="str">
        <f>IF(Deal_Master_Wide!$DI$260="","",Deal_Master_Wide!$DI$260)</f>
        <v/>
      </c>
      <c r="R1804" s="18" t="str">
        <f>IF(Deal_Master_Wide!$DP$260="","",Deal_Master_Wide!$DP$260)</f>
        <v/>
      </c>
      <c r="S1804" s="18" t="str">
        <f>IF(Deal_Master_Wide!$DW$260="","",Deal_Master_Wide!$DW$260)</f>
        <v/>
      </c>
      <c r="T1804" s="34" t="str">
        <f>IF(Deal_Master_Wide!$ED$260="","",Deal_Master_Wide!$ED$260)</f>
        <v/>
      </c>
      <c r="U1804" s="34" t="str">
        <f>IF(Deal_Master_Wide!$EK$260="","",Deal_Master_Wide!$EK$260)</f>
        <v/>
      </c>
    </row>
    <row r="1805" spans="1:21" ht="13.4" customHeight="1">
      <c r="A1805" s="15" t="s">
        <v>2610</v>
      </c>
      <c r="B1805" s="15" t="s">
        <v>178</v>
      </c>
      <c r="C1805" s="16"/>
      <c r="D1805" s="15" t="s">
        <v>2613</v>
      </c>
      <c r="E1805" s="15" t="s">
        <v>2615</v>
      </c>
      <c r="F1805" s="15">
        <v>2014</v>
      </c>
      <c r="G1805" s="15">
        <v>1</v>
      </c>
      <c r="H1805" s="15">
        <v>2015</v>
      </c>
      <c r="I1805" s="15">
        <v>1</v>
      </c>
      <c r="J1805" s="15">
        <v>1</v>
      </c>
      <c r="K1805" s="17" t="str">
        <f>IF(Deal_Master_Wide!$BT$260="","",Deal_Master_Wide!$BT$260)</f>
        <v/>
      </c>
      <c r="L1805" s="17" t="str">
        <f>IF(Deal_Master_Wide!$CA$260="","",Deal_Master_Wide!$CA$260)</f>
        <v/>
      </c>
      <c r="M1805" s="17" t="str">
        <f>IF(Deal_Master_Wide!$CH$260="","",Deal_Master_Wide!$CH$260)</f>
        <v/>
      </c>
      <c r="N1805" s="17" t="str">
        <f>IF(Deal_Master_Wide!$CO$260="","",Deal_Master_Wide!$CO$260)</f>
        <v/>
      </c>
      <c r="O1805" s="17" t="str">
        <f>IF(Deal_Master_Wide!$CV$260="","",Deal_Master_Wide!$CV$260)</f>
        <v/>
      </c>
      <c r="P1805" s="17" t="str">
        <f>IF(Deal_Master_Wide!$DC$260="","",Deal_Master_Wide!$DC$260)</f>
        <v/>
      </c>
      <c r="Q1805" s="18" t="str">
        <f>IF(Deal_Master_Wide!$DJ$260="","",Deal_Master_Wide!$DJ$260)</f>
        <v/>
      </c>
      <c r="R1805" s="18" t="str">
        <f>IF(Deal_Master_Wide!$DQ$260="","",Deal_Master_Wide!$DQ$260)</f>
        <v/>
      </c>
      <c r="S1805" s="18" t="str">
        <f>IF(Deal_Master_Wide!$DX$260="","",Deal_Master_Wide!$DX$260)</f>
        <v/>
      </c>
      <c r="T1805" s="34" t="str">
        <f>IF(Deal_Master_Wide!$EE$260="","",Deal_Master_Wide!$EE$260)</f>
        <v/>
      </c>
      <c r="U1805" s="34" t="str">
        <f>IF(Deal_Master_Wide!$EL$260="","",Deal_Master_Wide!$EL$260)</f>
        <v/>
      </c>
    </row>
    <row r="1806" spans="1:21" ht="13.4" customHeight="1">
      <c r="A1806" s="15" t="s">
        <v>2610</v>
      </c>
      <c r="B1806" s="15" t="s">
        <v>178</v>
      </c>
      <c r="C1806" s="16"/>
      <c r="D1806" s="15" t="s">
        <v>2613</v>
      </c>
      <c r="E1806" s="15" t="s">
        <v>2615</v>
      </c>
      <c r="F1806" s="15">
        <v>2014</v>
      </c>
      <c r="G1806" s="15">
        <v>2</v>
      </c>
      <c r="H1806" s="15">
        <v>2016</v>
      </c>
      <c r="I1806" s="15">
        <v>1</v>
      </c>
      <c r="J1806" s="15">
        <v>1</v>
      </c>
      <c r="K1806" s="17" t="str">
        <f>IF(Deal_Master_Wide!$BU$260="","",Deal_Master_Wide!$BU$260)</f>
        <v/>
      </c>
      <c r="L1806" s="17" t="str">
        <f>IF(Deal_Master_Wide!$CB$260="","",Deal_Master_Wide!$CB$260)</f>
        <v/>
      </c>
      <c r="M1806" s="17" t="str">
        <f>IF(Deal_Master_Wide!$CI$260="","",Deal_Master_Wide!$CI$260)</f>
        <v/>
      </c>
      <c r="N1806" s="17" t="str">
        <f>IF(Deal_Master_Wide!$CP$260="","",Deal_Master_Wide!$CP$260)</f>
        <v/>
      </c>
      <c r="O1806" s="17" t="str">
        <f>IF(Deal_Master_Wide!$CW$260="","",Deal_Master_Wide!$CW$260)</f>
        <v/>
      </c>
      <c r="P1806" s="17" t="str">
        <f>IF(Deal_Master_Wide!$DD$260="","",Deal_Master_Wide!$DD$260)</f>
        <v/>
      </c>
      <c r="Q1806" s="18" t="str">
        <f>IF(Deal_Master_Wide!$DK$260="","",Deal_Master_Wide!$DK$260)</f>
        <v/>
      </c>
      <c r="R1806" s="18" t="str">
        <f>IF(Deal_Master_Wide!$DR$260="","",Deal_Master_Wide!$DR$260)</f>
        <v/>
      </c>
      <c r="S1806" s="18" t="str">
        <f>IF(Deal_Master_Wide!$DY$260="","",Deal_Master_Wide!$DY$260)</f>
        <v/>
      </c>
      <c r="T1806" s="34" t="str">
        <f>IF(Deal_Master_Wide!$EF$260="","",Deal_Master_Wide!$EF$260)</f>
        <v/>
      </c>
      <c r="U1806" s="34" t="str">
        <f>IF(Deal_Master_Wide!$EM$260="","",Deal_Master_Wide!$EM$260)</f>
        <v/>
      </c>
    </row>
    <row r="1807" spans="1:21" ht="13.4" customHeight="1">
      <c r="A1807" s="15" t="s">
        <v>2610</v>
      </c>
      <c r="B1807" s="15" t="s">
        <v>178</v>
      </c>
      <c r="C1807" s="16"/>
      <c r="D1807" s="15" t="s">
        <v>2613</v>
      </c>
      <c r="E1807" s="15" t="s">
        <v>2615</v>
      </c>
      <c r="F1807" s="15">
        <v>2014</v>
      </c>
      <c r="G1807" s="15">
        <v>3</v>
      </c>
      <c r="H1807" s="15">
        <v>2017</v>
      </c>
      <c r="I1807" s="15">
        <v>1</v>
      </c>
      <c r="J1807" s="15">
        <v>1</v>
      </c>
      <c r="K1807" s="17" t="str">
        <f>IF(Deal_Master_Wide!$BV$260="","",Deal_Master_Wide!$BV$260)</f>
        <v/>
      </c>
      <c r="L1807" s="17" t="str">
        <f>IF(Deal_Master_Wide!$CC$260="","",Deal_Master_Wide!$CC$260)</f>
        <v/>
      </c>
      <c r="M1807" s="17" t="str">
        <f>IF(Deal_Master_Wide!$CJ$260="","",Deal_Master_Wide!$CJ$260)</f>
        <v/>
      </c>
      <c r="N1807" s="17" t="str">
        <f>IF(Deal_Master_Wide!$CQ$260="","",Deal_Master_Wide!$CQ$260)</f>
        <v/>
      </c>
      <c r="O1807" s="17" t="str">
        <f>IF(Deal_Master_Wide!$CX$260="","",Deal_Master_Wide!$CX$260)</f>
        <v/>
      </c>
      <c r="P1807" s="17" t="str">
        <f>IF(Deal_Master_Wide!$DE$260="","",Deal_Master_Wide!$DE$260)</f>
        <v/>
      </c>
      <c r="Q1807" s="18" t="str">
        <f>IF(Deal_Master_Wide!$DL$260="","",Deal_Master_Wide!$DL$260)</f>
        <v/>
      </c>
      <c r="R1807" s="18" t="str">
        <f>IF(Deal_Master_Wide!$DS$260="","",Deal_Master_Wide!$DS$260)</f>
        <v/>
      </c>
      <c r="S1807" s="18" t="str">
        <f>IF(Deal_Master_Wide!$DZ$260="","",Deal_Master_Wide!$DZ$260)</f>
        <v/>
      </c>
      <c r="T1807" s="34" t="str">
        <f>IF(Deal_Master_Wide!$EG$260="","",Deal_Master_Wide!$EG$260)</f>
        <v/>
      </c>
      <c r="U1807" s="34" t="str">
        <f>IF(Deal_Master_Wide!$EN$260="","",Deal_Master_Wide!$EN$260)</f>
        <v/>
      </c>
    </row>
    <row r="1808" spans="1:21" ht="13.4" customHeight="1">
      <c r="A1808" s="15" t="s">
        <v>2618</v>
      </c>
      <c r="B1808" s="15" t="s">
        <v>178</v>
      </c>
      <c r="C1808" s="16"/>
      <c r="D1808" s="15" t="s">
        <v>2621</v>
      </c>
      <c r="E1808" s="15" t="s">
        <v>2623</v>
      </c>
      <c r="F1808" s="15">
        <v>2014</v>
      </c>
      <c r="G1808" s="15">
        <v>-3</v>
      </c>
      <c r="H1808" s="15">
        <v>2011</v>
      </c>
      <c r="I1808" s="15">
        <v>0</v>
      </c>
      <c r="J1808" s="15">
        <v>0</v>
      </c>
      <c r="K1808" s="17" t="str">
        <f>IF(Deal_Master_Wide!$BP$261="","",Deal_Master_Wide!$BP$261)</f>
        <v/>
      </c>
      <c r="L1808" s="17" t="str">
        <f>IF(Deal_Master_Wide!$BW$261="","",Deal_Master_Wide!$BW$261)</f>
        <v/>
      </c>
      <c r="M1808" s="17" t="str">
        <f>IF(Deal_Master_Wide!$CD$261="","",Deal_Master_Wide!$CD$261)</f>
        <v/>
      </c>
      <c r="N1808" s="17" t="str">
        <f>IF(Deal_Master_Wide!$CK$261="","",Deal_Master_Wide!$CK$261)</f>
        <v/>
      </c>
      <c r="O1808" s="17" t="str">
        <f>IF(Deal_Master_Wide!$CR$261="","",Deal_Master_Wide!$CR$261)</f>
        <v/>
      </c>
      <c r="P1808" s="17" t="str">
        <f>IF(Deal_Master_Wide!$CY$261="","",Deal_Master_Wide!$CY$261)</f>
        <v/>
      </c>
      <c r="Q1808" s="18" t="str">
        <f>IF(Deal_Master_Wide!$DF$261="","",Deal_Master_Wide!$DF$261)</f>
        <v/>
      </c>
      <c r="R1808" s="18" t="str">
        <f>IF(Deal_Master_Wide!$DM$261="","",Deal_Master_Wide!$DM$261)</f>
        <v/>
      </c>
      <c r="S1808" s="18" t="str">
        <f>IF(Deal_Master_Wide!$DT$261="","",Deal_Master_Wide!$DT$261)</f>
        <v/>
      </c>
      <c r="T1808" s="34" t="str">
        <f>IF(Deal_Master_Wide!$EA$261="","",Deal_Master_Wide!$EA$261)</f>
        <v/>
      </c>
      <c r="U1808" s="34" t="str">
        <f>IF(Deal_Master_Wide!$EH$261="","",Deal_Master_Wide!$EH$261)</f>
        <v/>
      </c>
    </row>
    <row r="1809" spans="1:21" ht="13.4" customHeight="1">
      <c r="A1809" s="15" t="s">
        <v>2618</v>
      </c>
      <c r="B1809" s="15" t="s">
        <v>178</v>
      </c>
      <c r="C1809" s="16"/>
      <c r="D1809" s="15" t="s">
        <v>2621</v>
      </c>
      <c r="E1809" s="15" t="s">
        <v>2623</v>
      </c>
      <c r="F1809" s="15">
        <v>2014</v>
      </c>
      <c r="G1809" s="15">
        <v>-2</v>
      </c>
      <c r="H1809" s="15">
        <v>2012</v>
      </c>
      <c r="I1809" s="15">
        <v>0</v>
      </c>
      <c r="J1809" s="15">
        <v>0</v>
      </c>
      <c r="K1809" s="17" t="str">
        <f>IF(Deal_Master_Wide!$BQ$261="","",Deal_Master_Wide!$BQ$261)</f>
        <v/>
      </c>
      <c r="L1809" s="17" t="str">
        <f>IF(Deal_Master_Wide!$BX$261="","",Deal_Master_Wide!$BX$261)</f>
        <v/>
      </c>
      <c r="M1809" s="17" t="str">
        <f>IF(Deal_Master_Wide!$CE$261="","",Deal_Master_Wide!$CE$261)</f>
        <v/>
      </c>
      <c r="N1809" s="17" t="str">
        <f>IF(Deal_Master_Wide!$CL$261="","",Deal_Master_Wide!$CL$261)</f>
        <v/>
      </c>
      <c r="O1809" s="17" t="str">
        <f>IF(Deal_Master_Wide!$CS$261="","",Deal_Master_Wide!$CS$261)</f>
        <v/>
      </c>
      <c r="P1809" s="17" t="str">
        <f>IF(Deal_Master_Wide!$CZ$261="","",Deal_Master_Wide!$CZ$261)</f>
        <v/>
      </c>
      <c r="Q1809" s="18" t="str">
        <f>IF(Deal_Master_Wide!$DG$261="","",Deal_Master_Wide!$DG$261)</f>
        <v/>
      </c>
      <c r="R1809" s="18" t="str">
        <f>IF(Deal_Master_Wide!$DN$261="","",Deal_Master_Wide!$DN$261)</f>
        <v/>
      </c>
      <c r="S1809" s="18" t="str">
        <f>IF(Deal_Master_Wide!$DU$261="","",Deal_Master_Wide!$DU$261)</f>
        <v/>
      </c>
      <c r="T1809" s="34" t="str">
        <f>IF(Deal_Master_Wide!$EB$261="","",Deal_Master_Wide!$EB$261)</f>
        <v/>
      </c>
      <c r="U1809" s="34" t="str">
        <f>IF(Deal_Master_Wide!$EI$261="","",Deal_Master_Wide!$EI$261)</f>
        <v/>
      </c>
    </row>
    <row r="1810" spans="1:21" ht="13.4" customHeight="1">
      <c r="A1810" s="15" t="s">
        <v>2618</v>
      </c>
      <c r="B1810" s="15" t="s">
        <v>178</v>
      </c>
      <c r="C1810" s="16"/>
      <c r="D1810" s="15" t="s">
        <v>2621</v>
      </c>
      <c r="E1810" s="15" t="s">
        <v>2623</v>
      </c>
      <c r="F1810" s="15">
        <v>2014</v>
      </c>
      <c r="G1810" s="15">
        <v>-1</v>
      </c>
      <c r="H1810" s="15">
        <v>2013</v>
      </c>
      <c r="I1810" s="15">
        <v>0</v>
      </c>
      <c r="J1810" s="15">
        <v>0</v>
      </c>
      <c r="K1810" s="17" t="str">
        <f>IF(Deal_Master_Wide!$BR$261="","",Deal_Master_Wide!$BR$261)</f>
        <v/>
      </c>
      <c r="L1810" s="17" t="str">
        <f>IF(Deal_Master_Wide!$BY$261="","",Deal_Master_Wide!$BY$261)</f>
        <v/>
      </c>
      <c r="M1810" s="17" t="str">
        <f>IF(Deal_Master_Wide!$CF$261="","",Deal_Master_Wide!$CF$261)</f>
        <v/>
      </c>
      <c r="N1810" s="17" t="str">
        <f>IF(Deal_Master_Wide!$CM$261="","",Deal_Master_Wide!$CM$261)</f>
        <v/>
      </c>
      <c r="O1810" s="17" t="str">
        <f>IF(Deal_Master_Wide!$CT$261="","",Deal_Master_Wide!$CT$261)</f>
        <v/>
      </c>
      <c r="P1810" s="17" t="str">
        <f>IF(Deal_Master_Wide!$DA$261="","",Deal_Master_Wide!$DA$261)</f>
        <v/>
      </c>
      <c r="Q1810" s="18" t="str">
        <f>IF(Deal_Master_Wide!$DH$261="","",Deal_Master_Wide!$DH$261)</f>
        <v/>
      </c>
      <c r="R1810" s="18" t="str">
        <f>IF(Deal_Master_Wide!$DO$261="","",Deal_Master_Wide!$DO$261)</f>
        <v/>
      </c>
      <c r="S1810" s="18" t="str">
        <f>IF(Deal_Master_Wide!$DV$261="","",Deal_Master_Wide!$DV$261)</f>
        <v/>
      </c>
      <c r="T1810" s="34" t="str">
        <f>IF(Deal_Master_Wide!$EC$261="","",Deal_Master_Wide!$EC$261)</f>
        <v/>
      </c>
      <c r="U1810" s="34" t="str">
        <f>IF(Deal_Master_Wide!$EJ$261="","",Deal_Master_Wide!$EJ$261)</f>
        <v/>
      </c>
    </row>
    <row r="1811" spans="1:21" ht="13.4" customHeight="1">
      <c r="A1811" s="15" t="s">
        <v>2618</v>
      </c>
      <c r="B1811" s="15" t="s">
        <v>178</v>
      </c>
      <c r="C1811" s="16"/>
      <c r="D1811" s="15" t="s">
        <v>2621</v>
      </c>
      <c r="E1811" s="15" t="s">
        <v>2623</v>
      </c>
      <c r="F1811" s="15">
        <v>2014</v>
      </c>
      <c r="G1811" s="15">
        <v>0</v>
      </c>
      <c r="H1811" s="15">
        <v>2014</v>
      </c>
      <c r="I1811" s="15">
        <v>0</v>
      </c>
      <c r="J1811" s="15">
        <v>1</v>
      </c>
      <c r="K1811" s="17" t="str">
        <f>IF(Deal_Master_Wide!$BS$261="","",Deal_Master_Wide!$BS$261)</f>
        <v/>
      </c>
      <c r="L1811" s="17" t="str">
        <f>IF(Deal_Master_Wide!$BZ$261="","",Deal_Master_Wide!$BZ$261)</f>
        <v/>
      </c>
      <c r="M1811" s="17" t="str">
        <f>IF(Deal_Master_Wide!$CG$261="","",Deal_Master_Wide!$CG$261)</f>
        <v/>
      </c>
      <c r="N1811" s="17" t="str">
        <f>IF(Deal_Master_Wide!$CN$261="","",Deal_Master_Wide!$CN$261)</f>
        <v/>
      </c>
      <c r="O1811" s="17" t="str">
        <f>IF(Deal_Master_Wide!$CU$261="","",Deal_Master_Wide!$CU$261)</f>
        <v/>
      </c>
      <c r="P1811" s="17" t="str">
        <f>IF(Deal_Master_Wide!$DB$261="","",Deal_Master_Wide!$DB$261)</f>
        <v/>
      </c>
      <c r="Q1811" s="18" t="str">
        <f>IF(Deal_Master_Wide!$DI$261="","",Deal_Master_Wide!$DI$261)</f>
        <v/>
      </c>
      <c r="R1811" s="18" t="str">
        <f>IF(Deal_Master_Wide!$DP$261="","",Deal_Master_Wide!$DP$261)</f>
        <v/>
      </c>
      <c r="S1811" s="18" t="str">
        <f>IF(Deal_Master_Wide!$DW$261="","",Deal_Master_Wide!$DW$261)</f>
        <v/>
      </c>
      <c r="T1811" s="34" t="str">
        <f>IF(Deal_Master_Wide!$ED$261="","",Deal_Master_Wide!$ED$261)</f>
        <v/>
      </c>
      <c r="U1811" s="34" t="str">
        <f>IF(Deal_Master_Wide!$EK$261="","",Deal_Master_Wide!$EK$261)</f>
        <v/>
      </c>
    </row>
    <row r="1812" spans="1:21" ht="13.4" customHeight="1">
      <c r="A1812" s="15" t="s">
        <v>2618</v>
      </c>
      <c r="B1812" s="15" t="s">
        <v>178</v>
      </c>
      <c r="C1812" s="16"/>
      <c r="D1812" s="15" t="s">
        <v>2621</v>
      </c>
      <c r="E1812" s="15" t="s">
        <v>2623</v>
      </c>
      <c r="F1812" s="15">
        <v>2014</v>
      </c>
      <c r="G1812" s="15">
        <v>1</v>
      </c>
      <c r="H1812" s="15">
        <v>2015</v>
      </c>
      <c r="I1812" s="15">
        <v>1</v>
      </c>
      <c r="J1812" s="15">
        <v>1</v>
      </c>
      <c r="K1812" s="17" t="str">
        <f>IF(Deal_Master_Wide!$BT$261="","",Deal_Master_Wide!$BT$261)</f>
        <v/>
      </c>
      <c r="L1812" s="17" t="str">
        <f>IF(Deal_Master_Wide!$CA$261="","",Deal_Master_Wide!$CA$261)</f>
        <v/>
      </c>
      <c r="M1812" s="17" t="str">
        <f>IF(Deal_Master_Wide!$CH$261="","",Deal_Master_Wide!$CH$261)</f>
        <v/>
      </c>
      <c r="N1812" s="17" t="str">
        <f>IF(Deal_Master_Wide!$CO$261="","",Deal_Master_Wide!$CO$261)</f>
        <v/>
      </c>
      <c r="O1812" s="17" t="str">
        <f>IF(Deal_Master_Wide!$CV$261="","",Deal_Master_Wide!$CV$261)</f>
        <v/>
      </c>
      <c r="P1812" s="17" t="str">
        <f>IF(Deal_Master_Wide!$DC$261="","",Deal_Master_Wide!$DC$261)</f>
        <v/>
      </c>
      <c r="Q1812" s="18" t="str">
        <f>IF(Deal_Master_Wide!$DJ$261="","",Deal_Master_Wide!$DJ$261)</f>
        <v/>
      </c>
      <c r="R1812" s="18" t="str">
        <f>IF(Deal_Master_Wide!$DQ$261="","",Deal_Master_Wide!$DQ$261)</f>
        <v/>
      </c>
      <c r="S1812" s="18" t="str">
        <f>IF(Deal_Master_Wide!$DX$261="","",Deal_Master_Wide!$DX$261)</f>
        <v/>
      </c>
      <c r="T1812" s="34" t="str">
        <f>IF(Deal_Master_Wide!$EE$261="","",Deal_Master_Wide!$EE$261)</f>
        <v/>
      </c>
      <c r="U1812" s="34" t="str">
        <f>IF(Deal_Master_Wide!$EL$261="","",Deal_Master_Wide!$EL$261)</f>
        <v/>
      </c>
    </row>
    <row r="1813" spans="1:21" ht="13.4" customHeight="1">
      <c r="A1813" s="15" t="s">
        <v>2618</v>
      </c>
      <c r="B1813" s="15" t="s">
        <v>178</v>
      </c>
      <c r="C1813" s="16"/>
      <c r="D1813" s="15" t="s">
        <v>2621</v>
      </c>
      <c r="E1813" s="15" t="s">
        <v>2623</v>
      </c>
      <c r="F1813" s="15">
        <v>2014</v>
      </c>
      <c r="G1813" s="15">
        <v>2</v>
      </c>
      <c r="H1813" s="15">
        <v>2016</v>
      </c>
      <c r="I1813" s="15">
        <v>1</v>
      </c>
      <c r="J1813" s="15">
        <v>1</v>
      </c>
      <c r="K1813" s="17" t="str">
        <f>IF(Deal_Master_Wide!$BU$261="","",Deal_Master_Wide!$BU$261)</f>
        <v/>
      </c>
      <c r="L1813" s="17" t="str">
        <f>IF(Deal_Master_Wide!$CB$261="","",Deal_Master_Wide!$CB$261)</f>
        <v/>
      </c>
      <c r="M1813" s="17" t="str">
        <f>IF(Deal_Master_Wide!$CI$261="","",Deal_Master_Wide!$CI$261)</f>
        <v/>
      </c>
      <c r="N1813" s="17" t="str">
        <f>IF(Deal_Master_Wide!$CP$261="","",Deal_Master_Wide!$CP$261)</f>
        <v/>
      </c>
      <c r="O1813" s="17" t="str">
        <f>IF(Deal_Master_Wide!$CW$261="","",Deal_Master_Wide!$CW$261)</f>
        <v/>
      </c>
      <c r="P1813" s="17" t="str">
        <f>IF(Deal_Master_Wide!$DD$261="","",Deal_Master_Wide!$DD$261)</f>
        <v/>
      </c>
      <c r="Q1813" s="18" t="str">
        <f>IF(Deal_Master_Wide!$DK$261="","",Deal_Master_Wide!$DK$261)</f>
        <v/>
      </c>
      <c r="R1813" s="18" t="str">
        <f>IF(Deal_Master_Wide!$DR$261="","",Deal_Master_Wide!$DR$261)</f>
        <v/>
      </c>
      <c r="S1813" s="18" t="str">
        <f>IF(Deal_Master_Wide!$DY$261="","",Deal_Master_Wide!$DY$261)</f>
        <v/>
      </c>
      <c r="T1813" s="34" t="str">
        <f>IF(Deal_Master_Wide!$EF$261="","",Deal_Master_Wide!$EF$261)</f>
        <v/>
      </c>
      <c r="U1813" s="34" t="str">
        <f>IF(Deal_Master_Wide!$EM$261="","",Deal_Master_Wide!$EM$261)</f>
        <v/>
      </c>
    </row>
    <row r="1814" spans="1:21" ht="13.4" customHeight="1">
      <c r="A1814" s="15" t="s">
        <v>2618</v>
      </c>
      <c r="B1814" s="15" t="s">
        <v>178</v>
      </c>
      <c r="C1814" s="16"/>
      <c r="D1814" s="15" t="s">
        <v>2621</v>
      </c>
      <c r="E1814" s="15" t="s">
        <v>2623</v>
      </c>
      <c r="F1814" s="15">
        <v>2014</v>
      </c>
      <c r="G1814" s="15">
        <v>3</v>
      </c>
      <c r="H1814" s="15">
        <v>2017</v>
      </c>
      <c r="I1814" s="15">
        <v>1</v>
      </c>
      <c r="J1814" s="15">
        <v>1</v>
      </c>
      <c r="K1814" s="17" t="str">
        <f>IF(Deal_Master_Wide!$BV$261="","",Deal_Master_Wide!$BV$261)</f>
        <v/>
      </c>
      <c r="L1814" s="17" t="str">
        <f>IF(Deal_Master_Wide!$CC$261="","",Deal_Master_Wide!$CC$261)</f>
        <v/>
      </c>
      <c r="M1814" s="17" t="str">
        <f>IF(Deal_Master_Wide!$CJ$261="","",Deal_Master_Wide!$CJ$261)</f>
        <v/>
      </c>
      <c r="N1814" s="17" t="str">
        <f>IF(Deal_Master_Wide!$CQ$261="","",Deal_Master_Wide!$CQ$261)</f>
        <v/>
      </c>
      <c r="O1814" s="17" t="str">
        <f>IF(Deal_Master_Wide!$CX$261="","",Deal_Master_Wide!$CX$261)</f>
        <v/>
      </c>
      <c r="P1814" s="17" t="str">
        <f>IF(Deal_Master_Wide!$DE$261="","",Deal_Master_Wide!$DE$261)</f>
        <v/>
      </c>
      <c r="Q1814" s="18" t="str">
        <f>IF(Deal_Master_Wide!$DL$261="","",Deal_Master_Wide!$DL$261)</f>
        <v/>
      </c>
      <c r="R1814" s="18" t="str">
        <f>IF(Deal_Master_Wide!$DS$261="","",Deal_Master_Wide!$DS$261)</f>
        <v/>
      </c>
      <c r="S1814" s="18" t="str">
        <f>IF(Deal_Master_Wide!$DZ$261="","",Deal_Master_Wide!$DZ$261)</f>
        <v/>
      </c>
      <c r="T1814" s="34" t="str">
        <f>IF(Deal_Master_Wide!$EG$261="","",Deal_Master_Wide!$EG$261)</f>
        <v/>
      </c>
      <c r="U1814" s="34" t="str">
        <f>IF(Deal_Master_Wide!$EN$261="","",Deal_Master_Wide!$EN$261)</f>
        <v/>
      </c>
    </row>
    <row r="1815" spans="1:21" ht="13.4" customHeight="1">
      <c r="A1815" s="15" t="s">
        <v>2627</v>
      </c>
      <c r="B1815" s="15" t="s">
        <v>178</v>
      </c>
      <c r="C1815" s="16"/>
      <c r="D1815" s="15" t="s">
        <v>2632</v>
      </c>
      <c r="E1815" s="15" t="s">
        <v>2634</v>
      </c>
      <c r="F1815" s="15">
        <v>2014</v>
      </c>
      <c r="G1815" s="15">
        <v>-3</v>
      </c>
      <c r="H1815" s="15">
        <v>2011</v>
      </c>
      <c r="I1815" s="15">
        <v>0</v>
      </c>
      <c r="J1815" s="15">
        <v>0</v>
      </c>
      <c r="K1815" s="17" t="str">
        <f>IF(Deal_Master_Wide!$BP$262="","",Deal_Master_Wide!$BP$262)</f>
        <v/>
      </c>
      <c r="L1815" s="17" t="str">
        <f>IF(Deal_Master_Wide!$BW$262="","",Deal_Master_Wide!$BW$262)</f>
        <v/>
      </c>
      <c r="M1815" s="17" t="str">
        <f>IF(Deal_Master_Wide!$CD$262="","",Deal_Master_Wide!$CD$262)</f>
        <v/>
      </c>
      <c r="N1815" s="17" t="str">
        <f>IF(Deal_Master_Wide!$CK$262="","",Deal_Master_Wide!$CK$262)</f>
        <v/>
      </c>
      <c r="O1815" s="17" t="str">
        <f>IF(Deal_Master_Wide!$CR$262="","",Deal_Master_Wide!$CR$262)</f>
        <v/>
      </c>
      <c r="P1815" s="17" t="str">
        <f>IF(Deal_Master_Wide!$CY$262="","",Deal_Master_Wide!$CY$262)</f>
        <v/>
      </c>
      <c r="Q1815" s="18" t="str">
        <f>IF(Deal_Master_Wide!$DF$262="","",Deal_Master_Wide!$DF$262)</f>
        <v/>
      </c>
      <c r="R1815" s="18" t="str">
        <f>IF(Deal_Master_Wide!$DM$262="","",Deal_Master_Wide!$DM$262)</f>
        <v/>
      </c>
      <c r="S1815" s="18" t="str">
        <f>IF(Deal_Master_Wide!$DT$262="","",Deal_Master_Wide!$DT$262)</f>
        <v/>
      </c>
      <c r="T1815" s="34" t="str">
        <f>IF(Deal_Master_Wide!$EA$262="","",Deal_Master_Wide!$EA$262)</f>
        <v/>
      </c>
      <c r="U1815" s="34" t="str">
        <f>IF(Deal_Master_Wide!$EH$262="","",Deal_Master_Wide!$EH$262)</f>
        <v/>
      </c>
    </row>
    <row r="1816" spans="1:21" ht="13.4" customHeight="1">
      <c r="A1816" s="15" t="s">
        <v>2627</v>
      </c>
      <c r="B1816" s="15" t="s">
        <v>178</v>
      </c>
      <c r="C1816" s="16"/>
      <c r="D1816" s="15" t="s">
        <v>2632</v>
      </c>
      <c r="E1816" s="15" t="s">
        <v>2634</v>
      </c>
      <c r="F1816" s="15">
        <v>2014</v>
      </c>
      <c r="G1816" s="15">
        <v>-2</v>
      </c>
      <c r="H1816" s="15">
        <v>2012</v>
      </c>
      <c r="I1816" s="15">
        <v>0</v>
      </c>
      <c r="J1816" s="15">
        <v>0</v>
      </c>
      <c r="K1816" s="17" t="str">
        <f>IF(Deal_Master_Wide!$BQ$262="","",Deal_Master_Wide!$BQ$262)</f>
        <v/>
      </c>
      <c r="L1816" s="17" t="str">
        <f>IF(Deal_Master_Wide!$BX$262="","",Deal_Master_Wide!$BX$262)</f>
        <v/>
      </c>
      <c r="M1816" s="17" t="str">
        <f>IF(Deal_Master_Wide!$CE$262="","",Deal_Master_Wide!$CE$262)</f>
        <v/>
      </c>
      <c r="N1816" s="17" t="str">
        <f>IF(Deal_Master_Wide!$CL$262="","",Deal_Master_Wide!$CL$262)</f>
        <v/>
      </c>
      <c r="O1816" s="17" t="str">
        <f>IF(Deal_Master_Wide!$CS$262="","",Deal_Master_Wide!$CS$262)</f>
        <v/>
      </c>
      <c r="P1816" s="17" t="str">
        <f>IF(Deal_Master_Wide!$CZ$262="","",Deal_Master_Wide!$CZ$262)</f>
        <v/>
      </c>
      <c r="Q1816" s="18" t="str">
        <f>IF(Deal_Master_Wide!$DG$262="","",Deal_Master_Wide!$DG$262)</f>
        <v/>
      </c>
      <c r="R1816" s="18" t="str">
        <f>IF(Deal_Master_Wide!$DN$262="","",Deal_Master_Wide!$DN$262)</f>
        <v/>
      </c>
      <c r="S1816" s="18" t="str">
        <f>IF(Deal_Master_Wide!$DU$262="","",Deal_Master_Wide!$DU$262)</f>
        <v/>
      </c>
      <c r="T1816" s="34" t="str">
        <f>IF(Deal_Master_Wide!$EB$262="","",Deal_Master_Wide!$EB$262)</f>
        <v/>
      </c>
      <c r="U1816" s="34" t="str">
        <f>IF(Deal_Master_Wide!$EI$262="","",Deal_Master_Wide!$EI$262)</f>
        <v/>
      </c>
    </row>
    <row r="1817" spans="1:21" ht="13.4" customHeight="1">
      <c r="A1817" s="15" t="s">
        <v>2627</v>
      </c>
      <c r="B1817" s="15" t="s">
        <v>178</v>
      </c>
      <c r="C1817" s="16"/>
      <c r="D1817" s="15" t="s">
        <v>2632</v>
      </c>
      <c r="E1817" s="15" t="s">
        <v>2634</v>
      </c>
      <c r="F1817" s="15">
        <v>2014</v>
      </c>
      <c r="G1817" s="15">
        <v>-1</v>
      </c>
      <c r="H1817" s="15">
        <v>2013</v>
      </c>
      <c r="I1817" s="15">
        <v>0</v>
      </c>
      <c r="J1817" s="15">
        <v>0</v>
      </c>
      <c r="K1817" s="17" t="str">
        <f>IF(Deal_Master_Wide!$BR$262="","",Deal_Master_Wide!$BR$262)</f>
        <v/>
      </c>
      <c r="L1817" s="17" t="str">
        <f>IF(Deal_Master_Wide!$BY$262="","",Deal_Master_Wide!$BY$262)</f>
        <v/>
      </c>
      <c r="M1817" s="17" t="str">
        <f>IF(Deal_Master_Wide!$CF$262="","",Deal_Master_Wide!$CF$262)</f>
        <v/>
      </c>
      <c r="N1817" s="17" t="str">
        <f>IF(Deal_Master_Wide!$CM$262="","",Deal_Master_Wide!$CM$262)</f>
        <v/>
      </c>
      <c r="O1817" s="17" t="str">
        <f>IF(Deal_Master_Wide!$CT$262="","",Deal_Master_Wide!$CT$262)</f>
        <v/>
      </c>
      <c r="P1817" s="17" t="str">
        <f>IF(Deal_Master_Wide!$DA$262="","",Deal_Master_Wide!$DA$262)</f>
        <v/>
      </c>
      <c r="Q1817" s="18" t="str">
        <f>IF(Deal_Master_Wide!$DH$262="","",Deal_Master_Wide!$DH$262)</f>
        <v/>
      </c>
      <c r="R1817" s="18" t="str">
        <f>IF(Deal_Master_Wide!$DO$262="","",Deal_Master_Wide!$DO$262)</f>
        <v/>
      </c>
      <c r="S1817" s="18" t="str">
        <f>IF(Deal_Master_Wide!$DV$262="","",Deal_Master_Wide!$DV$262)</f>
        <v/>
      </c>
      <c r="T1817" s="34" t="str">
        <f>IF(Deal_Master_Wide!$EC$262="","",Deal_Master_Wide!$EC$262)</f>
        <v/>
      </c>
      <c r="U1817" s="34" t="str">
        <f>IF(Deal_Master_Wide!$EJ$262="","",Deal_Master_Wide!$EJ$262)</f>
        <v/>
      </c>
    </row>
    <row r="1818" spans="1:21" ht="13.4" customHeight="1">
      <c r="A1818" s="15" t="s">
        <v>2627</v>
      </c>
      <c r="B1818" s="15" t="s">
        <v>178</v>
      </c>
      <c r="C1818" s="16"/>
      <c r="D1818" s="15" t="s">
        <v>2632</v>
      </c>
      <c r="E1818" s="15" t="s">
        <v>2634</v>
      </c>
      <c r="F1818" s="15">
        <v>2014</v>
      </c>
      <c r="G1818" s="15">
        <v>0</v>
      </c>
      <c r="H1818" s="15">
        <v>2014</v>
      </c>
      <c r="I1818" s="15">
        <v>0</v>
      </c>
      <c r="J1818" s="15">
        <v>1</v>
      </c>
      <c r="K1818" s="17" t="str">
        <f>IF(Deal_Master_Wide!$BS$262="","",Deal_Master_Wide!$BS$262)</f>
        <v/>
      </c>
      <c r="L1818" s="17" t="str">
        <f>IF(Deal_Master_Wide!$BZ$262="","",Deal_Master_Wide!$BZ$262)</f>
        <v/>
      </c>
      <c r="M1818" s="17" t="str">
        <f>IF(Deal_Master_Wide!$CG$262="","",Deal_Master_Wide!$CG$262)</f>
        <v/>
      </c>
      <c r="N1818" s="17" t="str">
        <f>IF(Deal_Master_Wide!$CN$262="","",Deal_Master_Wide!$CN$262)</f>
        <v/>
      </c>
      <c r="O1818" s="17" t="str">
        <f>IF(Deal_Master_Wide!$CU$262="","",Deal_Master_Wide!$CU$262)</f>
        <v/>
      </c>
      <c r="P1818" s="17" t="str">
        <f>IF(Deal_Master_Wide!$DB$262="","",Deal_Master_Wide!$DB$262)</f>
        <v/>
      </c>
      <c r="Q1818" s="18" t="str">
        <f>IF(Deal_Master_Wide!$DI$262="","",Deal_Master_Wide!$DI$262)</f>
        <v/>
      </c>
      <c r="R1818" s="18" t="str">
        <f>IF(Deal_Master_Wide!$DP$262="","",Deal_Master_Wide!$DP$262)</f>
        <v/>
      </c>
      <c r="S1818" s="18" t="str">
        <f>IF(Deal_Master_Wide!$DW$262="","",Deal_Master_Wide!$DW$262)</f>
        <v/>
      </c>
      <c r="T1818" s="34" t="str">
        <f>IF(Deal_Master_Wide!$ED$262="","",Deal_Master_Wide!$ED$262)</f>
        <v/>
      </c>
      <c r="U1818" s="34" t="str">
        <f>IF(Deal_Master_Wide!$EK$262="","",Deal_Master_Wide!$EK$262)</f>
        <v/>
      </c>
    </row>
    <row r="1819" spans="1:21" ht="13.4" customHeight="1">
      <c r="A1819" s="15" t="s">
        <v>2627</v>
      </c>
      <c r="B1819" s="15" t="s">
        <v>178</v>
      </c>
      <c r="C1819" s="16"/>
      <c r="D1819" s="15" t="s">
        <v>2632</v>
      </c>
      <c r="E1819" s="15" t="s">
        <v>2634</v>
      </c>
      <c r="F1819" s="15">
        <v>2014</v>
      </c>
      <c r="G1819" s="15">
        <v>1</v>
      </c>
      <c r="H1819" s="15">
        <v>2015</v>
      </c>
      <c r="I1819" s="15">
        <v>1</v>
      </c>
      <c r="J1819" s="15">
        <v>1</v>
      </c>
      <c r="K1819" s="17" t="str">
        <f>IF(Deal_Master_Wide!$BT$262="","",Deal_Master_Wide!$BT$262)</f>
        <v/>
      </c>
      <c r="L1819" s="17" t="str">
        <f>IF(Deal_Master_Wide!$CA$262="","",Deal_Master_Wide!$CA$262)</f>
        <v/>
      </c>
      <c r="M1819" s="17" t="str">
        <f>IF(Deal_Master_Wide!$CH$262="","",Deal_Master_Wide!$CH$262)</f>
        <v/>
      </c>
      <c r="N1819" s="17" t="str">
        <f>IF(Deal_Master_Wide!$CO$262="","",Deal_Master_Wide!$CO$262)</f>
        <v/>
      </c>
      <c r="O1819" s="17" t="str">
        <f>IF(Deal_Master_Wide!$CV$262="","",Deal_Master_Wide!$CV$262)</f>
        <v/>
      </c>
      <c r="P1819" s="17" t="str">
        <f>IF(Deal_Master_Wide!$DC$262="","",Deal_Master_Wide!$DC$262)</f>
        <v/>
      </c>
      <c r="Q1819" s="18" t="str">
        <f>IF(Deal_Master_Wide!$DJ$262="","",Deal_Master_Wide!$DJ$262)</f>
        <v/>
      </c>
      <c r="R1819" s="18" t="str">
        <f>IF(Deal_Master_Wide!$DQ$262="","",Deal_Master_Wide!$DQ$262)</f>
        <v/>
      </c>
      <c r="S1819" s="18" t="str">
        <f>IF(Deal_Master_Wide!$DX$262="","",Deal_Master_Wide!$DX$262)</f>
        <v/>
      </c>
      <c r="T1819" s="34" t="str">
        <f>IF(Deal_Master_Wide!$EE$262="","",Deal_Master_Wide!$EE$262)</f>
        <v/>
      </c>
      <c r="U1819" s="34" t="str">
        <f>IF(Deal_Master_Wide!$EL$262="","",Deal_Master_Wide!$EL$262)</f>
        <v/>
      </c>
    </row>
    <row r="1820" spans="1:21" ht="13.4" customHeight="1">
      <c r="A1820" s="15" t="s">
        <v>2627</v>
      </c>
      <c r="B1820" s="15" t="s">
        <v>178</v>
      </c>
      <c r="C1820" s="16"/>
      <c r="D1820" s="15" t="s">
        <v>2632</v>
      </c>
      <c r="E1820" s="15" t="s">
        <v>2634</v>
      </c>
      <c r="F1820" s="15">
        <v>2014</v>
      </c>
      <c r="G1820" s="15">
        <v>2</v>
      </c>
      <c r="H1820" s="15">
        <v>2016</v>
      </c>
      <c r="I1820" s="15">
        <v>1</v>
      </c>
      <c r="J1820" s="15">
        <v>1</v>
      </c>
      <c r="K1820" s="17" t="str">
        <f>IF(Deal_Master_Wide!$BU$262="","",Deal_Master_Wide!$BU$262)</f>
        <v/>
      </c>
      <c r="L1820" s="17" t="str">
        <f>IF(Deal_Master_Wide!$CB$262="","",Deal_Master_Wide!$CB$262)</f>
        <v/>
      </c>
      <c r="M1820" s="17" t="str">
        <f>IF(Deal_Master_Wide!$CI$262="","",Deal_Master_Wide!$CI$262)</f>
        <v/>
      </c>
      <c r="N1820" s="17" t="str">
        <f>IF(Deal_Master_Wide!$CP$262="","",Deal_Master_Wide!$CP$262)</f>
        <v/>
      </c>
      <c r="O1820" s="17" t="str">
        <f>IF(Deal_Master_Wide!$CW$262="","",Deal_Master_Wide!$CW$262)</f>
        <v/>
      </c>
      <c r="P1820" s="17" t="str">
        <f>IF(Deal_Master_Wide!$DD$262="","",Deal_Master_Wide!$DD$262)</f>
        <v/>
      </c>
      <c r="Q1820" s="18" t="str">
        <f>IF(Deal_Master_Wide!$DK$262="","",Deal_Master_Wide!$DK$262)</f>
        <v/>
      </c>
      <c r="R1820" s="18" t="str">
        <f>IF(Deal_Master_Wide!$DR$262="","",Deal_Master_Wide!$DR$262)</f>
        <v/>
      </c>
      <c r="S1820" s="18" t="str">
        <f>IF(Deal_Master_Wide!$DY$262="","",Deal_Master_Wide!$DY$262)</f>
        <v/>
      </c>
      <c r="T1820" s="34" t="str">
        <f>IF(Deal_Master_Wide!$EF$262="","",Deal_Master_Wide!$EF$262)</f>
        <v/>
      </c>
      <c r="U1820" s="34" t="str">
        <f>IF(Deal_Master_Wide!$EM$262="","",Deal_Master_Wide!$EM$262)</f>
        <v/>
      </c>
    </row>
    <row r="1821" spans="1:21" ht="13.4" customHeight="1">
      <c r="A1821" s="15" t="s">
        <v>2627</v>
      </c>
      <c r="B1821" s="15" t="s">
        <v>178</v>
      </c>
      <c r="C1821" s="16"/>
      <c r="D1821" s="15" t="s">
        <v>2632</v>
      </c>
      <c r="E1821" s="15" t="s">
        <v>2634</v>
      </c>
      <c r="F1821" s="15">
        <v>2014</v>
      </c>
      <c r="G1821" s="15">
        <v>3</v>
      </c>
      <c r="H1821" s="15">
        <v>2017</v>
      </c>
      <c r="I1821" s="15">
        <v>1</v>
      </c>
      <c r="J1821" s="15">
        <v>1</v>
      </c>
      <c r="K1821" s="17" t="str">
        <f>IF(Deal_Master_Wide!$BV$262="","",Deal_Master_Wide!$BV$262)</f>
        <v/>
      </c>
      <c r="L1821" s="17" t="str">
        <f>IF(Deal_Master_Wide!$CC$262="","",Deal_Master_Wide!$CC$262)</f>
        <v/>
      </c>
      <c r="M1821" s="17" t="str">
        <f>IF(Deal_Master_Wide!$CJ$262="","",Deal_Master_Wide!$CJ$262)</f>
        <v/>
      </c>
      <c r="N1821" s="17" t="str">
        <f>IF(Deal_Master_Wide!$CQ$262="","",Deal_Master_Wide!$CQ$262)</f>
        <v/>
      </c>
      <c r="O1821" s="17" t="str">
        <f>IF(Deal_Master_Wide!$CX$262="","",Deal_Master_Wide!$CX$262)</f>
        <v/>
      </c>
      <c r="P1821" s="17" t="str">
        <f>IF(Deal_Master_Wide!$DE$262="","",Deal_Master_Wide!$DE$262)</f>
        <v/>
      </c>
      <c r="Q1821" s="18" t="str">
        <f>IF(Deal_Master_Wide!$DL$262="","",Deal_Master_Wide!$DL$262)</f>
        <v/>
      </c>
      <c r="R1821" s="18" t="str">
        <f>IF(Deal_Master_Wide!$DS$262="","",Deal_Master_Wide!$DS$262)</f>
        <v/>
      </c>
      <c r="S1821" s="18" t="str">
        <f>IF(Deal_Master_Wide!$DZ$262="","",Deal_Master_Wide!$DZ$262)</f>
        <v/>
      </c>
      <c r="T1821" s="34" t="str">
        <f>IF(Deal_Master_Wide!$EG$262="","",Deal_Master_Wide!$EG$262)</f>
        <v/>
      </c>
      <c r="U1821" s="34" t="str">
        <f>IF(Deal_Master_Wide!$EN$262="","",Deal_Master_Wide!$EN$262)</f>
        <v/>
      </c>
    </row>
    <row r="1822" spans="1:21" ht="13.4" customHeight="1">
      <c r="A1822" s="15" t="s">
        <v>2638</v>
      </c>
      <c r="B1822" s="15" t="s">
        <v>178</v>
      </c>
      <c r="C1822" s="16"/>
      <c r="D1822" s="15" t="s">
        <v>2643</v>
      </c>
      <c r="E1822" s="15" t="s">
        <v>2645</v>
      </c>
      <c r="F1822" s="15">
        <v>2014</v>
      </c>
      <c r="G1822" s="15">
        <v>-3</v>
      </c>
      <c r="H1822" s="15">
        <v>2011</v>
      </c>
      <c r="I1822" s="15">
        <v>0</v>
      </c>
      <c r="J1822" s="15">
        <v>0</v>
      </c>
      <c r="K1822" s="17" t="str">
        <f>IF(Deal_Master_Wide!$BP$263="","",Deal_Master_Wide!$BP$263)</f>
        <v/>
      </c>
      <c r="L1822" s="17" t="str">
        <f>IF(Deal_Master_Wide!$BW$263="","",Deal_Master_Wide!$BW$263)</f>
        <v/>
      </c>
      <c r="M1822" s="17" t="str">
        <f>IF(Deal_Master_Wide!$CD$263="","",Deal_Master_Wide!$CD$263)</f>
        <v/>
      </c>
      <c r="N1822" s="17" t="str">
        <f>IF(Deal_Master_Wide!$CK$263="","",Deal_Master_Wide!$CK$263)</f>
        <v/>
      </c>
      <c r="O1822" s="17" t="str">
        <f>IF(Deal_Master_Wide!$CR$263="","",Deal_Master_Wide!$CR$263)</f>
        <v/>
      </c>
      <c r="P1822" s="17" t="str">
        <f>IF(Deal_Master_Wide!$CY$263="","",Deal_Master_Wide!$CY$263)</f>
        <v/>
      </c>
      <c r="Q1822" s="18" t="str">
        <f>IF(Deal_Master_Wide!$DF$263="","",Deal_Master_Wide!$DF$263)</f>
        <v/>
      </c>
      <c r="R1822" s="18" t="str">
        <f>IF(Deal_Master_Wide!$DM$263="","",Deal_Master_Wide!$DM$263)</f>
        <v/>
      </c>
      <c r="S1822" s="18" t="str">
        <f>IF(Deal_Master_Wide!$DT$263="","",Deal_Master_Wide!$DT$263)</f>
        <v/>
      </c>
      <c r="T1822" s="34" t="str">
        <f>IF(Deal_Master_Wide!$EA$263="","",Deal_Master_Wide!$EA$263)</f>
        <v/>
      </c>
      <c r="U1822" s="34" t="str">
        <f>IF(Deal_Master_Wide!$EH$263="","",Deal_Master_Wide!$EH$263)</f>
        <v/>
      </c>
    </row>
    <row r="1823" spans="1:21" ht="13.4" customHeight="1">
      <c r="A1823" s="15" t="s">
        <v>2638</v>
      </c>
      <c r="B1823" s="15" t="s">
        <v>178</v>
      </c>
      <c r="C1823" s="16"/>
      <c r="D1823" s="15" t="s">
        <v>2643</v>
      </c>
      <c r="E1823" s="15" t="s">
        <v>2645</v>
      </c>
      <c r="F1823" s="15">
        <v>2014</v>
      </c>
      <c r="G1823" s="15">
        <v>-2</v>
      </c>
      <c r="H1823" s="15">
        <v>2012</v>
      </c>
      <c r="I1823" s="15">
        <v>0</v>
      </c>
      <c r="J1823" s="15">
        <v>0</v>
      </c>
      <c r="K1823" s="17" t="str">
        <f>IF(Deal_Master_Wide!$BQ$263="","",Deal_Master_Wide!$BQ$263)</f>
        <v/>
      </c>
      <c r="L1823" s="17" t="str">
        <f>IF(Deal_Master_Wide!$BX$263="","",Deal_Master_Wide!$BX$263)</f>
        <v/>
      </c>
      <c r="M1823" s="17" t="str">
        <f>IF(Deal_Master_Wide!$CE$263="","",Deal_Master_Wide!$CE$263)</f>
        <v/>
      </c>
      <c r="N1823" s="17" t="str">
        <f>IF(Deal_Master_Wide!$CL$263="","",Deal_Master_Wide!$CL$263)</f>
        <v/>
      </c>
      <c r="O1823" s="17" t="str">
        <f>IF(Deal_Master_Wide!$CS$263="","",Deal_Master_Wide!$CS$263)</f>
        <v/>
      </c>
      <c r="P1823" s="17" t="str">
        <f>IF(Deal_Master_Wide!$CZ$263="","",Deal_Master_Wide!$CZ$263)</f>
        <v/>
      </c>
      <c r="Q1823" s="18" t="str">
        <f>IF(Deal_Master_Wide!$DG$263="","",Deal_Master_Wide!$DG$263)</f>
        <v/>
      </c>
      <c r="R1823" s="18" t="str">
        <f>IF(Deal_Master_Wide!$DN$263="","",Deal_Master_Wide!$DN$263)</f>
        <v/>
      </c>
      <c r="S1823" s="18" t="str">
        <f>IF(Deal_Master_Wide!$DU$263="","",Deal_Master_Wide!$DU$263)</f>
        <v/>
      </c>
      <c r="T1823" s="34" t="str">
        <f>IF(Deal_Master_Wide!$EB$263="","",Deal_Master_Wide!$EB$263)</f>
        <v/>
      </c>
      <c r="U1823" s="34" t="str">
        <f>IF(Deal_Master_Wide!$EI$263="","",Deal_Master_Wide!$EI$263)</f>
        <v/>
      </c>
    </row>
    <row r="1824" spans="1:21" ht="13.4" customHeight="1">
      <c r="A1824" s="15" t="s">
        <v>2638</v>
      </c>
      <c r="B1824" s="15" t="s">
        <v>178</v>
      </c>
      <c r="C1824" s="16"/>
      <c r="D1824" s="15" t="s">
        <v>2643</v>
      </c>
      <c r="E1824" s="15" t="s">
        <v>2645</v>
      </c>
      <c r="F1824" s="15">
        <v>2014</v>
      </c>
      <c r="G1824" s="15">
        <v>-1</v>
      </c>
      <c r="H1824" s="15">
        <v>2013</v>
      </c>
      <c r="I1824" s="15">
        <v>0</v>
      </c>
      <c r="J1824" s="15">
        <v>0</v>
      </c>
      <c r="K1824" s="17" t="str">
        <f>IF(Deal_Master_Wide!$BR$263="","",Deal_Master_Wide!$BR$263)</f>
        <v/>
      </c>
      <c r="L1824" s="17" t="str">
        <f>IF(Deal_Master_Wide!$BY$263="","",Deal_Master_Wide!$BY$263)</f>
        <v/>
      </c>
      <c r="M1824" s="17" t="str">
        <f>IF(Deal_Master_Wide!$CF$263="","",Deal_Master_Wide!$CF$263)</f>
        <v/>
      </c>
      <c r="N1824" s="17" t="str">
        <f>IF(Deal_Master_Wide!$CM$263="","",Deal_Master_Wide!$CM$263)</f>
        <v/>
      </c>
      <c r="O1824" s="17" t="str">
        <f>IF(Deal_Master_Wide!$CT$263="","",Deal_Master_Wide!$CT$263)</f>
        <v/>
      </c>
      <c r="P1824" s="17" t="str">
        <f>IF(Deal_Master_Wide!$DA$263="","",Deal_Master_Wide!$DA$263)</f>
        <v/>
      </c>
      <c r="Q1824" s="18" t="str">
        <f>IF(Deal_Master_Wide!$DH$263="","",Deal_Master_Wide!$DH$263)</f>
        <v/>
      </c>
      <c r="R1824" s="18" t="str">
        <f>IF(Deal_Master_Wide!$DO$263="","",Deal_Master_Wide!$DO$263)</f>
        <v/>
      </c>
      <c r="S1824" s="18" t="str">
        <f>IF(Deal_Master_Wide!$DV$263="","",Deal_Master_Wide!$DV$263)</f>
        <v/>
      </c>
      <c r="T1824" s="34" t="str">
        <f>IF(Deal_Master_Wide!$EC$263="","",Deal_Master_Wide!$EC$263)</f>
        <v/>
      </c>
      <c r="U1824" s="34" t="str">
        <f>IF(Deal_Master_Wide!$EJ$263="","",Deal_Master_Wide!$EJ$263)</f>
        <v/>
      </c>
    </row>
    <row r="1825" spans="1:21" ht="13.4" customHeight="1">
      <c r="A1825" s="15" t="s">
        <v>2638</v>
      </c>
      <c r="B1825" s="15" t="s">
        <v>178</v>
      </c>
      <c r="C1825" s="16"/>
      <c r="D1825" s="15" t="s">
        <v>2643</v>
      </c>
      <c r="E1825" s="15" t="s">
        <v>2645</v>
      </c>
      <c r="F1825" s="15">
        <v>2014</v>
      </c>
      <c r="G1825" s="15">
        <v>0</v>
      </c>
      <c r="H1825" s="15">
        <v>2014</v>
      </c>
      <c r="I1825" s="15">
        <v>0</v>
      </c>
      <c r="J1825" s="15">
        <v>1</v>
      </c>
      <c r="K1825" s="17" t="str">
        <f>IF(Deal_Master_Wide!$BS$263="","",Deal_Master_Wide!$BS$263)</f>
        <v/>
      </c>
      <c r="L1825" s="17" t="str">
        <f>IF(Deal_Master_Wide!$BZ$263="","",Deal_Master_Wide!$BZ$263)</f>
        <v/>
      </c>
      <c r="M1825" s="17" t="str">
        <f>IF(Deal_Master_Wide!$CG$263="","",Deal_Master_Wide!$CG$263)</f>
        <v/>
      </c>
      <c r="N1825" s="17" t="str">
        <f>IF(Deal_Master_Wide!$CN$263="","",Deal_Master_Wide!$CN$263)</f>
        <v/>
      </c>
      <c r="O1825" s="17" t="str">
        <f>IF(Deal_Master_Wide!$CU$263="","",Deal_Master_Wide!$CU$263)</f>
        <v/>
      </c>
      <c r="P1825" s="17" t="str">
        <f>IF(Deal_Master_Wide!$DB$263="","",Deal_Master_Wide!$DB$263)</f>
        <v/>
      </c>
      <c r="Q1825" s="18" t="str">
        <f>IF(Deal_Master_Wide!$DI$263="","",Deal_Master_Wide!$DI$263)</f>
        <v/>
      </c>
      <c r="R1825" s="18" t="str">
        <f>IF(Deal_Master_Wide!$DP$263="","",Deal_Master_Wide!$DP$263)</f>
        <v/>
      </c>
      <c r="S1825" s="18" t="str">
        <f>IF(Deal_Master_Wide!$DW$263="","",Deal_Master_Wide!$DW$263)</f>
        <v/>
      </c>
      <c r="T1825" s="34" t="str">
        <f>IF(Deal_Master_Wide!$ED$263="","",Deal_Master_Wide!$ED$263)</f>
        <v/>
      </c>
      <c r="U1825" s="34" t="str">
        <f>IF(Deal_Master_Wide!$EK$263="","",Deal_Master_Wide!$EK$263)</f>
        <v/>
      </c>
    </row>
    <row r="1826" spans="1:21" ht="13.4" customHeight="1">
      <c r="A1826" s="15" t="s">
        <v>2638</v>
      </c>
      <c r="B1826" s="15" t="s">
        <v>178</v>
      </c>
      <c r="C1826" s="16"/>
      <c r="D1826" s="15" t="s">
        <v>2643</v>
      </c>
      <c r="E1826" s="15" t="s">
        <v>2645</v>
      </c>
      <c r="F1826" s="15">
        <v>2014</v>
      </c>
      <c r="G1826" s="15">
        <v>1</v>
      </c>
      <c r="H1826" s="15">
        <v>2015</v>
      </c>
      <c r="I1826" s="15">
        <v>1</v>
      </c>
      <c r="J1826" s="15">
        <v>1</v>
      </c>
      <c r="K1826" s="17" t="str">
        <f>IF(Deal_Master_Wide!$BT$263="","",Deal_Master_Wide!$BT$263)</f>
        <v/>
      </c>
      <c r="L1826" s="17" t="str">
        <f>IF(Deal_Master_Wide!$CA$263="","",Deal_Master_Wide!$CA$263)</f>
        <v/>
      </c>
      <c r="M1826" s="17" t="str">
        <f>IF(Deal_Master_Wide!$CH$263="","",Deal_Master_Wide!$CH$263)</f>
        <v/>
      </c>
      <c r="N1826" s="17" t="str">
        <f>IF(Deal_Master_Wide!$CO$263="","",Deal_Master_Wide!$CO$263)</f>
        <v/>
      </c>
      <c r="O1826" s="17" t="str">
        <f>IF(Deal_Master_Wide!$CV$263="","",Deal_Master_Wide!$CV$263)</f>
        <v/>
      </c>
      <c r="P1826" s="17" t="str">
        <f>IF(Deal_Master_Wide!$DC$263="","",Deal_Master_Wide!$DC$263)</f>
        <v/>
      </c>
      <c r="Q1826" s="18" t="str">
        <f>IF(Deal_Master_Wide!$DJ$263="","",Deal_Master_Wide!$DJ$263)</f>
        <v/>
      </c>
      <c r="R1826" s="18" t="str">
        <f>IF(Deal_Master_Wide!$DQ$263="","",Deal_Master_Wide!$DQ$263)</f>
        <v/>
      </c>
      <c r="S1826" s="18" t="str">
        <f>IF(Deal_Master_Wide!$DX$263="","",Deal_Master_Wide!$DX$263)</f>
        <v/>
      </c>
      <c r="T1826" s="34" t="str">
        <f>IF(Deal_Master_Wide!$EE$263="","",Deal_Master_Wide!$EE$263)</f>
        <v/>
      </c>
      <c r="U1826" s="34" t="str">
        <f>IF(Deal_Master_Wide!$EL$263="","",Deal_Master_Wide!$EL$263)</f>
        <v/>
      </c>
    </row>
    <row r="1827" spans="1:21" ht="13.4" customHeight="1">
      <c r="A1827" s="15" t="s">
        <v>2638</v>
      </c>
      <c r="B1827" s="15" t="s">
        <v>178</v>
      </c>
      <c r="C1827" s="16"/>
      <c r="D1827" s="15" t="s">
        <v>2643</v>
      </c>
      <c r="E1827" s="15" t="s">
        <v>2645</v>
      </c>
      <c r="F1827" s="15">
        <v>2014</v>
      </c>
      <c r="G1827" s="15">
        <v>2</v>
      </c>
      <c r="H1827" s="15">
        <v>2016</v>
      </c>
      <c r="I1827" s="15">
        <v>1</v>
      </c>
      <c r="J1827" s="15">
        <v>1</v>
      </c>
      <c r="K1827" s="17" t="str">
        <f>IF(Deal_Master_Wide!$BU$263="","",Deal_Master_Wide!$BU$263)</f>
        <v/>
      </c>
      <c r="L1827" s="17" t="str">
        <f>IF(Deal_Master_Wide!$CB$263="","",Deal_Master_Wide!$CB$263)</f>
        <v/>
      </c>
      <c r="M1827" s="17" t="str">
        <f>IF(Deal_Master_Wide!$CI$263="","",Deal_Master_Wide!$CI$263)</f>
        <v/>
      </c>
      <c r="N1827" s="17" t="str">
        <f>IF(Deal_Master_Wide!$CP$263="","",Deal_Master_Wide!$CP$263)</f>
        <v/>
      </c>
      <c r="O1827" s="17" t="str">
        <f>IF(Deal_Master_Wide!$CW$263="","",Deal_Master_Wide!$CW$263)</f>
        <v/>
      </c>
      <c r="P1827" s="17" t="str">
        <f>IF(Deal_Master_Wide!$DD$263="","",Deal_Master_Wide!$DD$263)</f>
        <v/>
      </c>
      <c r="Q1827" s="18" t="str">
        <f>IF(Deal_Master_Wide!$DK$263="","",Deal_Master_Wide!$DK$263)</f>
        <v/>
      </c>
      <c r="R1827" s="18" t="str">
        <f>IF(Deal_Master_Wide!$DR$263="","",Deal_Master_Wide!$DR$263)</f>
        <v/>
      </c>
      <c r="S1827" s="18" t="str">
        <f>IF(Deal_Master_Wide!$DY$263="","",Deal_Master_Wide!$DY$263)</f>
        <v/>
      </c>
      <c r="T1827" s="34" t="str">
        <f>IF(Deal_Master_Wide!$EF$263="","",Deal_Master_Wide!$EF$263)</f>
        <v/>
      </c>
      <c r="U1827" s="34" t="str">
        <f>IF(Deal_Master_Wide!$EM$263="","",Deal_Master_Wide!$EM$263)</f>
        <v/>
      </c>
    </row>
    <row r="1828" spans="1:21" ht="13.4" customHeight="1">
      <c r="A1828" s="15" t="s">
        <v>2638</v>
      </c>
      <c r="B1828" s="15" t="s">
        <v>178</v>
      </c>
      <c r="C1828" s="16"/>
      <c r="D1828" s="15" t="s">
        <v>2643</v>
      </c>
      <c r="E1828" s="15" t="s">
        <v>2645</v>
      </c>
      <c r="F1828" s="15">
        <v>2014</v>
      </c>
      <c r="G1828" s="15">
        <v>3</v>
      </c>
      <c r="H1828" s="15">
        <v>2017</v>
      </c>
      <c r="I1828" s="15">
        <v>1</v>
      </c>
      <c r="J1828" s="15">
        <v>1</v>
      </c>
      <c r="K1828" s="17" t="str">
        <f>IF(Deal_Master_Wide!$BV$263="","",Deal_Master_Wide!$BV$263)</f>
        <v/>
      </c>
      <c r="L1828" s="17" t="str">
        <f>IF(Deal_Master_Wide!$CC$263="","",Deal_Master_Wide!$CC$263)</f>
        <v/>
      </c>
      <c r="M1828" s="17" t="str">
        <f>IF(Deal_Master_Wide!$CJ$263="","",Deal_Master_Wide!$CJ$263)</f>
        <v/>
      </c>
      <c r="N1828" s="17" t="str">
        <f>IF(Deal_Master_Wide!$CQ$263="","",Deal_Master_Wide!$CQ$263)</f>
        <v/>
      </c>
      <c r="O1828" s="17" t="str">
        <f>IF(Deal_Master_Wide!$CX$263="","",Deal_Master_Wide!$CX$263)</f>
        <v/>
      </c>
      <c r="P1828" s="17" t="str">
        <f>IF(Deal_Master_Wide!$DE$263="","",Deal_Master_Wide!$DE$263)</f>
        <v/>
      </c>
      <c r="Q1828" s="18" t="str">
        <f>IF(Deal_Master_Wide!$DL$263="","",Deal_Master_Wide!$DL$263)</f>
        <v/>
      </c>
      <c r="R1828" s="18" t="str">
        <f>IF(Deal_Master_Wide!$DS$263="","",Deal_Master_Wide!$DS$263)</f>
        <v/>
      </c>
      <c r="S1828" s="18" t="str">
        <f>IF(Deal_Master_Wide!$DZ$263="","",Deal_Master_Wide!$DZ$263)</f>
        <v/>
      </c>
      <c r="T1828" s="34" t="str">
        <f>IF(Deal_Master_Wide!$EG$263="","",Deal_Master_Wide!$EG$263)</f>
        <v/>
      </c>
      <c r="U1828" s="34" t="str">
        <f>IF(Deal_Master_Wide!$EN$263="","",Deal_Master_Wide!$EN$263)</f>
        <v/>
      </c>
    </row>
    <row r="1829" spans="1:21" ht="13.4" customHeight="1">
      <c r="A1829" s="15" t="s">
        <v>2649</v>
      </c>
      <c r="B1829" s="15" t="s">
        <v>178</v>
      </c>
      <c r="C1829" s="16"/>
      <c r="D1829" s="15" t="s">
        <v>2004</v>
      </c>
      <c r="E1829" s="15" t="s">
        <v>2652</v>
      </c>
      <c r="F1829" s="15">
        <v>2014</v>
      </c>
      <c r="G1829" s="15">
        <v>-3</v>
      </c>
      <c r="H1829" s="15">
        <v>2011</v>
      </c>
      <c r="I1829" s="15">
        <v>0</v>
      </c>
      <c r="J1829" s="15">
        <v>0</v>
      </c>
      <c r="K1829" s="17" t="str">
        <f>IF(Deal_Master_Wide!$BP$264="","",Deal_Master_Wide!$BP$264)</f>
        <v/>
      </c>
      <c r="L1829" s="17" t="str">
        <f>IF(Deal_Master_Wide!$BW$264="","",Deal_Master_Wide!$BW$264)</f>
        <v/>
      </c>
      <c r="M1829" s="17" t="str">
        <f>IF(Deal_Master_Wide!$CD$264="","",Deal_Master_Wide!$CD$264)</f>
        <v/>
      </c>
      <c r="N1829" s="17" t="str">
        <f>IF(Deal_Master_Wide!$CK$264="","",Deal_Master_Wide!$CK$264)</f>
        <v/>
      </c>
      <c r="O1829" s="17" t="str">
        <f>IF(Deal_Master_Wide!$CR$264="","",Deal_Master_Wide!$CR$264)</f>
        <v/>
      </c>
      <c r="P1829" s="17" t="str">
        <f>IF(Deal_Master_Wide!$CY$264="","",Deal_Master_Wide!$CY$264)</f>
        <v/>
      </c>
      <c r="Q1829" s="18" t="str">
        <f>IF(Deal_Master_Wide!$DF$264="","",Deal_Master_Wide!$DF$264)</f>
        <v/>
      </c>
      <c r="R1829" s="18" t="str">
        <f>IF(Deal_Master_Wide!$DM$264="","",Deal_Master_Wide!$DM$264)</f>
        <v/>
      </c>
      <c r="S1829" s="18" t="str">
        <f>IF(Deal_Master_Wide!$DT$264="","",Deal_Master_Wide!$DT$264)</f>
        <v/>
      </c>
      <c r="T1829" s="34" t="str">
        <f>IF(Deal_Master_Wide!$EA$264="","",Deal_Master_Wide!$EA$264)</f>
        <v/>
      </c>
      <c r="U1829" s="34" t="str">
        <f>IF(Deal_Master_Wide!$EH$264="","",Deal_Master_Wide!$EH$264)</f>
        <v/>
      </c>
    </row>
    <row r="1830" spans="1:21" ht="13.4" customHeight="1">
      <c r="A1830" s="15" t="s">
        <v>2649</v>
      </c>
      <c r="B1830" s="15" t="s">
        <v>178</v>
      </c>
      <c r="C1830" s="16"/>
      <c r="D1830" s="15" t="s">
        <v>2004</v>
      </c>
      <c r="E1830" s="15" t="s">
        <v>2652</v>
      </c>
      <c r="F1830" s="15">
        <v>2014</v>
      </c>
      <c r="G1830" s="15">
        <v>-2</v>
      </c>
      <c r="H1830" s="15">
        <v>2012</v>
      </c>
      <c r="I1830" s="15">
        <v>0</v>
      </c>
      <c r="J1830" s="15">
        <v>0</v>
      </c>
      <c r="K1830" s="17" t="str">
        <f>IF(Deal_Master_Wide!$BQ$264="","",Deal_Master_Wide!$BQ$264)</f>
        <v/>
      </c>
      <c r="L1830" s="17" t="str">
        <f>IF(Deal_Master_Wide!$BX$264="","",Deal_Master_Wide!$BX$264)</f>
        <v/>
      </c>
      <c r="M1830" s="17" t="str">
        <f>IF(Deal_Master_Wide!$CE$264="","",Deal_Master_Wide!$CE$264)</f>
        <v/>
      </c>
      <c r="N1830" s="17" t="str">
        <f>IF(Deal_Master_Wide!$CL$264="","",Deal_Master_Wide!$CL$264)</f>
        <v/>
      </c>
      <c r="O1830" s="17" t="str">
        <f>IF(Deal_Master_Wide!$CS$264="","",Deal_Master_Wide!$CS$264)</f>
        <v/>
      </c>
      <c r="P1830" s="17" t="str">
        <f>IF(Deal_Master_Wide!$CZ$264="","",Deal_Master_Wide!$CZ$264)</f>
        <v/>
      </c>
      <c r="Q1830" s="18" t="str">
        <f>IF(Deal_Master_Wide!$DG$264="","",Deal_Master_Wide!$DG$264)</f>
        <v/>
      </c>
      <c r="R1830" s="18" t="str">
        <f>IF(Deal_Master_Wide!$DN$264="","",Deal_Master_Wide!$DN$264)</f>
        <v/>
      </c>
      <c r="S1830" s="18" t="str">
        <f>IF(Deal_Master_Wide!$DU$264="","",Deal_Master_Wide!$DU$264)</f>
        <v/>
      </c>
      <c r="T1830" s="34" t="str">
        <f>IF(Deal_Master_Wide!$EB$264="","",Deal_Master_Wide!$EB$264)</f>
        <v/>
      </c>
      <c r="U1830" s="34" t="str">
        <f>IF(Deal_Master_Wide!$EI$264="","",Deal_Master_Wide!$EI$264)</f>
        <v/>
      </c>
    </row>
    <row r="1831" spans="1:21" ht="13.4" customHeight="1">
      <c r="A1831" s="15" t="s">
        <v>2649</v>
      </c>
      <c r="B1831" s="15" t="s">
        <v>178</v>
      </c>
      <c r="C1831" s="16"/>
      <c r="D1831" s="15" t="s">
        <v>2004</v>
      </c>
      <c r="E1831" s="15" t="s">
        <v>2652</v>
      </c>
      <c r="F1831" s="15">
        <v>2014</v>
      </c>
      <c r="G1831" s="15">
        <v>-1</v>
      </c>
      <c r="H1831" s="15">
        <v>2013</v>
      </c>
      <c r="I1831" s="15">
        <v>0</v>
      </c>
      <c r="J1831" s="15">
        <v>0</v>
      </c>
      <c r="K1831" s="17" t="str">
        <f>IF(Deal_Master_Wide!$BR$264="","",Deal_Master_Wide!$BR$264)</f>
        <v/>
      </c>
      <c r="L1831" s="17" t="str">
        <f>IF(Deal_Master_Wide!$BY$264="","",Deal_Master_Wide!$BY$264)</f>
        <v/>
      </c>
      <c r="M1831" s="17" t="str">
        <f>IF(Deal_Master_Wide!$CF$264="","",Deal_Master_Wide!$CF$264)</f>
        <v/>
      </c>
      <c r="N1831" s="17" t="str">
        <f>IF(Deal_Master_Wide!$CM$264="","",Deal_Master_Wide!$CM$264)</f>
        <v/>
      </c>
      <c r="O1831" s="17" t="str">
        <f>IF(Deal_Master_Wide!$CT$264="","",Deal_Master_Wide!$CT$264)</f>
        <v/>
      </c>
      <c r="P1831" s="17" t="str">
        <f>IF(Deal_Master_Wide!$DA$264="","",Deal_Master_Wide!$DA$264)</f>
        <v/>
      </c>
      <c r="Q1831" s="18" t="str">
        <f>IF(Deal_Master_Wide!$DH$264="","",Deal_Master_Wide!$DH$264)</f>
        <v/>
      </c>
      <c r="R1831" s="18" t="str">
        <f>IF(Deal_Master_Wide!$DO$264="","",Deal_Master_Wide!$DO$264)</f>
        <v/>
      </c>
      <c r="S1831" s="18" t="str">
        <f>IF(Deal_Master_Wide!$DV$264="","",Deal_Master_Wide!$DV$264)</f>
        <v/>
      </c>
      <c r="T1831" s="34" t="str">
        <f>IF(Deal_Master_Wide!$EC$264="","",Deal_Master_Wide!$EC$264)</f>
        <v/>
      </c>
      <c r="U1831" s="34" t="str">
        <f>IF(Deal_Master_Wide!$EJ$264="","",Deal_Master_Wide!$EJ$264)</f>
        <v/>
      </c>
    </row>
    <row r="1832" spans="1:21" ht="13.4" customHeight="1">
      <c r="A1832" s="15" t="s">
        <v>2649</v>
      </c>
      <c r="B1832" s="15" t="s">
        <v>178</v>
      </c>
      <c r="C1832" s="16"/>
      <c r="D1832" s="15" t="s">
        <v>2004</v>
      </c>
      <c r="E1832" s="15" t="s">
        <v>2652</v>
      </c>
      <c r="F1832" s="15">
        <v>2014</v>
      </c>
      <c r="G1832" s="15">
        <v>0</v>
      </c>
      <c r="H1832" s="15">
        <v>2014</v>
      </c>
      <c r="I1832" s="15">
        <v>0</v>
      </c>
      <c r="J1832" s="15">
        <v>1</v>
      </c>
      <c r="K1832" s="17" t="str">
        <f>IF(Deal_Master_Wide!$BS$264="","",Deal_Master_Wide!$BS$264)</f>
        <v/>
      </c>
      <c r="L1832" s="17" t="str">
        <f>IF(Deal_Master_Wide!$BZ$264="","",Deal_Master_Wide!$BZ$264)</f>
        <v/>
      </c>
      <c r="M1832" s="17" t="str">
        <f>IF(Deal_Master_Wide!$CG$264="","",Deal_Master_Wide!$CG$264)</f>
        <v/>
      </c>
      <c r="N1832" s="17" t="str">
        <f>IF(Deal_Master_Wide!$CN$264="","",Deal_Master_Wide!$CN$264)</f>
        <v/>
      </c>
      <c r="O1832" s="17" t="str">
        <f>IF(Deal_Master_Wide!$CU$264="","",Deal_Master_Wide!$CU$264)</f>
        <v/>
      </c>
      <c r="P1832" s="17" t="str">
        <f>IF(Deal_Master_Wide!$DB$264="","",Deal_Master_Wide!$DB$264)</f>
        <v/>
      </c>
      <c r="Q1832" s="18" t="str">
        <f>IF(Deal_Master_Wide!$DI$264="","",Deal_Master_Wide!$DI$264)</f>
        <v/>
      </c>
      <c r="R1832" s="18" t="str">
        <f>IF(Deal_Master_Wide!$DP$264="","",Deal_Master_Wide!$DP$264)</f>
        <v/>
      </c>
      <c r="S1832" s="18" t="str">
        <f>IF(Deal_Master_Wide!$DW$264="","",Deal_Master_Wide!$DW$264)</f>
        <v/>
      </c>
      <c r="T1832" s="34" t="str">
        <f>IF(Deal_Master_Wide!$ED$264="","",Deal_Master_Wide!$ED$264)</f>
        <v/>
      </c>
      <c r="U1832" s="34" t="str">
        <f>IF(Deal_Master_Wide!$EK$264="","",Deal_Master_Wide!$EK$264)</f>
        <v/>
      </c>
    </row>
    <row r="1833" spans="1:21" ht="13.4" customHeight="1">
      <c r="A1833" s="15" t="s">
        <v>2649</v>
      </c>
      <c r="B1833" s="15" t="s">
        <v>178</v>
      </c>
      <c r="C1833" s="16"/>
      <c r="D1833" s="15" t="s">
        <v>2004</v>
      </c>
      <c r="E1833" s="15" t="s">
        <v>2652</v>
      </c>
      <c r="F1833" s="15">
        <v>2014</v>
      </c>
      <c r="G1833" s="15">
        <v>1</v>
      </c>
      <c r="H1833" s="15">
        <v>2015</v>
      </c>
      <c r="I1833" s="15">
        <v>1</v>
      </c>
      <c r="J1833" s="15">
        <v>1</v>
      </c>
      <c r="K1833" s="17" t="str">
        <f>IF(Deal_Master_Wide!$BT$264="","",Deal_Master_Wide!$BT$264)</f>
        <v/>
      </c>
      <c r="L1833" s="17" t="str">
        <f>IF(Deal_Master_Wide!$CA$264="","",Deal_Master_Wide!$CA$264)</f>
        <v/>
      </c>
      <c r="M1833" s="17" t="str">
        <f>IF(Deal_Master_Wide!$CH$264="","",Deal_Master_Wide!$CH$264)</f>
        <v/>
      </c>
      <c r="N1833" s="17" t="str">
        <f>IF(Deal_Master_Wide!$CO$264="","",Deal_Master_Wide!$CO$264)</f>
        <v/>
      </c>
      <c r="O1833" s="17" t="str">
        <f>IF(Deal_Master_Wide!$CV$264="","",Deal_Master_Wide!$CV$264)</f>
        <v/>
      </c>
      <c r="P1833" s="17" t="str">
        <f>IF(Deal_Master_Wide!$DC$264="","",Deal_Master_Wide!$DC$264)</f>
        <v/>
      </c>
      <c r="Q1833" s="18" t="str">
        <f>IF(Deal_Master_Wide!$DJ$264="","",Deal_Master_Wide!$DJ$264)</f>
        <v/>
      </c>
      <c r="R1833" s="18" t="str">
        <f>IF(Deal_Master_Wide!$DQ$264="","",Deal_Master_Wide!$DQ$264)</f>
        <v/>
      </c>
      <c r="S1833" s="18" t="str">
        <f>IF(Deal_Master_Wide!$DX$264="","",Deal_Master_Wide!$DX$264)</f>
        <v/>
      </c>
      <c r="T1833" s="34" t="str">
        <f>IF(Deal_Master_Wide!$EE$264="","",Deal_Master_Wide!$EE$264)</f>
        <v/>
      </c>
      <c r="U1833" s="34" t="str">
        <f>IF(Deal_Master_Wide!$EL$264="","",Deal_Master_Wide!$EL$264)</f>
        <v/>
      </c>
    </row>
    <row r="1834" spans="1:21" ht="13.4" customHeight="1">
      <c r="A1834" s="15" t="s">
        <v>2649</v>
      </c>
      <c r="B1834" s="15" t="s">
        <v>178</v>
      </c>
      <c r="C1834" s="16"/>
      <c r="D1834" s="15" t="s">
        <v>2004</v>
      </c>
      <c r="E1834" s="15" t="s">
        <v>2652</v>
      </c>
      <c r="F1834" s="15">
        <v>2014</v>
      </c>
      <c r="G1834" s="15">
        <v>2</v>
      </c>
      <c r="H1834" s="15">
        <v>2016</v>
      </c>
      <c r="I1834" s="15">
        <v>1</v>
      </c>
      <c r="J1834" s="15">
        <v>1</v>
      </c>
      <c r="K1834" s="17" t="str">
        <f>IF(Deal_Master_Wide!$BU$264="","",Deal_Master_Wide!$BU$264)</f>
        <v/>
      </c>
      <c r="L1834" s="17" t="str">
        <f>IF(Deal_Master_Wide!$CB$264="","",Deal_Master_Wide!$CB$264)</f>
        <v/>
      </c>
      <c r="M1834" s="17" t="str">
        <f>IF(Deal_Master_Wide!$CI$264="","",Deal_Master_Wide!$CI$264)</f>
        <v/>
      </c>
      <c r="N1834" s="17" t="str">
        <f>IF(Deal_Master_Wide!$CP$264="","",Deal_Master_Wide!$CP$264)</f>
        <v/>
      </c>
      <c r="O1834" s="17" t="str">
        <f>IF(Deal_Master_Wide!$CW$264="","",Deal_Master_Wide!$CW$264)</f>
        <v/>
      </c>
      <c r="P1834" s="17" t="str">
        <f>IF(Deal_Master_Wide!$DD$264="","",Deal_Master_Wide!$DD$264)</f>
        <v/>
      </c>
      <c r="Q1834" s="18" t="str">
        <f>IF(Deal_Master_Wide!$DK$264="","",Deal_Master_Wide!$DK$264)</f>
        <v/>
      </c>
      <c r="R1834" s="18" t="str">
        <f>IF(Deal_Master_Wide!$DR$264="","",Deal_Master_Wide!$DR$264)</f>
        <v/>
      </c>
      <c r="S1834" s="18" t="str">
        <f>IF(Deal_Master_Wide!$DY$264="","",Deal_Master_Wide!$DY$264)</f>
        <v/>
      </c>
      <c r="T1834" s="34" t="str">
        <f>IF(Deal_Master_Wide!$EF$264="","",Deal_Master_Wide!$EF$264)</f>
        <v/>
      </c>
      <c r="U1834" s="34" t="str">
        <f>IF(Deal_Master_Wide!$EM$264="","",Deal_Master_Wide!$EM$264)</f>
        <v/>
      </c>
    </row>
    <row r="1835" spans="1:21" ht="13.4" customHeight="1">
      <c r="A1835" s="15" t="s">
        <v>2649</v>
      </c>
      <c r="B1835" s="15" t="s">
        <v>178</v>
      </c>
      <c r="C1835" s="16"/>
      <c r="D1835" s="15" t="s">
        <v>2004</v>
      </c>
      <c r="E1835" s="15" t="s">
        <v>2652</v>
      </c>
      <c r="F1835" s="15">
        <v>2014</v>
      </c>
      <c r="G1835" s="15">
        <v>3</v>
      </c>
      <c r="H1835" s="15">
        <v>2017</v>
      </c>
      <c r="I1835" s="15">
        <v>1</v>
      </c>
      <c r="J1835" s="15">
        <v>1</v>
      </c>
      <c r="K1835" s="17" t="str">
        <f>IF(Deal_Master_Wide!$BV$264="","",Deal_Master_Wide!$BV$264)</f>
        <v/>
      </c>
      <c r="L1835" s="17" t="str">
        <f>IF(Deal_Master_Wide!$CC$264="","",Deal_Master_Wide!$CC$264)</f>
        <v/>
      </c>
      <c r="M1835" s="17" t="str">
        <f>IF(Deal_Master_Wide!$CJ$264="","",Deal_Master_Wide!$CJ$264)</f>
        <v/>
      </c>
      <c r="N1835" s="17" t="str">
        <f>IF(Deal_Master_Wide!$CQ$264="","",Deal_Master_Wide!$CQ$264)</f>
        <v/>
      </c>
      <c r="O1835" s="17" t="str">
        <f>IF(Deal_Master_Wide!$CX$264="","",Deal_Master_Wide!$CX$264)</f>
        <v/>
      </c>
      <c r="P1835" s="17" t="str">
        <f>IF(Deal_Master_Wide!$DE$264="","",Deal_Master_Wide!$DE$264)</f>
        <v/>
      </c>
      <c r="Q1835" s="18" t="str">
        <f>IF(Deal_Master_Wide!$DL$264="","",Deal_Master_Wide!$DL$264)</f>
        <v/>
      </c>
      <c r="R1835" s="18" t="str">
        <f>IF(Deal_Master_Wide!$DS$264="","",Deal_Master_Wide!$DS$264)</f>
        <v/>
      </c>
      <c r="S1835" s="18" t="str">
        <f>IF(Deal_Master_Wide!$DZ$264="","",Deal_Master_Wide!$DZ$264)</f>
        <v/>
      </c>
      <c r="T1835" s="34" t="str">
        <f>IF(Deal_Master_Wide!$EG$264="","",Deal_Master_Wide!$EG$264)</f>
        <v/>
      </c>
      <c r="U1835" s="34" t="str">
        <f>IF(Deal_Master_Wide!$EN$264="","",Deal_Master_Wide!$EN$264)</f>
        <v/>
      </c>
    </row>
    <row r="1836" spans="1:21" ht="13.4" customHeight="1">
      <c r="A1836" s="15" t="s">
        <v>2656</v>
      </c>
      <c r="B1836" s="15" t="s">
        <v>178</v>
      </c>
      <c r="C1836" s="16"/>
      <c r="D1836" s="15" t="s">
        <v>1852</v>
      </c>
      <c r="E1836" s="15" t="s">
        <v>2660</v>
      </c>
      <c r="F1836" s="15">
        <v>2014</v>
      </c>
      <c r="G1836" s="15">
        <v>-3</v>
      </c>
      <c r="H1836" s="15">
        <v>2011</v>
      </c>
      <c r="I1836" s="15">
        <v>0</v>
      </c>
      <c r="J1836" s="15">
        <v>0</v>
      </c>
      <c r="K1836" s="17">
        <f>IF(Deal_Master_Wide!$BP$265="","",Deal_Master_Wide!$BP$265)</f>
        <v>50.494399999999999</v>
      </c>
      <c r="L1836" s="17">
        <f>IF(Deal_Master_Wide!$BW$265="","",Deal_Master_Wide!$BW$265)</f>
        <v>-12.7119</v>
      </c>
      <c r="M1836" s="17">
        <f>IF(Deal_Master_Wide!$CD$265="","",Deal_Master_Wide!$CD$265)</f>
        <v>-10.357799999999999</v>
      </c>
      <c r="N1836" s="17">
        <f>IF(Deal_Master_Wide!$CK$265="","",Deal_Master_Wide!$CK$265)</f>
        <v>189.73410000000001</v>
      </c>
      <c r="O1836" s="17">
        <f>IF(Deal_Master_Wide!$CR$265="","",Deal_Master_Wide!$CR$265)</f>
        <v>0</v>
      </c>
      <c r="P1836" s="17">
        <f>IF(Deal_Master_Wide!$CY$265="","",Deal_Master_Wide!$CY$265)</f>
        <v>41.4313</v>
      </c>
      <c r="Q1836" s="18">
        <f>IF(Deal_Master_Wide!$DF$265="","",Deal_Master_Wide!$DF$265)</f>
        <v>-5.1612999999999998</v>
      </c>
      <c r="R1836" s="18">
        <f>IF(Deal_Master_Wide!$DM$265="","",Deal_Master_Wide!$DM$265)</f>
        <v>-25.174800000000001</v>
      </c>
      <c r="S1836" s="18">
        <f>IF(Deal_Master_Wide!$DT$265="","",Deal_Master_Wide!$DT$265)</f>
        <v>0</v>
      </c>
      <c r="T1836" s="34">
        <f>IF(Deal_Master_Wide!$EA$265="","",Deal_Master_Wide!$EA$265)</f>
        <v>4</v>
      </c>
      <c r="U1836" s="34">
        <f>IF(Deal_Master_Wide!$EH$265="","",Deal_Master_Wide!$EH$265)</f>
        <v>35</v>
      </c>
    </row>
    <row r="1837" spans="1:21" ht="13.4" customHeight="1">
      <c r="A1837" s="15" t="s">
        <v>2656</v>
      </c>
      <c r="B1837" s="15" t="s">
        <v>178</v>
      </c>
      <c r="C1837" s="16"/>
      <c r="D1837" s="15" t="s">
        <v>1852</v>
      </c>
      <c r="E1837" s="15" t="s">
        <v>2660</v>
      </c>
      <c r="F1837" s="15">
        <v>2014</v>
      </c>
      <c r="G1837" s="15">
        <v>-2</v>
      </c>
      <c r="H1837" s="15">
        <v>2012</v>
      </c>
      <c r="I1837" s="15">
        <v>0</v>
      </c>
      <c r="J1837" s="15">
        <v>0</v>
      </c>
      <c r="K1837" s="17">
        <f>IF(Deal_Master_Wide!$BQ$265="","",Deal_Master_Wide!$BQ$265)</f>
        <v>38.259300000000003</v>
      </c>
      <c r="L1837" s="17">
        <f>IF(Deal_Master_Wide!$BX$265="","",Deal_Master_Wide!$BX$265)</f>
        <v>-16.115300000000001</v>
      </c>
      <c r="M1837" s="17">
        <f>IF(Deal_Master_Wide!$CE$265="","",Deal_Master_Wide!$CE$265)</f>
        <v>-5.1012000000000004</v>
      </c>
      <c r="N1837" s="17">
        <f>IF(Deal_Master_Wide!$CL$265="","",Deal_Master_Wide!$CL$265)</f>
        <v>198.26820000000001</v>
      </c>
      <c r="O1837" s="17">
        <f>IF(Deal_Master_Wide!$CS$265="","",Deal_Master_Wide!$CS$265)</f>
        <v>0</v>
      </c>
      <c r="P1837" s="17">
        <f>IF(Deal_Master_Wide!$CZ$265="","",Deal_Master_Wide!$CZ$265)</f>
        <v>38.0274</v>
      </c>
      <c r="Q1837" s="18">
        <f>IF(Deal_Master_Wide!$DG$265="","",Deal_Master_Wide!$DG$265)</f>
        <v>-2.6434000000000002</v>
      </c>
      <c r="R1837" s="18">
        <f>IF(Deal_Master_Wide!$DN$265="","",Deal_Master_Wide!$DN$265)</f>
        <v>-42.121200000000002</v>
      </c>
      <c r="S1837" s="18">
        <f>IF(Deal_Master_Wide!$DU$265="","",Deal_Master_Wide!$DU$265)</f>
        <v>0</v>
      </c>
      <c r="T1837" s="34">
        <f>IF(Deal_Master_Wide!$EB$265="","",Deal_Master_Wide!$EB$265)</f>
        <v>6</v>
      </c>
      <c r="U1837" s="34">
        <f>IF(Deal_Master_Wide!$EI$265="","",Deal_Master_Wide!$EI$265)</f>
        <v>19</v>
      </c>
    </row>
    <row r="1838" spans="1:21" ht="13.4" customHeight="1">
      <c r="A1838" s="15" t="s">
        <v>2656</v>
      </c>
      <c r="B1838" s="15" t="s">
        <v>178</v>
      </c>
      <c r="C1838" s="16"/>
      <c r="D1838" s="15" t="s">
        <v>1852</v>
      </c>
      <c r="E1838" s="15" t="s">
        <v>2660</v>
      </c>
      <c r="F1838" s="15">
        <v>2014</v>
      </c>
      <c r="G1838" s="15">
        <v>-1</v>
      </c>
      <c r="H1838" s="15">
        <v>2013</v>
      </c>
      <c r="I1838" s="15">
        <v>0</v>
      </c>
      <c r="J1838" s="15">
        <v>0</v>
      </c>
      <c r="K1838" s="17">
        <f>IF(Deal_Master_Wide!$BR$265="","",Deal_Master_Wide!$BR$265)</f>
        <v>37.450299999999999</v>
      </c>
      <c r="L1838" s="17">
        <f>IF(Deal_Master_Wide!$BY$265="","",Deal_Master_Wide!$BY$265)</f>
        <v>-14.366199999999999</v>
      </c>
      <c r="M1838" s="17">
        <f>IF(Deal_Master_Wide!$CF$265="","",Deal_Master_Wide!$CF$265)</f>
        <v>-7.2445000000000004</v>
      </c>
      <c r="N1838" s="17">
        <f>IF(Deal_Master_Wide!$CM$265="","",Deal_Master_Wide!$CM$265)</f>
        <v>185.1516</v>
      </c>
      <c r="O1838" s="17">
        <f>IF(Deal_Master_Wide!$CT$265="","",Deal_Master_Wide!$CT$265)</f>
        <v>0</v>
      </c>
      <c r="P1838" s="17">
        <f>IF(Deal_Master_Wide!$DA$265="","",Deal_Master_Wide!$DA$265)</f>
        <v>37.941400000000002</v>
      </c>
      <c r="Q1838" s="18">
        <f>IF(Deal_Master_Wide!$DH$265="","",Deal_Master_Wide!$DH$265)</f>
        <v>-3.6703000000000001</v>
      </c>
      <c r="R1838" s="18">
        <f>IF(Deal_Master_Wide!$DO$265="","",Deal_Master_Wide!$DO$265)</f>
        <v>-38.360700000000001</v>
      </c>
      <c r="S1838" s="18">
        <f>IF(Deal_Master_Wide!$DV$265="","",Deal_Master_Wide!$DV$265)</f>
        <v>0</v>
      </c>
      <c r="T1838" s="34">
        <f>IF(Deal_Master_Wide!$EC$265="","",Deal_Master_Wide!$EC$265)</f>
        <v>5</v>
      </c>
      <c r="U1838" s="34">
        <f>IF(Deal_Master_Wide!$EJ$265="","",Deal_Master_Wide!$EJ$265)</f>
        <v>6</v>
      </c>
    </row>
    <row r="1839" spans="1:21" ht="13.4" customHeight="1">
      <c r="A1839" s="15" t="s">
        <v>2656</v>
      </c>
      <c r="B1839" s="15" t="s">
        <v>178</v>
      </c>
      <c r="C1839" s="16"/>
      <c r="D1839" s="15" t="s">
        <v>1852</v>
      </c>
      <c r="E1839" s="15" t="s">
        <v>2660</v>
      </c>
      <c r="F1839" s="15">
        <v>2014</v>
      </c>
      <c r="G1839" s="15">
        <v>0</v>
      </c>
      <c r="H1839" s="15">
        <v>2014</v>
      </c>
      <c r="I1839" s="15">
        <v>0</v>
      </c>
      <c r="J1839" s="15">
        <v>1</v>
      </c>
      <c r="K1839" s="17">
        <f>IF(Deal_Master_Wide!$BS$265="","",Deal_Master_Wide!$BS$265)</f>
        <v>43.279000000000003</v>
      </c>
      <c r="L1839" s="17">
        <f>IF(Deal_Master_Wide!$BZ$265="","",Deal_Master_Wide!$BZ$265)</f>
        <v>-4.3872</v>
      </c>
      <c r="M1839" s="17">
        <f>IF(Deal_Master_Wide!$CG$265="","",Deal_Master_Wide!$CG$265)</f>
        <v>-2.7271999999999998</v>
      </c>
      <c r="N1839" s="17">
        <f>IF(Deal_Master_Wide!$CN$265="","",Deal_Master_Wide!$CN$265)</f>
        <v>373.66309999999999</v>
      </c>
      <c r="O1839" s="17">
        <f>IF(Deal_Master_Wide!$CU$265="","",Deal_Master_Wide!$CU$265)</f>
        <v>0</v>
      </c>
      <c r="P1839" s="17">
        <f>IF(Deal_Master_Wide!$DB$265="","",Deal_Master_Wide!$DB$265)</f>
        <v>33.200299999999999</v>
      </c>
      <c r="Q1839" s="18">
        <f>IF(Deal_Master_Wide!$DI$265="","",Deal_Master_Wide!$DI$265)</f>
        <v>-0.9899</v>
      </c>
      <c r="R1839" s="18">
        <f>IF(Deal_Master_Wide!$DP$265="","",Deal_Master_Wide!$DP$265)</f>
        <v>-10.137</v>
      </c>
      <c r="S1839" s="18">
        <f>IF(Deal_Master_Wide!$DW$265="","",Deal_Master_Wide!$DW$265)</f>
        <v>0</v>
      </c>
      <c r="T1839" s="34">
        <f>IF(Deal_Master_Wide!$ED$265="","",Deal_Master_Wide!$ED$265)</f>
        <v>6</v>
      </c>
      <c r="U1839" s="34">
        <f>IF(Deal_Master_Wide!$EK$265="","",Deal_Master_Wide!$EK$265)</f>
        <v>20</v>
      </c>
    </row>
    <row r="1840" spans="1:21" ht="13.4" customHeight="1">
      <c r="A1840" s="15" t="s">
        <v>2656</v>
      </c>
      <c r="B1840" s="15" t="s">
        <v>178</v>
      </c>
      <c r="C1840" s="16"/>
      <c r="D1840" s="15" t="s">
        <v>1852</v>
      </c>
      <c r="E1840" s="15" t="s">
        <v>2660</v>
      </c>
      <c r="F1840" s="15">
        <v>2014</v>
      </c>
      <c r="G1840" s="15">
        <v>1</v>
      </c>
      <c r="H1840" s="15">
        <v>2015</v>
      </c>
      <c r="I1840" s="15">
        <v>1</v>
      </c>
      <c r="J1840" s="15">
        <v>1</v>
      </c>
      <c r="K1840" s="17">
        <f>IF(Deal_Master_Wide!$BT$265="","",Deal_Master_Wide!$BT$265)</f>
        <v>73.931700000000006</v>
      </c>
      <c r="L1840" s="17">
        <f>IF(Deal_Master_Wide!$CA$265="","",Deal_Master_Wide!$CA$265)</f>
        <v>-8.9228000000000005</v>
      </c>
      <c r="M1840" s="17">
        <f>IF(Deal_Master_Wide!$CH$265="","",Deal_Master_Wide!$CH$265)</f>
        <v>4.7163000000000004</v>
      </c>
      <c r="N1840" s="17">
        <f>IF(Deal_Master_Wide!$CO$265="","",Deal_Master_Wide!$CO$265)</f>
        <v>406.0795</v>
      </c>
      <c r="O1840" s="17">
        <f>IF(Deal_Master_Wide!$CV$265="","",Deal_Master_Wide!$CV$265)</f>
        <v>0</v>
      </c>
      <c r="P1840" s="17">
        <f>IF(Deal_Master_Wide!$DC$265="","",Deal_Master_Wide!$DC$265)</f>
        <v>46.016100000000002</v>
      </c>
      <c r="Q1840" s="18">
        <f>IF(Deal_Master_Wide!$DJ$265="","",Deal_Master_Wide!$DJ$265)</f>
        <v>1.2292000000000001</v>
      </c>
      <c r="R1840" s="18">
        <f>IF(Deal_Master_Wide!$DQ$265="","",Deal_Master_Wide!$DQ$265)</f>
        <v>-12.069000000000001</v>
      </c>
      <c r="S1840" s="18">
        <f>IF(Deal_Master_Wide!$DX$265="","",Deal_Master_Wide!$DX$265)</f>
        <v>0</v>
      </c>
      <c r="T1840" s="34">
        <f>IF(Deal_Master_Wide!$EE$265="","",Deal_Master_Wide!$EE$265)</f>
        <v>4</v>
      </c>
      <c r="U1840" s="34">
        <f>IF(Deal_Master_Wide!$EL$265="","",Deal_Master_Wide!$EL$265)</f>
        <v>2</v>
      </c>
    </row>
    <row r="1841" spans="1:21" ht="13.4" customHeight="1">
      <c r="A1841" s="15" t="s">
        <v>2656</v>
      </c>
      <c r="B1841" s="15" t="s">
        <v>178</v>
      </c>
      <c r="C1841" s="16"/>
      <c r="D1841" s="15" t="s">
        <v>1852</v>
      </c>
      <c r="E1841" s="15" t="s">
        <v>2660</v>
      </c>
      <c r="F1841" s="15">
        <v>2014</v>
      </c>
      <c r="G1841" s="15">
        <v>2</v>
      </c>
      <c r="H1841" s="15">
        <v>2016</v>
      </c>
      <c r="I1841" s="15">
        <v>1</v>
      </c>
      <c r="J1841" s="15">
        <v>1</v>
      </c>
      <c r="K1841" s="17">
        <f>IF(Deal_Master_Wide!$BU$265="","",Deal_Master_Wide!$BU$265)</f>
        <v>98.322000000000003</v>
      </c>
      <c r="L1841" s="17">
        <f>IF(Deal_Master_Wide!$CB$265="","",Deal_Master_Wide!$CB$265)</f>
        <v>0.68279999999999996</v>
      </c>
      <c r="M1841" s="17">
        <f>IF(Deal_Master_Wide!$CI$265="","",Deal_Master_Wide!$CI$265)</f>
        <v>6.8278999999999996</v>
      </c>
      <c r="N1841" s="17">
        <f>IF(Deal_Master_Wide!$CP$265="","",Deal_Master_Wide!$CP$265)</f>
        <v>361.46249999999998</v>
      </c>
      <c r="O1841" s="17">
        <f>IF(Deal_Master_Wide!$CW$265="","",Deal_Master_Wide!$CW$265)</f>
        <v>0</v>
      </c>
      <c r="P1841" s="17">
        <f>IF(Deal_Master_Wide!$DD$265="","",Deal_Master_Wide!$DD$265)</f>
        <v>57.491100000000003</v>
      </c>
      <c r="Q1841" s="18">
        <f>IF(Deal_Master_Wide!$DK$265="","",Deal_Master_Wide!$DK$265)</f>
        <v>1.7262</v>
      </c>
      <c r="R1841" s="18">
        <f>IF(Deal_Master_Wide!$DR$265="","",Deal_Master_Wide!$DR$265)</f>
        <v>0.69440000000000002</v>
      </c>
      <c r="S1841" s="18">
        <f>IF(Deal_Master_Wide!$DY$265="","",Deal_Master_Wide!$DY$265)</f>
        <v>0</v>
      </c>
      <c r="T1841" s="34">
        <f>IF(Deal_Master_Wide!$EF$265="","",Deal_Master_Wide!$EF$265)</f>
        <v>3</v>
      </c>
      <c r="U1841" s="34">
        <f>IF(Deal_Master_Wide!$EM$265="","",Deal_Master_Wide!$EM$265)</f>
        <v>0</v>
      </c>
    </row>
    <row r="1842" spans="1:21" ht="13.4" customHeight="1">
      <c r="A1842" s="15" t="s">
        <v>2656</v>
      </c>
      <c r="B1842" s="15" t="s">
        <v>178</v>
      </c>
      <c r="C1842" s="16"/>
      <c r="D1842" s="15" t="s">
        <v>1852</v>
      </c>
      <c r="E1842" s="15" t="s">
        <v>2660</v>
      </c>
      <c r="F1842" s="15">
        <v>2014</v>
      </c>
      <c r="G1842" s="15">
        <v>3</v>
      </c>
      <c r="H1842" s="15">
        <v>2017</v>
      </c>
      <c r="I1842" s="15">
        <v>1</v>
      </c>
      <c r="J1842" s="15">
        <v>1</v>
      </c>
      <c r="K1842" s="17">
        <f>IF(Deal_Master_Wide!$BV$265="","",Deal_Master_Wide!$BV$265)</f>
        <v>168.96250000000001</v>
      </c>
      <c r="L1842" s="17">
        <f>IF(Deal_Master_Wide!$CC$265="","",Deal_Master_Wide!$CC$265)</f>
        <v>-94.756</v>
      </c>
      <c r="M1842" s="17">
        <f>IF(Deal_Master_Wide!$CJ$265="","",Deal_Master_Wide!$CJ$265)</f>
        <v>-97.838399999999993</v>
      </c>
      <c r="N1842" s="17">
        <f>IF(Deal_Master_Wide!$CQ$265="","",Deal_Master_Wide!$CQ$265)</f>
        <v>808.26769999999999</v>
      </c>
      <c r="O1842" s="17">
        <f>IF(Deal_Master_Wide!$CX$265="","",Deal_Master_Wide!$CX$265)</f>
        <v>0</v>
      </c>
      <c r="P1842" s="17">
        <f>IF(Deal_Master_Wide!$DE$265="","",Deal_Master_Wide!$DE$265)</f>
        <v>68.840800000000002</v>
      </c>
      <c r="Q1842" s="18">
        <f>IF(Deal_Master_Wide!$DL$265="","",Deal_Master_Wide!$DL$265)</f>
        <v>-17.066600000000001</v>
      </c>
      <c r="R1842" s="18">
        <f>IF(Deal_Master_Wide!$DS$265="","",Deal_Master_Wide!$DS$265)</f>
        <v>-56.081099999999999</v>
      </c>
      <c r="S1842" s="18">
        <f>IF(Deal_Master_Wide!$DZ$265="","",Deal_Master_Wide!$DZ$265)</f>
        <v>0</v>
      </c>
      <c r="T1842" s="34">
        <f>IF(Deal_Master_Wide!$EG$265="","",Deal_Master_Wide!$EG$265)</f>
        <v>7</v>
      </c>
      <c r="U1842" s="34">
        <f>IF(Deal_Master_Wide!$EN$265="","",Deal_Master_Wide!$EN$265)</f>
        <v>25</v>
      </c>
    </row>
    <row r="1843" spans="1:21" ht="13.4" customHeight="1">
      <c r="A1843" s="15" t="s">
        <v>2663</v>
      </c>
      <c r="B1843" s="15" t="s">
        <v>178</v>
      </c>
      <c r="C1843" s="16"/>
      <c r="D1843" s="15" t="s">
        <v>1840</v>
      </c>
      <c r="E1843" s="15" t="s">
        <v>2660</v>
      </c>
      <c r="F1843" s="15">
        <v>2014</v>
      </c>
      <c r="G1843" s="15">
        <v>-3</v>
      </c>
      <c r="H1843" s="15">
        <v>2011</v>
      </c>
      <c r="I1843" s="15">
        <v>0</v>
      </c>
      <c r="J1843" s="15">
        <v>0</v>
      </c>
      <c r="K1843" s="17">
        <f>IF(Deal_Master_Wide!$BP$266="","",Deal_Master_Wide!$BP$266)</f>
        <v>50.494399999999999</v>
      </c>
      <c r="L1843" s="17">
        <f>IF(Deal_Master_Wide!$BW$266="","",Deal_Master_Wide!$BW$266)</f>
        <v>-12.7119</v>
      </c>
      <c r="M1843" s="17">
        <f>IF(Deal_Master_Wide!$CD$266="","",Deal_Master_Wide!$CD$266)</f>
        <v>-10.357799999999999</v>
      </c>
      <c r="N1843" s="17">
        <f>IF(Deal_Master_Wide!$CK$266="","",Deal_Master_Wide!$CK$266)</f>
        <v>189.73410000000001</v>
      </c>
      <c r="O1843" s="17">
        <f>IF(Deal_Master_Wide!$CR$266="","",Deal_Master_Wide!$CR$266)</f>
        <v>0</v>
      </c>
      <c r="P1843" s="17">
        <f>IF(Deal_Master_Wide!$CY$266="","",Deal_Master_Wide!$CY$266)</f>
        <v>41.4313</v>
      </c>
      <c r="Q1843" s="18">
        <f>IF(Deal_Master_Wide!$DF$266="","",Deal_Master_Wide!$DF$266)</f>
        <v>-5.1612999999999998</v>
      </c>
      <c r="R1843" s="18">
        <f>IF(Deal_Master_Wide!$DM$266="","",Deal_Master_Wide!$DM$266)</f>
        <v>-25.174800000000001</v>
      </c>
      <c r="S1843" s="18">
        <f>IF(Deal_Master_Wide!$DT$266="","",Deal_Master_Wide!$DT$266)</f>
        <v>0</v>
      </c>
      <c r="T1843" s="34">
        <f>IF(Deal_Master_Wide!$EA$266="","",Deal_Master_Wide!$EA$266)</f>
        <v>4</v>
      </c>
      <c r="U1843" s="34">
        <f>IF(Deal_Master_Wide!$EH$266="","",Deal_Master_Wide!$EH$266)</f>
        <v>35</v>
      </c>
    </row>
    <row r="1844" spans="1:21" ht="13.4" customHeight="1">
      <c r="A1844" s="15" t="s">
        <v>2663</v>
      </c>
      <c r="B1844" s="15" t="s">
        <v>178</v>
      </c>
      <c r="C1844" s="16"/>
      <c r="D1844" s="15" t="s">
        <v>1840</v>
      </c>
      <c r="E1844" s="15" t="s">
        <v>2660</v>
      </c>
      <c r="F1844" s="15">
        <v>2014</v>
      </c>
      <c r="G1844" s="15">
        <v>-2</v>
      </c>
      <c r="H1844" s="15">
        <v>2012</v>
      </c>
      <c r="I1844" s="15">
        <v>0</v>
      </c>
      <c r="J1844" s="15">
        <v>0</v>
      </c>
      <c r="K1844" s="17">
        <f>IF(Deal_Master_Wide!$BQ$266="","",Deal_Master_Wide!$BQ$266)</f>
        <v>38.259300000000003</v>
      </c>
      <c r="L1844" s="17">
        <f>IF(Deal_Master_Wide!$BX$266="","",Deal_Master_Wide!$BX$266)</f>
        <v>-16.115300000000001</v>
      </c>
      <c r="M1844" s="17">
        <f>IF(Deal_Master_Wide!$CE$266="","",Deal_Master_Wide!$CE$266)</f>
        <v>-5.1012000000000004</v>
      </c>
      <c r="N1844" s="17">
        <f>IF(Deal_Master_Wide!$CL$266="","",Deal_Master_Wide!$CL$266)</f>
        <v>198.26820000000001</v>
      </c>
      <c r="O1844" s="17">
        <f>IF(Deal_Master_Wide!$CS$266="","",Deal_Master_Wide!$CS$266)</f>
        <v>0</v>
      </c>
      <c r="P1844" s="17">
        <f>IF(Deal_Master_Wide!$CZ$266="","",Deal_Master_Wide!$CZ$266)</f>
        <v>38.0274</v>
      </c>
      <c r="Q1844" s="18">
        <f>IF(Deal_Master_Wide!$DG$266="","",Deal_Master_Wide!$DG$266)</f>
        <v>-2.6434000000000002</v>
      </c>
      <c r="R1844" s="18">
        <f>IF(Deal_Master_Wide!$DN$266="","",Deal_Master_Wide!$DN$266)</f>
        <v>-42.121200000000002</v>
      </c>
      <c r="S1844" s="18">
        <f>IF(Deal_Master_Wide!$DU$266="","",Deal_Master_Wide!$DU$266)</f>
        <v>0</v>
      </c>
      <c r="T1844" s="34">
        <f>IF(Deal_Master_Wide!$EB$266="","",Deal_Master_Wide!$EB$266)</f>
        <v>6</v>
      </c>
      <c r="U1844" s="34">
        <f>IF(Deal_Master_Wide!$EI$266="","",Deal_Master_Wide!$EI$266)</f>
        <v>19</v>
      </c>
    </row>
    <row r="1845" spans="1:21" ht="13.4" customHeight="1">
      <c r="A1845" s="15" t="s">
        <v>2663</v>
      </c>
      <c r="B1845" s="15" t="s">
        <v>178</v>
      </c>
      <c r="C1845" s="16"/>
      <c r="D1845" s="15" t="s">
        <v>1840</v>
      </c>
      <c r="E1845" s="15" t="s">
        <v>2660</v>
      </c>
      <c r="F1845" s="15">
        <v>2014</v>
      </c>
      <c r="G1845" s="15">
        <v>-1</v>
      </c>
      <c r="H1845" s="15">
        <v>2013</v>
      </c>
      <c r="I1845" s="15">
        <v>0</v>
      </c>
      <c r="J1845" s="15">
        <v>0</v>
      </c>
      <c r="K1845" s="17">
        <f>IF(Deal_Master_Wide!$BR$266="","",Deal_Master_Wide!$BR$266)</f>
        <v>37.450299999999999</v>
      </c>
      <c r="L1845" s="17">
        <f>IF(Deal_Master_Wide!$BY$266="","",Deal_Master_Wide!$BY$266)</f>
        <v>-14.366199999999999</v>
      </c>
      <c r="M1845" s="17">
        <f>IF(Deal_Master_Wide!$CF$266="","",Deal_Master_Wide!$CF$266)</f>
        <v>-7.2445000000000004</v>
      </c>
      <c r="N1845" s="17">
        <f>IF(Deal_Master_Wide!$CM$266="","",Deal_Master_Wide!$CM$266)</f>
        <v>185.1516</v>
      </c>
      <c r="O1845" s="17">
        <f>IF(Deal_Master_Wide!$CT$266="","",Deal_Master_Wide!$CT$266)</f>
        <v>0</v>
      </c>
      <c r="P1845" s="17">
        <f>IF(Deal_Master_Wide!$DA$266="","",Deal_Master_Wide!$DA$266)</f>
        <v>37.941400000000002</v>
      </c>
      <c r="Q1845" s="18">
        <f>IF(Deal_Master_Wide!$DH$266="","",Deal_Master_Wide!$DH$266)</f>
        <v>-3.6703000000000001</v>
      </c>
      <c r="R1845" s="18">
        <f>IF(Deal_Master_Wide!$DO$266="","",Deal_Master_Wide!$DO$266)</f>
        <v>-38.360700000000001</v>
      </c>
      <c r="S1845" s="18">
        <f>IF(Deal_Master_Wide!$DV$266="","",Deal_Master_Wide!$DV$266)</f>
        <v>0</v>
      </c>
      <c r="T1845" s="34">
        <f>IF(Deal_Master_Wide!$EC$266="","",Deal_Master_Wide!$EC$266)</f>
        <v>5</v>
      </c>
      <c r="U1845" s="34">
        <f>IF(Deal_Master_Wide!$EJ$266="","",Deal_Master_Wide!$EJ$266)</f>
        <v>6</v>
      </c>
    </row>
    <row r="1846" spans="1:21" ht="13.4" customHeight="1">
      <c r="A1846" s="15" t="s">
        <v>2663</v>
      </c>
      <c r="B1846" s="15" t="s">
        <v>178</v>
      </c>
      <c r="C1846" s="16"/>
      <c r="D1846" s="15" t="s">
        <v>1840</v>
      </c>
      <c r="E1846" s="15" t="s">
        <v>2660</v>
      </c>
      <c r="F1846" s="15">
        <v>2014</v>
      </c>
      <c r="G1846" s="15">
        <v>0</v>
      </c>
      <c r="H1846" s="15">
        <v>2014</v>
      </c>
      <c r="I1846" s="15">
        <v>0</v>
      </c>
      <c r="J1846" s="15">
        <v>1</v>
      </c>
      <c r="K1846" s="17">
        <f>IF(Deal_Master_Wide!$BS$266="","",Deal_Master_Wide!$BS$266)</f>
        <v>43.279000000000003</v>
      </c>
      <c r="L1846" s="17">
        <f>IF(Deal_Master_Wide!$BZ$266="","",Deal_Master_Wide!$BZ$266)</f>
        <v>-4.3872</v>
      </c>
      <c r="M1846" s="17">
        <f>IF(Deal_Master_Wide!$CG$266="","",Deal_Master_Wide!$CG$266)</f>
        <v>-2.7271999999999998</v>
      </c>
      <c r="N1846" s="17">
        <f>IF(Deal_Master_Wide!$CN$266="","",Deal_Master_Wide!$CN$266)</f>
        <v>373.66309999999999</v>
      </c>
      <c r="O1846" s="17">
        <f>IF(Deal_Master_Wide!$CU$266="","",Deal_Master_Wide!$CU$266)</f>
        <v>0</v>
      </c>
      <c r="P1846" s="17">
        <f>IF(Deal_Master_Wide!$DB$266="","",Deal_Master_Wide!$DB$266)</f>
        <v>33.200299999999999</v>
      </c>
      <c r="Q1846" s="18">
        <f>IF(Deal_Master_Wide!$DI$266="","",Deal_Master_Wide!$DI$266)</f>
        <v>-0.9899</v>
      </c>
      <c r="R1846" s="18">
        <f>IF(Deal_Master_Wide!$DP$266="","",Deal_Master_Wide!$DP$266)</f>
        <v>-10.137</v>
      </c>
      <c r="S1846" s="18">
        <f>IF(Deal_Master_Wide!$DW$266="","",Deal_Master_Wide!$DW$266)</f>
        <v>0</v>
      </c>
      <c r="T1846" s="34">
        <f>IF(Deal_Master_Wide!$ED$266="","",Deal_Master_Wide!$ED$266)</f>
        <v>6</v>
      </c>
      <c r="U1846" s="34">
        <f>IF(Deal_Master_Wide!$EK$266="","",Deal_Master_Wide!$EK$266)</f>
        <v>20</v>
      </c>
    </row>
    <row r="1847" spans="1:21" ht="13.4" customHeight="1">
      <c r="A1847" s="15" t="s">
        <v>2663</v>
      </c>
      <c r="B1847" s="15" t="s">
        <v>178</v>
      </c>
      <c r="C1847" s="16"/>
      <c r="D1847" s="15" t="s">
        <v>1840</v>
      </c>
      <c r="E1847" s="15" t="s">
        <v>2660</v>
      </c>
      <c r="F1847" s="15">
        <v>2014</v>
      </c>
      <c r="G1847" s="15">
        <v>1</v>
      </c>
      <c r="H1847" s="15">
        <v>2015</v>
      </c>
      <c r="I1847" s="15">
        <v>1</v>
      </c>
      <c r="J1847" s="15">
        <v>1</v>
      </c>
      <c r="K1847" s="17">
        <f>IF(Deal_Master_Wide!$BT$266="","",Deal_Master_Wide!$BT$266)</f>
        <v>73.931700000000006</v>
      </c>
      <c r="L1847" s="17">
        <f>IF(Deal_Master_Wide!$CA$266="","",Deal_Master_Wide!$CA$266)</f>
        <v>-8.9228000000000005</v>
      </c>
      <c r="M1847" s="17">
        <f>IF(Deal_Master_Wide!$CH$266="","",Deal_Master_Wide!$CH$266)</f>
        <v>4.7163000000000004</v>
      </c>
      <c r="N1847" s="17">
        <f>IF(Deal_Master_Wide!$CO$266="","",Deal_Master_Wide!$CO$266)</f>
        <v>406.0795</v>
      </c>
      <c r="O1847" s="17">
        <f>IF(Deal_Master_Wide!$CV$266="","",Deal_Master_Wide!$CV$266)</f>
        <v>0</v>
      </c>
      <c r="P1847" s="17">
        <f>IF(Deal_Master_Wide!$DC$266="","",Deal_Master_Wide!$DC$266)</f>
        <v>46.016100000000002</v>
      </c>
      <c r="Q1847" s="18">
        <f>IF(Deal_Master_Wide!$DJ$266="","",Deal_Master_Wide!$DJ$266)</f>
        <v>1.2292000000000001</v>
      </c>
      <c r="R1847" s="18">
        <f>IF(Deal_Master_Wide!$DQ$266="","",Deal_Master_Wide!$DQ$266)</f>
        <v>-12.069000000000001</v>
      </c>
      <c r="S1847" s="18">
        <f>IF(Deal_Master_Wide!$DX$266="","",Deal_Master_Wide!$DX$266)</f>
        <v>0</v>
      </c>
      <c r="T1847" s="34">
        <f>IF(Deal_Master_Wide!$EE$266="","",Deal_Master_Wide!$EE$266)</f>
        <v>4</v>
      </c>
      <c r="U1847" s="34">
        <f>IF(Deal_Master_Wide!$EL$266="","",Deal_Master_Wide!$EL$266)</f>
        <v>2</v>
      </c>
    </row>
    <row r="1848" spans="1:21" ht="13.4" customHeight="1">
      <c r="A1848" s="15" t="s">
        <v>2663</v>
      </c>
      <c r="B1848" s="15" t="s">
        <v>178</v>
      </c>
      <c r="C1848" s="16"/>
      <c r="D1848" s="15" t="s">
        <v>1840</v>
      </c>
      <c r="E1848" s="15" t="s">
        <v>2660</v>
      </c>
      <c r="F1848" s="15">
        <v>2014</v>
      </c>
      <c r="G1848" s="15">
        <v>2</v>
      </c>
      <c r="H1848" s="15">
        <v>2016</v>
      </c>
      <c r="I1848" s="15">
        <v>1</v>
      </c>
      <c r="J1848" s="15">
        <v>1</v>
      </c>
      <c r="K1848" s="17">
        <f>IF(Deal_Master_Wide!$BU$266="","",Deal_Master_Wide!$BU$266)</f>
        <v>98.322000000000003</v>
      </c>
      <c r="L1848" s="17">
        <f>IF(Deal_Master_Wide!$CB$266="","",Deal_Master_Wide!$CB$266)</f>
        <v>0.68279999999999996</v>
      </c>
      <c r="M1848" s="17">
        <f>IF(Deal_Master_Wide!$CI$266="","",Deal_Master_Wide!$CI$266)</f>
        <v>6.8278999999999996</v>
      </c>
      <c r="N1848" s="17">
        <f>IF(Deal_Master_Wide!$CP$266="","",Deal_Master_Wide!$CP$266)</f>
        <v>361.46249999999998</v>
      </c>
      <c r="O1848" s="17">
        <f>IF(Deal_Master_Wide!$CW$266="","",Deal_Master_Wide!$CW$266)</f>
        <v>0</v>
      </c>
      <c r="P1848" s="17">
        <f>IF(Deal_Master_Wide!$DD$266="","",Deal_Master_Wide!$DD$266)</f>
        <v>57.491100000000003</v>
      </c>
      <c r="Q1848" s="18">
        <f>IF(Deal_Master_Wide!$DK$266="","",Deal_Master_Wide!$DK$266)</f>
        <v>1.7262</v>
      </c>
      <c r="R1848" s="18">
        <f>IF(Deal_Master_Wide!$DR$266="","",Deal_Master_Wide!$DR$266)</f>
        <v>0.69440000000000002</v>
      </c>
      <c r="S1848" s="18">
        <f>IF(Deal_Master_Wide!$DY$266="","",Deal_Master_Wide!$DY$266)</f>
        <v>0</v>
      </c>
      <c r="T1848" s="34">
        <f>IF(Deal_Master_Wide!$EF$266="","",Deal_Master_Wide!$EF$266)</f>
        <v>3</v>
      </c>
      <c r="U1848" s="34">
        <f>IF(Deal_Master_Wide!$EM$266="","",Deal_Master_Wide!$EM$266)</f>
        <v>0</v>
      </c>
    </row>
    <row r="1849" spans="1:21" ht="13.4" customHeight="1">
      <c r="A1849" s="15" t="s">
        <v>2663</v>
      </c>
      <c r="B1849" s="15" t="s">
        <v>178</v>
      </c>
      <c r="C1849" s="16"/>
      <c r="D1849" s="15" t="s">
        <v>1840</v>
      </c>
      <c r="E1849" s="15" t="s">
        <v>2660</v>
      </c>
      <c r="F1849" s="15">
        <v>2014</v>
      </c>
      <c r="G1849" s="15">
        <v>3</v>
      </c>
      <c r="H1849" s="15">
        <v>2017</v>
      </c>
      <c r="I1849" s="15">
        <v>1</v>
      </c>
      <c r="J1849" s="15">
        <v>1</v>
      </c>
      <c r="K1849" s="17">
        <f>IF(Deal_Master_Wide!$BV$266="","",Deal_Master_Wide!$BV$266)</f>
        <v>168.96250000000001</v>
      </c>
      <c r="L1849" s="17">
        <f>IF(Deal_Master_Wide!$CC$266="","",Deal_Master_Wide!$CC$266)</f>
        <v>-94.756</v>
      </c>
      <c r="M1849" s="17">
        <f>IF(Deal_Master_Wide!$CJ$266="","",Deal_Master_Wide!$CJ$266)</f>
        <v>-97.838399999999993</v>
      </c>
      <c r="N1849" s="17">
        <f>IF(Deal_Master_Wide!$CQ$266="","",Deal_Master_Wide!$CQ$266)</f>
        <v>808.26769999999999</v>
      </c>
      <c r="O1849" s="17">
        <f>IF(Deal_Master_Wide!$CX$266="","",Deal_Master_Wide!$CX$266)</f>
        <v>0</v>
      </c>
      <c r="P1849" s="17">
        <f>IF(Deal_Master_Wide!$DE$266="","",Deal_Master_Wide!$DE$266)</f>
        <v>68.840800000000002</v>
      </c>
      <c r="Q1849" s="18">
        <f>IF(Deal_Master_Wide!$DL$266="","",Deal_Master_Wide!$DL$266)</f>
        <v>-17.066600000000001</v>
      </c>
      <c r="R1849" s="18">
        <f>IF(Deal_Master_Wide!$DS$266="","",Deal_Master_Wide!$DS$266)</f>
        <v>-56.081099999999999</v>
      </c>
      <c r="S1849" s="18">
        <f>IF(Deal_Master_Wide!$DZ$266="","",Deal_Master_Wide!$DZ$266)</f>
        <v>0</v>
      </c>
      <c r="T1849" s="34">
        <f>IF(Deal_Master_Wide!$EG$266="","",Deal_Master_Wide!$EG$266)</f>
        <v>7</v>
      </c>
      <c r="U1849" s="34">
        <f>IF(Deal_Master_Wide!$EN$266="","",Deal_Master_Wide!$EN$266)</f>
        <v>25</v>
      </c>
    </row>
    <row r="1850" spans="1:21" ht="13.4" customHeight="1">
      <c r="A1850" s="15" t="s">
        <v>2670</v>
      </c>
      <c r="B1850" s="15" t="s">
        <v>178</v>
      </c>
      <c r="C1850" s="16"/>
      <c r="D1850" s="15" t="s">
        <v>2380</v>
      </c>
      <c r="E1850" s="15" t="s">
        <v>2673</v>
      </c>
      <c r="F1850" s="15">
        <v>2014</v>
      </c>
      <c r="G1850" s="15">
        <v>-3</v>
      </c>
      <c r="H1850" s="15">
        <v>2011</v>
      </c>
      <c r="I1850" s="15">
        <v>0</v>
      </c>
      <c r="J1850" s="15">
        <v>0</v>
      </c>
      <c r="K1850" s="17" t="str">
        <f>IF(Deal_Master_Wide!$BP$267="","",Deal_Master_Wide!$BP$267)</f>
        <v/>
      </c>
      <c r="L1850" s="17" t="str">
        <f>IF(Deal_Master_Wide!$BW$267="","",Deal_Master_Wide!$BW$267)</f>
        <v/>
      </c>
      <c r="M1850" s="17" t="str">
        <f>IF(Deal_Master_Wide!$CD$267="","",Deal_Master_Wide!$CD$267)</f>
        <v/>
      </c>
      <c r="N1850" s="17" t="str">
        <f>IF(Deal_Master_Wide!$CK$267="","",Deal_Master_Wide!$CK$267)</f>
        <v/>
      </c>
      <c r="O1850" s="17" t="str">
        <f>IF(Deal_Master_Wide!$CR$267="","",Deal_Master_Wide!$CR$267)</f>
        <v/>
      </c>
      <c r="P1850" s="17" t="str">
        <f>IF(Deal_Master_Wide!$CY$267="","",Deal_Master_Wide!$CY$267)</f>
        <v/>
      </c>
      <c r="Q1850" s="18" t="str">
        <f>IF(Deal_Master_Wide!$DF$267="","",Deal_Master_Wide!$DF$267)</f>
        <v/>
      </c>
      <c r="R1850" s="18" t="str">
        <f>IF(Deal_Master_Wide!$DM$267="","",Deal_Master_Wide!$DM$267)</f>
        <v/>
      </c>
      <c r="S1850" s="18" t="str">
        <f>IF(Deal_Master_Wide!$DT$267="","",Deal_Master_Wide!$DT$267)</f>
        <v/>
      </c>
      <c r="T1850" s="34" t="str">
        <f>IF(Deal_Master_Wide!$EA$267="","",Deal_Master_Wide!$EA$267)</f>
        <v/>
      </c>
      <c r="U1850" s="34" t="str">
        <f>IF(Deal_Master_Wide!$EH$267="","",Deal_Master_Wide!$EH$267)</f>
        <v/>
      </c>
    </row>
    <row r="1851" spans="1:21" ht="13.4" customHeight="1">
      <c r="A1851" s="15" t="s">
        <v>2670</v>
      </c>
      <c r="B1851" s="15" t="s">
        <v>178</v>
      </c>
      <c r="C1851" s="16"/>
      <c r="D1851" s="15" t="s">
        <v>2380</v>
      </c>
      <c r="E1851" s="15" t="s">
        <v>2673</v>
      </c>
      <c r="F1851" s="15">
        <v>2014</v>
      </c>
      <c r="G1851" s="15">
        <v>-2</v>
      </c>
      <c r="H1851" s="15">
        <v>2012</v>
      </c>
      <c r="I1851" s="15">
        <v>0</v>
      </c>
      <c r="J1851" s="15">
        <v>0</v>
      </c>
      <c r="K1851" s="17" t="str">
        <f>IF(Deal_Master_Wide!$BQ$267="","",Deal_Master_Wide!$BQ$267)</f>
        <v/>
      </c>
      <c r="L1851" s="17" t="str">
        <f>IF(Deal_Master_Wide!$BX$267="","",Deal_Master_Wide!$BX$267)</f>
        <v/>
      </c>
      <c r="M1851" s="17" t="str">
        <f>IF(Deal_Master_Wide!$CE$267="","",Deal_Master_Wide!$CE$267)</f>
        <v/>
      </c>
      <c r="N1851" s="17" t="str">
        <f>IF(Deal_Master_Wide!$CL$267="","",Deal_Master_Wide!$CL$267)</f>
        <v/>
      </c>
      <c r="O1851" s="17" t="str">
        <f>IF(Deal_Master_Wide!$CS$267="","",Deal_Master_Wide!$CS$267)</f>
        <v/>
      </c>
      <c r="P1851" s="17" t="str">
        <f>IF(Deal_Master_Wide!$CZ$267="","",Deal_Master_Wide!$CZ$267)</f>
        <v/>
      </c>
      <c r="Q1851" s="18" t="str">
        <f>IF(Deal_Master_Wide!$DG$267="","",Deal_Master_Wide!$DG$267)</f>
        <v/>
      </c>
      <c r="R1851" s="18" t="str">
        <f>IF(Deal_Master_Wide!$DN$267="","",Deal_Master_Wide!$DN$267)</f>
        <v/>
      </c>
      <c r="S1851" s="18" t="str">
        <f>IF(Deal_Master_Wide!$DU$267="","",Deal_Master_Wide!$DU$267)</f>
        <v/>
      </c>
      <c r="T1851" s="34" t="str">
        <f>IF(Deal_Master_Wide!$EB$267="","",Deal_Master_Wide!$EB$267)</f>
        <v/>
      </c>
      <c r="U1851" s="34" t="str">
        <f>IF(Deal_Master_Wide!$EI$267="","",Deal_Master_Wide!$EI$267)</f>
        <v/>
      </c>
    </row>
    <row r="1852" spans="1:21" ht="13.4" customHeight="1">
      <c r="A1852" s="15" t="s">
        <v>2670</v>
      </c>
      <c r="B1852" s="15" t="s">
        <v>178</v>
      </c>
      <c r="C1852" s="16"/>
      <c r="D1852" s="15" t="s">
        <v>2380</v>
      </c>
      <c r="E1852" s="15" t="s">
        <v>2673</v>
      </c>
      <c r="F1852" s="15">
        <v>2014</v>
      </c>
      <c r="G1852" s="15">
        <v>-1</v>
      </c>
      <c r="H1852" s="15">
        <v>2013</v>
      </c>
      <c r="I1852" s="15">
        <v>0</v>
      </c>
      <c r="J1852" s="15">
        <v>0</v>
      </c>
      <c r="K1852" s="17" t="str">
        <f>IF(Deal_Master_Wide!$BR$267="","",Deal_Master_Wide!$BR$267)</f>
        <v/>
      </c>
      <c r="L1852" s="17" t="str">
        <f>IF(Deal_Master_Wide!$BY$267="","",Deal_Master_Wide!$BY$267)</f>
        <v/>
      </c>
      <c r="M1852" s="17" t="str">
        <f>IF(Deal_Master_Wide!$CF$267="","",Deal_Master_Wide!$CF$267)</f>
        <v/>
      </c>
      <c r="N1852" s="17" t="str">
        <f>IF(Deal_Master_Wide!$CM$267="","",Deal_Master_Wide!$CM$267)</f>
        <v/>
      </c>
      <c r="O1852" s="17" t="str">
        <f>IF(Deal_Master_Wide!$CT$267="","",Deal_Master_Wide!$CT$267)</f>
        <v/>
      </c>
      <c r="P1852" s="17" t="str">
        <f>IF(Deal_Master_Wide!$DA$267="","",Deal_Master_Wide!$DA$267)</f>
        <v/>
      </c>
      <c r="Q1852" s="18" t="str">
        <f>IF(Deal_Master_Wide!$DH$267="","",Deal_Master_Wide!$DH$267)</f>
        <v/>
      </c>
      <c r="R1852" s="18" t="str">
        <f>IF(Deal_Master_Wide!$DO$267="","",Deal_Master_Wide!$DO$267)</f>
        <v/>
      </c>
      <c r="S1852" s="18" t="str">
        <f>IF(Deal_Master_Wide!$DV$267="","",Deal_Master_Wide!$DV$267)</f>
        <v/>
      </c>
      <c r="T1852" s="34" t="str">
        <f>IF(Deal_Master_Wide!$EC$267="","",Deal_Master_Wide!$EC$267)</f>
        <v/>
      </c>
      <c r="U1852" s="34" t="str">
        <f>IF(Deal_Master_Wide!$EJ$267="","",Deal_Master_Wide!$EJ$267)</f>
        <v/>
      </c>
    </row>
    <row r="1853" spans="1:21" ht="13.4" customHeight="1">
      <c r="A1853" s="15" t="s">
        <v>2670</v>
      </c>
      <c r="B1853" s="15" t="s">
        <v>178</v>
      </c>
      <c r="C1853" s="16"/>
      <c r="D1853" s="15" t="s">
        <v>2380</v>
      </c>
      <c r="E1853" s="15" t="s">
        <v>2673</v>
      </c>
      <c r="F1853" s="15">
        <v>2014</v>
      </c>
      <c r="G1853" s="15">
        <v>0</v>
      </c>
      <c r="H1853" s="15">
        <v>2014</v>
      </c>
      <c r="I1853" s="15">
        <v>0</v>
      </c>
      <c r="J1853" s="15">
        <v>1</v>
      </c>
      <c r="K1853" s="17" t="str">
        <f>IF(Deal_Master_Wide!$BS$267="","",Deal_Master_Wide!$BS$267)</f>
        <v/>
      </c>
      <c r="L1853" s="17" t="str">
        <f>IF(Deal_Master_Wide!$BZ$267="","",Deal_Master_Wide!$BZ$267)</f>
        <v/>
      </c>
      <c r="M1853" s="17" t="str">
        <f>IF(Deal_Master_Wide!$CG$267="","",Deal_Master_Wide!$CG$267)</f>
        <v/>
      </c>
      <c r="N1853" s="17" t="str">
        <f>IF(Deal_Master_Wide!$CN$267="","",Deal_Master_Wide!$CN$267)</f>
        <v/>
      </c>
      <c r="O1853" s="17" t="str">
        <f>IF(Deal_Master_Wide!$CU$267="","",Deal_Master_Wide!$CU$267)</f>
        <v/>
      </c>
      <c r="P1853" s="17" t="str">
        <f>IF(Deal_Master_Wide!$DB$267="","",Deal_Master_Wide!$DB$267)</f>
        <v/>
      </c>
      <c r="Q1853" s="18" t="str">
        <f>IF(Deal_Master_Wide!$DI$267="","",Deal_Master_Wide!$DI$267)</f>
        <v/>
      </c>
      <c r="R1853" s="18" t="str">
        <f>IF(Deal_Master_Wide!$DP$267="","",Deal_Master_Wide!$DP$267)</f>
        <v/>
      </c>
      <c r="S1853" s="18" t="str">
        <f>IF(Deal_Master_Wide!$DW$267="","",Deal_Master_Wide!$DW$267)</f>
        <v/>
      </c>
      <c r="T1853" s="34" t="str">
        <f>IF(Deal_Master_Wide!$ED$267="","",Deal_Master_Wide!$ED$267)</f>
        <v/>
      </c>
      <c r="U1853" s="34" t="str">
        <f>IF(Deal_Master_Wide!$EK$267="","",Deal_Master_Wide!$EK$267)</f>
        <v/>
      </c>
    </row>
    <row r="1854" spans="1:21" ht="13.4" customHeight="1">
      <c r="A1854" s="15" t="s">
        <v>2670</v>
      </c>
      <c r="B1854" s="15" t="s">
        <v>178</v>
      </c>
      <c r="C1854" s="16"/>
      <c r="D1854" s="15" t="s">
        <v>2380</v>
      </c>
      <c r="E1854" s="15" t="s">
        <v>2673</v>
      </c>
      <c r="F1854" s="15">
        <v>2014</v>
      </c>
      <c r="G1854" s="15">
        <v>1</v>
      </c>
      <c r="H1854" s="15">
        <v>2015</v>
      </c>
      <c r="I1854" s="15">
        <v>1</v>
      </c>
      <c r="J1854" s="15">
        <v>1</v>
      </c>
      <c r="K1854" s="17" t="str">
        <f>IF(Deal_Master_Wide!$BT$267="","",Deal_Master_Wide!$BT$267)</f>
        <v/>
      </c>
      <c r="L1854" s="17" t="str">
        <f>IF(Deal_Master_Wide!$CA$267="","",Deal_Master_Wide!$CA$267)</f>
        <v/>
      </c>
      <c r="M1854" s="17" t="str">
        <f>IF(Deal_Master_Wide!$CH$267="","",Deal_Master_Wide!$CH$267)</f>
        <v/>
      </c>
      <c r="N1854" s="17" t="str">
        <f>IF(Deal_Master_Wide!$CO$267="","",Deal_Master_Wide!$CO$267)</f>
        <v/>
      </c>
      <c r="O1854" s="17" t="str">
        <f>IF(Deal_Master_Wide!$CV$267="","",Deal_Master_Wide!$CV$267)</f>
        <v/>
      </c>
      <c r="P1854" s="17" t="str">
        <f>IF(Deal_Master_Wide!$DC$267="","",Deal_Master_Wide!$DC$267)</f>
        <v/>
      </c>
      <c r="Q1854" s="18" t="str">
        <f>IF(Deal_Master_Wide!$DJ$267="","",Deal_Master_Wide!$DJ$267)</f>
        <v/>
      </c>
      <c r="R1854" s="18" t="str">
        <f>IF(Deal_Master_Wide!$DQ$267="","",Deal_Master_Wide!$DQ$267)</f>
        <v/>
      </c>
      <c r="S1854" s="18" t="str">
        <f>IF(Deal_Master_Wide!$DX$267="","",Deal_Master_Wide!$DX$267)</f>
        <v/>
      </c>
      <c r="T1854" s="34" t="str">
        <f>IF(Deal_Master_Wide!$EE$267="","",Deal_Master_Wide!$EE$267)</f>
        <v/>
      </c>
      <c r="U1854" s="34" t="str">
        <f>IF(Deal_Master_Wide!$EL$267="","",Deal_Master_Wide!$EL$267)</f>
        <v/>
      </c>
    </row>
    <row r="1855" spans="1:21" ht="13.4" customHeight="1">
      <c r="A1855" s="15" t="s">
        <v>2670</v>
      </c>
      <c r="B1855" s="15" t="s">
        <v>178</v>
      </c>
      <c r="C1855" s="16"/>
      <c r="D1855" s="15" t="s">
        <v>2380</v>
      </c>
      <c r="E1855" s="15" t="s">
        <v>2673</v>
      </c>
      <c r="F1855" s="15">
        <v>2014</v>
      </c>
      <c r="G1855" s="15">
        <v>2</v>
      </c>
      <c r="H1855" s="15">
        <v>2016</v>
      </c>
      <c r="I1855" s="15">
        <v>1</v>
      </c>
      <c r="J1855" s="15">
        <v>1</v>
      </c>
      <c r="K1855" s="17" t="str">
        <f>IF(Deal_Master_Wide!$BU$267="","",Deal_Master_Wide!$BU$267)</f>
        <v/>
      </c>
      <c r="L1855" s="17" t="str">
        <f>IF(Deal_Master_Wide!$CB$267="","",Deal_Master_Wide!$CB$267)</f>
        <v/>
      </c>
      <c r="M1855" s="17" t="str">
        <f>IF(Deal_Master_Wide!$CI$267="","",Deal_Master_Wide!$CI$267)</f>
        <v/>
      </c>
      <c r="N1855" s="17" t="str">
        <f>IF(Deal_Master_Wide!$CP$267="","",Deal_Master_Wide!$CP$267)</f>
        <v/>
      </c>
      <c r="O1855" s="17" t="str">
        <f>IF(Deal_Master_Wide!$CW$267="","",Deal_Master_Wide!$CW$267)</f>
        <v/>
      </c>
      <c r="P1855" s="17" t="str">
        <f>IF(Deal_Master_Wide!$DD$267="","",Deal_Master_Wide!$DD$267)</f>
        <v/>
      </c>
      <c r="Q1855" s="18" t="str">
        <f>IF(Deal_Master_Wide!$DK$267="","",Deal_Master_Wide!$DK$267)</f>
        <v/>
      </c>
      <c r="R1855" s="18" t="str">
        <f>IF(Deal_Master_Wide!$DR$267="","",Deal_Master_Wide!$DR$267)</f>
        <v/>
      </c>
      <c r="S1855" s="18" t="str">
        <f>IF(Deal_Master_Wide!$DY$267="","",Deal_Master_Wide!$DY$267)</f>
        <v/>
      </c>
      <c r="T1855" s="34" t="str">
        <f>IF(Deal_Master_Wide!$EF$267="","",Deal_Master_Wide!$EF$267)</f>
        <v/>
      </c>
      <c r="U1855" s="34" t="str">
        <f>IF(Deal_Master_Wide!$EM$267="","",Deal_Master_Wide!$EM$267)</f>
        <v/>
      </c>
    </row>
    <row r="1856" spans="1:21" ht="13.4" customHeight="1">
      <c r="A1856" s="15" t="s">
        <v>2670</v>
      </c>
      <c r="B1856" s="15" t="s">
        <v>178</v>
      </c>
      <c r="C1856" s="16"/>
      <c r="D1856" s="15" t="s">
        <v>2380</v>
      </c>
      <c r="E1856" s="15" t="s">
        <v>2673</v>
      </c>
      <c r="F1856" s="15">
        <v>2014</v>
      </c>
      <c r="G1856" s="15">
        <v>3</v>
      </c>
      <c r="H1856" s="15">
        <v>2017</v>
      </c>
      <c r="I1856" s="15">
        <v>1</v>
      </c>
      <c r="J1856" s="15">
        <v>1</v>
      </c>
      <c r="K1856" s="17" t="str">
        <f>IF(Deal_Master_Wide!$BV$267="","",Deal_Master_Wide!$BV$267)</f>
        <v/>
      </c>
      <c r="L1856" s="17" t="str">
        <f>IF(Deal_Master_Wide!$CC$267="","",Deal_Master_Wide!$CC$267)</f>
        <v/>
      </c>
      <c r="M1856" s="17" t="str">
        <f>IF(Deal_Master_Wide!$CJ$267="","",Deal_Master_Wide!$CJ$267)</f>
        <v/>
      </c>
      <c r="N1856" s="17" t="str">
        <f>IF(Deal_Master_Wide!$CQ$267="","",Deal_Master_Wide!$CQ$267)</f>
        <v/>
      </c>
      <c r="O1856" s="17" t="str">
        <f>IF(Deal_Master_Wide!$CX$267="","",Deal_Master_Wide!$CX$267)</f>
        <v/>
      </c>
      <c r="P1856" s="17" t="str">
        <f>IF(Deal_Master_Wide!$DE$267="","",Deal_Master_Wide!$DE$267)</f>
        <v/>
      </c>
      <c r="Q1856" s="18" t="str">
        <f>IF(Deal_Master_Wide!$DL$267="","",Deal_Master_Wide!$DL$267)</f>
        <v/>
      </c>
      <c r="R1856" s="18" t="str">
        <f>IF(Deal_Master_Wide!$DS$267="","",Deal_Master_Wide!$DS$267)</f>
        <v/>
      </c>
      <c r="S1856" s="18" t="str">
        <f>IF(Deal_Master_Wide!$DZ$267="","",Deal_Master_Wide!$DZ$267)</f>
        <v/>
      </c>
      <c r="T1856" s="34" t="str">
        <f>IF(Deal_Master_Wide!$EG$267="","",Deal_Master_Wide!$EG$267)</f>
        <v/>
      </c>
      <c r="U1856" s="34" t="str">
        <f>IF(Deal_Master_Wide!$EN$267="","",Deal_Master_Wide!$EN$267)</f>
        <v/>
      </c>
    </row>
    <row r="1857" spans="1:21" ht="13.4" customHeight="1">
      <c r="A1857" s="15" t="s">
        <v>2677</v>
      </c>
      <c r="B1857" s="15" t="s">
        <v>178</v>
      </c>
      <c r="C1857" s="16"/>
      <c r="D1857" s="15" t="s">
        <v>2680</v>
      </c>
      <c r="E1857" s="15" t="s">
        <v>2682</v>
      </c>
      <c r="F1857" s="15">
        <v>2014</v>
      </c>
      <c r="G1857" s="15">
        <v>-3</v>
      </c>
      <c r="H1857" s="15">
        <v>2011</v>
      </c>
      <c r="I1857" s="15">
        <v>0</v>
      </c>
      <c r="J1857" s="15">
        <v>0</v>
      </c>
      <c r="K1857" s="17" t="str">
        <f>IF(Deal_Master_Wide!$BP$268="","",Deal_Master_Wide!$BP$268)</f>
        <v/>
      </c>
      <c r="L1857" s="17" t="str">
        <f>IF(Deal_Master_Wide!$BW$268="","",Deal_Master_Wide!$BW$268)</f>
        <v/>
      </c>
      <c r="M1857" s="17" t="str">
        <f>IF(Deal_Master_Wide!$CD$268="","",Deal_Master_Wide!$CD$268)</f>
        <v/>
      </c>
      <c r="N1857" s="17" t="str">
        <f>IF(Deal_Master_Wide!$CK$268="","",Deal_Master_Wide!$CK$268)</f>
        <v/>
      </c>
      <c r="O1857" s="17" t="str">
        <f>IF(Deal_Master_Wide!$CR$268="","",Deal_Master_Wide!$CR$268)</f>
        <v/>
      </c>
      <c r="P1857" s="17" t="str">
        <f>IF(Deal_Master_Wide!$CY$268="","",Deal_Master_Wide!$CY$268)</f>
        <v/>
      </c>
      <c r="Q1857" s="18" t="str">
        <f>IF(Deal_Master_Wide!$DF$268="","",Deal_Master_Wide!$DF$268)</f>
        <v/>
      </c>
      <c r="R1857" s="18" t="str">
        <f>IF(Deal_Master_Wide!$DM$268="","",Deal_Master_Wide!$DM$268)</f>
        <v/>
      </c>
      <c r="S1857" s="18" t="str">
        <f>IF(Deal_Master_Wide!$DT$268="","",Deal_Master_Wide!$DT$268)</f>
        <v/>
      </c>
      <c r="T1857" s="34" t="str">
        <f>IF(Deal_Master_Wide!$EA$268="","",Deal_Master_Wide!$EA$268)</f>
        <v/>
      </c>
      <c r="U1857" s="34" t="str">
        <f>IF(Deal_Master_Wide!$EH$268="","",Deal_Master_Wide!$EH$268)</f>
        <v/>
      </c>
    </row>
    <row r="1858" spans="1:21" ht="13.4" customHeight="1">
      <c r="A1858" s="15" t="s">
        <v>2677</v>
      </c>
      <c r="B1858" s="15" t="s">
        <v>178</v>
      </c>
      <c r="C1858" s="16"/>
      <c r="D1858" s="15" t="s">
        <v>2680</v>
      </c>
      <c r="E1858" s="15" t="s">
        <v>2682</v>
      </c>
      <c r="F1858" s="15">
        <v>2014</v>
      </c>
      <c r="G1858" s="15">
        <v>-2</v>
      </c>
      <c r="H1858" s="15">
        <v>2012</v>
      </c>
      <c r="I1858" s="15">
        <v>0</v>
      </c>
      <c r="J1858" s="15">
        <v>0</v>
      </c>
      <c r="K1858" s="17" t="str">
        <f>IF(Deal_Master_Wide!$BQ$268="","",Deal_Master_Wide!$BQ$268)</f>
        <v/>
      </c>
      <c r="L1858" s="17" t="str">
        <f>IF(Deal_Master_Wide!$BX$268="","",Deal_Master_Wide!$BX$268)</f>
        <v/>
      </c>
      <c r="M1858" s="17" t="str">
        <f>IF(Deal_Master_Wide!$CE$268="","",Deal_Master_Wide!$CE$268)</f>
        <v/>
      </c>
      <c r="N1858" s="17" t="str">
        <f>IF(Deal_Master_Wide!$CL$268="","",Deal_Master_Wide!$CL$268)</f>
        <v/>
      </c>
      <c r="O1858" s="17" t="str">
        <f>IF(Deal_Master_Wide!$CS$268="","",Deal_Master_Wide!$CS$268)</f>
        <v/>
      </c>
      <c r="P1858" s="17" t="str">
        <f>IF(Deal_Master_Wide!$CZ$268="","",Deal_Master_Wide!$CZ$268)</f>
        <v/>
      </c>
      <c r="Q1858" s="18" t="str">
        <f>IF(Deal_Master_Wide!$DG$268="","",Deal_Master_Wide!$DG$268)</f>
        <v/>
      </c>
      <c r="R1858" s="18" t="str">
        <f>IF(Deal_Master_Wide!$DN$268="","",Deal_Master_Wide!$DN$268)</f>
        <v/>
      </c>
      <c r="S1858" s="18" t="str">
        <f>IF(Deal_Master_Wide!$DU$268="","",Deal_Master_Wide!$DU$268)</f>
        <v/>
      </c>
      <c r="T1858" s="34" t="str">
        <f>IF(Deal_Master_Wide!$EB$268="","",Deal_Master_Wide!$EB$268)</f>
        <v/>
      </c>
      <c r="U1858" s="34" t="str">
        <f>IF(Deal_Master_Wide!$EI$268="","",Deal_Master_Wide!$EI$268)</f>
        <v/>
      </c>
    </row>
    <row r="1859" spans="1:21" ht="13.4" customHeight="1">
      <c r="A1859" s="15" t="s">
        <v>2677</v>
      </c>
      <c r="B1859" s="15" t="s">
        <v>178</v>
      </c>
      <c r="C1859" s="16"/>
      <c r="D1859" s="15" t="s">
        <v>2680</v>
      </c>
      <c r="E1859" s="15" t="s">
        <v>2682</v>
      </c>
      <c r="F1859" s="15">
        <v>2014</v>
      </c>
      <c r="G1859" s="15">
        <v>-1</v>
      </c>
      <c r="H1859" s="15">
        <v>2013</v>
      </c>
      <c r="I1859" s="15">
        <v>0</v>
      </c>
      <c r="J1859" s="15">
        <v>0</v>
      </c>
      <c r="K1859" s="17" t="str">
        <f>IF(Deal_Master_Wide!$BR$268="","",Deal_Master_Wide!$BR$268)</f>
        <v/>
      </c>
      <c r="L1859" s="17" t="str">
        <f>IF(Deal_Master_Wide!$BY$268="","",Deal_Master_Wide!$BY$268)</f>
        <v/>
      </c>
      <c r="M1859" s="17" t="str">
        <f>IF(Deal_Master_Wide!$CF$268="","",Deal_Master_Wide!$CF$268)</f>
        <v/>
      </c>
      <c r="N1859" s="17" t="str">
        <f>IF(Deal_Master_Wide!$CM$268="","",Deal_Master_Wide!$CM$268)</f>
        <v/>
      </c>
      <c r="O1859" s="17" t="str">
        <f>IF(Deal_Master_Wide!$CT$268="","",Deal_Master_Wide!$CT$268)</f>
        <v/>
      </c>
      <c r="P1859" s="17" t="str">
        <f>IF(Deal_Master_Wide!$DA$268="","",Deal_Master_Wide!$DA$268)</f>
        <v/>
      </c>
      <c r="Q1859" s="18" t="str">
        <f>IF(Deal_Master_Wide!$DH$268="","",Deal_Master_Wide!$DH$268)</f>
        <v/>
      </c>
      <c r="R1859" s="18" t="str">
        <f>IF(Deal_Master_Wide!$DO$268="","",Deal_Master_Wide!$DO$268)</f>
        <v/>
      </c>
      <c r="S1859" s="18" t="str">
        <f>IF(Deal_Master_Wide!$DV$268="","",Deal_Master_Wide!$DV$268)</f>
        <v/>
      </c>
      <c r="T1859" s="34" t="str">
        <f>IF(Deal_Master_Wide!$EC$268="","",Deal_Master_Wide!$EC$268)</f>
        <v/>
      </c>
      <c r="U1859" s="34" t="str">
        <f>IF(Deal_Master_Wide!$EJ$268="","",Deal_Master_Wide!$EJ$268)</f>
        <v/>
      </c>
    </row>
    <row r="1860" spans="1:21" ht="13.4" customHeight="1">
      <c r="A1860" s="15" t="s">
        <v>2677</v>
      </c>
      <c r="B1860" s="15" t="s">
        <v>178</v>
      </c>
      <c r="C1860" s="16"/>
      <c r="D1860" s="15" t="s">
        <v>2680</v>
      </c>
      <c r="E1860" s="15" t="s">
        <v>2682</v>
      </c>
      <c r="F1860" s="15">
        <v>2014</v>
      </c>
      <c r="G1860" s="15">
        <v>0</v>
      </c>
      <c r="H1860" s="15">
        <v>2014</v>
      </c>
      <c r="I1860" s="15">
        <v>0</v>
      </c>
      <c r="J1860" s="15">
        <v>1</v>
      </c>
      <c r="K1860" s="17" t="str">
        <f>IF(Deal_Master_Wide!$BS$268="","",Deal_Master_Wide!$BS$268)</f>
        <v/>
      </c>
      <c r="L1860" s="17" t="str">
        <f>IF(Deal_Master_Wide!$BZ$268="","",Deal_Master_Wide!$BZ$268)</f>
        <v/>
      </c>
      <c r="M1860" s="17" t="str">
        <f>IF(Deal_Master_Wide!$CG$268="","",Deal_Master_Wide!$CG$268)</f>
        <v/>
      </c>
      <c r="N1860" s="17" t="str">
        <f>IF(Deal_Master_Wide!$CN$268="","",Deal_Master_Wide!$CN$268)</f>
        <v/>
      </c>
      <c r="O1860" s="17" t="str">
        <f>IF(Deal_Master_Wide!$CU$268="","",Deal_Master_Wide!$CU$268)</f>
        <v/>
      </c>
      <c r="P1860" s="17" t="str">
        <f>IF(Deal_Master_Wide!$DB$268="","",Deal_Master_Wide!$DB$268)</f>
        <v/>
      </c>
      <c r="Q1860" s="18" t="str">
        <f>IF(Deal_Master_Wide!$DI$268="","",Deal_Master_Wide!$DI$268)</f>
        <v/>
      </c>
      <c r="R1860" s="18" t="str">
        <f>IF(Deal_Master_Wide!$DP$268="","",Deal_Master_Wide!$DP$268)</f>
        <v/>
      </c>
      <c r="S1860" s="18" t="str">
        <f>IF(Deal_Master_Wide!$DW$268="","",Deal_Master_Wide!$DW$268)</f>
        <v/>
      </c>
      <c r="T1860" s="34" t="str">
        <f>IF(Deal_Master_Wide!$ED$268="","",Deal_Master_Wide!$ED$268)</f>
        <v/>
      </c>
      <c r="U1860" s="34" t="str">
        <f>IF(Deal_Master_Wide!$EK$268="","",Deal_Master_Wide!$EK$268)</f>
        <v/>
      </c>
    </row>
    <row r="1861" spans="1:21" ht="13.4" customHeight="1">
      <c r="A1861" s="15" t="s">
        <v>2677</v>
      </c>
      <c r="B1861" s="15" t="s">
        <v>178</v>
      </c>
      <c r="C1861" s="16"/>
      <c r="D1861" s="15" t="s">
        <v>2680</v>
      </c>
      <c r="E1861" s="15" t="s">
        <v>2682</v>
      </c>
      <c r="F1861" s="15">
        <v>2014</v>
      </c>
      <c r="G1861" s="15">
        <v>1</v>
      </c>
      <c r="H1861" s="15">
        <v>2015</v>
      </c>
      <c r="I1861" s="15">
        <v>1</v>
      </c>
      <c r="J1861" s="15">
        <v>1</v>
      </c>
      <c r="K1861" s="17" t="str">
        <f>IF(Deal_Master_Wide!$BT$268="","",Deal_Master_Wide!$BT$268)</f>
        <v/>
      </c>
      <c r="L1861" s="17" t="str">
        <f>IF(Deal_Master_Wide!$CA$268="","",Deal_Master_Wide!$CA$268)</f>
        <v/>
      </c>
      <c r="M1861" s="17" t="str">
        <f>IF(Deal_Master_Wide!$CH$268="","",Deal_Master_Wide!$CH$268)</f>
        <v/>
      </c>
      <c r="N1861" s="17" t="str">
        <f>IF(Deal_Master_Wide!$CO$268="","",Deal_Master_Wide!$CO$268)</f>
        <v/>
      </c>
      <c r="O1861" s="17" t="str">
        <f>IF(Deal_Master_Wide!$CV$268="","",Deal_Master_Wide!$CV$268)</f>
        <v/>
      </c>
      <c r="P1861" s="17" t="str">
        <f>IF(Deal_Master_Wide!$DC$268="","",Deal_Master_Wide!$DC$268)</f>
        <v/>
      </c>
      <c r="Q1861" s="18" t="str">
        <f>IF(Deal_Master_Wide!$DJ$268="","",Deal_Master_Wide!$DJ$268)</f>
        <v/>
      </c>
      <c r="R1861" s="18" t="str">
        <f>IF(Deal_Master_Wide!$DQ$268="","",Deal_Master_Wide!$DQ$268)</f>
        <v/>
      </c>
      <c r="S1861" s="18" t="str">
        <f>IF(Deal_Master_Wide!$DX$268="","",Deal_Master_Wide!$DX$268)</f>
        <v/>
      </c>
      <c r="T1861" s="34" t="str">
        <f>IF(Deal_Master_Wide!$EE$268="","",Deal_Master_Wide!$EE$268)</f>
        <v/>
      </c>
      <c r="U1861" s="34" t="str">
        <f>IF(Deal_Master_Wide!$EL$268="","",Deal_Master_Wide!$EL$268)</f>
        <v/>
      </c>
    </row>
    <row r="1862" spans="1:21" ht="13.4" customHeight="1">
      <c r="A1862" s="15" t="s">
        <v>2677</v>
      </c>
      <c r="B1862" s="15" t="s">
        <v>178</v>
      </c>
      <c r="C1862" s="16"/>
      <c r="D1862" s="15" t="s">
        <v>2680</v>
      </c>
      <c r="E1862" s="15" t="s">
        <v>2682</v>
      </c>
      <c r="F1862" s="15">
        <v>2014</v>
      </c>
      <c r="G1862" s="15">
        <v>2</v>
      </c>
      <c r="H1862" s="15">
        <v>2016</v>
      </c>
      <c r="I1862" s="15">
        <v>1</v>
      </c>
      <c r="J1862" s="15">
        <v>1</v>
      </c>
      <c r="K1862" s="17" t="str">
        <f>IF(Deal_Master_Wide!$BU$268="","",Deal_Master_Wide!$BU$268)</f>
        <v/>
      </c>
      <c r="L1862" s="17" t="str">
        <f>IF(Deal_Master_Wide!$CB$268="","",Deal_Master_Wide!$CB$268)</f>
        <v/>
      </c>
      <c r="M1862" s="17" t="str">
        <f>IF(Deal_Master_Wide!$CI$268="","",Deal_Master_Wide!$CI$268)</f>
        <v/>
      </c>
      <c r="N1862" s="17" t="str">
        <f>IF(Deal_Master_Wide!$CP$268="","",Deal_Master_Wide!$CP$268)</f>
        <v/>
      </c>
      <c r="O1862" s="17" t="str">
        <f>IF(Deal_Master_Wide!$CW$268="","",Deal_Master_Wide!$CW$268)</f>
        <v/>
      </c>
      <c r="P1862" s="17" t="str">
        <f>IF(Deal_Master_Wide!$DD$268="","",Deal_Master_Wide!$DD$268)</f>
        <v/>
      </c>
      <c r="Q1862" s="18" t="str">
        <f>IF(Deal_Master_Wide!$DK$268="","",Deal_Master_Wide!$DK$268)</f>
        <v/>
      </c>
      <c r="R1862" s="18" t="str">
        <f>IF(Deal_Master_Wide!$DR$268="","",Deal_Master_Wide!$DR$268)</f>
        <v/>
      </c>
      <c r="S1862" s="18" t="str">
        <f>IF(Deal_Master_Wide!$DY$268="","",Deal_Master_Wide!$DY$268)</f>
        <v/>
      </c>
      <c r="T1862" s="34" t="str">
        <f>IF(Deal_Master_Wide!$EF$268="","",Deal_Master_Wide!$EF$268)</f>
        <v/>
      </c>
      <c r="U1862" s="34" t="str">
        <f>IF(Deal_Master_Wide!$EM$268="","",Deal_Master_Wide!$EM$268)</f>
        <v/>
      </c>
    </row>
    <row r="1863" spans="1:21" ht="13.4" customHeight="1">
      <c r="A1863" s="15" t="s">
        <v>2677</v>
      </c>
      <c r="B1863" s="15" t="s">
        <v>178</v>
      </c>
      <c r="C1863" s="16"/>
      <c r="D1863" s="15" t="s">
        <v>2680</v>
      </c>
      <c r="E1863" s="15" t="s">
        <v>2682</v>
      </c>
      <c r="F1863" s="15">
        <v>2014</v>
      </c>
      <c r="G1863" s="15">
        <v>3</v>
      </c>
      <c r="H1863" s="15">
        <v>2017</v>
      </c>
      <c r="I1863" s="15">
        <v>1</v>
      </c>
      <c r="J1863" s="15">
        <v>1</v>
      </c>
      <c r="K1863" s="17" t="str">
        <f>IF(Deal_Master_Wide!$BV$268="","",Deal_Master_Wide!$BV$268)</f>
        <v/>
      </c>
      <c r="L1863" s="17" t="str">
        <f>IF(Deal_Master_Wide!$CC$268="","",Deal_Master_Wide!$CC$268)</f>
        <v/>
      </c>
      <c r="M1863" s="17" t="str">
        <f>IF(Deal_Master_Wide!$CJ$268="","",Deal_Master_Wide!$CJ$268)</f>
        <v/>
      </c>
      <c r="N1863" s="17" t="str">
        <f>IF(Deal_Master_Wide!$CQ$268="","",Deal_Master_Wide!$CQ$268)</f>
        <v/>
      </c>
      <c r="O1863" s="17" t="str">
        <f>IF(Deal_Master_Wide!$CX$268="","",Deal_Master_Wide!$CX$268)</f>
        <v/>
      </c>
      <c r="P1863" s="17" t="str">
        <f>IF(Deal_Master_Wide!$DE$268="","",Deal_Master_Wide!$DE$268)</f>
        <v/>
      </c>
      <c r="Q1863" s="18" t="str">
        <f>IF(Deal_Master_Wide!$DL$268="","",Deal_Master_Wide!$DL$268)</f>
        <v/>
      </c>
      <c r="R1863" s="18" t="str">
        <f>IF(Deal_Master_Wide!$DS$268="","",Deal_Master_Wide!$DS$268)</f>
        <v/>
      </c>
      <c r="S1863" s="18" t="str">
        <f>IF(Deal_Master_Wide!$DZ$268="","",Deal_Master_Wide!$DZ$268)</f>
        <v/>
      </c>
      <c r="T1863" s="34" t="str">
        <f>IF(Deal_Master_Wide!$EG$268="","",Deal_Master_Wide!$EG$268)</f>
        <v/>
      </c>
      <c r="U1863" s="34" t="str">
        <f>IF(Deal_Master_Wide!$EN$268="","",Deal_Master_Wide!$EN$268)</f>
        <v/>
      </c>
    </row>
    <row r="1864" spans="1:21" ht="13.4" customHeight="1">
      <c r="A1864" s="15" t="s">
        <v>2686</v>
      </c>
      <c r="B1864" s="15" t="s">
        <v>178</v>
      </c>
      <c r="C1864" s="16"/>
      <c r="D1864" s="15" t="s">
        <v>2689</v>
      </c>
      <c r="E1864" s="15" t="s">
        <v>2691</v>
      </c>
      <c r="F1864" s="15">
        <v>2014</v>
      </c>
      <c r="G1864" s="15">
        <v>-3</v>
      </c>
      <c r="H1864" s="15">
        <v>2011</v>
      </c>
      <c r="I1864" s="15">
        <v>0</v>
      </c>
      <c r="J1864" s="15">
        <v>0</v>
      </c>
      <c r="K1864" s="17" t="str">
        <f>IF(Deal_Master_Wide!$BP$269="","",Deal_Master_Wide!$BP$269)</f>
        <v/>
      </c>
      <c r="L1864" s="17" t="str">
        <f>IF(Deal_Master_Wide!$BW$269="","",Deal_Master_Wide!$BW$269)</f>
        <v/>
      </c>
      <c r="M1864" s="17" t="str">
        <f>IF(Deal_Master_Wide!$CD$269="","",Deal_Master_Wide!$CD$269)</f>
        <v/>
      </c>
      <c r="N1864" s="17" t="str">
        <f>IF(Deal_Master_Wide!$CK$269="","",Deal_Master_Wide!$CK$269)</f>
        <v/>
      </c>
      <c r="O1864" s="17" t="str">
        <f>IF(Deal_Master_Wide!$CR$269="","",Deal_Master_Wide!$CR$269)</f>
        <v/>
      </c>
      <c r="P1864" s="17" t="str">
        <f>IF(Deal_Master_Wide!$CY$269="","",Deal_Master_Wide!$CY$269)</f>
        <v/>
      </c>
      <c r="Q1864" s="18" t="str">
        <f>IF(Deal_Master_Wide!$DF$269="","",Deal_Master_Wide!$DF$269)</f>
        <v/>
      </c>
      <c r="R1864" s="18" t="str">
        <f>IF(Deal_Master_Wide!$DM$269="","",Deal_Master_Wide!$DM$269)</f>
        <v/>
      </c>
      <c r="S1864" s="18" t="str">
        <f>IF(Deal_Master_Wide!$DT$269="","",Deal_Master_Wide!$DT$269)</f>
        <v/>
      </c>
      <c r="T1864" s="34" t="str">
        <f>IF(Deal_Master_Wide!$EA$269="","",Deal_Master_Wide!$EA$269)</f>
        <v/>
      </c>
      <c r="U1864" s="34" t="str">
        <f>IF(Deal_Master_Wide!$EH$269="","",Deal_Master_Wide!$EH$269)</f>
        <v/>
      </c>
    </row>
    <row r="1865" spans="1:21" ht="13.4" customHeight="1">
      <c r="A1865" s="15" t="s">
        <v>2686</v>
      </c>
      <c r="B1865" s="15" t="s">
        <v>178</v>
      </c>
      <c r="C1865" s="16"/>
      <c r="D1865" s="15" t="s">
        <v>2689</v>
      </c>
      <c r="E1865" s="15" t="s">
        <v>2691</v>
      </c>
      <c r="F1865" s="15">
        <v>2014</v>
      </c>
      <c r="G1865" s="15">
        <v>-2</v>
      </c>
      <c r="H1865" s="15">
        <v>2012</v>
      </c>
      <c r="I1865" s="15">
        <v>0</v>
      </c>
      <c r="J1865" s="15">
        <v>0</v>
      </c>
      <c r="K1865" s="17" t="str">
        <f>IF(Deal_Master_Wide!$BQ$269="","",Deal_Master_Wide!$BQ$269)</f>
        <v/>
      </c>
      <c r="L1865" s="17" t="str">
        <f>IF(Deal_Master_Wide!$BX$269="","",Deal_Master_Wide!$BX$269)</f>
        <v/>
      </c>
      <c r="M1865" s="17" t="str">
        <f>IF(Deal_Master_Wide!$CE$269="","",Deal_Master_Wide!$CE$269)</f>
        <v/>
      </c>
      <c r="N1865" s="17" t="str">
        <f>IF(Deal_Master_Wide!$CL$269="","",Deal_Master_Wide!$CL$269)</f>
        <v/>
      </c>
      <c r="O1865" s="17" t="str">
        <f>IF(Deal_Master_Wide!$CS$269="","",Deal_Master_Wide!$CS$269)</f>
        <v/>
      </c>
      <c r="P1865" s="17" t="str">
        <f>IF(Deal_Master_Wide!$CZ$269="","",Deal_Master_Wide!$CZ$269)</f>
        <v/>
      </c>
      <c r="Q1865" s="18" t="str">
        <f>IF(Deal_Master_Wide!$DG$269="","",Deal_Master_Wide!$DG$269)</f>
        <v/>
      </c>
      <c r="R1865" s="18" t="str">
        <f>IF(Deal_Master_Wide!$DN$269="","",Deal_Master_Wide!$DN$269)</f>
        <v/>
      </c>
      <c r="S1865" s="18" t="str">
        <f>IF(Deal_Master_Wide!$DU$269="","",Deal_Master_Wide!$DU$269)</f>
        <v/>
      </c>
      <c r="T1865" s="34" t="str">
        <f>IF(Deal_Master_Wide!$EB$269="","",Deal_Master_Wide!$EB$269)</f>
        <v/>
      </c>
      <c r="U1865" s="34" t="str">
        <f>IF(Deal_Master_Wide!$EI$269="","",Deal_Master_Wide!$EI$269)</f>
        <v/>
      </c>
    </row>
    <row r="1866" spans="1:21" ht="13.4" customHeight="1">
      <c r="A1866" s="15" t="s">
        <v>2686</v>
      </c>
      <c r="B1866" s="15" t="s">
        <v>178</v>
      </c>
      <c r="C1866" s="16"/>
      <c r="D1866" s="15" t="s">
        <v>2689</v>
      </c>
      <c r="E1866" s="15" t="s">
        <v>2691</v>
      </c>
      <c r="F1866" s="15">
        <v>2014</v>
      </c>
      <c r="G1866" s="15">
        <v>-1</v>
      </c>
      <c r="H1866" s="15">
        <v>2013</v>
      </c>
      <c r="I1866" s="15">
        <v>0</v>
      </c>
      <c r="J1866" s="15">
        <v>0</v>
      </c>
      <c r="K1866" s="17" t="str">
        <f>IF(Deal_Master_Wide!$BR$269="","",Deal_Master_Wide!$BR$269)</f>
        <v/>
      </c>
      <c r="L1866" s="17" t="str">
        <f>IF(Deal_Master_Wide!$BY$269="","",Deal_Master_Wide!$BY$269)</f>
        <v/>
      </c>
      <c r="M1866" s="17" t="str">
        <f>IF(Deal_Master_Wide!$CF$269="","",Deal_Master_Wide!$CF$269)</f>
        <v/>
      </c>
      <c r="N1866" s="17" t="str">
        <f>IF(Deal_Master_Wide!$CM$269="","",Deal_Master_Wide!$CM$269)</f>
        <v/>
      </c>
      <c r="O1866" s="17" t="str">
        <f>IF(Deal_Master_Wide!$CT$269="","",Deal_Master_Wide!$CT$269)</f>
        <v/>
      </c>
      <c r="P1866" s="17" t="str">
        <f>IF(Deal_Master_Wide!$DA$269="","",Deal_Master_Wide!$DA$269)</f>
        <v/>
      </c>
      <c r="Q1866" s="18" t="str">
        <f>IF(Deal_Master_Wide!$DH$269="","",Deal_Master_Wide!$DH$269)</f>
        <v/>
      </c>
      <c r="R1866" s="18" t="str">
        <f>IF(Deal_Master_Wide!$DO$269="","",Deal_Master_Wide!$DO$269)</f>
        <v/>
      </c>
      <c r="S1866" s="18" t="str">
        <f>IF(Deal_Master_Wide!$DV$269="","",Deal_Master_Wide!$DV$269)</f>
        <v/>
      </c>
      <c r="T1866" s="34" t="str">
        <f>IF(Deal_Master_Wide!$EC$269="","",Deal_Master_Wide!$EC$269)</f>
        <v/>
      </c>
      <c r="U1866" s="34" t="str">
        <f>IF(Deal_Master_Wide!$EJ$269="","",Deal_Master_Wide!$EJ$269)</f>
        <v/>
      </c>
    </row>
    <row r="1867" spans="1:21" ht="13.4" customHeight="1">
      <c r="A1867" s="15" t="s">
        <v>2686</v>
      </c>
      <c r="B1867" s="15" t="s">
        <v>178</v>
      </c>
      <c r="C1867" s="16"/>
      <c r="D1867" s="15" t="s">
        <v>2689</v>
      </c>
      <c r="E1867" s="15" t="s">
        <v>2691</v>
      </c>
      <c r="F1867" s="15">
        <v>2014</v>
      </c>
      <c r="G1867" s="15">
        <v>0</v>
      </c>
      <c r="H1867" s="15">
        <v>2014</v>
      </c>
      <c r="I1867" s="15">
        <v>0</v>
      </c>
      <c r="J1867" s="15">
        <v>1</v>
      </c>
      <c r="K1867" s="17" t="str">
        <f>IF(Deal_Master_Wide!$BS$269="","",Deal_Master_Wide!$BS$269)</f>
        <v/>
      </c>
      <c r="L1867" s="17" t="str">
        <f>IF(Deal_Master_Wide!$BZ$269="","",Deal_Master_Wide!$BZ$269)</f>
        <v/>
      </c>
      <c r="M1867" s="17" t="str">
        <f>IF(Deal_Master_Wide!$CG$269="","",Deal_Master_Wide!$CG$269)</f>
        <v/>
      </c>
      <c r="N1867" s="17" t="str">
        <f>IF(Deal_Master_Wide!$CN$269="","",Deal_Master_Wide!$CN$269)</f>
        <v/>
      </c>
      <c r="O1867" s="17" t="str">
        <f>IF(Deal_Master_Wide!$CU$269="","",Deal_Master_Wide!$CU$269)</f>
        <v/>
      </c>
      <c r="P1867" s="17" t="str">
        <f>IF(Deal_Master_Wide!$DB$269="","",Deal_Master_Wide!$DB$269)</f>
        <v/>
      </c>
      <c r="Q1867" s="18" t="str">
        <f>IF(Deal_Master_Wide!$DI$269="","",Deal_Master_Wide!$DI$269)</f>
        <v/>
      </c>
      <c r="R1867" s="18" t="str">
        <f>IF(Deal_Master_Wide!$DP$269="","",Deal_Master_Wide!$DP$269)</f>
        <v/>
      </c>
      <c r="S1867" s="18" t="str">
        <f>IF(Deal_Master_Wide!$DW$269="","",Deal_Master_Wide!$DW$269)</f>
        <v/>
      </c>
      <c r="T1867" s="34" t="str">
        <f>IF(Deal_Master_Wide!$ED$269="","",Deal_Master_Wide!$ED$269)</f>
        <v/>
      </c>
      <c r="U1867" s="34" t="str">
        <f>IF(Deal_Master_Wide!$EK$269="","",Deal_Master_Wide!$EK$269)</f>
        <v/>
      </c>
    </row>
    <row r="1868" spans="1:21" ht="13.4" customHeight="1">
      <c r="A1868" s="15" t="s">
        <v>2686</v>
      </c>
      <c r="B1868" s="15" t="s">
        <v>178</v>
      </c>
      <c r="C1868" s="16"/>
      <c r="D1868" s="15" t="s">
        <v>2689</v>
      </c>
      <c r="E1868" s="15" t="s">
        <v>2691</v>
      </c>
      <c r="F1868" s="15">
        <v>2014</v>
      </c>
      <c r="G1868" s="15">
        <v>1</v>
      </c>
      <c r="H1868" s="15">
        <v>2015</v>
      </c>
      <c r="I1868" s="15">
        <v>1</v>
      </c>
      <c r="J1868" s="15">
        <v>1</v>
      </c>
      <c r="K1868" s="17" t="str">
        <f>IF(Deal_Master_Wide!$BT$269="","",Deal_Master_Wide!$BT$269)</f>
        <v/>
      </c>
      <c r="L1868" s="17" t="str">
        <f>IF(Deal_Master_Wide!$CA$269="","",Deal_Master_Wide!$CA$269)</f>
        <v/>
      </c>
      <c r="M1868" s="17" t="str">
        <f>IF(Deal_Master_Wide!$CH$269="","",Deal_Master_Wide!$CH$269)</f>
        <v/>
      </c>
      <c r="N1868" s="17" t="str">
        <f>IF(Deal_Master_Wide!$CO$269="","",Deal_Master_Wide!$CO$269)</f>
        <v/>
      </c>
      <c r="O1868" s="17" t="str">
        <f>IF(Deal_Master_Wide!$CV$269="","",Deal_Master_Wide!$CV$269)</f>
        <v/>
      </c>
      <c r="P1868" s="17" t="str">
        <f>IF(Deal_Master_Wide!$DC$269="","",Deal_Master_Wide!$DC$269)</f>
        <v/>
      </c>
      <c r="Q1868" s="18" t="str">
        <f>IF(Deal_Master_Wide!$DJ$269="","",Deal_Master_Wide!$DJ$269)</f>
        <v/>
      </c>
      <c r="R1868" s="18" t="str">
        <f>IF(Deal_Master_Wide!$DQ$269="","",Deal_Master_Wide!$DQ$269)</f>
        <v/>
      </c>
      <c r="S1868" s="18" t="str">
        <f>IF(Deal_Master_Wide!$DX$269="","",Deal_Master_Wide!$DX$269)</f>
        <v/>
      </c>
      <c r="T1868" s="34" t="str">
        <f>IF(Deal_Master_Wide!$EE$269="","",Deal_Master_Wide!$EE$269)</f>
        <v/>
      </c>
      <c r="U1868" s="34" t="str">
        <f>IF(Deal_Master_Wide!$EL$269="","",Deal_Master_Wide!$EL$269)</f>
        <v/>
      </c>
    </row>
    <row r="1869" spans="1:21" ht="13.4" customHeight="1">
      <c r="A1869" s="15" t="s">
        <v>2686</v>
      </c>
      <c r="B1869" s="15" t="s">
        <v>178</v>
      </c>
      <c r="C1869" s="16"/>
      <c r="D1869" s="15" t="s">
        <v>2689</v>
      </c>
      <c r="E1869" s="15" t="s">
        <v>2691</v>
      </c>
      <c r="F1869" s="15">
        <v>2014</v>
      </c>
      <c r="G1869" s="15">
        <v>2</v>
      </c>
      <c r="H1869" s="15">
        <v>2016</v>
      </c>
      <c r="I1869" s="15">
        <v>1</v>
      </c>
      <c r="J1869" s="15">
        <v>1</v>
      </c>
      <c r="K1869" s="17" t="str">
        <f>IF(Deal_Master_Wide!$BU$269="","",Deal_Master_Wide!$BU$269)</f>
        <v/>
      </c>
      <c r="L1869" s="17" t="str">
        <f>IF(Deal_Master_Wide!$CB$269="","",Deal_Master_Wide!$CB$269)</f>
        <v/>
      </c>
      <c r="M1869" s="17" t="str">
        <f>IF(Deal_Master_Wide!$CI$269="","",Deal_Master_Wide!$CI$269)</f>
        <v/>
      </c>
      <c r="N1869" s="17" t="str">
        <f>IF(Deal_Master_Wide!$CP$269="","",Deal_Master_Wide!$CP$269)</f>
        <v/>
      </c>
      <c r="O1869" s="17" t="str">
        <f>IF(Deal_Master_Wide!$CW$269="","",Deal_Master_Wide!$CW$269)</f>
        <v/>
      </c>
      <c r="P1869" s="17" t="str">
        <f>IF(Deal_Master_Wide!$DD$269="","",Deal_Master_Wide!$DD$269)</f>
        <v/>
      </c>
      <c r="Q1869" s="18" t="str">
        <f>IF(Deal_Master_Wide!$DK$269="","",Deal_Master_Wide!$DK$269)</f>
        <v/>
      </c>
      <c r="R1869" s="18" t="str">
        <f>IF(Deal_Master_Wide!$DR$269="","",Deal_Master_Wide!$DR$269)</f>
        <v/>
      </c>
      <c r="S1869" s="18" t="str">
        <f>IF(Deal_Master_Wide!$DY$269="","",Deal_Master_Wide!$DY$269)</f>
        <v/>
      </c>
      <c r="T1869" s="34" t="str">
        <f>IF(Deal_Master_Wide!$EF$269="","",Deal_Master_Wide!$EF$269)</f>
        <v/>
      </c>
      <c r="U1869" s="34" t="str">
        <f>IF(Deal_Master_Wide!$EM$269="","",Deal_Master_Wide!$EM$269)</f>
        <v/>
      </c>
    </row>
    <row r="1870" spans="1:21" ht="13.4" customHeight="1">
      <c r="A1870" s="15" t="s">
        <v>2686</v>
      </c>
      <c r="B1870" s="15" t="s">
        <v>178</v>
      </c>
      <c r="C1870" s="16"/>
      <c r="D1870" s="15" t="s">
        <v>2689</v>
      </c>
      <c r="E1870" s="15" t="s">
        <v>2691</v>
      </c>
      <c r="F1870" s="15">
        <v>2014</v>
      </c>
      <c r="G1870" s="15">
        <v>3</v>
      </c>
      <c r="H1870" s="15">
        <v>2017</v>
      </c>
      <c r="I1870" s="15">
        <v>1</v>
      </c>
      <c r="J1870" s="15">
        <v>1</v>
      </c>
      <c r="K1870" s="17" t="str">
        <f>IF(Deal_Master_Wide!$BV$269="","",Deal_Master_Wide!$BV$269)</f>
        <v/>
      </c>
      <c r="L1870" s="17" t="str">
        <f>IF(Deal_Master_Wide!$CC$269="","",Deal_Master_Wide!$CC$269)</f>
        <v/>
      </c>
      <c r="M1870" s="17" t="str">
        <f>IF(Deal_Master_Wide!$CJ$269="","",Deal_Master_Wide!$CJ$269)</f>
        <v/>
      </c>
      <c r="N1870" s="17" t="str">
        <f>IF(Deal_Master_Wide!$CQ$269="","",Deal_Master_Wide!$CQ$269)</f>
        <v/>
      </c>
      <c r="O1870" s="17" t="str">
        <f>IF(Deal_Master_Wide!$CX$269="","",Deal_Master_Wide!$CX$269)</f>
        <v/>
      </c>
      <c r="P1870" s="17" t="str">
        <f>IF(Deal_Master_Wide!$DE$269="","",Deal_Master_Wide!$DE$269)</f>
        <v/>
      </c>
      <c r="Q1870" s="18" t="str">
        <f>IF(Deal_Master_Wide!$DL$269="","",Deal_Master_Wide!$DL$269)</f>
        <v/>
      </c>
      <c r="R1870" s="18" t="str">
        <f>IF(Deal_Master_Wide!$DS$269="","",Deal_Master_Wide!$DS$269)</f>
        <v/>
      </c>
      <c r="S1870" s="18" t="str">
        <f>IF(Deal_Master_Wide!$DZ$269="","",Deal_Master_Wide!$DZ$269)</f>
        <v/>
      </c>
      <c r="T1870" s="34" t="str">
        <f>IF(Deal_Master_Wide!$EG$269="","",Deal_Master_Wide!$EG$269)</f>
        <v/>
      </c>
      <c r="U1870" s="34" t="str">
        <f>IF(Deal_Master_Wide!$EN$269="","",Deal_Master_Wide!$EN$269)</f>
        <v/>
      </c>
    </row>
    <row r="1871" spans="1:21" ht="13.4" customHeight="1">
      <c r="A1871" s="15" t="s">
        <v>2695</v>
      </c>
      <c r="B1871" s="15" t="s">
        <v>178</v>
      </c>
      <c r="C1871" s="16"/>
      <c r="D1871" s="15" t="s">
        <v>2699</v>
      </c>
      <c r="E1871" s="15" t="s">
        <v>2701</v>
      </c>
      <c r="F1871" s="15">
        <v>2014</v>
      </c>
      <c r="G1871" s="15">
        <v>-3</v>
      </c>
      <c r="H1871" s="15">
        <v>2011</v>
      </c>
      <c r="I1871" s="15">
        <v>0</v>
      </c>
      <c r="J1871" s="15">
        <v>0</v>
      </c>
      <c r="K1871" s="17" t="str">
        <f>IF(Deal_Master_Wide!$BP$270="","",Deal_Master_Wide!$BP$270)</f>
        <v/>
      </c>
      <c r="L1871" s="17" t="str">
        <f>IF(Deal_Master_Wide!$BW$270="","",Deal_Master_Wide!$BW$270)</f>
        <v/>
      </c>
      <c r="M1871" s="17" t="str">
        <f>IF(Deal_Master_Wide!$CD$270="","",Deal_Master_Wide!$CD$270)</f>
        <v/>
      </c>
      <c r="N1871" s="17" t="str">
        <f>IF(Deal_Master_Wide!$CK$270="","",Deal_Master_Wide!$CK$270)</f>
        <v/>
      </c>
      <c r="O1871" s="17" t="str">
        <f>IF(Deal_Master_Wide!$CR$270="","",Deal_Master_Wide!$CR$270)</f>
        <v/>
      </c>
      <c r="P1871" s="17" t="str">
        <f>IF(Deal_Master_Wide!$CY$270="","",Deal_Master_Wide!$CY$270)</f>
        <v/>
      </c>
      <c r="Q1871" s="18" t="str">
        <f>IF(Deal_Master_Wide!$DF$270="","",Deal_Master_Wide!$DF$270)</f>
        <v/>
      </c>
      <c r="R1871" s="18" t="str">
        <f>IF(Deal_Master_Wide!$DM$270="","",Deal_Master_Wide!$DM$270)</f>
        <v/>
      </c>
      <c r="S1871" s="18" t="str">
        <f>IF(Deal_Master_Wide!$DT$270="","",Deal_Master_Wide!$DT$270)</f>
        <v/>
      </c>
      <c r="T1871" s="34" t="str">
        <f>IF(Deal_Master_Wide!$EA$270="","",Deal_Master_Wide!$EA$270)</f>
        <v/>
      </c>
      <c r="U1871" s="34" t="str">
        <f>IF(Deal_Master_Wide!$EH$270="","",Deal_Master_Wide!$EH$270)</f>
        <v/>
      </c>
    </row>
    <row r="1872" spans="1:21" ht="13.4" customHeight="1">
      <c r="A1872" s="15" t="s">
        <v>2695</v>
      </c>
      <c r="B1872" s="15" t="s">
        <v>178</v>
      </c>
      <c r="C1872" s="16"/>
      <c r="D1872" s="15" t="s">
        <v>2699</v>
      </c>
      <c r="E1872" s="15" t="s">
        <v>2701</v>
      </c>
      <c r="F1872" s="15">
        <v>2014</v>
      </c>
      <c r="G1872" s="15">
        <v>-2</v>
      </c>
      <c r="H1872" s="15">
        <v>2012</v>
      </c>
      <c r="I1872" s="15">
        <v>0</v>
      </c>
      <c r="J1872" s="15">
        <v>0</v>
      </c>
      <c r="K1872" s="17" t="str">
        <f>IF(Deal_Master_Wide!$BQ$270="","",Deal_Master_Wide!$BQ$270)</f>
        <v/>
      </c>
      <c r="L1872" s="17" t="str">
        <f>IF(Deal_Master_Wide!$BX$270="","",Deal_Master_Wide!$BX$270)</f>
        <v/>
      </c>
      <c r="M1872" s="17" t="str">
        <f>IF(Deal_Master_Wide!$CE$270="","",Deal_Master_Wide!$CE$270)</f>
        <v/>
      </c>
      <c r="N1872" s="17" t="str">
        <f>IF(Deal_Master_Wide!$CL$270="","",Deal_Master_Wide!$CL$270)</f>
        <v/>
      </c>
      <c r="O1872" s="17" t="str">
        <f>IF(Deal_Master_Wide!$CS$270="","",Deal_Master_Wide!$CS$270)</f>
        <v/>
      </c>
      <c r="P1872" s="17" t="str">
        <f>IF(Deal_Master_Wide!$CZ$270="","",Deal_Master_Wide!$CZ$270)</f>
        <v/>
      </c>
      <c r="Q1872" s="18" t="str">
        <f>IF(Deal_Master_Wide!$DG$270="","",Deal_Master_Wide!$DG$270)</f>
        <v/>
      </c>
      <c r="R1872" s="18" t="str">
        <f>IF(Deal_Master_Wide!$DN$270="","",Deal_Master_Wide!$DN$270)</f>
        <v/>
      </c>
      <c r="S1872" s="18" t="str">
        <f>IF(Deal_Master_Wide!$DU$270="","",Deal_Master_Wide!$DU$270)</f>
        <v/>
      </c>
      <c r="T1872" s="34" t="str">
        <f>IF(Deal_Master_Wide!$EB$270="","",Deal_Master_Wide!$EB$270)</f>
        <v/>
      </c>
      <c r="U1872" s="34" t="str">
        <f>IF(Deal_Master_Wide!$EI$270="","",Deal_Master_Wide!$EI$270)</f>
        <v/>
      </c>
    </row>
    <row r="1873" spans="1:21" ht="13.4" customHeight="1">
      <c r="A1873" s="15" t="s">
        <v>2695</v>
      </c>
      <c r="B1873" s="15" t="s">
        <v>178</v>
      </c>
      <c r="C1873" s="16"/>
      <c r="D1873" s="15" t="s">
        <v>2699</v>
      </c>
      <c r="E1873" s="15" t="s">
        <v>2701</v>
      </c>
      <c r="F1873" s="15">
        <v>2014</v>
      </c>
      <c r="G1873" s="15">
        <v>-1</v>
      </c>
      <c r="H1873" s="15">
        <v>2013</v>
      </c>
      <c r="I1873" s="15">
        <v>0</v>
      </c>
      <c r="J1873" s="15">
        <v>0</v>
      </c>
      <c r="K1873" s="17" t="str">
        <f>IF(Deal_Master_Wide!$BR$270="","",Deal_Master_Wide!$BR$270)</f>
        <v/>
      </c>
      <c r="L1873" s="17" t="str">
        <f>IF(Deal_Master_Wide!$BY$270="","",Deal_Master_Wide!$BY$270)</f>
        <v/>
      </c>
      <c r="M1873" s="17" t="str">
        <f>IF(Deal_Master_Wide!$CF$270="","",Deal_Master_Wide!$CF$270)</f>
        <v/>
      </c>
      <c r="N1873" s="17" t="str">
        <f>IF(Deal_Master_Wide!$CM$270="","",Deal_Master_Wide!$CM$270)</f>
        <v/>
      </c>
      <c r="O1873" s="17" t="str">
        <f>IF(Deal_Master_Wide!$CT$270="","",Deal_Master_Wide!$CT$270)</f>
        <v/>
      </c>
      <c r="P1873" s="17" t="str">
        <f>IF(Deal_Master_Wide!$DA$270="","",Deal_Master_Wide!$DA$270)</f>
        <v/>
      </c>
      <c r="Q1873" s="18" t="str">
        <f>IF(Deal_Master_Wide!$DH$270="","",Deal_Master_Wide!$DH$270)</f>
        <v/>
      </c>
      <c r="R1873" s="18" t="str">
        <f>IF(Deal_Master_Wide!$DO$270="","",Deal_Master_Wide!$DO$270)</f>
        <v/>
      </c>
      <c r="S1873" s="18" t="str">
        <f>IF(Deal_Master_Wide!$DV$270="","",Deal_Master_Wide!$DV$270)</f>
        <v/>
      </c>
      <c r="T1873" s="34" t="str">
        <f>IF(Deal_Master_Wide!$EC$270="","",Deal_Master_Wide!$EC$270)</f>
        <v/>
      </c>
      <c r="U1873" s="34" t="str">
        <f>IF(Deal_Master_Wide!$EJ$270="","",Deal_Master_Wide!$EJ$270)</f>
        <v/>
      </c>
    </row>
    <row r="1874" spans="1:21" ht="13.4" customHeight="1">
      <c r="A1874" s="15" t="s">
        <v>2695</v>
      </c>
      <c r="B1874" s="15" t="s">
        <v>178</v>
      </c>
      <c r="C1874" s="16"/>
      <c r="D1874" s="15" t="s">
        <v>2699</v>
      </c>
      <c r="E1874" s="15" t="s">
        <v>2701</v>
      </c>
      <c r="F1874" s="15">
        <v>2014</v>
      </c>
      <c r="G1874" s="15">
        <v>0</v>
      </c>
      <c r="H1874" s="15">
        <v>2014</v>
      </c>
      <c r="I1874" s="15">
        <v>0</v>
      </c>
      <c r="J1874" s="15">
        <v>1</v>
      </c>
      <c r="K1874" s="17" t="str">
        <f>IF(Deal_Master_Wide!$BS$270="","",Deal_Master_Wide!$BS$270)</f>
        <v/>
      </c>
      <c r="L1874" s="17" t="str">
        <f>IF(Deal_Master_Wide!$BZ$270="","",Deal_Master_Wide!$BZ$270)</f>
        <v/>
      </c>
      <c r="M1874" s="17" t="str">
        <f>IF(Deal_Master_Wide!$CG$270="","",Deal_Master_Wide!$CG$270)</f>
        <v/>
      </c>
      <c r="N1874" s="17" t="str">
        <f>IF(Deal_Master_Wide!$CN$270="","",Deal_Master_Wide!$CN$270)</f>
        <v/>
      </c>
      <c r="O1874" s="17" t="str">
        <f>IF(Deal_Master_Wide!$CU$270="","",Deal_Master_Wide!$CU$270)</f>
        <v/>
      </c>
      <c r="P1874" s="17" t="str">
        <f>IF(Deal_Master_Wide!$DB$270="","",Deal_Master_Wide!$DB$270)</f>
        <v/>
      </c>
      <c r="Q1874" s="18" t="str">
        <f>IF(Deal_Master_Wide!$DI$270="","",Deal_Master_Wide!$DI$270)</f>
        <v/>
      </c>
      <c r="R1874" s="18" t="str">
        <f>IF(Deal_Master_Wide!$DP$270="","",Deal_Master_Wide!$DP$270)</f>
        <v/>
      </c>
      <c r="S1874" s="18" t="str">
        <f>IF(Deal_Master_Wide!$DW$270="","",Deal_Master_Wide!$DW$270)</f>
        <v/>
      </c>
      <c r="T1874" s="34" t="str">
        <f>IF(Deal_Master_Wide!$ED$270="","",Deal_Master_Wide!$ED$270)</f>
        <v/>
      </c>
      <c r="U1874" s="34" t="str">
        <f>IF(Deal_Master_Wide!$EK$270="","",Deal_Master_Wide!$EK$270)</f>
        <v/>
      </c>
    </row>
    <row r="1875" spans="1:21" ht="13.4" customHeight="1">
      <c r="A1875" s="15" t="s">
        <v>2695</v>
      </c>
      <c r="B1875" s="15" t="s">
        <v>178</v>
      </c>
      <c r="C1875" s="16"/>
      <c r="D1875" s="15" t="s">
        <v>2699</v>
      </c>
      <c r="E1875" s="15" t="s">
        <v>2701</v>
      </c>
      <c r="F1875" s="15">
        <v>2014</v>
      </c>
      <c r="G1875" s="15">
        <v>1</v>
      </c>
      <c r="H1875" s="15">
        <v>2015</v>
      </c>
      <c r="I1875" s="15">
        <v>1</v>
      </c>
      <c r="J1875" s="15">
        <v>1</v>
      </c>
      <c r="K1875" s="17" t="str">
        <f>IF(Deal_Master_Wide!$BT$270="","",Deal_Master_Wide!$BT$270)</f>
        <v/>
      </c>
      <c r="L1875" s="17" t="str">
        <f>IF(Deal_Master_Wide!$CA$270="","",Deal_Master_Wide!$CA$270)</f>
        <v/>
      </c>
      <c r="M1875" s="17" t="str">
        <f>IF(Deal_Master_Wide!$CH$270="","",Deal_Master_Wide!$CH$270)</f>
        <v/>
      </c>
      <c r="N1875" s="17" t="str">
        <f>IF(Deal_Master_Wide!$CO$270="","",Deal_Master_Wide!$CO$270)</f>
        <v/>
      </c>
      <c r="O1875" s="17" t="str">
        <f>IF(Deal_Master_Wide!$CV$270="","",Deal_Master_Wide!$CV$270)</f>
        <v/>
      </c>
      <c r="P1875" s="17" t="str">
        <f>IF(Deal_Master_Wide!$DC$270="","",Deal_Master_Wide!$DC$270)</f>
        <v/>
      </c>
      <c r="Q1875" s="18" t="str">
        <f>IF(Deal_Master_Wide!$DJ$270="","",Deal_Master_Wide!$DJ$270)</f>
        <v/>
      </c>
      <c r="R1875" s="18" t="str">
        <f>IF(Deal_Master_Wide!$DQ$270="","",Deal_Master_Wide!$DQ$270)</f>
        <v/>
      </c>
      <c r="S1875" s="18" t="str">
        <f>IF(Deal_Master_Wide!$DX$270="","",Deal_Master_Wide!$DX$270)</f>
        <v/>
      </c>
      <c r="T1875" s="34" t="str">
        <f>IF(Deal_Master_Wide!$EE$270="","",Deal_Master_Wide!$EE$270)</f>
        <v/>
      </c>
      <c r="U1875" s="34" t="str">
        <f>IF(Deal_Master_Wide!$EL$270="","",Deal_Master_Wide!$EL$270)</f>
        <v/>
      </c>
    </row>
    <row r="1876" spans="1:21" ht="13.4" customHeight="1">
      <c r="A1876" s="15" t="s">
        <v>2695</v>
      </c>
      <c r="B1876" s="15" t="s">
        <v>178</v>
      </c>
      <c r="C1876" s="16"/>
      <c r="D1876" s="15" t="s">
        <v>2699</v>
      </c>
      <c r="E1876" s="15" t="s">
        <v>2701</v>
      </c>
      <c r="F1876" s="15">
        <v>2014</v>
      </c>
      <c r="G1876" s="15">
        <v>2</v>
      </c>
      <c r="H1876" s="15">
        <v>2016</v>
      </c>
      <c r="I1876" s="15">
        <v>1</v>
      </c>
      <c r="J1876" s="15">
        <v>1</v>
      </c>
      <c r="K1876" s="17" t="str">
        <f>IF(Deal_Master_Wide!$BU$270="","",Deal_Master_Wide!$BU$270)</f>
        <v/>
      </c>
      <c r="L1876" s="17" t="str">
        <f>IF(Deal_Master_Wide!$CB$270="","",Deal_Master_Wide!$CB$270)</f>
        <v/>
      </c>
      <c r="M1876" s="17" t="str">
        <f>IF(Deal_Master_Wide!$CI$270="","",Deal_Master_Wide!$CI$270)</f>
        <v/>
      </c>
      <c r="N1876" s="17" t="str">
        <f>IF(Deal_Master_Wide!$CP$270="","",Deal_Master_Wide!$CP$270)</f>
        <v/>
      </c>
      <c r="O1876" s="17" t="str">
        <f>IF(Deal_Master_Wide!$CW$270="","",Deal_Master_Wide!$CW$270)</f>
        <v/>
      </c>
      <c r="P1876" s="17" t="str">
        <f>IF(Deal_Master_Wide!$DD$270="","",Deal_Master_Wide!$DD$270)</f>
        <v/>
      </c>
      <c r="Q1876" s="18" t="str">
        <f>IF(Deal_Master_Wide!$DK$270="","",Deal_Master_Wide!$DK$270)</f>
        <v/>
      </c>
      <c r="R1876" s="18" t="str">
        <f>IF(Deal_Master_Wide!$DR$270="","",Deal_Master_Wide!$DR$270)</f>
        <v/>
      </c>
      <c r="S1876" s="18" t="str">
        <f>IF(Deal_Master_Wide!$DY$270="","",Deal_Master_Wide!$DY$270)</f>
        <v/>
      </c>
      <c r="T1876" s="34" t="str">
        <f>IF(Deal_Master_Wide!$EF$270="","",Deal_Master_Wide!$EF$270)</f>
        <v/>
      </c>
      <c r="U1876" s="34" t="str">
        <f>IF(Deal_Master_Wide!$EM$270="","",Deal_Master_Wide!$EM$270)</f>
        <v/>
      </c>
    </row>
    <row r="1877" spans="1:21" ht="13.4" customHeight="1">
      <c r="A1877" s="15" t="s">
        <v>2695</v>
      </c>
      <c r="B1877" s="15" t="s">
        <v>178</v>
      </c>
      <c r="C1877" s="16"/>
      <c r="D1877" s="15" t="s">
        <v>2699</v>
      </c>
      <c r="E1877" s="15" t="s">
        <v>2701</v>
      </c>
      <c r="F1877" s="15">
        <v>2014</v>
      </c>
      <c r="G1877" s="15">
        <v>3</v>
      </c>
      <c r="H1877" s="15">
        <v>2017</v>
      </c>
      <c r="I1877" s="15">
        <v>1</v>
      </c>
      <c r="J1877" s="15">
        <v>1</v>
      </c>
      <c r="K1877" s="17" t="str">
        <f>IF(Deal_Master_Wide!$BV$270="","",Deal_Master_Wide!$BV$270)</f>
        <v/>
      </c>
      <c r="L1877" s="17" t="str">
        <f>IF(Deal_Master_Wide!$CC$270="","",Deal_Master_Wide!$CC$270)</f>
        <v/>
      </c>
      <c r="M1877" s="17" t="str">
        <f>IF(Deal_Master_Wide!$CJ$270="","",Deal_Master_Wide!$CJ$270)</f>
        <v/>
      </c>
      <c r="N1877" s="17" t="str">
        <f>IF(Deal_Master_Wide!$CQ$270="","",Deal_Master_Wide!$CQ$270)</f>
        <v/>
      </c>
      <c r="O1877" s="17" t="str">
        <f>IF(Deal_Master_Wide!$CX$270="","",Deal_Master_Wide!$CX$270)</f>
        <v/>
      </c>
      <c r="P1877" s="17" t="str">
        <f>IF(Deal_Master_Wide!$DE$270="","",Deal_Master_Wide!$DE$270)</f>
        <v/>
      </c>
      <c r="Q1877" s="18" t="str">
        <f>IF(Deal_Master_Wide!$DL$270="","",Deal_Master_Wide!$DL$270)</f>
        <v/>
      </c>
      <c r="R1877" s="18" t="str">
        <f>IF(Deal_Master_Wide!$DS$270="","",Deal_Master_Wide!$DS$270)</f>
        <v/>
      </c>
      <c r="S1877" s="18" t="str">
        <f>IF(Deal_Master_Wide!$DZ$270="","",Deal_Master_Wide!$DZ$270)</f>
        <v/>
      </c>
      <c r="T1877" s="34" t="str">
        <f>IF(Deal_Master_Wide!$EG$270="","",Deal_Master_Wide!$EG$270)</f>
        <v/>
      </c>
      <c r="U1877" s="34" t="str">
        <f>IF(Deal_Master_Wide!$EN$270="","",Deal_Master_Wide!$EN$270)</f>
        <v/>
      </c>
    </row>
    <row r="1878" spans="1:21" ht="13.4" customHeight="1">
      <c r="A1878" s="15" t="s">
        <v>2705</v>
      </c>
      <c r="B1878" s="15" t="s">
        <v>178</v>
      </c>
      <c r="C1878" s="16"/>
      <c r="D1878" s="15" t="s">
        <v>2710</v>
      </c>
      <c r="E1878" s="15" t="s">
        <v>2712</v>
      </c>
      <c r="F1878" s="15">
        <v>2014</v>
      </c>
      <c r="G1878" s="15">
        <v>-3</v>
      </c>
      <c r="H1878" s="15">
        <v>2011</v>
      </c>
      <c r="I1878" s="15">
        <v>0</v>
      </c>
      <c r="J1878" s="15">
        <v>0</v>
      </c>
      <c r="K1878" s="17" t="str">
        <f>IF(Deal_Master_Wide!$BP$271="","",Deal_Master_Wide!$BP$271)</f>
        <v/>
      </c>
      <c r="L1878" s="17" t="str">
        <f>IF(Deal_Master_Wide!$BW$271="","",Deal_Master_Wide!$BW$271)</f>
        <v/>
      </c>
      <c r="M1878" s="17" t="str">
        <f>IF(Deal_Master_Wide!$CD$271="","",Deal_Master_Wide!$CD$271)</f>
        <v/>
      </c>
      <c r="N1878" s="17" t="str">
        <f>IF(Deal_Master_Wide!$CK$271="","",Deal_Master_Wide!$CK$271)</f>
        <v/>
      </c>
      <c r="O1878" s="17" t="str">
        <f>IF(Deal_Master_Wide!$CR$271="","",Deal_Master_Wide!$CR$271)</f>
        <v/>
      </c>
      <c r="P1878" s="17" t="str">
        <f>IF(Deal_Master_Wide!$CY$271="","",Deal_Master_Wide!$CY$271)</f>
        <v/>
      </c>
      <c r="Q1878" s="18" t="str">
        <f>IF(Deal_Master_Wide!$DF$271="","",Deal_Master_Wide!$DF$271)</f>
        <v/>
      </c>
      <c r="R1878" s="18" t="str">
        <f>IF(Deal_Master_Wide!$DM$271="","",Deal_Master_Wide!$DM$271)</f>
        <v/>
      </c>
      <c r="S1878" s="18" t="str">
        <f>IF(Deal_Master_Wide!$DT$271="","",Deal_Master_Wide!$DT$271)</f>
        <v/>
      </c>
      <c r="T1878" s="34" t="str">
        <f>IF(Deal_Master_Wide!$EA$271="","",Deal_Master_Wide!$EA$271)</f>
        <v/>
      </c>
      <c r="U1878" s="34" t="str">
        <f>IF(Deal_Master_Wide!$EH$271="","",Deal_Master_Wide!$EH$271)</f>
        <v/>
      </c>
    </row>
    <row r="1879" spans="1:21" ht="13.4" customHeight="1">
      <c r="A1879" s="15" t="s">
        <v>2705</v>
      </c>
      <c r="B1879" s="15" t="s">
        <v>178</v>
      </c>
      <c r="C1879" s="16"/>
      <c r="D1879" s="15" t="s">
        <v>2710</v>
      </c>
      <c r="E1879" s="15" t="s">
        <v>2712</v>
      </c>
      <c r="F1879" s="15">
        <v>2014</v>
      </c>
      <c r="G1879" s="15">
        <v>-2</v>
      </c>
      <c r="H1879" s="15">
        <v>2012</v>
      </c>
      <c r="I1879" s="15">
        <v>0</v>
      </c>
      <c r="J1879" s="15">
        <v>0</v>
      </c>
      <c r="K1879" s="17" t="str">
        <f>IF(Deal_Master_Wide!$BQ$271="","",Deal_Master_Wide!$BQ$271)</f>
        <v/>
      </c>
      <c r="L1879" s="17" t="str">
        <f>IF(Deal_Master_Wide!$BX$271="","",Deal_Master_Wide!$BX$271)</f>
        <v/>
      </c>
      <c r="M1879" s="17" t="str">
        <f>IF(Deal_Master_Wide!$CE$271="","",Deal_Master_Wide!$CE$271)</f>
        <v/>
      </c>
      <c r="N1879" s="17" t="str">
        <f>IF(Deal_Master_Wide!$CL$271="","",Deal_Master_Wide!$CL$271)</f>
        <v/>
      </c>
      <c r="O1879" s="17" t="str">
        <f>IF(Deal_Master_Wide!$CS$271="","",Deal_Master_Wide!$CS$271)</f>
        <v/>
      </c>
      <c r="P1879" s="17" t="str">
        <f>IF(Deal_Master_Wide!$CZ$271="","",Deal_Master_Wide!$CZ$271)</f>
        <v/>
      </c>
      <c r="Q1879" s="18" t="str">
        <f>IF(Deal_Master_Wide!$DG$271="","",Deal_Master_Wide!$DG$271)</f>
        <v/>
      </c>
      <c r="R1879" s="18" t="str">
        <f>IF(Deal_Master_Wide!$DN$271="","",Deal_Master_Wide!$DN$271)</f>
        <v/>
      </c>
      <c r="S1879" s="18" t="str">
        <f>IF(Deal_Master_Wide!$DU$271="","",Deal_Master_Wide!$DU$271)</f>
        <v/>
      </c>
      <c r="T1879" s="34" t="str">
        <f>IF(Deal_Master_Wide!$EB$271="","",Deal_Master_Wide!$EB$271)</f>
        <v/>
      </c>
      <c r="U1879" s="34" t="str">
        <f>IF(Deal_Master_Wide!$EI$271="","",Deal_Master_Wide!$EI$271)</f>
        <v/>
      </c>
    </row>
    <row r="1880" spans="1:21" ht="13.4" customHeight="1">
      <c r="A1880" s="15" t="s">
        <v>2705</v>
      </c>
      <c r="B1880" s="15" t="s">
        <v>178</v>
      </c>
      <c r="C1880" s="16"/>
      <c r="D1880" s="15" t="s">
        <v>2710</v>
      </c>
      <c r="E1880" s="15" t="s">
        <v>2712</v>
      </c>
      <c r="F1880" s="15">
        <v>2014</v>
      </c>
      <c r="G1880" s="15">
        <v>-1</v>
      </c>
      <c r="H1880" s="15">
        <v>2013</v>
      </c>
      <c r="I1880" s="15">
        <v>0</v>
      </c>
      <c r="J1880" s="15">
        <v>0</v>
      </c>
      <c r="K1880" s="17" t="str">
        <f>IF(Deal_Master_Wide!$BR$271="","",Deal_Master_Wide!$BR$271)</f>
        <v/>
      </c>
      <c r="L1880" s="17" t="str">
        <f>IF(Deal_Master_Wide!$BY$271="","",Deal_Master_Wide!$BY$271)</f>
        <v/>
      </c>
      <c r="M1880" s="17" t="str">
        <f>IF(Deal_Master_Wide!$CF$271="","",Deal_Master_Wide!$CF$271)</f>
        <v/>
      </c>
      <c r="N1880" s="17" t="str">
        <f>IF(Deal_Master_Wide!$CM$271="","",Deal_Master_Wide!$CM$271)</f>
        <v/>
      </c>
      <c r="O1880" s="17" t="str">
        <f>IF(Deal_Master_Wide!$CT$271="","",Deal_Master_Wide!$CT$271)</f>
        <v/>
      </c>
      <c r="P1880" s="17" t="str">
        <f>IF(Deal_Master_Wide!$DA$271="","",Deal_Master_Wide!$DA$271)</f>
        <v/>
      </c>
      <c r="Q1880" s="18" t="str">
        <f>IF(Deal_Master_Wide!$DH$271="","",Deal_Master_Wide!$DH$271)</f>
        <v/>
      </c>
      <c r="R1880" s="18" t="str">
        <f>IF(Deal_Master_Wide!$DO$271="","",Deal_Master_Wide!$DO$271)</f>
        <v/>
      </c>
      <c r="S1880" s="18" t="str">
        <f>IF(Deal_Master_Wide!$DV$271="","",Deal_Master_Wide!$DV$271)</f>
        <v/>
      </c>
      <c r="T1880" s="34" t="str">
        <f>IF(Deal_Master_Wide!$EC$271="","",Deal_Master_Wide!$EC$271)</f>
        <v/>
      </c>
      <c r="U1880" s="34" t="str">
        <f>IF(Deal_Master_Wide!$EJ$271="","",Deal_Master_Wide!$EJ$271)</f>
        <v/>
      </c>
    </row>
    <row r="1881" spans="1:21" ht="13.4" customHeight="1">
      <c r="A1881" s="15" t="s">
        <v>2705</v>
      </c>
      <c r="B1881" s="15" t="s">
        <v>178</v>
      </c>
      <c r="C1881" s="16"/>
      <c r="D1881" s="15" t="s">
        <v>2710</v>
      </c>
      <c r="E1881" s="15" t="s">
        <v>2712</v>
      </c>
      <c r="F1881" s="15">
        <v>2014</v>
      </c>
      <c r="G1881" s="15">
        <v>0</v>
      </c>
      <c r="H1881" s="15">
        <v>2014</v>
      </c>
      <c r="I1881" s="15">
        <v>0</v>
      </c>
      <c r="J1881" s="15">
        <v>1</v>
      </c>
      <c r="K1881" s="17" t="str">
        <f>IF(Deal_Master_Wide!$BS$271="","",Deal_Master_Wide!$BS$271)</f>
        <v/>
      </c>
      <c r="L1881" s="17" t="str">
        <f>IF(Deal_Master_Wide!$BZ$271="","",Deal_Master_Wide!$BZ$271)</f>
        <v/>
      </c>
      <c r="M1881" s="17" t="str">
        <f>IF(Deal_Master_Wide!$CG$271="","",Deal_Master_Wide!$CG$271)</f>
        <v/>
      </c>
      <c r="N1881" s="17" t="str">
        <f>IF(Deal_Master_Wide!$CN$271="","",Deal_Master_Wide!$CN$271)</f>
        <v/>
      </c>
      <c r="O1881" s="17" t="str">
        <f>IF(Deal_Master_Wide!$CU$271="","",Deal_Master_Wide!$CU$271)</f>
        <v/>
      </c>
      <c r="P1881" s="17" t="str">
        <f>IF(Deal_Master_Wide!$DB$271="","",Deal_Master_Wide!$DB$271)</f>
        <v/>
      </c>
      <c r="Q1881" s="18" t="str">
        <f>IF(Deal_Master_Wide!$DI$271="","",Deal_Master_Wide!$DI$271)</f>
        <v/>
      </c>
      <c r="R1881" s="18" t="str">
        <f>IF(Deal_Master_Wide!$DP$271="","",Deal_Master_Wide!$DP$271)</f>
        <v/>
      </c>
      <c r="S1881" s="18" t="str">
        <f>IF(Deal_Master_Wide!$DW$271="","",Deal_Master_Wide!$DW$271)</f>
        <v/>
      </c>
      <c r="T1881" s="34" t="str">
        <f>IF(Deal_Master_Wide!$ED$271="","",Deal_Master_Wide!$ED$271)</f>
        <v/>
      </c>
      <c r="U1881" s="34" t="str">
        <f>IF(Deal_Master_Wide!$EK$271="","",Deal_Master_Wide!$EK$271)</f>
        <v/>
      </c>
    </row>
    <row r="1882" spans="1:21" ht="13.4" customHeight="1">
      <c r="A1882" s="15" t="s">
        <v>2705</v>
      </c>
      <c r="B1882" s="15" t="s">
        <v>178</v>
      </c>
      <c r="C1882" s="16"/>
      <c r="D1882" s="15" t="s">
        <v>2710</v>
      </c>
      <c r="E1882" s="15" t="s">
        <v>2712</v>
      </c>
      <c r="F1882" s="15">
        <v>2014</v>
      </c>
      <c r="G1882" s="15">
        <v>1</v>
      </c>
      <c r="H1882" s="15">
        <v>2015</v>
      </c>
      <c r="I1882" s="15">
        <v>1</v>
      </c>
      <c r="J1882" s="15">
        <v>1</v>
      </c>
      <c r="K1882" s="17" t="str">
        <f>IF(Deal_Master_Wide!$BT$271="","",Deal_Master_Wide!$BT$271)</f>
        <v/>
      </c>
      <c r="L1882" s="17" t="str">
        <f>IF(Deal_Master_Wide!$CA$271="","",Deal_Master_Wide!$CA$271)</f>
        <v/>
      </c>
      <c r="M1882" s="17" t="str">
        <f>IF(Deal_Master_Wide!$CH$271="","",Deal_Master_Wide!$CH$271)</f>
        <v/>
      </c>
      <c r="N1882" s="17" t="str">
        <f>IF(Deal_Master_Wide!$CO$271="","",Deal_Master_Wide!$CO$271)</f>
        <v/>
      </c>
      <c r="O1882" s="17" t="str">
        <f>IF(Deal_Master_Wide!$CV$271="","",Deal_Master_Wide!$CV$271)</f>
        <v/>
      </c>
      <c r="P1882" s="17" t="str">
        <f>IF(Deal_Master_Wide!$DC$271="","",Deal_Master_Wide!$DC$271)</f>
        <v/>
      </c>
      <c r="Q1882" s="18" t="str">
        <f>IF(Deal_Master_Wide!$DJ$271="","",Deal_Master_Wide!$DJ$271)</f>
        <v/>
      </c>
      <c r="R1882" s="18" t="str">
        <f>IF(Deal_Master_Wide!$DQ$271="","",Deal_Master_Wide!$DQ$271)</f>
        <v/>
      </c>
      <c r="S1882" s="18" t="str">
        <f>IF(Deal_Master_Wide!$DX$271="","",Deal_Master_Wide!$DX$271)</f>
        <v/>
      </c>
      <c r="T1882" s="34" t="str">
        <f>IF(Deal_Master_Wide!$EE$271="","",Deal_Master_Wide!$EE$271)</f>
        <v/>
      </c>
      <c r="U1882" s="34" t="str">
        <f>IF(Deal_Master_Wide!$EL$271="","",Deal_Master_Wide!$EL$271)</f>
        <v/>
      </c>
    </row>
    <row r="1883" spans="1:21" ht="13.4" customHeight="1">
      <c r="A1883" s="15" t="s">
        <v>2705</v>
      </c>
      <c r="B1883" s="15" t="s">
        <v>178</v>
      </c>
      <c r="C1883" s="16"/>
      <c r="D1883" s="15" t="s">
        <v>2710</v>
      </c>
      <c r="E1883" s="15" t="s">
        <v>2712</v>
      </c>
      <c r="F1883" s="15">
        <v>2014</v>
      </c>
      <c r="G1883" s="15">
        <v>2</v>
      </c>
      <c r="H1883" s="15">
        <v>2016</v>
      </c>
      <c r="I1883" s="15">
        <v>1</v>
      </c>
      <c r="J1883" s="15">
        <v>1</v>
      </c>
      <c r="K1883" s="17" t="str">
        <f>IF(Deal_Master_Wide!$BU$271="","",Deal_Master_Wide!$BU$271)</f>
        <v/>
      </c>
      <c r="L1883" s="17" t="str">
        <f>IF(Deal_Master_Wide!$CB$271="","",Deal_Master_Wide!$CB$271)</f>
        <v/>
      </c>
      <c r="M1883" s="17" t="str">
        <f>IF(Deal_Master_Wide!$CI$271="","",Deal_Master_Wide!$CI$271)</f>
        <v/>
      </c>
      <c r="N1883" s="17" t="str">
        <f>IF(Deal_Master_Wide!$CP$271="","",Deal_Master_Wide!$CP$271)</f>
        <v/>
      </c>
      <c r="O1883" s="17" t="str">
        <f>IF(Deal_Master_Wide!$CW$271="","",Deal_Master_Wide!$CW$271)</f>
        <v/>
      </c>
      <c r="P1883" s="17" t="str">
        <f>IF(Deal_Master_Wide!$DD$271="","",Deal_Master_Wide!$DD$271)</f>
        <v/>
      </c>
      <c r="Q1883" s="18" t="str">
        <f>IF(Deal_Master_Wide!$DK$271="","",Deal_Master_Wide!$DK$271)</f>
        <v/>
      </c>
      <c r="R1883" s="18" t="str">
        <f>IF(Deal_Master_Wide!$DR$271="","",Deal_Master_Wide!$DR$271)</f>
        <v/>
      </c>
      <c r="S1883" s="18" t="str">
        <f>IF(Deal_Master_Wide!$DY$271="","",Deal_Master_Wide!$DY$271)</f>
        <v/>
      </c>
      <c r="T1883" s="34" t="str">
        <f>IF(Deal_Master_Wide!$EF$271="","",Deal_Master_Wide!$EF$271)</f>
        <v/>
      </c>
      <c r="U1883" s="34" t="str">
        <f>IF(Deal_Master_Wide!$EM$271="","",Deal_Master_Wide!$EM$271)</f>
        <v/>
      </c>
    </row>
    <row r="1884" spans="1:21" ht="13.4" customHeight="1">
      <c r="A1884" s="15" t="s">
        <v>2705</v>
      </c>
      <c r="B1884" s="15" t="s">
        <v>178</v>
      </c>
      <c r="C1884" s="16"/>
      <c r="D1884" s="15" t="s">
        <v>2710</v>
      </c>
      <c r="E1884" s="15" t="s">
        <v>2712</v>
      </c>
      <c r="F1884" s="15">
        <v>2014</v>
      </c>
      <c r="G1884" s="15">
        <v>3</v>
      </c>
      <c r="H1884" s="15">
        <v>2017</v>
      </c>
      <c r="I1884" s="15">
        <v>1</v>
      </c>
      <c r="J1884" s="15">
        <v>1</v>
      </c>
      <c r="K1884" s="17" t="str">
        <f>IF(Deal_Master_Wide!$BV$271="","",Deal_Master_Wide!$BV$271)</f>
        <v/>
      </c>
      <c r="L1884" s="17" t="str">
        <f>IF(Deal_Master_Wide!$CC$271="","",Deal_Master_Wide!$CC$271)</f>
        <v/>
      </c>
      <c r="M1884" s="17" t="str">
        <f>IF(Deal_Master_Wide!$CJ$271="","",Deal_Master_Wide!$CJ$271)</f>
        <v/>
      </c>
      <c r="N1884" s="17" t="str">
        <f>IF(Deal_Master_Wide!$CQ$271="","",Deal_Master_Wide!$CQ$271)</f>
        <v/>
      </c>
      <c r="O1884" s="17" t="str">
        <f>IF(Deal_Master_Wide!$CX$271="","",Deal_Master_Wide!$CX$271)</f>
        <v/>
      </c>
      <c r="P1884" s="17" t="str">
        <f>IF(Deal_Master_Wide!$DE$271="","",Deal_Master_Wide!$DE$271)</f>
        <v/>
      </c>
      <c r="Q1884" s="18" t="str">
        <f>IF(Deal_Master_Wide!$DL$271="","",Deal_Master_Wide!$DL$271)</f>
        <v/>
      </c>
      <c r="R1884" s="18" t="str">
        <f>IF(Deal_Master_Wide!$DS$271="","",Deal_Master_Wide!$DS$271)</f>
        <v/>
      </c>
      <c r="S1884" s="18" t="str">
        <f>IF(Deal_Master_Wide!$DZ$271="","",Deal_Master_Wide!$DZ$271)</f>
        <v/>
      </c>
      <c r="T1884" s="34" t="str">
        <f>IF(Deal_Master_Wide!$EG$271="","",Deal_Master_Wide!$EG$271)</f>
        <v/>
      </c>
      <c r="U1884" s="34" t="str">
        <f>IF(Deal_Master_Wide!$EN$271="","",Deal_Master_Wide!$EN$271)</f>
        <v/>
      </c>
    </row>
    <row r="1885" spans="1:21" ht="13.4" customHeight="1">
      <c r="A1885" s="15" t="s">
        <v>2716</v>
      </c>
      <c r="B1885" s="15" t="s">
        <v>178</v>
      </c>
      <c r="C1885" s="16"/>
      <c r="D1885" s="15" t="s">
        <v>2710</v>
      </c>
      <c r="E1885" s="15" t="s">
        <v>2712</v>
      </c>
      <c r="F1885" s="15">
        <v>2014</v>
      </c>
      <c r="G1885" s="15">
        <v>-3</v>
      </c>
      <c r="H1885" s="15">
        <v>2011</v>
      </c>
      <c r="I1885" s="15">
        <v>0</v>
      </c>
      <c r="J1885" s="15">
        <v>0</v>
      </c>
      <c r="K1885" s="17" t="str">
        <f>IF(Deal_Master_Wide!$BP$272="","",Deal_Master_Wide!$BP$272)</f>
        <v/>
      </c>
      <c r="L1885" s="17" t="str">
        <f>IF(Deal_Master_Wide!$BW$272="","",Deal_Master_Wide!$BW$272)</f>
        <v/>
      </c>
      <c r="M1885" s="17" t="str">
        <f>IF(Deal_Master_Wide!$CD$272="","",Deal_Master_Wide!$CD$272)</f>
        <v/>
      </c>
      <c r="N1885" s="17" t="str">
        <f>IF(Deal_Master_Wide!$CK$272="","",Deal_Master_Wide!$CK$272)</f>
        <v/>
      </c>
      <c r="O1885" s="17" t="str">
        <f>IF(Deal_Master_Wide!$CR$272="","",Deal_Master_Wide!$CR$272)</f>
        <v/>
      </c>
      <c r="P1885" s="17" t="str">
        <f>IF(Deal_Master_Wide!$CY$272="","",Deal_Master_Wide!$CY$272)</f>
        <v/>
      </c>
      <c r="Q1885" s="18" t="str">
        <f>IF(Deal_Master_Wide!$DF$272="","",Deal_Master_Wide!$DF$272)</f>
        <v/>
      </c>
      <c r="R1885" s="18" t="str">
        <f>IF(Deal_Master_Wide!$DM$272="","",Deal_Master_Wide!$DM$272)</f>
        <v/>
      </c>
      <c r="S1885" s="18" t="str">
        <f>IF(Deal_Master_Wide!$DT$272="","",Deal_Master_Wide!$DT$272)</f>
        <v/>
      </c>
      <c r="T1885" s="34" t="str">
        <f>IF(Deal_Master_Wide!$EA$272="","",Deal_Master_Wide!$EA$272)</f>
        <v/>
      </c>
      <c r="U1885" s="34" t="str">
        <f>IF(Deal_Master_Wide!$EH$272="","",Deal_Master_Wide!$EH$272)</f>
        <v/>
      </c>
    </row>
    <row r="1886" spans="1:21" ht="13.4" customHeight="1">
      <c r="A1886" s="15" t="s">
        <v>2716</v>
      </c>
      <c r="B1886" s="15" t="s">
        <v>178</v>
      </c>
      <c r="C1886" s="16"/>
      <c r="D1886" s="15" t="s">
        <v>2710</v>
      </c>
      <c r="E1886" s="15" t="s">
        <v>2712</v>
      </c>
      <c r="F1886" s="15">
        <v>2014</v>
      </c>
      <c r="G1886" s="15">
        <v>-2</v>
      </c>
      <c r="H1886" s="15">
        <v>2012</v>
      </c>
      <c r="I1886" s="15">
        <v>0</v>
      </c>
      <c r="J1886" s="15">
        <v>0</v>
      </c>
      <c r="K1886" s="17" t="str">
        <f>IF(Deal_Master_Wide!$BQ$272="","",Deal_Master_Wide!$BQ$272)</f>
        <v/>
      </c>
      <c r="L1886" s="17" t="str">
        <f>IF(Deal_Master_Wide!$BX$272="","",Deal_Master_Wide!$BX$272)</f>
        <v/>
      </c>
      <c r="M1886" s="17" t="str">
        <f>IF(Deal_Master_Wide!$CE$272="","",Deal_Master_Wide!$CE$272)</f>
        <v/>
      </c>
      <c r="N1886" s="17" t="str">
        <f>IF(Deal_Master_Wide!$CL$272="","",Deal_Master_Wide!$CL$272)</f>
        <v/>
      </c>
      <c r="O1886" s="17" t="str">
        <f>IF(Deal_Master_Wide!$CS$272="","",Deal_Master_Wide!$CS$272)</f>
        <v/>
      </c>
      <c r="P1886" s="17" t="str">
        <f>IF(Deal_Master_Wide!$CZ$272="","",Deal_Master_Wide!$CZ$272)</f>
        <v/>
      </c>
      <c r="Q1886" s="18" t="str">
        <f>IF(Deal_Master_Wide!$DG$272="","",Deal_Master_Wide!$DG$272)</f>
        <v/>
      </c>
      <c r="R1886" s="18" t="str">
        <f>IF(Deal_Master_Wide!$DN$272="","",Deal_Master_Wide!$DN$272)</f>
        <v/>
      </c>
      <c r="S1886" s="18" t="str">
        <f>IF(Deal_Master_Wide!$DU$272="","",Deal_Master_Wide!$DU$272)</f>
        <v/>
      </c>
      <c r="T1886" s="34" t="str">
        <f>IF(Deal_Master_Wide!$EB$272="","",Deal_Master_Wide!$EB$272)</f>
        <v/>
      </c>
      <c r="U1886" s="34" t="str">
        <f>IF(Deal_Master_Wide!$EI$272="","",Deal_Master_Wide!$EI$272)</f>
        <v/>
      </c>
    </row>
    <row r="1887" spans="1:21" ht="13.4" customHeight="1">
      <c r="A1887" s="15" t="s">
        <v>2716</v>
      </c>
      <c r="B1887" s="15" t="s">
        <v>178</v>
      </c>
      <c r="C1887" s="16"/>
      <c r="D1887" s="15" t="s">
        <v>2710</v>
      </c>
      <c r="E1887" s="15" t="s">
        <v>2712</v>
      </c>
      <c r="F1887" s="15">
        <v>2014</v>
      </c>
      <c r="G1887" s="15">
        <v>-1</v>
      </c>
      <c r="H1887" s="15">
        <v>2013</v>
      </c>
      <c r="I1887" s="15">
        <v>0</v>
      </c>
      <c r="J1887" s="15">
        <v>0</v>
      </c>
      <c r="K1887" s="17" t="str">
        <f>IF(Deal_Master_Wide!$BR$272="","",Deal_Master_Wide!$BR$272)</f>
        <v/>
      </c>
      <c r="L1887" s="17" t="str">
        <f>IF(Deal_Master_Wide!$BY$272="","",Deal_Master_Wide!$BY$272)</f>
        <v/>
      </c>
      <c r="M1887" s="17" t="str">
        <f>IF(Deal_Master_Wide!$CF$272="","",Deal_Master_Wide!$CF$272)</f>
        <v/>
      </c>
      <c r="N1887" s="17" t="str">
        <f>IF(Deal_Master_Wide!$CM$272="","",Deal_Master_Wide!$CM$272)</f>
        <v/>
      </c>
      <c r="O1887" s="17" t="str">
        <f>IF(Deal_Master_Wide!$CT$272="","",Deal_Master_Wide!$CT$272)</f>
        <v/>
      </c>
      <c r="P1887" s="17" t="str">
        <f>IF(Deal_Master_Wide!$DA$272="","",Deal_Master_Wide!$DA$272)</f>
        <v/>
      </c>
      <c r="Q1887" s="18" t="str">
        <f>IF(Deal_Master_Wide!$DH$272="","",Deal_Master_Wide!$DH$272)</f>
        <v/>
      </c>
      <c r="R1887" s="18" t="str">
        <f>IF(Deal_Master_Wide!$DO$272="","",Deal_Master_Wide!$DO$272)</f>
        <v/>
      </c>
      <c r="S1887" s="18" t="str">
        <f>IF(Deal_Master_Wide!$DV$272="","",Deal_Master_Wide!$DV$272)</f>
        <v/>
      </c>
      <c r="T1887" s="34" t="str">
        <f>IF(Deal_Master_Wide!$EC$272="","",Deal_Master_Wide!$EC$272)</f>
        <v/>
      </c>
      <c r="U1887" s="34" t="str">
        <f>IF(Deal_Master_Wide!$EJ$272="","",Deal_Master_Wide!$EJ$272)</f>
        <v/>
      </c>
    </row>
    <row r="1888" spans="1:21" ht="13.4" customHeight="1">
      <c r="A1888" s="15" t="s">
        <v>2716</v>
      </c>
      <c r="B1888" s="15" t="s">
        <v>178</v>
      </c>
      <c r="C1888" s="16"/>
      <c r="D1888" s="15" t="s">
        <v>2710</v>
      </c>
      <c r="E1888" s="15" t="s">
        <v>2712</v>
      </c>
      <c r="F1888" s="15">
        <v>2014</v>
      </c>
      <c r="G1888" s="15">
        <v>0</v>
      </c>
      <c r="H1888" s="15">
        <v>2014</v>
      </c>
      <c r="I1888" s="15">
        <v>0</v>
      </c>
      <c r="J1888" s="15">
        <v>1</v>
      </c>
      <c r="K1888" s="17" t="str">
        <f>IF(Deal_Master_Wide!$BS$272="","",Deal_Master_Wide!$BS$272)</f>
        <v/>
      </c>
      <c r="L1888" s="17" t="str">
        <f>IF(Deal_Master_Wide!$BZ$272="","",Deal_Master_Wide!$BZ$272)</f>
        <v/>
      </c>
      <c r="M1888" s="17" t="str">
        <f>IF(Deal_Master_Wide!$CG$272="","",Deal_Master_Wide!$CG$272)</f>
        <v/>
      </c>
      <c r="N1888" s="17" t="str">
        <f>IF(Deal_Master_Wide!$CN$272="","",Deal_Master_Wide!$CN$272)</f>
        <v/>
      </c>
      <c r="O1888" s="17" t="str">
        <f>IF(Deal_Master_Wide!$CU$272="","",Deal_Master_Wide!$CU$272)</f>
        <v/>
      </c>
      <c r="P1888" s="17" t="str">
        <f>IF(Deal_Master_Wide!$DB$272="","",Deal_Master_Wide!$DB$272)</f>
        <v/>
      </c>
      <c r="Q1888" s="18" t="str">
        <f>IF(Deal_Master_Wide!$DI$272="","",Deal_Master_Wide!$DI$272)</f>
        <v/>
      </c>
      <c r="R1888" s="18" t="str">
        <f>IF(Deal_Master_Wide!$DP$272="","",Deal_Master_Wide!$DP$272)</f>
        <v/>
      </c>
      <c r="S1888" s="18" t="str">
        <f>IF(Deal_Master_Wide!$DW$272="","",Deal_Master_Wide!$DW$272)</f>
        <v/>
      </c>
      <c r="T1888" s="34" t="str">
        <f>IF(Deal_Master_Wide!$ED$272="","",Deal_Master_Wide!$ED$272)</f>
        <v/>
      </c>
      <c r="U1888" s="34" t="str">
        <f>IF(Deal_Master_Wide!$EK$272="","",Deal_Master_Wide!$EK$272)</f>
        <v/>
      </c>
    </row>
    <row r="1889" spans="1:21" ht="13.4" customHeight="1">
      <c r="A1889" s="15" t="s">
        <v>2716</v>
      </c>
      <c r="B1889" s="15" t="s">
        <v>178</v>
      </c>
      <c r="C1889" s="16"/>
      <c r="D1889" s="15" t="s">
        <v>2710</v>
      </c>
      <c r="E1889" s="15" t="s">
        <v>2712</v>
      </c>
      <c r="F1889" s="15">
        <v>2014</v>
      </c>
      <c r="G1889" s="15">
        <v>1</v>
      </c>
      <c r="H1889" s="15">
        <v>2015</v>
      </c>
      <c r="I1889" s="15">
        <v>1</v>
      </c>
      <c r="J1889" s="15">
        <v>1</v>
      </c>
      <c r="K1889" s="17" t="str">
        <f>IF(Deal_Master_Wide!$BT$272="","",Deal_Master_Wide!$BT$272)</f>
        <v/>
      </c>
      <c r="L1889" s="17" t="str">
        <f>IF(Deal_Master_Wide!$CA$272="","",Deal_Master_Wide!$CA$272)</f>
        <v/>
      </c>
      <c r="M1889" s="17" t="str">
        <f>IF(Deal_Master_Wide!$CH$272="","",Deal_Master_Wide!$CH$272)</f>
        <v/>
      </c>
      <c r="N1889" s="17" t="str">
        <f>IF(Deal_Master_Wide!$CO$272="","",Deal_Master_Wide!$CO$272)</f>
        <v/>
      </c>
      <c r="O1889" s="17" t="str">
        <f>IF(Deal_Master_Wide!$CV$272="","",Deal_Master_Wide!$CV$272)</f>
        <v/>
      </c>
      <c r="P1889" s="17" t="str">
        <f>IF(Deal_Master_Wide!$DC$272="","",Deal_Master_Wide!$DC$272)</f>
        <v/>
      </c>
      <c r="Q1889" s="18" t="str">
        <f>IF(Deal_Master_Wide!$DJ$272="","",Deal_Master_Wide!$DJ$272)</f>
        <v/>
      </c>
      <c r="R1889" s="18" t="str">
        <f>IF(Deal_Master_Wide!$DQ$272="","",Deal_Master_Wide!$DQ$272)</f>
        <v/>
      </c>
      <c r="S1889" s="18" t="str">
        <f>IF(Deal_Master_Wide!$DX$272="","",Deal_Master_Wide!$DX$272)</f>
        <v/>
      </c>
      <c r="T1889" s="34" t="str">
        <f>IF(Deal_Master_Wide!$EE$272="","",Deal_Master_Wide!$EE$272)</f>
        <v/>
      </c>
      <c r="U1889" s="34" t="str">
        <f>IF(Deal_Master_Wide!$EL$272="","",Deal_Master_Wide!$EL$272)</f>
        <v/>
      </c>
    </row>
    <row r="1890" spans="1:21" ht="13.4" customHeight="1">
      <c r="A1890" s="15" t="s">
        <v>2716</v>
      </c>
      <c r="B1890" s="15" t="s">
        <v>178</v>
      </c>
      <c r="C1890" s="16"/>
      <c r="D1890" s="15" t="s">
        <v>2710</v>
      </c>
      <c r="E1890" s="15" t="s">
        <v>2712</v>
      </c>
      <c r="F1890" s="15">
        <v>2014</v>
      </c>
      <c r="G1890" s="15">
        <v>2</v>
      </c>
      <c r="H1890" s="15">
        <v>2016</v>
      </c>
      <c r="I1890" s="15">
        <v>1</v>
      </c>
      <c r="J1890" s="15">
        <v>1</v>
      </c>
      <c r="K1890" s="17" t="str">
        <f>IF(Deal_Master_Wide!$BU$272="","",Deal_Master_Wide!$BU$272)</f>
        <v/>
      </c>
      <c r="L1890" s="17" t="str">
        <f>IF(Deal_Master_Wide!$CB$272="","",Deal_Master_Wide!$CB$272)</f>
        <v/>
      </c>
      <c r="M1890" s="17" t="str">
        <f>IF(Deal_Master_Wide!$CI$272="","",Deal_Master_Wide!$CI$272)</f>
        <v/>
      </c>
      <c r="N1890" s="17" t="str">
        <f>IF(Deal_Master_Wide!$CP$272="","",Deal_Master_Wide!$CP$272)</f>
        <v/>
      </c>
      <c r="O1890" s="17" t="str">
        <f>IF(Deal_Master_Wide!$CW$272="","",Deal_Master_Wide!$CW$272)</f>
        <v/>
      </c>
      <c r="P1890" s="17" t="str">
        <f>IF(Deal_Master_Wide!$DD$272="","",Deal_Master_Wide!$DD$272)</f>
        <v/>
      </c>
      <c r="Q1890" s="18" t="str">
        <f>IF(Deal_Master_Wide!$DK$272="","",Deal_Master_Wide!$DK$272)</f>
        <v/>
      </c>
      <c r="R1890" s="18" t="str">
        <f>IF(Deal_Master_Wide!$DR$272="","",Deal_Master_Wide!$DR$272)</f>
        <v/>
      </c>
      <c r="S1890" s="18" t="str">
        <f>IF(Deal_Master_Wide!$DY$272="","",Deal_Master_Wide!$DY$272)</f>
        <v/>
      </c>
      <c r="T1890" s="34" t="str">
        <f>IF(Deal_Master_Wide!$EF$272="","",Deal_Master_Wide!$EF$272)</f>
        <v/>
      </c>
      <c r="U1890" s="34" t="str">
        <f>IF(Deal_Master_Wide!$EM$272="","",Deal_Master_Wide!$EM$272)</f>
        <v/>
      </c>
    </row>
    <row r="1891" spans="1:21" ht="13.4" customHeight="1">
      <c r="A1891" s="15" t="s">
        <v>2716</v>
      </c>
      <c r="B1891" s="15" t="s">
        <v>178</v>
      </c>
      <c r="C1891" s="16"/>
      <c r="D1891" s="15" t="s">
        <v>2710</v>
      </c>
      <c r="E1891" s="15" t="s">
        <v>2712</v>
      </c>
      <c r="F1891" s="15">
        <v>2014</v>
      </c>
      <c r="G1891" s="15">
        <v>3</v>
      </c>
      <c r="H1891" s="15">
        <v>2017</v>
      </c>
      <c r="I1891" s="15">
        <v>1</v>
      </c>
      <c r="J1891" s="15">
        <v>1</v>
      </c>
      <c r="K1891" s="17" t="str">
        <f>IF(Deal_Master_Wide!$BV$272="","",Deal_Master_Wide!$BV$272)</f>
        <v/>
      </c>
      <c r="L1891" s="17" t="str">
        <f>IF(Deal_Master_Wide!$CC$272="","",Deal_Master_Wide!$CC$272)</f>
        <v/>
      </c>
      <c r="M1891" s="17" t="str">
        <f>IF(Deal_Master_Wide!$CJ$272="","",Deal_Master_Wide!$CJ$272)</f>
        <v/>
      </c>
      <c r="N1891" s="17" t="str">
        <f>IF(Deal_Master_Wide!$CQ$272="","",Deal_Master_Wide!$CQ$272)</f>
        <v/>
      </c>
      <c r="O1891" s="17" t="str">
        <f>IF(Deal_Master_Wide!$CX$272="","",Deal_Master_Wide!$CX$272)</f>
        <v/>
      </c>
      <c r="P1891" s="17" t="str">
        <f>IF(Deal_Master_Wide!$DE$272="","",Deal_Master_Wide!$DE$272)</f>
        <v/>
      </c>
      <c r="Q1891" s="18" t="str">
        <f>IF(Deal_Master_Wide!$DL$272="","",Deal_Master_Wide!$DL$272)</f>
        <v/>
      </c>
      <c r="R1891" s="18" t="str">
        <f>IF(Deal_Master_Wide!$DS$272="","",Deal_Master_Wide!$DS$272)</f>
        <v/>
      </c>
      <c r="S1891" s="18" t="str">
        <f>IF(Deal_Master_Wide!$DZ$272="","",Deal_Master_Wide!$DZ$272)</f>
        <v/>
      </c>
      <c r="T1891" s="34" t="str">
        <f>IF(Deal_Master_Wide!$EG$272="","",Deal_Master_Wide!$EG$272)</f>
        <v/>
      </c>
      <c r="U1891" s="34" t="str">
        <f>IF(Deal_Master_Wide!$EN$272="","",Deal_Master_Wide!$EN$272)</f>
        <v/>
      </c>
    </row>
    <row r="1892" spans="1:21" ht="13.4" customHeight="1">
      <c r="A1892" s="15" t="s">
        <v>2721</v>
      </c>
      <c r="B1892" s="15" t="s">
        <v>178</v>
      </c>
      <c r="C1892" s="16"/>
      <c r="D1892" s="15" t="s">
        <v>2724</v>
      </c>
      <c r="E1892" s="15" t="s">
        <v>2726</v>
      </c>
      <c r="F1892" s="15">
        <v>2014</v>
      </c>
      <c r="G1892" s="15">
        <v>-3</v>
      </c>
      <c r="H1892" s="15">
        <v>2011</v>
      </c>
      <c r="I1892" s="15">
        <v>0</v>
      </c>
      <c r="J1892" s="15">
        <v>0</v>
      </c>
      <c r="K1892" s="17" t="str">
        <f>IF(Deal_Master_Wide!$BP$273="","",Deal_Master_Wide!$BP$273)</f>
        <v/>
      </c>
      <c r="L1892" s="17" t="str">
        <f>IF(Deal_Master_Wide!$BW$273="","",Deal_Master_Wide!$BW$273)</f>
        <v/>
      </c>
      <c r="M1892" s="17" t="str">
        <f>IF(Deal_Master_Wide!$CD$273="","",Deal_Master_Wide!$CD$273)</f>
        <v/>
      </c>
      <c r="N1892" s="17" t="str">
        <f>IF(Deal_Master_Wide!$CK$273="","",Deal_Master_Wide!$CK$273)</f>
        <v/>
      </c>
      <c r="O1892" s="17" t="str">
        <f>IF(Deal_Master_Wide!$CR$273="","",Deal_Master_Wide!$CR$273)</f>
        <v/>
      </c>
      <c r="P1892" s="17" t="str">
        <f>IF(Deal_Master_Wide!$CY$273="","",Deal_Master_Wide!$CY$273)</f>
        <v/>
      </c>
      <c r="Q1892" s="18" t="str">
        <f>IF(Deal_Master_Wide!$DF$273="","",Deal_Master_Wide!$DF$273)</f>
        <v/>
      </c>
      <c r="R1892" s="18" t="str">
        <f>IF(Deal_Master_Wide!$DM$273="","",Deal_Master_Wide!$DM$273)</f>
        <v/>
      </c>
      <c r="S1892" s="18" t="str">
        <f>IF(Deal_Master_Wide!$DT$273="","",Deal_Master_Wide!$DT$273)</f>
        <v/>
      </c>
      <c r="T1892" s="34" t="str">
        <f>IF(Deal_Master_Wide!$EA$273="","",Deal_Master_Wide!$EA$273)</f>
        <v/>
      </c>
      <c r="U1892" s="34" t="str">
        <f>IF(Deal_Master_Wide!$EH$273="","",Deal_Master_Wide!$EH$273)</f>
        <v/>
      </c>
    </row>
    <row r="1893" spans="1:21" ht="13.4" customHeight="1">
      <c r="A1893" s="15" t="s">
        <v>2721</v>
      </c>
      <c r="B1893" s="15" t="s">
        <v>178</v>
      </c>
      <c r="C1893" s="16"/>
      <c r="D1893" s="15" t="s">
        <v>2724</v>
      </c>
      <c r="E1893" s="15" t="s">
        <v>2726</v>
      </c>
      <c r="F1893" s="15">
        <v>2014</v>
      </c>
      <c r="G1893" s="15">
        <v>-2</v>
      </c>
      <c r="H1893" s="15">
        <v>2012</v>
      </c>
      <c r="I1893" s="15">
        <v>0</v>
      </c>
      <c r="J1893" s="15">
        <v>0</v>
      </c>
      <c r="K1893" s="17" t="str">
        <f>IF(Deal_Master_Wide!$BQ$273="","",Deal_Master_Wide!$BQ$273)</f>
        <v/>
      </c>
      <c r="L1893" s="17" t="str">
        <f>IF(Deal_Master_Wide!$BX$273="","",Deal_Master_Wide!$BX$273)</f>
        <v/>
      </c>
      <c r="M1893" s="17" t="str">
        <f>IF(Deal_Master_Wide!$CE$273="","",Deal_Master_Wide!$CE$273)</f>
        <v/>
      </c>
      <c r="N1893" s="17" t="str">
        <f>IF(Deal_Master_Wide!$CL$273="","",Deal_Master_Wide!$CL$273)</f>
        <v/>
      </c>
      <c r="O1893" s="17" t="str">
        <f>IF(Deal_Master_Wide!$CS$273="","",Deal_Master_Wide!$CS$273)</f>
        <v/>
      </c>
      <c r="P1893" s="17" t="str">
        <f>IF(Deal_Master_Wide!$CZ$273="","",Deal_Master_Wide!$CZ$273)</f>
        <v/>
      </c>
      <c r="Q1893" s="18" t="str">
        <f>IF(Deal_Master_Wide!$DG$273="","",Deal_Master_Wide!$DG$273)</f>
        <v/>
      </c>
      <c r="R1893" s="18" t="str">
        <f>IF(Deal_Master_Wide!$DN$273="","",Deal_Master_Wide!$DN$273)</f>
        <v/>
      </c>
      <c r="S1893" s="18" t="str">
        <f>IF(Deal_Master_Wide!$DU$273="","",Deal_Master_Wide!$DU$273)</f>
        <v/>
      </c>
      <c r="T1893" s="34" t="str">
        <f>IF(Deal_Master_Wide!$EB$273="","",Deal_Master_Wide!$EB$273)</f>
        <v/>
      </c>
      <c r="U1893" s="34" t="str">
        <f>IF(Deal_Master_Wide!$EI$273="","",Deal_Master_Wide!$EI$273)</f>
        <v/>
      </c>
    </row>
    <row r="1894" spans="1:21" ht="13.4" customHeight="1">
      <c r="A1894" s="15" t="s">
        <v>2721</v>
      </c>
      <c r="B1894" s="15" t="s">
        <v>178</v>
      </c>
      <c r="C1894" s="16"/>
      <c r="D1894" s="15" t="s">
        <v>2724</v>
      </c>
      <c r="E1894" s="15" t="s">
        <v>2726</v>
      </c>
      <c r="F1894" s="15">
        <v>2014</v>
      </c>
      <c r="G1894" s="15">
        <v>-1</v>
      </c>
      <c r="H1894" s="15">
        <v>2013</v>
      </c>
      <c r="I1894" s="15">
        <v>0</v>
      </c>
      <c r="J1894" s="15">
        <v>0</v>
      </c>
      <c r="K1894" s="17" t="str">
        <f>IF(Deal_Master_Wide!$BR$273="","",Deal_Master_Wide!$BR$273)</f>
        <v/>
      </c>
      <c r="L1894" s="17" t="str">
        <f>IF(Deal_Master_Wide!$BY$273="","",Deal_Master_Wide!$BY$273)</f>
        <v/>
      </c>
      <c r="M1894" s="17" t="str">
        <f>IF(Deal_Master_Wide!$CF$273="","",Deal_Master_Wide!$CF$273)</f>
        <v/>
      </c>
      <c r="N1894" s="17" t="str">
        <f>IF(Deal_Master_Wide!$CM$273="","",Deal_Master_Wide!$CM$273)</f>
        <v/>
      </c>
      <c r="O1894" s="17" t="str">
        <f>IF(Deal_Master_Wide!$CT$273="","",Deal_Master_Wide!$CT$273)</f>
        <v/>
      </c>
      <c r="P1894" s="17" t="str">
        <f>IF(Deal_Master_Wide!$DA$273="","",Deal_Master_Wide!$DA$273)</f>
        <v/>
      </c>
      <c r="Q1894" s="18" t="str">
        <f>IF(Deal_Master_Wide!$DH$273="","",Deal_Master_Wide!$DH$273)</f>
        <v/>
      </c>
      <c r="R1894" s="18" t="str">
        <f>IF(Deal_Master_Wide!$DO$273="","",Deal_Master_Wide!$DO$273)</f>
        <v/>
      </c>
      <c r="S1894" s="18" t="str">
        <f>IF(Deal_Master_Wide!$DV$273="","",Deal_Master_Wide!$DV$273)</f>
        <v/>
      </c>
      <c r="T1894" s="34" t="str">
        <f>IF(Deal_Master_Wide!$EC$273="","",Deal_Master_Wide!$EC$273)</f>
        <v/>
      </c>
      <c r="U1894" s="34" t="str">
        <f>IF(Deal_Master_Wide!$EJ$273="","",Deal_Master_Wide!$EJ$273)</f>
        <v/>
      </c>
    </row>
    <row r="1895" spans="1:21" ht="13.4" customHeight="1">
      <c r="A1895" s="15" t="s">
        <v>2721</v>
      </c>
      <c r="B1895" s="15" t="s">
        <v>178</v>
      </c>
      <c r="C1895" s="16"/>
      <c r="D1895" s="15" t="s">
        <v>2724</v>
      </c>
      <c r="E1895" s="15" t="s">
        <v>2726</v>
      </c>
      <c r="F1895" s="15">
        <v>2014</v>
      </c>
      <c r="G1895" s="15">
        <v>0</v>
      </c>
      <c r="H1895" s="15">
        <v>2014</v>
      </c>
      <c r="I1895" s="15">
        <v>0</v>
      </c>
      <c r="J1895" s="15">
        <v>1</v>
      </c>
      <c r="K1895" s="17" t="str">
        <f>IF(Deal_Master_Wide!$BS$273="","",Deal_Master_Wide!$BS$273)</f>
        <v/>
      </c>
      <c r="L1895" s="17" t="str">
        <f>IF(Deal_Master_Wide!$BZ$273="","",Deal_Master_Wide!$BZ$273)</f>
        <v/>
      </c>
      <c r="M1895" s="17" t="str">
        <f>IF(Deal_Master_Wide!$CG$273="","",Deal_Master_Wide!$CG$273)</f>
        <v/>
      </c>
      <c r="N1895" s="17" t="str">
        <f>IF(Deal_Master_Wide!$CN$273="","",Deal_Master_Wide!$CN$273)</f>
        <v/>
      </c>
      <c r="O1895" s="17" t="str">
        <f>IF(Deal_Master_Wide!$CU$273="","",Deal_Master_Wide!$CU$273)</f>
        <v/>
      </c>
      <c r="P1895" s="17" t="str">
        <f>IF(Deal_Master_Wide!$DB$273="","",Deal_Master_Wide!$DB$273)</f>
        <v/>
      </c>
      <c r="Q1895" s="18" t="str">
        <f>IF(Deal_Master_Wide!$DI$273="","",Deal_Master_Wide!$DI$273)</f>
        <v/>
      </c>
      <c r="R1895" s="18" t="str">
        <f>IF(Deal_Master_Wide!$DP$273="","",Deal_Master_Wide!$DP$273)</f>
        <v/>
      </c>
      <c r="S1895" s="18" t="str">
        <f>IF(Deal_Master_Wide!$DW$273="","",Deal_Master_Wide!$DW$273)</f>
        <v/>
      </c>
      <c r="T1895" s="34" t="str">
        <f>IF(Deal_Master_Wide!$ED$273="","",Deal_Master_Wide!$ED$273)</f>
        <v/>
      </c>
      <c r="U1895" s="34" t="str">
        <f>IF(Deal_Master_Wide!$EK$273="","",Deal_Master_Wide!$EK$273)</f>
        <v/>
      </c>
    </row>
    <row r="1896" spans="1:21" ht="13.4" customHeight="1">
      <c r="A1896" s="15" t="s">
        <v>2721</v>
      </c>
      <c r="B1896" s="15" t="s">
        <v>178</v>
      </c>
      <c r="C1896" s="16"/>
      <c r="D1896" s="15" t="s">
        <v>2724</v>
      </c>
      <c r="E1896" s="15" t="s">
        <v>2726</v>
      </c>
      <c r="F1896" s="15">
        <v>2014</v>
      </c>
      <c r="G1896" s="15">
        <v>1</v>
      </c>
      <c r="H1896" s="15">
        <v>2015</v>
      </c>
      <c r="I1896" s="15">
        <v>1</v>
      </c>
      <c r="J1896" s="15">
        <v>1</v>
      </c>
      <c r="K1896" s="17" t="str">
        <f>IF(Deal_Master_Wide!$BT$273="","",Deal_Master_Wide!$BT$273)</f>
        <v/>
      </c>
      <c r="L1896" s="17" t="str">
        <f>IF(Deal_Master_Wide!$CA$273="","",Deal_Master_Wide!$CA$273)</f>
        <v/>
      </c>
      <c r="M1896" s="17" t="str">
        <f>IF(Deal_Master_Wide!$CH$273="","",Deal_Master_Wide!$CH$273)</f>
        <v/>
      </c>
      <c r="N1896" s="17" t="str">
        <f>IF(Deal_Master_Wide!$CO$273="","",Deal_Master_Wide!$CO$273)</f>
        <v/>
      </c>
      <c r="O1896" s="17" t="str">
        <f>IF(Deal_Master_Wide!$CV$273="","",Deal_Master_Wide!$CV$273)</f>
        <v/>
      </c>
      <c r="P1896" s="17" t="str">
        <f>IF(Deal_Master_Wide!$DC$273="","",Deal_Master_Wide!$DC$273)</f>
        <v/>
      </c>
      <c r="Q1896" s="18" t="str">
        <f>IF(Deal_Master_Wide!$DJ$273="","",Deal_Master_Wide!$DJ$273)</f>
        <v/>
      </c>
      <c r="R1896" s="18" t="str">
        <f>IF(Deal_Master_Wide!$DQ$273="","",Deal_Master_Wide!$DQ$273)</f>
        <v/>
      </c>
      <c r="S1896" s="18" t="str">
        <f>IF(Deal_Master_Wide!$DX$273="","",Deal_Master_Wide!$DX$273)</f>
        <v/>
      </c>
      <c r="T1896" s="34" t="str">
        <f>IF(Deal_Master_Wide!$EE$273="","",Deal_Master_Wide!$EE$273)</f>
        <v/>
      </c>
      <c r="U1896" s="34" t="str">
        <f>IF(Deal_Master_Wide!$EL$273="","",Deal_Master_Wide!$EL$273)</f>
        <v/>
      </c>
    </row>
    <row r="1897" spans="1:21" ht="13.4" customHeight="1">
      <c r="A1897" s="15" t="s">
        <v>2721</v>
      </c>
      <c r="B1897" s="15" t="s">
        <v>178</v>
      </c>
      <c r="C1897" s="16"/>
      <c r="D1897" s="15" t="s">
        <v>2724</v>
      </c>
      <c r="E1897" s="15" t="s">
        <v>2726</v>
      </c>
      <c r="F1897" s="15">
        <v>2014</v>
      </c>
      <c r="G1897" s="15">
        <v>2</v>
      </c>
      <c r="H1897" s="15">
        <v>2016</v>
      </c>
      <c r="I1897" s="15">
        <v>1</v>
      </c>
      <c r="J1897" s="15">
        <v>1</v>
      </c>
      <c r="K1897" s="17" t="str">
        <f>IF(Deal_Master_Wide!$BU$273="","",Deal_Master_Wide!$BU$273)</f>
        <v/>
      </c>
      <c r="L1897" s="17" t="str">
        <f>IF(Deal_Master_Wide!$CB$273="","",Deal_Master_Wide!$CB$273)</f>
        <v/>
      </c>
      <c r="M1897" s="17" t="str">
        <f>IF(Deal_Master_Wide!$CI$273="","",Deal_Master_Wide!$CI$273)</f>
        <v/>
      </c>
      <c r="N1897" s="17" t="str">
        <f>IF(Deal_Master_Wide!$CP$273="","",Deal_Master_Wide!$CP$273)</f>
        <v/>
      </c>
      <c r="O1897" s="17" t="str">
        <f>IF(Deal_Master_Wide!$CW$273="","",Deal_Master_Wide!$CW$273)</f>
        <v/>
      </c>
      <c r="P1897" s="17" t="str">
        <f>IF(Deal_Master_Wide!$DD$273="","",Deal_Master_Wide!$DD$273)</f>
        <v/>
      </c>
      <c r="Q1897" s="18" t="str">
        <f>IF(Deal_Master_Wide!$DK$273="","",Deal_Master_Wide!$DK$273)</f>
        <v/>
      </c>
      <c r="R1897" s="18" t="str">
        <f>IF(Deal_Master_Wide!$DR$273="","",Deal_Master_Wide!$DR$273)</f>
        <v/>
      </c>
      <c r="S1897" s="18" t="str">
        <f>IF(Deal_Master_Wide!$DY$273="","",Deal_Master_Wide!$DY$273)</f>
        <v/>
      </c>
      <c r="T1897" s="34" t="str">
        <f>IF(Deal_Master_Wide!$EF$273="","",Deal_Master_Wide!$EF$273)</f>
        <v/>
      </c>
      <c r="U1897" s="34" t="str">
        <f>IF(Deal_Master_Wide!$EM$273="","",Deal_Master_Wide!$EM$273)</f>
        <v/>
      </c>
    </row>
    <row r="1898" spans="1:21" ht="13.4" customHeight="1">
      <c r="A1898" s="15" t="s">
        <v>2721</v>
      </c>
      <c r="B1898" s="15" t="s">
        <v>178</v>
      </c>
      <c r="C1898" s="16"/>
      <c r="D1898" s="15" t="s">
        <v>2724</v>
      </c>
      <c r="E1898" s="15" t="s">
        <v>2726</v>
      </c>
      <c r="F1898" s="15">
        <v>2014</v>
      </c>
      <c r="G1898" s="15">
        <v>3</v>
      </c>
      <c r="H1898" s="15">
        <v>2017</v>
      </c>
      <c r="I1898" s="15">
        <v>1</v>
      </c>
      <c r="J1898" s="15">
        <v>1</v>
      </c>
      <c r="K1898" s="17" t="str">
        <f>IF(Deal_Master_Wide!$BV$273="","",Deal_Master_Wide!$BV$273)</f>
        <v/>
      </c>
      <c r="L1898" s="17" t="str">
        <f>IF(Deal_Master_Wide!$CC$273="","",Deal_Master_Wide!$CC$273)</f>
        <v/>
      </c>
      <c r="M1898" s="17" t="str">
        <f>IF(Deal_Master_Wide!$CJ$273="","",Deal_Master_Wide!$CJ$273)</f>
        <v/>
      </c>
      <c r="N1898" s="17" t="str">
        <f>IF(Deal_Master_Wide!$CQ$273="","",Deal_Master_Wide!$CQ$273)</f>
        <v/>
      </c>
      <c r="O1898" s="17" t="str">
        <f>IF(Deal_Master_Wide!$CX$273="","",Deal_Master_Wide!$CX$273)</f>
        <v/>
      </c>
      <c r="P1898" s="17" t="str">
        <f>IF(Deal_Master_Wide!$DE$273="","",Deal_Master_Wide!$DE$273)</f>
        <v/>
      </c>
      <c r="Q1898" s="18" t="str">
        <f>IF(Deal_Master_Wide!$DL$273="","",Deal_Master_Wide!$DL$273)</f>
        <v/>
      </c>
      <c r="R1898" s="18" t="str">
        <f>IF(Deal_Master_Wide!$DS$273="","",Deal_Master_Wide!$DS$273)</f>
        <v/>
      </c>
      <c r="S1898" s="18" t="str">
        <f>IF(Deal_Master_Wide!$DZ$273="","",Deal_Master_Wide!$DZ$273)</f>
        <v/>
      </c>
      <c r="T1898" s="34" t="str">
        <f>IF(Deal_Master_Wide!$EG$273="","",Deal_Master_Wide!$EG$273)</f>
        <v/>
      </c>
      <c r="U1898" s="34" t="str">
        <f>IF(Deal_Master_Wide!$EN$273="","",Deal_Master_Wide!$EN$273)</f>
        <v/>
      </c>
    </row>
    <row r="1899" spans="1:21" ht="13.4" customHeight="1">
      <c r="A1899" s="15" t="s">
        <v>2730</v>
      </c>
      <c r="B1899" s="15" t="s">
        <v>178</v>
      </c>
      <c r="C1899" s="16"/>
      <c r="D1899" s="15" t="s">
        <v>2733</v>
      </c>
      <c r="E1899" s="15" t="s">
        <v>2735</v>
      </c>
      <c r="F1899" s="15">
        <v>2014</v>
      </c>
      <c r="G1899" s="15">
        <v>-3</v>
      </c>
      <c r="H1899" s="15">
        <v>2011</v>
      </c>
      <c r="I1899" s="15">
        <v>0</v>
      </c>
      <c r="J1899" s="15">
        <v>0</v>
      </c>
      <c r="K1899" s="17" t="str">
        <f>IF(Deal_Master_Wide!$BP$274="","",Deal_Master_Wide!$BP$274)</f>
        <v/>
      </c>
      <c r="L1899" s="17" t="str">
        <f>IF(Deal_Master_Wide!$BW$274="","",Deal_Master_Wide!$BW$274)</f>
        <v/>
      </c>
      <c r="M1899" s="17" t="str">
        <f>IF(Deal_Master_Wide!$CD$274="","",Deal_Master_Wide!$CD$274)</f>
        <v/>
      </c>
      <c r="N1899" s="17" t="str">
        <f>IF(Deal_Master_Wide!$CK$274="","",Deal_Master_Wide!$CK$274)</f>
        <v/>
      </c>
      <c r="O1899" s="17" t="str">
        <f>IF(Deal_Master_Wide!$CR$274="","",Deal_Master_Wide!$CR$274)</f>
        <v/>
      </c>
      <c r="P1899" s="17" t="str">
        <f>IF(Deal_Master_Wide!$CY$274="","",Deal_Master_Wide!$CY$274)</f>
        <v/>
      </c>
      <c r="Q1899" s="18" t="str">
        <f>IF(Deal_Master_Wide!$DF$274="","",Deal_Master_Wide!$DF$274)</f>
        <v/>
      </c>
      <c r="R1899" s="18" t="str">
        <f>IF(Deal_Master_Wide!$DM$274="","",Deal_Master_Wide!$DM$274)</f>
        <v/>
      </c>
      <c r="S1899" s="18" t="str">
        <f>IF(Deal_Master_Wide!$DT$274="","",Deal_Master_Wide!$DT$274)</f>
        <v/>
      </c>
      <c r="T1899" s="34" t="str">
        <f>IF(Deal_Master_Wide!$EA$274="","",Deal_Master_Wide!$EA$274)</f>
        <v/>
      </c>
      <c r="U1899" s="34" t="str">
        <f>IF(Deal_Master_Wide!$EH$274="","",Deal_Master_Wide!$EH$274)</f>
        <v/>
      </c>
    </row>
    <row r="1900" spans="1:21" ht="13.4" customHeight="1">
      <c r="A1900" s="15" t="s">
        <v>2730</v>
      </c>
      <c r="B1900" s="15" t="s">
        <v>178</v>
      </c>
      <c r="C1900" s="16"/>
      <c r="D1900" s="15" t="s">
        <v>2733</v>
      </c>
      <c r="E1900" s="15" t="s">
        <v>2735</v>
      </c>
      <c r="F1900" s="15">
        <v>2014</v>
      </c>
      <c r="G1900" s="15">
        <v>-2</v>
      </c>
      <c r="H1900" s="15">
        <v>2012</v>
      </c>
      <c r="I1900" s="15">
        <v>0</v>
      </c>
      <c r="J1900" s="15">
        <v>0</v>
      </c>
      <c r="K1900" s="17" t="str">
        <f>IF(Deal_Master_Wide!$BQ$274="","",Deal_Master_Wide!$BQ$274)</f>
        <v/>
      </c>
      <c r="L1900" s="17" t="str">
        <f>IF(Deal_Master_Wide!$BX$274="","",Deal_Master_Wide!$BX$274)</f>
        <v/>
      </c>
      <c r="M1900" s="17" t="str">
        <f>IF(Deal_Master_Wide!$CE$274="","",Deal_Master_Wide!$CE$274)</f>
        <v/>
      </c>
      <c r="N1900" s="17" t="str">
        <f>IF(Deal_Master_Wide!$CL$274="","",Deal_Master_Wide!$CL$274)</f>
        <v/>
      </c>
      <c r="O1900" s="17" t="str">
        <f>IF(Deal_Master_Wide!$CS$274="","",Deal_Master_Wide!$CS$274)</f>
        <v/>
      </c>
      <c r="P1900" s="17" t="str">
        <f>IF(Deal_Master_Wide!$CZ$274="","",Deal_Master_Wide!$CZ$274)</f>
        <v/>
      </c>
      <c r="Q1900" s="18" t="str">
        <f>IF(Deal_Master_Wide!$DG$274="","",Deal_Master_Wide!$DG$274)</f>
        <v/>
      </c>
      <c r="R1900" s="18" t="str">
        <f>IF(Deal_Master_Wide!$DN$274="","",Deal_Master_Wide!$DN$274)</f>
        <v/>
      </c>
      <c r="S1900" s="18" t="str">
        <f>IF(Deal_Master_Wide!$DU$274="","",Deal_Master_Wide!$DU$274)</f>
        <v/>
      </c>
      <c r="T1900" s="34" t="str">
        <f>IF(Deal_Master_Wide!$EB$274="","",Deal_Master_Wide!$EB$274)</f>
        <v/>
      </c>
      <c r="U1900" s="34" t="str">
        <f>IF(Deal_Master_Wide!$EI$274="","",Deal_Master_Wide!$EI$274)</f>
        <v/>
      </c>
    </row>
    <row r="1901" spans="1:21" ht="13.4" customHeight="1">
      <c r="A1901" s="15" t="s">
        <v>2730</v>
      </c>
      <c r="B1901" s="15" t="s">
        <v>178</v>
      </c>
      <c r="C1901" s="16"/>
      <c r="D1901" s="15" t="s">
        <v>2733</v>
      </c>
      <c r="E1901" s="15" t="s">
        <v>2735</v>
      </c>
      <c r="F1901" s="15">
        <v>2014</v>
      </c>
      <c r="G1901" s="15">
        <v>-1</v>
      </c>
      <c r="H1901" s="15">
        <v>2013</v>
      </c>
      <c r="I1901" s="15">
        <v>0</v>
      </c>
      <c r="J1901" s="15">
        <v>0</v>
      </c>
      <c r="K1901" s="17" t="str">
        <f>IF(Deal_Master_Wide!$BR$274="","",Deal_Master_Wide!$BR$274)</f>
        <v/>
      </c>
      <c r="L1901" s="17" t="str">
        <f>IF(Deal_Master_Wide!$BY$274="","",Deal_Master_Wide!$BY$274)</f>
        <v/>
      </c>
      <c r="M1901" s="17" t="str">
        <f>IF(Deal_Master_Wide!$CF$274="","",Deal_Master_Wide!$CF$274)</f>
        <v/>
      </c>
      <c r="N1901" s="17" t="str">
        <f>IF(Deal_Master_Wide!$CM$274="","",Deal_Master_Wide!$CM$274)</f>
        <v/>
      </c>
      <c r="O1901" s="17" t="str">
        <f>IF(Deal_Master_Wide!$CT$274="","",Deal_Master_Wide!$CT$274)</f>
        <v/>
      </c>
      <c r="P1901" s="17" t="str">
        <f>IF(Deal_Master_Wide!$DA$274="","",Deal_Master_Wide!$DA$274)</f>
        <v/>
      </c>
      <c r="Q1901" s="18" t="str">
        <f>IF(Deal_Master_Wide!$DH$274="","",Deal_Master_Wide!$DH$274)</f>
        <v/>
      </c>
      <c r="R1901" s="18" t="str">
        <f>IF(Deal_Master_Wide!$DO$274="","",Deal_Master_Wide!$DO$274)</f>
        <v/>
      </c>
      <c r="S1901" s="18" t="str">
        <f>IF(Deal_Master_Wide!$DV$274="","",Deal_Master_Wide!$DV$274)</f>
        <v/>
      </c>
      <c r="T1901" s="34" t="str">
        <f>IF(Deal_Master_Wide!$EC$274="","",Deal_Master_Wide!$EC$274)</f>
        <v/>
      </c>
      <c r="U1901" s="34" t="str">
        <f>IF(Deal_Master_Wide!$EJ$274="","",Deal_Master_Wide!$EJ$274)</f>
        <v/>
      </c>
    </row>
    <row r="1902" spans="1:21" ht="13.4" customHeight="1">
      <c r="A1902" s="15" t="s">
        <v>2730</v>
      </c>
      <c r="B1902" s="15" t="s">
        <v>178</v>
      </c>
      <c r="C1902" s="16"/>
      <c r="D1902" s="15" t="s">
        <v>2733</v>
      </c>
      <c r="E1902" s="15" t="s">
        <v>2735</v>
      </c>
      <c r="F1902" s="15">
        <v>2014</v>
      </c>
      <c r="G1902" s="15">
        <v>0</v>
      </c>
      <c r="H1902" s="15">
        <v>2014</v>
      </c>
      <c r="I1902" s="15">
        <v>0</v>
      </c>
      <c r="J1902" s="15">
        <v>1</v>
      </c>
      <c r="K1902" s="17" t="str">
        <f>IF(Deal_Master_Wide!$BS$274="","",Deal_Master_Wide!$BS$274)</f>
        <v/>
      </c>
      <c r="L1902" s="17" t="str">
        <f>IF(Deal_Master_Wide!$BZ$274="","",Deal_Master_Wide!$BZ$274)</f>
        <v/>
      </c>
      <c r="M1902" s="17" t="str">
        <f>IF(Deal_Master_Wide!$CG$274="","",Deal_Master_Wide!$CG$274)</f>
        <v/>
      </c>
      <c r="N1902" s="17" t="str">
        <f>IF(Deal_Master_Wide!$CN$274="","",Deal_Master_Wide!$CN$274)</f>
        <v/>
      </c>
      <c r="O1902" s="17" t="str">
        <f>IF(Deal_Master_Wide!$CU$274="","",Deal_Master_Wide!$CU$274)</f>
        <v/>
      </c>
      <c r="P1902" s="17" t="str">
        <f>IF(Deal_Master_Wide!$DB$274="","",Deal_Master_Wide!$DB$274)</f>
        <v/>
      </c>
      <c r="Q1902" s="18" t="str">
        <f>IF(Deal_Master_Wide!$DI$274="","",Deal_Master_Wide!$DI$274)</f>
        <v/>
      </c>
      <c r="R1902" s="18" t="str">
        <f>IF(Deal_Master_Wide!$DP$274="","",Deal_Master_Wide!$DP$274)</f>
        <v/>
      </c>
      <c r="S1902" s="18" t="str">
        <f>IF(Deal_Master_Wide!$DW$274="","",Deal_Master_Wide!$DW$274)</f>
        <v/>
      </c>
      <c r="T1902" s="34" t="str">
        <f>IF(Deal_Master_Wide!$ED$274="","",Deal_Master_Wide!$ED$274)</f>
        <v/>
      </c>
      <c r="U1902" s="34" t="str">
        <f>IF(Deal_Master_Wide!$EK$274="","",Deal_Master_Wide!$EK$274)</f>
        <v/>
      </c>
    </row>
    <row r="1903" spans="1:21" ht="13.4" customHeight="1">
      <c r="A1903" s="15" t="s">
        <v>2730</v>
      </c>
      <c r="B1903" s="15" t="s">
        <v>178</v>
      </c>
      <c r="C1903" s="16"/>
      <c r="D1903" s="15" t="s">
        <v>2733</v>
      </c>
      <c r="E1903" s="15" t="s">
        <v>2735</v>
      </c>
      <c r="F1903" s="15">
        <v>2014</v>
      </c>
      <c r="G1903" s="15">
        <v>1</v>
      </c>
      <c r="H1903" s="15">
        <v>2015</v>
      </c>
      <c r="I1903" s="15">
        <v>1</v>
      </c>
      <c r="J1903" s="15">
        <v>1</v>
      </c>
      <c r="K1903" s="17" t="str">
        <f>IF(Deal_Master_Wide!$BT$274="","",Deal_Master_Wide!$BT$274)</f>
        <v/>
      </c>
      <c r="L1903" s="17" t="str">
        <f>IF(Deal_Master_Wide!$CA$274="","",Deal_Master_Wide!$CA$274)</f>
        <v/>
      </c>
      <c r="M1903" s="17" t="str">
        <f>IF(Deal_Master_Wide!$CH$274="","",Deal_Master_Wide!$CH$274)</f>
        <v/>
      </c>
      <c r="N1903" s="17" t="str">
        <f>IF(Deal_Master_Wide!$CO$274="","",Deal_Master_Wide!$CO$274)</f>
        <v/>
      </c>
      <c r="O1903" s="17" t="str">
        <f>IF(Deal_Master_Wide!$CV$274="","",Deal_Master_Wide!$CV$274)</f>
        <v/>
      </c>
      <c r="P1903" s="17" t="str">
        <f>IF(Deal_Master_Wide!$DC$274="","",Deal_Master_Wide!$DC$274)</f>
        <v/>
      </c>
      <c r="Q1903" s="18" t="str">
        <f>IF(Deal_Master_Wide!$DJ$274="","",Deal_Master_Wide!$DJ$274)</f>
        <v/>
      </c>
      <c r="R1903" s="18" t="str">
        <f>IF(Deal_Master_Wide!$DQ$274="","",Deal_Master_Wide!$DQ$274)</f>
        <v/>
      </c>
      <c r="S1903" s="18" t="str">
        <f>IF(Deal_Master_Wide!$DX$274="","",Deal_Master_Wide!$DX$274)</f>
        <v/>
      </c>
      <c r="T1903" s="34" t="str">
        <f>IF(Deal_Master_Wide!$EE$274="","",Deal_Master_Wide!$EE$274)</f>
        <v/>
      </c>
      <c r="U1903" s="34" t="str">
        <f>IF(Deal_Master_Wide!$EL$274="","",Deal_Master_Wide!$EL$274)</f>
        <v/>
      </c>
    </row>
    <row r="1904" spans="1:21" ht="13.4" customHeight="1">
      <c r="A1904" s="15" t="s">
        <v>2730</v>
      </c>
      <c r="B1904" s="15" t="s">
        <v>178</v>
      </c>
      <c r="C1904" s="16"/>
      <c r="D1904" s="15" t="s">
        <v>2733</v>
      </c>
      <c r="E1904" s="15" t="s">
        <v>2735</v>
      </c>
      <c r="F1904" s="15">
        <v>2014</v>
      </c>
      <c r="G1904" s="15">
        <v>2</v>
      </c>
      <c r="H1904" s="15">
        <v>2016</v>
      </c>
      <c r="I1904" s="15">
        <v>1</v>
      </c>
      <c r="J1904" s="15">
        <v>1</v>
      </c>
      <c r="K1904" s="17" t="str">
        <f>IF(Deal_Master_Wide!$BU$274="","",Deal_Master_Wide!$BU$274)</f>
        <v/>
      </c>
      <c r="L1904" s="17" t="str">
        <f>IF(Deal_Master_Wide!$CB$274="","",Deal_Master_Wide!$CB$274)</f>
        <v/>
      </c>
      <c r="M1904" s="17" t="str">
        <f>IF(Deal_Master_Wide!$CI$274="","",Deal_Master_Wide!$CI$274)</f>
        <v/>
      </c>
      <c r="N1904" s="17" t="str">
        <f>IF(Deal_Master_Wide!$CP$274="","",Deal_Master_Wide!$CP$274)</f>
        <v/>
      </c>
      <c r="O1904" s="17" t="str">
        <f>IF(Deal_Master_Wide!$CW$274="","",Deal_Master_Wide!$CW$274)</f>
        <v/>
      </c>
      <c r="P1904" s="17" t="str">
        <f>IF(Deal_Master_Wide!$DD$274="","",Deal_Master_Wide!$DD$274)</f>
        <v/>
      </c>
      <c r="Q1904" s="18" t="str">
        <f>IF(Deal_Master_Wide!$DK$274="","",Deal_Master_Wide!$DK$274)</f>
        <v/>
      </c>
      <c r="R1904" s="18" t="str">
        <f>IF(Deal_Master_Wide!$DR$274="","",Deal_Master_Wide!$DR$274)</f>
        <v/>
      </c>
      <c r="S1904" s="18" t="str">
        <f>IF(Deal_Master_Wide!$DY$274="","",Deal_Master_Wide!$DY$274)</f>
        <v/>
      </c>
      <c r="T1904" s="34" t="str">
        <f>IF(Deal_Master_Wide!$EF$274="","",Deal_Master_Wide!$EF$274)</f>
        <v/>
      </c>
      <c r="U1904" s="34" t="str">
        <f>IF(Deal_Master_Wide!$EM$274="","",Deal_Master_Wide!$EM$274)</f>
        <v/>
      </c>
    </row>
    <row r="1905" spans="1:21" ht="13.4" customHeight="1">
      <c r="A1905" s="15" t="s">
        <v>2730</v>
      </c>
      <c r="B1905" s="15" t="s">
        <v>178</v>
      </c>
      <c r="C1905" s="16"/>
      <c r="D1905" s="15" t="s">
        <v>2733</v>
      </c>
      <c r="E1905" s="15" t="s">
        <v>2735</v>
      </c>
      <c r="F1905" s="15">
        <v>2014</v>
      </c>
      <c r="G1905" s="15">
        <v>3</v>
      </c>
      <c r="H1905" s="15">
        <v>2017</v>
      </c>
      <c r="I1905" s="15">
        <v>1</v>
      </c>
      <c r="J1905" s="15">
        <v>1</v>
      </c>
      <c r="K1905" s="17" t="str">
        <f>IF(Deal_Master_Wide!$BV$274="","",Deal_Master_Wide!$BV$274)</f>
        <v/>
      </c>
      <c r="L1905" s="17" t="str">
        <f>IF(Deal_Master_Wide!$CC$274="","",Deal_Master_Wide!$CC$274)</f>
        <v/>
      </c>
      <c r="M1905" s="17" t="str">
        <f>IF(Deal_Master_Wide!$CJ$274="","",Deal_Master_Wide!$CJ$274)</f>
        <v/>
      </c>
      <c r="N1905" s="17" t="str">
        <f>IF(Deal_Master_Wide!$CQ$274="","",Deal_Master_Wide!$CQ$274)</f>
        <v/>
      </c>
      <c r="O1905" s="17" t="str">
        <f>IF(Deal_Master_Wide!$CX$274="","",Deal_Master_Wide!$CX$274)</f>
        <v/>
      </c>
      <c r="P1905" s="17" t="str">
        <f>IF(Deal_Master_Wide!$DE$274="","",Deal_Master_Wide!$DE$274)</f>
        <v/>
      </c>
      <c r="Q1905" s="18" t="str">
        <f>IF(Deal_Master_Wide!$DL$274="","",Deal_Master_Wide!$DL$274)</f>
        <v/>
      </c>
      <c r="R1905" s="18" t="str">
        <f>IF(Deal_Master_Wide!$DS$274="","",Deal_Master_Wide!$DS$274)</f>
        <v/>
      </c>
      <c r="S1905" s="18" t="str">
        <f>IF(Deal_Master_Wide!$DZ$274="","",Deal_Master_Wide!$DZ$274)</f>
        <v/>
      </c>
      <c r="T1905" s="34" t="str">
        <f>IF(Deal_Master_Wide!$EG$274="","",Deal_Master_Wide!$EG$274)</f>
        <v/>
      </c>
      <c r="U1905" s="34" t="str">
        <f>IF(Deal_Master_Wide!$EN$274="","",Deal_Master_Wide!$EN$274)</f>
        <v/>
      </c>
    </row>
    <row r="1906" spans="1:21" ht="13.4" customHeight="1">
      <c r="A1906" s="15" t="s">
        <v>2739</v>
      </c>
      <c r="B1906" s="15" t="s">
        <v>178</v>
      </c>
      <c r="C1906" s="16"/>
      <c r="D1906" s="15" t="s">
        <v>2204</v>
      </c>
      <c r="E1906" s="15" t="s">
        <v>2743</v>
      </c>
      <c r="F1906" s="15">
        <v>2013</v>
      </c>
      <c r="G1906" s="15">
        <v>-3</v>
      </c>
      <c r="H1906" s="15">
        <v>2010</v>
      </c>
      <c r="I1906" s="15">
        <v>0</v>
      </c>
      <c r="J1906" s="15">
        <v>0</v>
      </c>
      <c r="K1906" s="17" t="str">
        <f>IF(Deal_Master_Wide!$BP$275="","",Deal_Master_Wide!$BP$275)</f>
        <v/>
      </c>
      <c r="L1906" s="17" t="str">
        <f>IF(Deal_Master_Wide!$BW$275="","",Deal_Master_Wide!$BW$275)</f>
        <v/>
      </c>
      <c r="M1906" s="17" t="str">
        <f>IF(Deal_Master_Wide!$CD$275="","",Deal_Master_Wide!$CD$275)</f>
        <v/>
      </c>
      <c r="N1906" s="17" t="str">
        <f>IF(Deal_Master_Wide!$CK$275="","",Deal_Master_Wide!$CK$275)</f>
        <v/>
      </c>
      <c r="O1906" s="17" t="str">
        <f>IF(Deal_Master_Wide!$CR$275="","",Deal_Master_Wide!$CR$275)</f>
        <v/>
      </c>
      <c r="P1906" s="17" t="str">
        <f>IF(Deal_Master_Wide!$CY$275="","",Deal_Master_Wide!$CY$275)</f>
        <v/>
      </c>
      <c r="Q1906" s="18" t="str">
        <f>IF(Deal_Master_Wide!$DF$275="","",Deal_Master_Wide!$DF$275)</f>
        <v/>
      </c>
      <c r="R1906" s="18" t="str">
        <f>IF(Deal_Master_Wide!$DM$275="","",Deal_Master_Wide!$DM$275)</f>
        <v/>
      </c>
      <c r="S1906" s="18" t="str">
        <f>IF(Deal_Master_Wide!$DT$275="","",Deal_Master_Wide!$DT$275)</f>
        <v/>
      </c>
      <c r="T1906" s="34" t="str">
        <f>IF(Deal_Master_Wide!$EA$275="","",Deal_Master_Wide!$EA$275)</f>
        <v/>
      </c>
      <c r="U1906" s="34" t="str">
        <f>IF(Deal_Master_Wide!$EH$275="","",Deal_Master_Wide!$EH$275)</f>
        <v/>
      </c>
    </row>
    <row r="1907" spans="1:21" ht="13.4" customHeight="1">
      <c r="A1907" s="15" t="s">
        <v>2739</v>
      </c>
      <c r="B1907" s="15" t="s">
        <v>178</v>
      </c>
      <c r="C1907" s="16"/>
      <c r="D1907" s="15" t="s">
        <v>2204</v>
      </c>
      <c r="E1907" s="15" t="s">
        <v>2743</v>
      </c>
      <c r="F1907" s="15">
        <v>2013</v>
      </c>
      <c r="G1907" s="15">
        <v>-2</v>
      </c>
      <c r="H1907" s="15">
        <v>2011</v>
      </c>
      <c r="I1907" s="15">
        <v>0</v>
      </c>
      <c r="J1907" s="15">
        <v>0</v>
      </c>
      <c r="K1907" s="17" t="str">
        <f>IF(Deal_Master_Wide!$BQ$275="","",Deal_Master_Wide!$BQ$275)</f>
        <v/>
      </c>
      <c r="L1907" s="17" t="str">
        <f>IF(Deal_Master_Wide!$BX$275="","",Deal_Master_Wide!$BX$275)</f>
        <v/>
      </c>
      <c r="M1907" s="17" t="str">
        <f>IF(Deal_Master_Wide!$CE$275="","",Deal_Master_Wide!$CE$275)</f>
        <v/>
      </c>
      <c r="N1907" s="17" t="str">
        <f>IF(Deal_Master_Wide!$CL$275="","",Deal_Master_Wide!$CL$275)</f>
        <v/>
      </c>
      <c r="O1907" s="17" t="str">
        <f>IF(Deal_Master_Wide!$CS$275="","",Deal_Master_Wide!$CS$275)</f>
        <v/>
      </c>
      <c r="P1907" s="17" t="str">
        <f>IF(Deal_Master_Wide!$CZ$275="","",Deal_Master_Wide!$CZ$275)</f>
        <v/>
      </c>
      <c r="Q1907" s="18" t="str">
        <f>IF(Deal_Master_Wide!$DG$275="","",Deal_Master_Wide!$DG$275)</f>
        <v/>
      </c>
      <c r="R1907" s="18" t="str">
        <f>IF(Deal_Master_Wide!$DN$275="","",Deal_Master_Wide!$DN$275)</f>
        <v/>
      </c>
      <c r="S1907" s="18" t="str">
        <f>IF(Deal_Master_Wide!$DU$275="","",Deal_Master_Wide!$DU$275)</f>
        <v/>
      </c>
      <c r="T1907" s="34" t="str">
        <f>IF(Deal_Master_Wide!$EB$275="","",Deal_Master_Wide!$EB$275)</f>
        <v/>
      </c>
      <c r="U1907" s="34" t="str">
        <f>IF(Deal_Master_Wide!$EI$275="","",Deal_Master_Wide!$EI$275)</f>
        <v/>
      </c>
    </row>
    <row r="1908" spans="1:21" ht="13.4" customHeight="1">
      <c r="A1908" s="15" t="s">
        <v>2739</v>
      </c>
      <c r="B1908" s="15" t="s">
        <v>178</v>
      </c>
      <c r="C1908" s="16"/>
      <c r="D1908" s="15" t="s">
        <v>2204</v>
      </c>
      <c r="E1908" s="15" t="s">
        <v>2743</v>
      </c>
      <c r="F1908" s="15">
        <v>2013</v>
      </c>
      <c r="G1908" s="15">
        <v>-1</v>
      </c>
      <c r="H1908" s="15">
        <v>2012</v>
      </c>
      <c r="I1908" s="15">
        <v>0</v>
      </c>
      <c r="J1908" s="15">
        <v>0</v>
      </c>
      <c r="K1908" s="17" t="str">
        <f>IF(Deal_Master_Wide!$BR$275="","",Deal_Master_Wide!$BR$275)</f>
        <v/>
      </c>
      <c r="L1908" s="17" t="str">
        <f>IF(Deal_Master_Wide!$BY$275="","",Deal_Master_Wide!$BY$275)</f>
        <v/>
      </c>
      <c r="M1908" s="17" t="str">
        <f>IF(Deal_Master_Wide!$CF$275="","",Deal_Master_Wide!$CF$275)</f>
        <v/>
      </c>
      <c r="N1908" s="17" t="str">
        <f>IF(Deal_Master_Wide!$CM$275="","",Deal_Master_Wide!$CM$275)</f>
        <v/>
      </c>
      <c r="O1908" s="17" t="str">
        <f>IF(Deal_Master_Wide!$CT$275="","",Deal_Master_Wide!$CT$275)</f>
        <v/>
      </c>
      <c r="P1908" s="17" t="str">
        <f>IF(Deal_Master_Wide!$DA$275="","",Deal_Master_Wide!$DA$275)</f>
        <v/>
      </c>
      <c r="Q1908" s="18" t="str">
        <f>IF(Deal_Master_Wide!$DH$275="","",Deal_Master_Wide!$DH$275)</f>
        <v/>
      </c>
      <c r="R1908" s="18" t="str">
        <f>IF(Deal_Master_Wide!$DO$275="","",Deal_Master_Wide!$DO$275)</f>
        <v/>
      </c>
      <c r="S1908" s="18" t="str">
        <f>IF(Deal_Master_Wide!$DV$275="","",Deal_Master_Wide!$DV$275)</f>
        <v/>
      </c>
      <c r="T1908" s="34" t="str">
        <f>IF(Deal_Master_Wide!$EC$275="","",Deal_Master_Wide!$EC$275)</f>
        <v/>
      </c>
      <c r="U1908" s="34" t="str">
        <f>IF(Deal_Master_Wide!$EJ$275="","",Deal_Master_Wide!$EJ$275)</f>
        <v/>
      </c>
    </row>
    <row r="1909" spans="1:21" ht="13.4" customHeight="1">
      <c r="A1909" s="15" t="s">
        <v>2739</v>
      </c>
      <c r="B1909" s="15" t="s">
        <v>178</v>
      </c>
      <c r="C1909" s="16"/>
      <c r="D1909" s="15" t="s">
        <v>2204</v>
      </c>
      <c r="E1909" s="15" t="s">
        <v>2743</v>
      </c>
      <c r="F1909" s="15">
        <v>2013</v>
      </c>
      <c r="G1909" s="15">
        <v>0</v>
      </c>
      <c r="H1909" s="15">
        <v>2013</v>
      </c>
      <c r="I1909" s="15">
        <v>0</v>
      </c>
      <c r="J1909" s="15">
        <v>1</v>
      </c>
      <c r="K1909" s="17" t="str">
        <f>IF(Deal_Master_Wide!$BS$275="","",Deal_Master_Wide!$BS$275)</f>
        <v/>
      </c>
      <c r="L1909" s="17" t="str">
        <f>IF(Deal_Master_Wide!$BZ$275="","",Deal_Master_Wide!$BZ$275)</f>
        <v/>
      </c>
      <c r="M1909" s="17" t="str">
        <f>IF(Deal_Master_Wide!$CG$275="","",Deal_Master_Wide!$CG$275)</f>
        <v/>
      </c>
      <c r="N1909" s="17" t="str">
        <f>IF(Deal_Master_Wide!$CN$275="","",Deal_Master_Wide!$CN$275)</f>
        <v/>
      </c>
      <c r="O1909" s="17" t="str">
        <f>IF(Deal_Master_Wide!$CU$275="","",Deal_Master_Wide!$CU$275)</f>
        <v/>
      </c>
      <c r="P1909" s="17" t="str">
        <f>IF(Deal_Master_Wide!$DB$275="","",Deal_Master_Wide!$DB$275)</f>
        <v/>
      </c>
      <c r="Q1909" s="18" t="str">
        <f>IF(Deal_Master_Wide!$DI$275="","",Deal_Master_Wide!$DI$275)</f>
        <v/>
      </c>
      <c r="R1909" s="18" t="str">
        <f>IF(Deal_Master_Wide!$DP$275="","",Deal_Master_Wide!$DP$275)</f>
        <v/>
      </c>
      <c r="S1909" s="18" t="str">
        <f>IF(Deal_Master_Wide!$DW$275="","",Deal_Master_Wide!$DW$275)</f>
        <v/>
      </c>
      <c r="T1909" s="34" t="str">
        <f>IF(Deal_Master_Wide!$ED$275="","",Deal_Master_Wide!$ED$275)</f>
        <v/>
      </c>
      <c r="U1909" s="34" t="str">
        <f>IF(Deal_Master_Wide!$EK$275="","",Deal_Master_Wide!$EK$275)</f>
        <v/>
      </c>
    </row>
    <row r="1910" spans="1:21" ht="13.4" customHeight="1">
      <c r="A1910" s="15" t="s">
        <v>2739</v>
      </c>
      <c r="B1910" s="15" t="s">
        <v>178</v>
      </c>
      <c r="C1910" s="16"/>
      <c r="D1910" s="15" t="s">
        <v>2204</v>
      </c>
      <c r="E1910" s="15" t="s">
        <v>2743</v>
      </c>
      <c r="F1910" s="15">
        <v>2013</v>
      </c>
      <c r="G1910" s="15">
        <v>1</v>
      </c>
      <c r="H1910" s="15">
        <v>2014</v>
      </c>
      <c r="I1910" s="15">
        <v>1</v>
      </c>
      <c r="J1910" s="15">
        <v>1</v>
      </c>
      <c r="K1910" s="17" t="str">
        <f>IF(Deal_Master_Wide!$BT$275="","",Deal_Master_Wide!$BT$275)</f>
        <v/>
      </c>
      <c r="L1910" s="17" t="str">
        <f>IF(Deal_Master_Wide!$CA$275="","",Deal_Master_Wide!$CA$275)</f>
        <v/>
      </c>
      <c r="M1910" s="17" t="str">
        <f>IF(Deal_Master_Wide!$CH$275="","",Deal_Master_Wide!$CH$275)</f>
        <v/>
      </c>
      <c r="N1910" s="17" t="str">
        <f>IF(Deal_Master_Wide!$CO$275="","",Deal_Master_Wide!$CO$275)</f>
        <v/>
      </c>
      <c r="O1910" s="17" t="str">
        <f>IF(Deal_Master_Wide!$CV$275="","",Deal_Master_Wide!$CV$275)</f>
        <v/>
      </c>
      <c r="P1910" s="17" t="str">
        <f>IF(Deal_Master_Wide!$DC$275="","",Deal_Master_Wide!$DC$275)</f>
        <v/>
      </c>
      <c r="Q1910" s="18" t="str">
        <f>IF(Deal_Master_Wide!$DJ$275="","",Deal_Master_Wide!$DJ$275)</f>
        <v/>
      </c>
      <c r="R1910" s="18" t="str">
        <f>IF(Deal_Master_Wide!$DQ$275="","",Deal_Master_Wide!$DQ$275)</f>
        <v/>
      </c>
      <c r="S1910" s="18" t="str">
        <f>IF(Deal_Master_Wide!$DX$275="","",Deal_Master_Wide!$DX$275)</f>
        <v/>
      </c>
      <c r="T1910" s="34" t="str">
        <f>IF(Deal_Master_Wide!$EE$275="","",Deal_Master_Wide!$EE$275)</f>
        <v/>
      </c>
      <c r="U1910" s="34" t="str">
        <f>IF(Deal_Master_Wide!$EL$275="","",Deal_Master_Wide!$EL$275)</f>
        <v/>
      </c>
    </row>
    <row r="1911" spans="1:21" ht="13.4" customHeight="1">
      <c r="A1911" s="15" t="s">
        <v>2739</v>
      </c>
      <c r="B1911" s="15" t="s">
        <v>178</v>
      </c>
      <c r="C1911" s="16"/>
      <c r="D1911" s="15" t="s">
        <v>2204</v>
      </c>
      <c r="E1911" s="15" t="s">
        <v>2743</v>
      </c>
      <c r="F1911" s="15">
        <v>2013</v>
      </c>
      <c r="G1911" s="15">
        <v>2</v>
      </c>
      <c r="H1911" s="15">
        <v>2015</v>
      </c>
      <c r="I1911" s="15">
        <v>1</v>
      </c>
      <c r="J1911" s="15">
        <v>1</v>
      </c>
      <c r="K1911" s="17" t="str">
        <f>IF(Deal_Master_Wide!$BU$275="","",Deal_Master_Wide!$BU$275)</f>
        <v/>
      </c>
      <c r="L1911" s="17" t="str">
        <f>IF(Deal_Master_Wide!$CB$275="","",Deal_Master_Wide!$CB$275)</f>
        <v/>
      </c>
      <c r="M1911" s="17" t="str">
        <f>IF(Deal_Master_Wide!$CI$275="","",Deal_Master_Wide!$CI$275)</f>
        <v/>
      </c>
      <c r="N1911" s="17" t="str">
        <f>IF(Deal_Master_Wide!$CP$275="","",Deal_Master_Wide!$CP$275)</f>
        <v/>
      </c>
      <c r="O1911" s="17" t="str">
        <f>IF(Deal_Master_Wide!$CW$275="","",Deal_Master_Wide!$CW$275)</f>
        <v/>
      </c>
      <c r="P1911" s="17" t="str">
        <f>IF(Deal_Master_Wide!$DD$275="","",Deal_Master_Wide!$DD$275)</f>
        <v/>
      </c>
      <c r="Q1911" s="18" t="str">
        <f>IF(Deal_Master_Wide!$DK$275="","",Deal_Master_Wide!$DK$275)</f>
        <v/>
      </c>
      <c r="R1911" s="18" t="str">
        <f>IF(Deal_Master_Wide!$DR$275="","",Deal_Master_Wide!$DR$275)</f>
        <v/>
      </c>
      <c r="S1911" s="18" t="str">
        <f>IF(Deal_Master_Wide!$DY$275="","",Deal_Master_Wide!$DY$275)</f>
        <v/>
      </c>
      <c r="T1911" s="34" t="str">
        <f>IF(Deal_Master_Wide!$EF$275="","",Deal_Master_Wide!$EF$275)</f>
        <v/>
      </c>
      <c r="U1911" s="34" t="str">
        <f>IF(Deal_Master_Wide!$EM$275="","",Deal_Master_Wide!$EM$275)</f>
        <v/>
      </c>
    </row>
    <row r="1912" spans="1:21" ht="13.4" customHeight="1">
      <c r="A1912" s="15" t="s">
        <v>2739</v>
      </c>
      <c r="B1912" s="15" t="s">
        <v>178</v>
      </c>
      <c r="C1912" s="16"/>
      <c r="D1912" s="15" t="s">
        <v>2204</v>
      </c>
      <c r="E1912" s="15" t="s">
        <v>2743</v>
      </c>
      <c r="F1912" s="15">
        <v>2013</v>
      </c>
      <c r="G1912" s="15">
        <v>3</v>
      </c>
      <c r="H1912" s="15">
        <v>2016</v>
      </c>
      <c r="I1912" s="15">
        <v>1</v>
      </c>
      <c r="J1912" s="15">
        <v>1</v>
      </c>
      <c r="K1912" s="17" t="str">
        <f>IF(Deal_Master_Wide!$BV$275="","",Deal_Master_Wide!$BV$275)</f>
        <v/>
      </c>
      <c r="L1912" s="17" t="str">
        <f>IF(Deal_Master_Wide!$CC$275="","",Deal_Master_Wide!$CC$275)</f>
        <v/>
      </c>
      <c r="M1912" s="17" t="str">
        <f>IF(Deal_Master_Wide!$CJ$275="","",Deal_Master_Wide!$CJ$275)</f>
        <v/>
      </c>
      <c r="N1912" s="17" t="str">
        <f>IF(Deal_Master_Wide!$CQ$275="","",Deal_Master_Wide!$CQ$275)</f>
        <v/>
      </c>
      <c r="O1912" s="17" t="str">
        <f>IF(Deal_Master_Wide!$CX$275="","",Deal_Master_Wide!$CX$275)</f>
        <v/>
      </c>
      <c r="P1912" s="17" t="str">
        <f>IF(Deal_Master_Wide!$DE$275="","",Deal_Master_Wide!$DE$275)</f>
        <v/>
      </c>
      <c r="Q1912" s="18" t="str">
        <f>IF(Deal_Master_Wide!$DL$275="","",Deal_Master_Wide!$DL$275)</f>
        <v/>
      </c>
      <c r="R1912" s="18" t="str">
        <f>IF(Deal_Master_Wide!$DS$275="","",Deal_Master_Wide!$DS$275)</f>
        <v/>
      </c>
      <c r="S1912" s="18" t="str">
        <f>IF(Deal_Master_Wide!$DZ$275="","",Deal_Master_Wide!$DZ$275)</f>
        <v/>
      </c>
      <c r="T1912" s="34" t="str">
        <f>IF(Deal_Master_Wide!$EG$275="","",Deal_Master_Wide!$EG$275)</f>
        <v/>
      </c>
      <c r="U1912" s="34" t="str">
        <f>IF(Deal_Master_Wide!$EN$275="","",Deal_Master_Wide!$EN$275)</f>
        <v/>
      </c>
    </row>
    <row r="1913" spans="1:21" ht="13.4" customHeight="1">
      <c r="A1913" s="15" t="s">
        <v>2747</v>
      </c>
      <c r="B1913" s="15" t="s">
        <v>178</v>
      </c>
      <c r="C1913" s="16"/>
      <c r="D1913" s="15" t="s">
        <v>312</v>
      </c>
      <c r="E1913" s="15" t="s">
        <v>2752</v>
      </c>
      <c r="F1913" s="15">
        <v>2014</v>
      </c>
      <c r="G1913" s="15">
        <v>-3</v>
      </c>
      <c r="H1913" s="15">
        <v>2011</v>
      </c>
      <c r="I1913" s="15">
        <v>0</v>
      </c>
      <c r="J1913" s="15">
        <v>0</v>
      </c>
      <c r="K1913" s="17" t="str">
        <f>IF(Deal_Master_Wide!$BP$276="","",Deal_Master_Wide!$BP$276)</f>
        <v/>
      </c>
      <c r="L1913" s="17" t="str">
        <f>IF(Deal_Master_Wide!$BW$276="","",Deal_Master_Wide!$BW$276)</f>
        <v/>
      </c>
      <c r="M1913" s="17" t="str">
        <f>IF(Deal_Master_Wide!$CD$276="","",Deal_Master_Wide!$CD$276)</f>
        <v/>
      </c>
      <c r="N1913" s="17" t="str">
        <f>IF(Deal_Master_Wide!$CK$276="","",Deal_Master_Wide!$CK$276)</f>
        <v/>
      </c>
      <c r="O1913" s="17" t="str">
        <f>IF(Deal_Master_Wide!$CR$276="","",Deal_Master_Wide!$CR$276)</f>
        <v/>
      </c>
      <c r="P1913" s="17" t="str">
        <f>IF(Deal_Master_Wide!$CY$276="","",Deal_Master_Wide!$CY$276)</f>
        <v/>
      </c>
      <c r="Q1913" s="18" t="str">
        <f>IF(Deal_Master_Wide!$DF$276="","",Deal_Master_Wide!$DF$276)</f>
        <v/>
      </c>
      <c r="R1913" s="18" t="str">
        <f>IF(Deal_Master_Wide!$DM$276="","",Deal_Master_Wide!$DM$276)</f>
        <v/>
      </c>
      <c r="S1913" s="18" t="str">
        <f>IF(Deal_Master_Wide!$DT$276="","",Deal_Master_Wide!$DT$276)</f>
        <v/>
      </c>
      <c r="T1913" s="34" t="str">
        <f>IF(Deal_Master_Wide!$EA$276="","",Deal_Master_Wide!$EA$276)</f>
        <v/>
      </c>
      <c r="U1913" s="34" t="str">
        <f>IF(Deal_Master_Wide!$EH$276="","",Deal_Master_Wide!$EH$276)</f>
        <v/>
      </c>
    </row>
    <row r="1914" spans="1:21" ht="13.4" customHeight="1">
      <c r="A1914" s="15" t="s">
        <v>2747</v>
      </c>
      <c r="B1914" s="15" t="s">
        <v>178</v>
      </c>
      <c r="C1914" s="16"/>
      <c r="D1914" s="15" t="s">
        <v>312</v>
      </c>
      <c r="E1914" s="15" t="s">
        <v>2752</v>
      </c>
      <c r="F1914" s="15">
        <v>2014</v>
      </c>
      <c r="G1914" s="15">
        <v>-2</v>
      </c>
      <c r="H1914" s="15">
        <v>2012</v>
      </c>
      <c r="I1914" s="15">
        <v>0</v>
      </c>
      <c r="J1914" s="15">
        <v>0</v>
      </c>
      <c r="K1914" s="17" t="str">
        <f>IF(Deal_Master_Wide!$BQ$276="","",Deal_Master_Wide!$BQ$276)</f>
        <v/>
      </c>
      <c r="L1914" s="17" t="str">
        <f>IF(Deal_Master_Wide!$BX$276="","",Deal_Master_Wide!$BX$276)</f>
        <v/>
      </c>
      <c r="M1914" s="17" t="str">
        <f>IF(Deal_Master_Wide!$CE$276="","",Deal_Master_Wide!$CE$276)</f>
        <v/>
      </c>
      <c r="N1914" s="17" t="str">
        <f>IF(Deal_Master_Wide!$CL$276="","",Deal_Master_Wide!$CL$276)</f>
        <v/>
      </c>
      <c r="O1914" s="17" t="str">
        <f>IF(Deal_Master_Wide!$CS$276="","",Deal_Master_Wide!$CS$276)</f>
        <v/>
      </c>
      <c r="P1914" s="17" t="str">
        <f>IF(Deal_Master_Wide!$CZ$276="","",Deal_Master_Wide!$CZ$276)</f>
        <v/>
      </c>
      <c r="Q1914" s="18" t="str">
        <f>IF(Deal_Master_Wide!$DG$276="","",Deal_Master_Wide!$DG$276)</f>
        <v/>
      </c>
      <c r="R1914" s="18" t="str">
        <f>IF(Deal_Master_Wide!$DN$276="","",Deal_Master_Wide!$DN$276)</f>
        <v/>
      </c>
      <c r="S1914" s="18" t="str">
        <f>IF(Deal_Master_Wide!$DU$276="","",Deal_Master_Wide!$DU$276)</f>
        <v/>
      </c>
      <c r="T1914" s="34" t="str">
        <f>IF(Deal_Master_Wide!$EB$276="","",Deal_Master_Wide!$EB$276)</f>
        <v/>
      </c>
      <c r="U1914" s="34" t="str">
        <f>IF(Deal_Master_Wide!$EI$276="","",Deal_Master_Wide!$EI$276)</f>
        <v/>
      </c>
    </row>
    <row r="1915" spans="1:21" ht="13.4" customHeight="1">
      <c r="A1915" s="15" t="s">
        <v>2747</v>
      </c>
      <c r="B1915" s="15" t="s">
        <v>178</v>
      </c>
      <c r="C1915" s="16"/>
      <c r="D1915" s="15" t="s">
        <v>312</v>
      </c>
      <c r="E1915" s="15" t="s">
        <v>2752</v>
      </c>
      <c r="F1915" s="15">
        <v>2014</v>
      </c>
      <c r="G1915" s="15">
        <v>-1</v>
      </c>
      <c r="H1915" s="15">
        <v>2013</v>
      </c>
      <c r="I1915" s="15">
        <v>0</v>
      </c>
      <c r="J1915" s="15">
        <v>0</v>
      </c>
      <c r="K1915" s="17" t="str">
        <f>IF(Deal_Master_Wide!$BR$276="","",Deal_Master_Wide!$BR$276)</f>
        <v/>
      </c>
      <c r="L1915" s="17" t="str">
        <f>IF(Deal_Master_Wide!$BY$276="","",Deal_Master_Wide!$BY$276)</f>
        <v/>
      </c>
      <c r="M1915" s="17" t="str">
        <f>IF(Deal_Master_Wide!$CF$276="","",Deal_Master_Wide!$CF$276)</f>
        <v/>
      </c>
      <c r="N1915" s="17" t="str">
        <f>IF(Deal_Master_Wide!$CM$276="","",Deal_Master_Wide!$CM$276)</f>
        <v/>
      </c>
      <c r="O1915" s="17" t="str">
        <f>IF(Deal_Master_Wide!$CT$276="","",Deal_Master_Wide!$CT$276)</f>
        <v/>
      </c>
      <c r="P1915" s="17" t="str">
        <f>IF(Deal_Master_Wide!$DA$276="","",Deal_Master_Wide!$DA$276)</f>
        <v/>
      </c>
      <c r="Q1915" s="18" t="str">
        <f>IF(Deal_Master_Wide!$DH$276="","",Deal_Master_Wide!$DH$276)</f>
        <v/>
      </c>
      <c r="R1915" s="18" t="str">
        <f>IF(Deal_Master_Wide!$DO$276="","",Deal_Master_Wide!$DO$276)</f>
        <v/>
      </c>
      <c r="S1915" s="18" t="str">
        <f>IF(Deal_Master_Wide!$DV$276="","",Deal_Master_Wide!$DV$276)</f>
        <v/>
      </c>
      <c r="T1915" s="34" t="str">
        <f>IF(Deal_Master_Wide!$EC$276="","",Deal_Master_Wide!$EC$276)</f>
        <v/>
      </c>
      <c r="U1915" s="34" t="str">
        <f>IF(Deal_Master_Wide!$EJ$276="","",Deal_Master_Wide!$EJ$276)</f>
        <v/>
      </c>
    </row>
    <row r="1916" spans="1:21" ht="13.4" customHeight="1">
      <c r="A1916" s="15" t="s">
        <v>2747</v>
      </c>
      <c r="B1916" s="15" t="s">
        <v>178</v>
      </c>
      <c r="C1916" s="16"/>
      <c r="D1916" s="15" t="s">
        <v>312</v>
      </c>
      <c r="E1916" s="15" t="s">
        <v>2752</v>
      </c>
      <c r="F1916" s="15">
        <v>2014</v>
      </c>
      <c r="G1916" s="15">
        <v>0</v>
      </c>
      <c r="H1916" s="15">
        <v>2014</v>
      </c>
      <c r="I1916" s="15">
        <v>0</v>
      </c>
      <c r="J1916" s="15">
        <v>1</v>
      </c>
      <c r="K1916" s="17" t="str">
        <f>IF(Deal_Master_Wide!$BS$276="","",Deal_Master_Wide!$BS$276)</f>
        <v/>
      </c>
      <c r="L1916" s="17" t="str">
        <f>IF(Deal_Master_Wide!$BZ$276="","",Deal_Master_Wide!$BZ$276)</f>
        <v/>
      </c>
      <c r="M1916" s="17" t="str">
        <f>IF(Deal_Master_Wide!$CG$276="","",Deal_Master_Wide!$CG$276)</f>
        <v/>
      </c>
      <c r="N1916" s="17" t="str">
        <f>IF(Deal_Master_Wide!$CN$276="","",Deal_Master_Wide!$CN$276)</f>
        <v/>
      </c>
      <c r="O1916" s="17" t="str">
        <f>IF(Deal_Master_Wide!$CU$276="","",Deal_Master_Wide!$CU$276)</f>
        <v/>
      </c>
      <c r="P1916" s="17" t="str">
        <f>IF(Deal_Master_Wide!$DB$276="","",Deal_Master_Wide!$DB$276)</f>
        <v/>
      </c>
      <c r="Q1916" s="18" t="str">
        <f>IF(Deal_Master_Wide!$DI$276="","",Deal_Master_Wide!$DI$276)</f>
        <v/>
      </c>
      <c r="R1916" s="18" t="str">
        <f>IF(Deal_Master_Wide!$DP$276="","",Deal_Master_Wide!$DP$276)</f>
        <v/>
      </c>
      <c r="S1916" s="18" t="str">
        <f>IF(Deal_Master_Wide!$DW$276="","",Deal_Master_Wide!$DW$276)</f>
        <v/>
      </c>
      <c r="T1916" s="34" t="str">
        <f>IF(Deal_Master_Wide!$ED$276="","",Deal_Master_Wide!$ED$276)</f>
        <v/>
      </c>
      <c r="U1916" s="34" t="str">
        <f>IF(Deal_Master_Wide!$EK$276="","",Deal_Master_Wide!$EK$276)</f>
        <v/>
      </c>
    </row>
    <row r="1917" spans="1:21" ht="13.4" customHeight="1">
      <c r="A1917" s="15" t="s">
        <v>2747</v>
      </c>
      <c r="B1917" s="15" t="s">
        <v>178</v>
      </c>
      <c r="C1917" s="16"/>
      <c r="D1917" s="15" t="s">
        <v>312</v>
      </c>
      <c r="E1917" s="15" t="s">
        <v>2752</v>
      </c>
      <c r="F1917" s="15">
        <v>2014</v>
      </c>
      <c r="G1917" s="15">
        <v>1</v>
      </c>
      <c r="H1917" s="15">
        <v>2015</v>
      </c>
      <c r="I1917" s="15">
        <v>1</v>
      </c>
      <c r="J1917" s="15">
        <v>1</v>
      </c>
      <c r="K1917" s="17" t="str">
        <f>IF(Deal_Master_Wide!$BT$276="","",Deal_Master_Wide!$BT$276)</f>
        <v/>
      </c>
      <c r="L1917" s="17" t="str">
        <f>IF(Deal_Master_Wide!$CA$276="","",Deal_Master_Wide!$CA$276)</f>
        <v/>
      </c>
      <c r="M1917" s="17" t="str">
        <f>IF(Deal_Master_Wide!$CH$276="","",Deal_Master_Wide!$CH$276)</f>
        <v/>
      </c>
      <c r="N1917" s="17" t="str">
        <f>IF(Deal_Master_Wide!$CO$276="","",Deal_Master_Wide!$CO$276)</f>
        <v/>
      </c>
      <c r="O1917" s="17" t="str">
        <f>IF(Deal_Master_Wide!$CV$276="","",Deal_Master_Wide!$CV$276)</f>
        <v/>
      </c>
      <c r="P1917" s="17" t="str">
        <f>IF(Deal_Master_Wide!$DC$276="","",Deal_Master_Wide!$DC$276)</f>
        <v/>
      </c>
      <c r="Q1917" s="18" t="str">
        <f>IF(Deal_Master_Wide!$DJ$276="","",Deal_Master_Wide!$DJ$276)</f>
        <v/>
      </c>
      <c r="R1917" s="18" t="str">
        <f>IF(Deal_Master_Wide!$DQ$276="","",Deal_Master_Wide!$DQ$276)</f>
        <v/>
      </c>
      <c r="S1917" s="18" t="str">
        <f>IF(Deal_Master_Wide!$DX$276="","",Deal_Master_Wide!$DX$276)</f>
        <v/>
      </c>
      <c r="T1917" s="34" t="str">
        <f>IF(Deal_Master_Wide!$EE$276="","",Deal_Master_Wide!$EE$276)</f>
        <v/>
      </c>
      <c r="U1917" s="34" t="str">
        <f>IF(Deal_Master_Wide!$EL$276="","",Deal_Master_Wide!$EL$276)</f>
        <v/>
      </c>
    </row>
    <row r="1918" spans="1:21" ht="13.4" customHeight="1">
      <c r="A1918" s="15" t="s">
        <v>2747</v>
      </c>
      <c r="B1918" s="15" t="s">
        <v>178</v>
      </c>
      <c r="C1918" s="16"/>
      <c r="D1918" s="15" t="s">
        <v>312</v>
      </c>
      <c r="E1918" s="15" t="s">
        <v>2752</v>
      </c>
      <c r="F1918" s="15">
        <v>2014</v>
      </c>
      <c r="G1918" s="15">
        <v>2</v>
      </c>
      <c r="H1918" s="15">
        <v>2016</v>
      </c>
      <c r="I1918" s="15">
        <v>1</v>
      </c>
      <c r="J1918" s="15">
        <v>1</v>
      </c>
      <c r="K1918" s="17" t="str">
        <f>IF(Deal_Master_Wide!$BU$276="","",Deal_Master_Wide!$BU$276)</f>
        <v/>
      </c>
      <c r="L1918" s="17" t="str">
        <f>IF(Deal_Master_Wide!$CB$276="","",Deal_Master_Wide!$CB$276)</f>
        <v/>
      </c>
      <c r="M1918" s="17" t="str">
        <f>IF(Deal_Master_Wide!$CI$276="","",Deal_Master_Wide!$CI$276)</f>
        <v/>
      </c>
      <c r="N1918" s="17" t="str">
        <f>IF(Deal_Master_Wide!$CP$276="","",Deal_Master_Wide!$CP$276)</f>
        <v/>
      </c>
      <c r="O1918" s="17" t="str">
        <f>IF(Deal_Master_Wide!$CW$276="","",Deal_Master_Wide!$CW$276)</f>
        <v/>
      </c>
      <c r="P1918" s="17" t="str">
        <f>IF(Deal_Master_Wide!$DD$276="","",Deal_Master_Wide!$DD$276)</f>
        <v/>
      </c>
      <c r="Q1918" s="18" t="str">
        <f>IF(Deal_Master_Wide!$DK$276="","",Deal_Master_Wide!$DK$276)</f>
        <v/>
      </c>
      <c r="R1918" s="18" t="str">
        <f>IF(Deal_Master_Wide!$DR$276="","",Deal_Master_Wide!$DR$276)</f>
        <v/>
      </c>
      <c r="S1918" s="18" t="str">
        <f>IF(Deal_Master_Wide!$DY$276="","",Deal_Master_Wide!$DY$276)</f>
        <v/>
      </c>
      <c r="T1918" s="34" t="str">
        <f>IF(Deal_Master_Wide!$EF$276="","",Deal_Master_Wide!$EF$276)</f>
        <v/>
      </c>
      <c r="U1918" s="34" t="str">
        <f>IF(Deal_Master_Wide!$EM$276="","",Deal_Master_Wide!$EM$276)</f>
        <v/>
      </c>
    </row>
    <row r="1919" spans="1:21" ht="13.4" customHeight="1">
      <c r="A1919" s="15" t="s">
        <v>2747</v>
      </c>
      <c r="B1919" s="15" t="s">
        <v>178</v>
      </c>
      <c r="C1919" s="16"/>
      <c r="D1919" s="15" t="s">
        <v>312</v>
      </c>
      <c r="E1919" s="15" t="s">
        <v>2752</v>
      </c>
      <c r="F1919" s="15">
        <v>2014</v>
      </c>
      <c r="G1919" s="15">
        <v>3</v>
      </c>
      <c r="H1919" s="15">
        <v>2017</v>
      </c>
      <c r="I1919" s="15">
        <v>1</v>
      </c>
      <c r="J1919" s="15">
        <v>1</v>
      </c>
      <c r="K1919" s="17" t="str">
        <f>IF(Deal_Master_Wide!$BV$276="","",Deal_Master_Wide!$BV$276)</f>
        <v/>
      </c>
      <c r="L1919" s="17" t="str">
        <f>IF(Deal_Master_Wide!$CC$276="","",Deal_Master_Wide!$CC$276)</f>
        <v/>
      </c>
      <c r="M1919" s="17" t="str">
        <f>IF(Deal_Master_Wide!$CJ$276="","",Deal_Master_Wide!$CJ$276)</f>
        <v/>
      </c>
      <c r="N1919" s="17" t="str">
        <f>IF(Deal_Master_Wide!$CQ$276="","",Deal_Master_Wide!$CQ$276)</f>
        <v/>
      </c>
      <c r="O1919" s="17" t="str">
        <f>IF(Deal_Master_Wide!$CX$276="","",Deal_Master_Wide!$CX$276)</f>
        <v/>
      </c>
      <c r="P1919" s="17" t="str">
        <f>IF(Deal_Master_Wide!$DE$276="","",Deal_Master_Wide!$DE$276)</f>
        <v/>
      </c>
      <c r="Q1919" s="18" t="str">
        <f>IF(Deal_Master_Wide!$DL$276="","",Deal_Master_Wide!$DL$276)</f>
        <v/>
      </c>
      <c r="R1919" s="18" t="str">
        <f>IF(Deal_Master_Wide!$DS$276="","",Deal_Master_Wide!$DS$276)</f>
        <v/>
      </c>
      <c r="S1919" s="18" t="str">
        <f>IF(Deal_Master_Wide!$DZ$276="","",Deal_Master_Wide!$DZ$276)</f>
        <v/>
      </c>
      <c r="T1919" s="34" t="str">
        <f>IF(Deal_Master_Wide!$EG$276="","",Deal_Master_Wide!$EG$276)</f>
        <v/>
      </c>
      <c r="U1919" s="34" t="str">
        <f>IF(Deal_Master_Wide!$EN$276="","",Deal_Master_Wide!$EN$276)</f>
        <v/>
      </c>
    </row>
    <row r="1920" spans="1:21" ht="13.4" customHeight="1">
      <c r="A1920" s="15" t="s">
        <v>2756</v>
      </c>
      <c r="B1920" s="15" t="s">
        <v>178</v>
      </c>
      <c r="C1920" s="16"/>
      <c r="D1920" s="15" t="s">
        <v>2759</v>
      </c>
      <c r="E1920" s="15" t="s">
        <v>2761</v>
      </c>
      <c r="F1920" s="15">
        <v>2013</v>
      </c>
      <c r="G1920" s="15">
        <v>-3</v>
      </c>
      <c r="H1920" s="15">
        <v>2010</v>
      </c>
      <c r="I1920" s="15">
        <v>0</v>
      </c>
      <c r="J1920" s="15">
        <v>0</v>
      </c>
      <c r="K1920" s="17">
        <f>IF(Deal_Master_Wide!$BP$277="","",Deal_Master_Wide!$BP$277)</f>
        <v>49.900599999999997</v>
      </c>
      <c r="L1920" s="17">
        <f>IF(Deal_Master_Wide!$BW$277="","",Deal_Master_Wide!$BW$277)</f>
        <v>27.7178</v>
      </c>
      <c r="M1920" s="17">
        <f>IF(Deal_Master_Wide!$CD$277="","",Deal_Master_Wide!$CD$277)</f>
        <v>26.813700000000001</v>
      </c>
      <c r="N1920" s="17">
        <f>IF(Deal_Master_Wide!$CK$277="","",Deal_Master_Wide!$CK$277)</f>
        <v>61.592100000000002</v>
      </c>
      <c r="O1920" s="17">
        <f>IF(Deal_Master_Wide!$CR$277="","",Deal_Master_Wide!$CR$277)</f>
        <v>18.7042</v>
      </c>
      <c r="P1920" s="17">
        <f>IF(Deal_Master_Wide!$CY$277="","",Deal_Master_Wide!$CY$277)</f>
        <v>11.5861</v>
      </c>
      <c r="Q1920" s="18">
        <f>IF(Deal_Master_Wide!$DF$277="","",Deal_Master_Wide!$DF$277)</f>
        <v>53.386800000000001</v>
      </c>
      <c r="R1920" s="18">
        <f>IF(Deal_Master_Wide!$DM$277="","",Deal_Master_Wide!$DM$277)</f>
        <v>55.546100000000003</v>
      </c>
      <c r="S1920" s="18">
        <f>IF(Deal_Master_Wide!$DT$277="","",Deal_Master_Wide!$DT$277)</f>
        <v>30.367799999999999</v>
      </c>
      <c r="T1920" s="34" t="str">
        <f>IF(Deal_Master_Wide!$EA$277="","",Deal_Master_Wide!$EA$277)</f>
        <v/>
      </c>
      <c r="U1920" s="34" t="str">
        <f>IF(Deal_Master_Wide!$EH$277="","",Deal_Master_Wide!$EH$277)</f>
        <v/>
      </c>
    </row>
    <row r="1921" spans="1:21" ht="13.4" customHeight="1">
      <c r="A1921" s="15" t="s">
        <v>2756</v>
      </c>
      <c r="B1921" s="15" t="s">
        <v>178</v>
      </c>
      <c r="C1921" s="16"/>
      <c r="D1921" s="15" t="s">
        <v>2759</v>
      </c>
      <c r="E1921" s="15" t="s">
        <v>2761</v>
      </c>
      <c r="F1921" s="15">
        <v>2013</v>
      </c>
      <c r="G1921" s="15">
        <v>-2</v>
      </c>
      <c r="H1921" s="15">
        <v>2011</v>
      </c>
      <c r="I1921" s="15">
        <v>0</v>
      </c>
      <c r="J1921" s="15">
        <v>0</v>
      </c>
      <c r="K1921" s="17">
        <f>IF(Deal_Master_Wide!$BQ$277="","",Deal_Master_Wide!$BQ$277)</f>
        <v>1.0821000000000001</v>
      </c>
      <c r="L1921" s="17">
        <f>IF(Deal_Master_Wide!$BX$277="","",Deal_Master_Wide!$BX$277)</f>
        <v>-18.954799999999999</v>
      </c>
      <c r="M1921" s="17">
        <f>IF(Deal_Master_Wide!$CE$277="","",Deal_Master_Wide!$CE$277)</f>
        <v>-20.074200000000001</v>
      </c>
      <c r="N1921" s="17">
        <f>IF(Deal_Master_Wide!$CL$277="","",Deal_Master_Wide!$CL$277)</f>
        <v>41.6937</v>
      </c>
      <c r="O1921" s="17">
        <f>IF(Deal_Master_Wide!$CS$277="","",Deal_Master_Wide!$CS$277)</f>
        <v>19.290099999999999</v>
      </c>
      <c r="P1921" s="17">
        <f>IF(Deal_Master_Wide!$CZ$277="","",Deal_Master_Wide!$CZ$277)</f>
        <v>10.9459</v>
      </c>
      <c r="Q1921" s="18">
        <f>IF(Deal_Master_Wide!$DG$277="","",Deal_Master_Wide!$DG$277)</f>
        <v>-40.950699999999998</v>
      </c>
      <c r="R1921" s="18">
        <f>IF(Deal_Master_Wide!$DN$277="","",Deal_Master_Wide!$DN$277)</f>
        <v>-1751.6944000000001</v>
      </c>
      <c r="S1921" s="18">
        <f>IF(Deal_Master_Wide!$DU$277="","",Deal_Master_Wide!$DU$277)</f>
        <v>46.266300000000001</v>
      </c>
      <c r="T1921" s="34" t="str">
        <f>IF(Deal_Master_Wide!$EB$277="","",Deal_Master_Wide!$EB$277)</f>
        <v/>
      </c>
      <c r="U1921" s="34" t="str">
        <f>IF(Deal_Master_Wide!$EI$277="","",Deal_Master_Wide!$EI$277)</f>
        <v/>
      </c>
    </row>
    <row r="1922" spans="1:21" ht="13.4" customHeight="1">
      <c r="A1922" s="15" t="s">
        <v>2756</v>
      </c>
      <c r="B1922" s="15" t="s">
        <v>178</v>
      </c>
      <c r="C1922" s="16"/>
      <c r="D1922" s="15" t="s">
        <v>2759</v>
      </c>
      <c r="E1922" s="15" t="s">
        <v>2761</v>
      </c>
      <c r="F1922" s="15">
        <v>2013</v>
      </c>
      <c r="G1922" s="15">
        <v>-1</v>
      </c>
      <c r="H1922" s="15">
        <v>2012</v>
      </c>
      <c r="I1922" s="15">
        <v>0</v>
      </c>
      <c r="J1922" s="15">
        <v>0</v>
      </c>
      <c r="K1922" s="17">
        <f>IF(Deal_Master_Wide!$BR$277="","",Deal_Master_Wide!$BR$277)</f>
        <v>0.61399999999999999</v>
      </c>
      <c r="L1922" s="17">
        <f>IF(Deal_Master_Wide!$BY$277="","",Deal_Master_Wide!$BY$277)</f>
        <v>-12.504</v>
      </c>
      <c r="M1922" s="17">
        <f>IF(Deal_Master_Wide!$CF$277="","",Deal_Master_Wide!$CF$277)</f>
        <v>-14.252599999999999</v>
      </c>
      <c r="N1922" s="17">
        <f>IF(Deal_Master_Wide!$CM$277="","",Deal_Master_Wide!$CM$277)</f>
        <v>33.941800000000001</v>
      </c>
      <c r="O1922" s="17">
        <f>IF(Deal_Master_Wide!$CT$277="","",Deal_Master_Wide!$CT$277)</f>
        <v>24.626799999999999</v>
      </c>
      <c r="P1922" s="17">
        <f>IF(Deal_Master_Wide!$DA$277="","",Deal_Master_Wide!$DA$277)</f>
        <v>4.6824000000000003</v>
      </c>
      <c r="Q1922" s="18">
        <f>IF(Deal_Master_Wide!$DH$277="","",Deal_Master_Wide!$DH$277)</f>
        <v>-37.064399999999999</v>
      </c>
      <c r="R1922" s="18">
        <f>IF(Deal_Master_Wide!$DO$277="","",Deal_Master_Wide!$DO$277)</f>
        <v>-2036.5019</v>
      </c>
      <c r="S1922" s="18">
        <f>IF(Deal_Master_Wide!$DV$277="","",Deal_Master_Wide!$DV$277)</f>
        <v>72.555999999999997</v>
      </c>
      <c r="T1922" s="34" t="str">
        <f>IF(Deal_Master_Wide!$EC$277="","",Deal_Master_Wide!$EC$277)</f>
        <v/>
      </c>
      <c r="U1922" s="34" t="str">
        <f>IF(Deal_Master_Wide!$EJ$277="","",Deal_Master_Wide!$EJ$277)</f>
        <v/>
      </c>
    </row>
    <row r="1923" spans="1:21" ht="13.4" customHeight="1">
      <c r="A1923" s="15" t="s">
        <v>2756</v>
      </c>
      <c r="B1923" s="15" t="s">
        <v>178</v>
      </c>
      <c r="C1923" s="16"/>
      <c r="D1923" s="15" t="s">
        <v>2759</v>
      </c>
      <c r="E1923" s="15" t="s">
        <v>2761</v>
      </c>
      <c r="F1923" s="15">
        <v>2013</v>
      </c>
      <c r="G1923" s="15">
        <v>0</v>
      </c>
      <c r="H1923" s="15">
        <v>2013</v>
      </c>
      <c r="I1923" s="15">
        <v>0</v>
      </c>
      <c r="J1923" s="15">
        <v>1</v>
      </c>
      <c r="K1923" s="17">
        <f>IF(Deal_Master_Wide!$BS$277="","",Deal_Master_Wide!$BS$277)</f>
        <v>3.3974000000000002</v>
      </c>
      <c r="L1923" s="17">
        <f>IF(Deal_Master_Wide!$BZ$277="","",Deal_Master_Wide!$BZ$277)</f>
        <v>-10.5205</v>
      </c>
      <c r="M1923" s="17">
        <f>IF(Deal_Master_Wide!$CG$277="","",Deal_Master_Wide!$CG$277)</f>
        <v>3.5947</v>
      </c>
      <c r="N1923" s="17">
        <f>IF(Deal_Master_Wide!$CN$277="","",Deal_Master_Wide!$CN$277)</f>
        <v>34.325899999999997</v>
      </c>
      <c r="O1923" s="17">
        <f>IF(Deal_Master_Wide!$CU$277="","",Deal_Master_Wide!$CU$277)</f>
        <v>0</v>
      </c>
      <c r="P1923" s="17">
        <f>IF(Deal_Master_Wide!$DB$277="","",Deal_Master_Wide!$DB$277)</f>
        <v>0.35849999999999999</v>
      </c>
      <c r="Q1923" s="18">
        <f>IF(Deal_Master_Wide!$DI$277="","",Deal_Master_Wide!$DI$277)</f>
        <v>10.362</v>
      </c>
      <c r="R1923" s="18">
        <f>IF(Deal_Master_Wide!$DP$277="","",Deal_Master_Wide!$DP$277)</f>
        <v>-309.6653</v>
      </c>
      <c r="S1923" s="18">
        <f>IF(Deal_Master_Wide!$DW$277="","",Deal_Master_Wide!$DW$277)</f>
        <v>0</v>
      </c>
      <c r="T1923" s="34" t="str">
        <f>IF(Deal_Master_Wide!$ED$277="","",Deal_Master_Wide!$ED$277)</f>
        <v/>
      </c>
      <c r="U1923" s="34" t="str">
        <f>IF(Deal_Master_Wide!$EK$277="","",Deal_Master_Wide!$EK$277)</f>
        <v/>
      </c>
    </row>
    <row r="1924" spans="1:21" ht="13.4" customHeight="1">
      <c r="A1924" s="15" t="s">
        <v>2756</v>
      </c>
      <c r="B1924" s="15" t="s">
        <v>178</v>
      </c>
      <c r="C1924" s="16"/>
      <c r="D1924" s="15" t="s">
        <v>2759</v>
      </c>
      <c r="E1924" s="15" t="s">
        <v>2761</v>
      </c>
      <c r="F1924" s="15">
        <v>2013</v>
      </c>
      <c r="G1924" s="15">
        <v>1</v>
      </c>
      <c r="H1924" s="15">
        <v>2014</v>
      </c>
      <c r="I1924" s="15">
        <v>1</v>
      </c>
      <c r="J1924" s="15">
        <v>1</v>
      </c>
      <c r="K1924" s="17">
        <f>IF(Deal_Master_Wide!$BT$277="","",Deal_Master_Wide!$BT$277)</f>
        <v>22.651399999999999</v>
      </c>
      <c r="L1924" s="17">
        <f>IF(Deal_Master_Wide!$CA$277="","",Deal_Master_Wide!$CA$277)</f>
        <v>-12.504899999999999</v>
      </c>
      <c r="M1924" s="17">
        <f>IF(Deal_Master_Wide!$CH$277="","",Deal_Master_Wide!$CH$277)</f>
        <v>-13.743</v>
      </c>
      <c r="N1924" s="17">
        <f>IF(Deal_Master_Wide!$CO$277="","",Deal_Master_Wide!$CO$277)</f>
        <v>41.417400000000001</v>
      </c>
      <c r="O1924" s="17">
        <f>IF(Deal_Master_Wide!$CV$277="","",Deal_Master_Wide!$CV$277)</f>
        <v>9.9174000000000007</v>
      </c>
      <c r="P1924" s="17">
        <f>IF(Deal_Master_Wide!$DC$277="","",Deal_Master_Wide!$DC$277)</f>
        <v>0.4803</v>
      </c>
      <c r="Q1924" s="18">
        <f>IF(Deal_Master_Wide!$DJ$277="","",Deal_Master_Wide!$DJ$277)</f>
        <v>-37.409100000000002</v>
      </c>
      <c r="R1924" s="18">
        <f>IF(Deal_Master_Wide!$DQ$277="","",Deal_Master_Wide!$DQ$277)</f>
        <v>-55.206000000000003</v>
      </c>
      <c r="S1924" s="18">
        <f>IF(Deal_Master_Wide!$DX$277="","",Deal_Master_Wide!$DX$277)</f>
        <v>23.944900000000001</v>
      </c>
      <c r="T1924" s="34" t="str">
        <f>IF(Deal_Master_Wide!$EE$277="","",Deal_Master_Wide!$EE$277)</f>
        <v/>
      </c>
      <c r="U1924" s="34" t="str">
        <f>IF(Deal_Master_Wide!$EL$277="","",Deal_Master_Wide!$EL$277)</f>
        <v/>
      </c>
    </row>
    <row r="1925" spans="1:21" ht="13.4" customHeight="1">
      <c r="A1925" s="15" t="s">
        <v>2756</v>
      </c>
      <c r="B1925" s="15" t="s">
        <v>178</v>
      </c>
      <c r="C1925" s="16"/>
      <c r="D1925" s="15" t="s">
        <v>2759</v>
      </c>
      <c r="E1925" s="15" t="s">
        <v>2761</v>
      </c>
      <c r="F1925" s="15">
        <v>2013</v>
      </c>
      <c r="G1925" s="15">
        <v>2</v>
      </c>
      <c r="H1925" s="15">
        <v>2015</v>
      </c>
      <c r="I1925" s="15">
        <v>1</v>
      </c>
      <c r="J1925" s="15">
        <v>1</v>
      </c>
      <c r="K1925" s="17">
        <f>IF(Deal_Master_Wide!$BU$277="","",Deal_Master_Wide!$BU$277)</f>
        <v>18.8506</v>
      </c>
      <c r="L1925" s="17">
        <f>IF(Deal_Master_Wide!$CB$277="","",Deal_Master_Wide!$CB$277)</f>
        <v>-19.906300000000002</v>
      </c>
      <c r="M1925" s="17">
        <f>IF(Deal_Master_Wide!$CI$277="","",Deal_Master_Wide!$CI$277)</f>
        <v>-22.052800000000001</v>
      </c>
      <c r="N1925" s="17">
        <f>IF(Deal_Master_Wide!$CP$277="","",Deal_Master_Wide!$CP$277)</f>
        <v>44.384300000000003</v>
      </c>
      <c r="O1925" s="17">
        <f>IF(Deal_Master_Wide!$CW$277="","",Deal_Master_Wide!$CW$277)</f>
        <v>8.8331</v>
      </c>
      <c r="P1925" s="17">
        <f>IF(Deal_Master_Wide!$DD$277="","",Deal_Master_Wide!$DD$277)</f>
        <v>2.9056000000000002</v>
      </c>
      <c r="Q1925" s="18">
        <f>IF(Deal_Master_Wide!$DK$277="","",Deal_Master_Wide!$DK$277)</f>
        <v>-49.7483</v>
      </c>
      <c r="R1925" s="18">
        <f>IF(Deal_Master_Wide!$DR$277="","",Deal_Master_Wide!$DR$277)</f>
        <v>-105.6002</v>
      </c>
      <c r="S1925" s="18">
        <f>IF(Deal_Master_Wide!$DY$277="","",Deal_Master_Wide!$DY$277)</f>
        <v>19.901299999999999</v>
      </c>
      <c r="T1925" s="34" t="str">
        <f>IF(Deal_Master_Wide!$EF$277="","",Deal_Master_Wide!$EF$277)</f>
        <v/>
      </c>
      <c r="U1925" s="34" t="str">
        <f>IF(Deal_Master_Wide!$EM$277="","",Deal_Master_Wide!$EM$277)</f>
        <v/>
      </c>
    </row>
    <row r="1926" spans="1:21" ht="13.4" customHeight="1">
      <c r="A1926" s="15" t="s">
        <v>2756</v>
      </c>
      <c r="B1926" s="15" t="s">
        <v>178</v>
      </c>
      <c r="C1926" s="16"/>
      <c r="D1926" s="15" t="s">
        <v>2759</v>
      </c>
      <c r="E1926" s="15" t="s">
        <v>2761</v>
      </c>
      <c r="F1926" s="15">
        <v>2013</v>
      </c>
      <c r="G1926" s="15">
        <v>3</v>
      </c>
      <c r="H1926" s="15">
        <v>2016</v>
      </c>
      <c r="I1926" s="15">
        <v>1</v>
      </c>
      <c r="J1926" s="15">
        <v>1</v>
      </c>
      <c r="K1926" s="17">
        <f>IF(Deal_Master_Wide!$BV$277="","",Deal_Master_Wide!$BV$277)</f>
        <v>22.830400000000001</v>
      </c>
      <c r="L1926" s="17">
        <f>IF(Deal_Master_Wide!$CC$277="","",Deal_Master_Wide!$CC$277)</f>
        <v>-13.153499999999999</v>
      </c>
      <c r="M1926" s="17">
        <f>IF(Deal_Master_Wide!$CJ$277="","",Deal_Master_Wide!$CJ$277)</f>
        <v>-17.7348</v>
      </c>
      <c r="N1926" s="17">
        <f>IF(Deal_Master_Wide!$CQ$277="","",Deal_Master_Wide!$CQ$277)</f>
        <v>63.5792</v>
      </c>
      <c r="O1926" s="17">
        <f>IF(Deal_Master_Wide!$CX$277="","",Deal_Master_Wide!$CX$277)</f>
        <v>18.385300000000001</v>
      </c>
      <c r="P1926" s="17" t="str">
        <f>IF(Deal_Master_Wide!$DE$277="","",Deal_Master_Wide!$DE$277)</f>
        <v/>
      </c>
      <c r="Q1926" s="18">
        <f>IF(Deal_Master_Wide!$DL$277="","",Deal_Master_Wide!$DL$277)</f>
        <v>-34.035699999999999</v>
      </c>
      <c r="R1926" s="18">
        <f>IF(Deal_Master_Wide!$DS$277="","",Deal_Master_Wide!$DS$277)</f>
        <v>-57.613999999999997</v>
      </c>
      <c r="S1926" s="18">
        <f>IF(Deal_Master_Wide!$DZ$277="","",Deal_Master_Wide!$DZ$277)</f>
        <v>28.917200000000001</v>
      </c>
      <c r="T1926" s="34" t="str">
        <f>IF(Deal_Master_Wide!$EG$277="","",Deal_Master_Wide!$EG$277)</f>
        <v/>
      </c>
      <c r="U1926" s="34" t="str">
        <f>IF(Deal_Master_Wide!$EN$277="","",Deal_Master_Wide!$EN$277)</f>
        <v/>
      </c>
    </row>
    <row r="1927" spans="1:21" ht="13.4" customHeight="1">
      <c r="A1927" s="15" t="s">
        <v>2766</v>
      </c>
      <c r="B1927" s="15" t="s">
        <v>178</v>
      </c>
      <c r="C1927" s="16"/>
      <c r="D1927" s="15" t="s">
        <v>2771</v>
      </c>
      <c r="E1927" s="15" t="s">
        <v>2773</v>
      </c>
      <c r="F1927" s="15">
        <v>2013</v>
      </c>
      <c r="G1927" s="15">
        <v>-3</v>
      </c>
      <c r="H1927" s="15">
        <v>2010</v>
      </c>
      <c r="I1927" s="15">
        <v>0</v>
      </c>
      <c r="J1927" s="15">
        <v>0</v>
      </c>
      <c r="K1927" s="17" t="str">
        <f>IF(Deal_Master_Wide!$BP$278="","",Deal_Master_Wide!$BP$278)</f>
        <v/>
      </c>
      <c r="L1927" s="17" t="str">
        <f>IF(Deal_Master_Wide!$BW$278="","",Deal_Master_Wide!$BW$278)</f>
        <v/>
      </c>
      <c r="M1927" s="17" t="str">
        <f>IF(Deal_Master_Wide!$CD$278="","",Deal_Master_Wide!$CD$278)</f>
        <v/>
      </c>
      <c r="N1927" s="17" t="str">
        <f>IF(Deal_Master_Wide!$CK$278="","",Deal_Master_Wide!$CK$278)</f>
        <v/>
      </c>
      <c r="O1927" s="17" t="str">
        <f>IF(Deal_Master_Wide!$CR$278="","",Deal_Master_Wide!$CR$278)</f>
        <v/>
      </c>
      <c r="P1927" s="17" t="str">
        <f>IF(Deal_Master_Wide!$CY$278="","",Deal_Master_Wide!$CY$278)</f>
        <v/>
      </c>
      <c r="Q1927" s="18" t="str">
        <f>IF(Deal_Master_Wide!$DF$278="","",Deal_Master_Wide!$DF$278)</f>
        <v/>
      </c>
      <c r="R1927" s="18" t="str">
        <f>IF(Deal_Master_Wide!$DM$278="","",Deal_Master_Wide!$DM$278)</f>
        <v/>
      </c>
      <c r="S1927" s="18" t="str">
        <f>IF(Deal_Master_Wide!$DT$278="","",Deal_Master_Wide!$DT$278)</f>
        <v/>
      </c>
      <c r="T1927" s="34" t="str">
        <f>IF(Deal_Master_Wide!$EA$278="","",Deal_Master_Wide!$EA$278)</f>
        <v/>
      </c>
      <c r="U1927" s="34" t="str">
        <f>IF(Deal_Master_Wide!$EH$278="","",Deal_Master_Wide!$EH$278)</f>
        <v/>
      </c>
    </row>
    <row r="1928" spans="1:21" ht="13.4" customHeight="1">
      <c r="A1928" s="15" t="s">
        <v>2766</v>
      </c>
      <c r="B1928" s="15" t="s">
        <v>178</v>
      </c>
      <c r="C1928" s="16"/>
      <c r="D1928" s="15" t="s">
        <v>2771</v>
      </c>
      <c r="E1928" s="15" t="s">
        <v>2773</v>
      </c>
      <c r="F1928" s="15">
        <v>2013</v>
      </c>
      <c r="G1928" s="15">
        <v>-2</v>
      </c>
      <c r="H1928" s="15">
        <v>2011</v>
      </c>
      <c r="I1928" s="15">
        <v>0</v>
      </c>
      <c r="J1928" s="15">
        <v>0</v>
      </c>
      <c r="K1928" s="17" t="str">
        <f>IF(Deal_Master_Wide!$BQ$278="","",Deal_Master_Wide!$BQ$278)</f>
        <v/>
      </c>
      <c r="L1928" s="17" t="str">
        <f>IF(Deal_Master_Wide!$BX$278="","",Deal_Master_Wide!$BX$278)</f>
        <v/>
      </c>
      <c r="M1928" s="17" t="str">
        <f>IF(Deal_Master_Wide!$CE$278="","",Deal_Master_Wide!$CE$278)</f>
        <v/>
      </c>
      <c r="N1928" s="17" t="str">
        <f>IF(Deal_Master_Wide!$CL$278="","",Deal_Master_Wide!$CL$278)</f>
        <v/>
      </c>
      <c r="O1928" s="17" t="str">
        <f>IF(Deal_Master_Wide!$CS$278="","",Deal_Master_Wide!$CS$278)</f>
        <v/>
      </c>
      <c r="P1928" s="17" t="str">
        <f>IF(Deal_Master_Wide!$CZ$278="","",Deal_Master_Wide!$CZ$278)</f>
        <v/>
      </c>
      <c r="Q1928" s="18" t="str">
        <f>IF(Deal_Master_Wide!$DG$278="","",Deal_Master_Wide!$DG$278)</f>
        <v/>
      </c>
      <c r="R1928" s="18" t="str">
        <f>IF(Deal_Master_Wide!$DN$278="","",Deal_Master_Wide!$DN$278)</f>
        <v/>
      </c>
      <c r="S1928" s="18" t="str">
        <f>IF(Deal_Master_Wide!$DU$278="","",Deal_Master_Wide!$DU$278)</f>
        <v/>
      </c>
      <c r="T1928" s="34" t="str">
        <f>IF(Deal_Master_Wide!$EB$278="","",Deal_Master_Wide!$EB$278)</f>
        <v/>
      </c>
      <c r="U1928" s="34" t="str">
        <f>IF(Deal_Master_Wide!$EI$278="","",Deal_Master_Wide!$EI$278)</f>
        <v/>
      </c>
    </row>
    <row r="1929" spans="1:21" ht="13.4" customHeight="1">
      <c r="A1929" s="15" t="s">
        <v>2766</v>
      </c>
      <c r="B1929" s="15" t="s">
        <v>178</v>
      </c>
      <c r="C1929" s="16"/>
      <c r="D1929" s="15" t="s">
        <v>2771</v>
      </c>
      <c r="E1929" s="15" t="s">
        <v>2773</v>
      </c>
      <c r="F1929" s="15">
        <v>2013</v>
      </c>
      <c r="G1929" s="15">
        <v>-1</v>
      </c>
      <c r="H1929" s="15">
        <v>2012</v>
      </c>
      <c r="I1929" s="15">
        <v>0</v>
      </c>
      <c r="J1929" s="15">
        <v>0</v>
      </c>
      <c r="K1929" s="17" t="str">
        <f>IF(Deal_Master_Wide!$BR$278="","",Deal_Master_Wide!$BR$278)</f>
        <v/>
      </c>
      <c r="L1929" s="17" t="str">
        <f>IF(Deal_Master_Wide!$BY$278="","",Deal_Master_Wide!$BY$278)</f>
        <v/>
      </c>
      <c r="M1929" s="17" t="str">
        <f>IF(Deal_Master_Wide!$CF$278="","",Deal_Master_Wide!$CF$278)</f>
        <v/>
      </c>
      <c r="N1929" s="17" t="str">
        <f>IF(Deal_Master_Wide!$CM$278="","",Deal_Master_Wide!$CM$278)</f>
        <v/>
      </c>
      <c r="O1929" s="17" t="str">
        <f>IF(Deal_Master_Wide!$CT$278="","",Deal_Master_Wide!$CT$278)</f>
        <v/>
      </c>
      <c r="P1929" s="17" t="str">
        <f>IF(Deal_Master_Wide!$DA$278="","",Deal_Master_Wide!$DA$278)</f>
        <v/>
      </c>
      <c r="Q1929" s="18" t="str">
        <f>IF(Deal_Master_Wide!$DH$278="","",Deal_Master_Wide!$DH$278)</f>
        <v/>
      </c>
      <c r="R1929" s="18" t="str">
        <f>IF(Deal_Master_Wide!$DO$278="","",Deal_Master_Wide!$DO$278)</f>
        <v/>
      </c>
      <c r="S1929" s="18" t="str">
        <f>IF(Deal_Master_Wide!$DV$278="","",Deal_Master_Wide!$DV$278)</f>
        <v/>
      </c>
      <c r="T1929" s="34" t="str">
        <f>IF(Deal_Master_Wide!$EC$278="","",Deal_Master_Wide!$EC$278)</f>
        <v/>
      </c>
      <c r="U1929" s="34" t="str">
        <f>IF(Deal_Master_Wide!$EJ$278="","",Deal_Master_Wide!$EJ$278)</f>
        <v/>
      </c>
    </row>
    <row r="1930" spans="1:21" ht="13.4" customHeight="1">
      <c r="A1930" s="15" t="s">
        <v>2766</v>
      </c>
      <c r="B1930" s="15" t="s">
        <v>178</v>
      </c>
      <c r="C1930" s="16"/>
      <c r="D1930" s="15" t="s">
        <v>2771</v>
      </c>
      <c r="E1930" s="15" t="s">
        <v>2773</v>
      </c>
      <c r="F1930" s="15">
        <v>2013</v>
      </c>
      <c r="G1930" s="15">
        <v>0</v>
      </c>
      <c r="H1930" s="15">
        <v>2013</v>
      </c>
      <c r="I1930" s="15">
        <v>0</v>
      </c>
      <c r="J1930" s="15">
        <v>1</v>
      </c>
      <c r="K1930" s="17" t="str">
        <f>IF(Deal_Master_Wide!$BS$278="","",Deal_Master_Wide!$BS$278)</f>
        <v/>
      </c>
      <c r="L1930" s="17" t="str">
        <f>IF(Deal_Master_Wide!$BZ$278="","",Deal_Master_Wide!$BZ$278)</f>
        <v/>
      </c>
      <c r="M1930" s="17" t="str">
        <f>IF(Deal_Master_Wide!$CG$278="","",Deal_Master_Wide!$CG$278)</f>
        <v/>
      </c>
      <c r="N1930" s="17" t="str">
        <f>IF(Deal_Master_Wide!$CN$278="","",Deal_Master_Wide!$CN$278)</f>
        <v/>
      </c>
      <c r="O1930" s="17" t="str">
        <f>IF(Deal_Master_Wide!$CU$278="","",Deal_Master_Wide!$CU$278)</f>
        <v/>
      </c>
      <c r="P1930" s="17" t="str">
        <f>IF(Deal_Master_Wide!$DB$278="","",Deal_Master_Wide!$DB$278)</f>
        <v/>
      </c>
      <c r="Q1930" s="18" t="str">
        <f>IF(Deal_Master_Wide!$DI$278="","",Deal_Master_Wide!$DI$278)</f>
        <v/>
      </c>
      <c r="R1930" s="18" t="str">
        <f>IF(Deal_Master_Wide!$DP$278="","",Deal_Master_Wide!$DP$278)</f>
        <v/>
      </c>
      <c r="S1930" s="18" t="str">
        <f>IF(Deal_Master_Wide!$DW$278="","",Deal_Master_Wide!$DW$278)</f>
        <v/>
      </c>
      <c r="T1930" s="34" t="str">
        <f>IF(Deal_Master_Wide!$ED$278="","",Deal_Master_Wide!$ED$278)</f>
        <v/>
      </c>
      <c r="U1930" s="34" t="str">
        <f>IF(Deal_Master_Wide!$EK$278="","",Deal_Master_Wide!$EK$278)</f>
        <v/>
      </c>
    </row>
    <row r="1931" spans="1:21" ht="13.4" customHeight="1">
      <c r="A1931" s="15" t="s">
        <v>2766</v>
      </c>
      <c r="B1931" s="15" t="s">
        <v>178</v>
      </c>
      <c r="C1931" s="16"/>
      <c r="D1931" s="15" t="s">
        <v>2771</v>
      </c>
      <c r="E1931" s="15" t="s">
        <v>2773</v>
      </c>
      <c r="F1931" s="15">
        <v>2013</v>
      </c>
      <c r="G1931" s="15">
        <v>1</v>
      </c>
      <c r="H1931" s="15">
        <v>2014</v>
      </c>
      <c r="I1931" s="15">
        <v>1</v>
      </c>
      <c r="J1931" s="15">
        <v>1</v>
      </c>
      <c r="K1931" s="17" t="str">
        <f>IF(Deal_Master_Wide!$BT$278="","",Deal_Master_Wide!$BT$278)</f>
        <v/>
      </c>
      <c r="L1931" s="17" t="str">
        <f>IF(Deal_Master_Wide!$CA$278="","",Deal_Master_Wide!$CA$278)</f>
        <v/>
      </c>
      <c r="M1931" s="17" t="str">
        <f>IF(Deal_Master_Wide!$CH$278="","",Deal_Master_Wide!$CH$278)</f>
        <v/>
      </c>
      <c r="N1931" s="17" t="str">
        <f>IF(Deal_Master_Wide!$CO$278="","",Deal_Master_Wide!$CO$278)</f>
        <v/>
      </c>
      <c r="O1931" s="17" t="str">
        <f>IF(Deal_Master_Wide!$CV$278="","",Deal_Master_Wide!$CV$278)</f>
        <v/>
      </c>
      <c r="P1931" s="17" t="str">
        <f>IF(Deal_Master_Wide!$DC$278="","",Deal_Master_Wide!$DC$278)</f>
        <v/>
      </c>
      <c r="Q1931" s="18" t="str">
        <f>IF(Deal_Master_Wide!$DJ$278="","",Deal_Master_Wide!$DJ$278)</f>
        <v/>
      </c>
      <c r="R1931" s="18" t="str">
        <f>IF(Deal_Master_Wide!$DQ$278="","",Deal_Master_Wide!$DQ$278)</f>
        <v/>
      </c>
      <c r="S1931" s="18" t="str">
        <f>IF(Deal_Master_Wide!$DX$278="","",Deal_Master_Wide!$DX$278)</f>
        <v/>
      </c>
      <c r="T1931" s="34" t="str">
        <f>IF(Deal_Master_Wide!$EE$278="","",Deal_Master_Wide!$EE$278)</f>
        <v/>
      </c>
      <c r="U1931" s="34" t="str">
        <f>IF(Deal_Master_Wide!$EL$278="","",Deal_Master_Wide!$EL$278)</f>
        <v/>
      </c>
    </row>
    <row r="1932" spans="1:21" ht="13.4" customHeight="1">
      <c r="A1932" s="15" t="s">
        <v>2766</v>
      </c>
      <c r="B1932" s="15" t="s">
        <v>178</v>
      </c>
      <c r="C1932" s="16"/>
      <c r="D1932" s="15" t="s">
        <v>2771</v>
      </c>
      <c r="E1932" s="15" t="s">
        <v>2773</v>
      </c>
      <c r="F1932" s="15">
        <v>2013</v>
      </c>
      <c r="G1932" s="15">
        <v>2</v>
      </c>
      <c r="H1932" s="15">
        <v>2015</v>
      </c>
      <c r="I1932" s="15">
        <v>1</v>
      </c>
      <c r="J1932" s="15">
        <v>1</v>
      </c>
      <c r="K1932" s="17" t="str">
        <f>IF(Deal_Master_Wide!$BU$278="","",Deal_Master_Wide!$BU$278)</f>
        <v/>
      </c>
      <c r="L1932" s="17" t="str">
        <f>IF(Deal_Master_Wide!$CB$278="","",Deal_Master_Wide!$CB$278)</f>
        <v/>
      </c>
      <c r="M1932" s="17" t="str">
        <f>IF(Deal_Master_Wide!$CI$278="","",Deal_Master_Wide!$CI$278)</f>
        <v/>
      </c>
      <c r="N1932" s="17" t="str">
        <f>IF(Deal_Master_Wide!$CP$278="","",Deal_Master_Wide!$CP$278)</f>
        <v/>
      </c>
      <c r="O1932" s="17" t="str">
        <f>IF(Deal_Master_Wide!$CW$278="","",Deal_Master_Wide!$CW$278)</f>
        <v/>
      </c>
      <c r="P1932" s="17" t="str">
        <f>IF(Deal_Master_Wide!$DD$278="","",Deal_Master_Wide!$DD$278)</f>
        <v/>
      </c>
      <c r="Q1932" s="18" t="str">
        <f>IF(Deal_Master_Wide!$DK$278="","",Deal_Master_Wide!$DK$278)</f>
        <v/>
      </c>
      <c r="R1932" s="18" t="str">
        <f>IF(Deal_Master_Wide!$DR$278="","",Deal_Master_Wide!$DR$278)</f>
        <v/>
      </c>
      <c r="S1932" s="18" t="str">
        <f>IF(Deal_Master_Wide!$DY$278="","",Deal_Master_Wide!$DY$278)</f>
        <v/>
      </c>
      <c r="T1932" s="34" t="str">
        <f>IF(Deal_Master_Wide!$EF$278="","",Deal_Master_Wide!$EF$278)</f>
        <v/>
      </c>
      <c r="U1932" s="34" t="str">
        <f>IF(Deal_Master_Wide!$EM$278="","",Deal_Master_Wide!$EM$278)</f>
        <v/>
      </c>
    </row>
    <row r="1933" spans="1:21" ht="13.4" customHeight="1">
      <c r="A1933" s="15" t="s">
        <v>2766</v>
      </c>
      <c r="B1933" s="15" t="s">
        <v>178</v>
      </c>
      <c r="C1933" s="16"/>
      <c r="D1933" s="15" t="s">
        <v>2771</v>
      </c>
      <c r="E1933" s="15" t="s">
        <v>2773</v>
      </c>
      <c r="F1933" s="15">
        <v>2013</v>
      </c>
      <c r="G1933" s="15">
        <v>3</v>
      </c>
      <c r="H1933" s="15">
        <v>2016</v>
      </c>
      <c r="I1933" s="15">
        <v>1</v>
      </c>
      <c r="J1933" s="15">
        <v>1</v>
      </c>
      <c r="K1933" s="17" t="str">
        <f>IF(Deal_Master_Wide!$BV$278="","",Deal_Master_Wide!$BV$278)</f>
        <v/>
      </c>
      <c r="L1933" s="17" t="str">
        <f>IF(Deal_Master_Wide!$CC$278="","",Deal_Master_Wide!$CC$278)</f>
        <v/>
      </c>
      <c r="M1933" s="17" t="str">
        <f>IF(Deal_Master_Wide!$CJ$278="","",Deal_Master_Wide!$CJ$278)</f>
        <v/>
      </c>
      <c r="N1933" s="17" t="str">
        <f>IF(Deal_Master_Wide!$CQ$278="","",Deal_Master_Wide!$CQ$278)</f>
        <v/>
      </c>
      <c r="O1933" s="17" t="str">
        <f>IF(Deal_Master_Wide!$CX$278="","",Deal_Master_Wide!$CX$278)</f>
        <v/>
      </c>
      <c r="P1933" s="17" t="str">
        <f>IF(Deal_Master_Wide!$DE$278="","",Deal_Master_Wide!$DE$278)</f>
        <v/>
      </c>
      <c r="Q1933" s="18" t="str">
        <f>IF(Deal_Master_Wide!$DL$278="","",Deal_Master_Wide!$DL$278)</f>
        <v/>
      </c>
      <c r="R1933" s="18" t="str">
        <f>IF(Deal_Master_Wide!$DS$278="","",Deal_Master_Wide!$DS$278)</f>
        <v/>
      </c>
      <c r="S1933" s="18" t="str">
        <f>IF(Deal_Master_Wide!$DZ$278="","",Deal_Master_Wide!$DZ$278)</f>
        <v/>
      </c>
      <c r="T1933" s="34" t="str">
        <f>IF(Deal_Master_Wide!$EG$278="","",Deal_Master_Wide!$EG$278)</f>
        <v/>
      </c>
      <c r="U1933" s="34" t="str">
        <f>IF(Deal_Master_Wide!$EN$278="","",Deal_Master_Wide!$EN$278)</f>
        <v/>
      </c>
    </row>
    <row r="1934" spans="1:21" ht="13.4" customHeight="1">
      <c r="A1934" s="15" t="s">
        <v>2777</v>
      </c>
      <c r="B1934" s="15" t="s">
        <v>178</v>
      </c>
      <c r="C1934" s="16"/>
      <c r="D1934" s="15" t="s">
        <v>2781</v>
      </c>
      <c r="E1934" s="15" t="s">
        <v>2783</v>
      </c>
      <c r="F1934" s="15">
        <v>2013</v>
      </c>
      <c r="G1934" s="15">
        <v>-3</v>
      </c>
      <c r="H1934" s="15">
        <v>2010</v>
      </c>
      <c r="I1934" s="15">
        <v>0</v>
      </c>
      <c r="J1934" s="15">
        <v>0</v>
      </c>
      <c r="K1934" s="17" t="str">
        <f>IF(Deal_Master_Wide!$BP$279="","",Deal_Master_Wide!$BP$279)</f>
        <v/>
      </c>
      <c r="L1934" s="17" t="str">
        <f>IF(Deal_Master_Wide!$BW$279="","",Deal_Master_Wide!$BW$279)</f>
        <v/>
      </c>
      <c r="M1934" s="17" t="str">
        <f>IF(Deal_Master_Wide!$CD$279="","",Deal_Master_Wide!$CD$279)</f>
        <v/>
      </c>
      <c r="N1934" s="17" t="str">
        <f>IF(Deal_Master_Wide!$CK$279="","",Deal_Master_Wide!$CK$279)</f>
        <v/>
      </c>
      <c r="O1934" s="17" t="str">
        <f>IF(Deal_Master_Wide!$CR$279="","",Deal_Master_Wide!$CR$279)</f>
        <v/>
      </c>
      <c r="P1934" s="17" t="str">
        <f>IF(Deal_Master_Wide!$CY$279="","",Deal_Master_Wide!$CY$279)</f>
        <v/>
      </c>
      <c r="Q1934" s="18" t="str">
        <f>IF(Deal_Master_Wide!$DF$279="","",Deal_Master_Wide!$DF$279)</f>
        <v/>
      </c>
      <c r="R1934" s="18" t="str">
        <f>IF(Deal_Master_Wide!$DM$279="","",Deal_Master_Wide!$DM$279)</f>
        <v/>
      </c>
      <c r="S1934" s="18" t="str">
        <f>IF(Deal_Master_Wide!$DT$279="","",Deal_Master_Wide!$DT$279)</f>
        <v/>
      </c>
      <c r="T1934" s="34" t="str">
        <f>IF(Deal_Master_Wide!$EA$279="","",Deal_Master_Wide!$EA$279)</f>
        <v/>
      </c>
      <c r="U1934" s="34" t="str">
        <f>IF(Deal_Master_Wide!$EH$279="","",Deal_Master_Wide!$EH$279)</f>
        <v/>
      </c>
    </row>
    <row r="1935" spans="1:21" ht="13.4" customHeight="1">
      <c r="A1935" s="15" t="s">
        <v>2777</v>
      </c>
      <c r="B1935" s="15" t="s">
        <v>178</v>
      </c>
      <c r="C1935" s="16"/>
      <c r="D1935" s="15" t="s">
        <v>2781</v>
      </c>
      <c r="E1935" s="15" t="s">
        <v>2783</v>
      </c>
      <c r="F1935" s="15">
        <v>2013</v>
      </c>
      <c r="G1935" s="15">
        <v>-2</v>
      </c>
      <c r="H1935" s="15">
        <v>2011</v>
      </c>
      <c r="I1935" s="15">
        <v>0</v>
      </c>
      <c r="J1935" s="15">
        <v>0</v>
      </c>
      <c r="K1935" s="17" t="str">
        <f>IF(Deal_Master_Wide!$BQ$279="","",Deal_Master_Wide!$BQ$279)</f>
        <v/>
      </c>
      <c r="L1935" s="17" t="str">
        <f>IF(Deal_Master_Wide!$BX$279="","",Deal_Master_Wide!$BX$279)</f>
        <v/>
      </c>
      <c r="M1935" s="17" t="str">
        <f>IF(Deal_Master_Wide!$CE$279="","",Deal_Master_Wide!$CE$279)</f>
        <v/>
      </c>
      <c r="N1935" s="17" t="str">
        <f>IF(Deal_Master_Wide!$CL$279="","",Deal_Master_Wide!$CL$279)</f>
        <v/>
      </c>
      <c r="O1935" s="17" t="str">
        <f>IF(Deal_Master_Wide!$CS$279="","",Deal_Master_Wide!$CS$279)</f>
        <v/>
      </c>
      <c r="P1935" s="17" t="str">
        <f>IF(Deal_Master_Wide!$CZ$279="","",Deal_Master_Wide!$CZ$279)</f>
        <v/>
      </c>
      <c r="Q1935" s="18" t="str">
        <f>IF(Deal_Master_Wide!$DG$279="","",Deal_Master_Wide!$DG$279)</f>
        <v/>
      </c>
      <c r="R1935" s="18" t="str">
        <f>IF(Deal_Master_Wide!$DN$279="","",Deal_Master_Wide!$DN$279)</f>
        <v/>
      </c>
      <c r="S1935" s="18" t="str">
        <f>IF(Deal_Master_Wide!$DU$279="","",Deal_Master_Wide!$DU$279)</f>
        <v/>
      </c>
      <c r="T1935" s="34" t="str">
        <f>IF(Deal_Master_Wide!$EB$279="","",Deal_Master_Wide!$EB$279)</f>
        <v/>
      </c>
      <c r="U1935" s="34" t="str">
        <f>IF(Deal_Master_Wide!$EI$279="","",Deal_Master_Wide!$EI$279)</f>
        <v/>
      </c>
    </row>
    <row r="1936" spans="1:21" ht="13.4" customHeight="1">
      <c r="A1936" s="15" t="s">
        <v>2777</v>
      </c>
      <c r="B1936" s="15" t="s">
        <v>178</v>
      </c>
      <c r="C1936" s="16"/>
      <c r="D1936" s="15" t="s">
        <v>2781</v>
      </c>
      <c r="E1936" s="15" t="s">
        <v>2783</v>
      </c>
      <c r="F1936" s="15">
        <v>2013</v>
      </c>
      <c r="G1936" s="15">
        <v>-1</v>
      </c>
      <c r="H1936" s="15">
        <v>2012</v>
      </c>
      <c r="I1936" s="15">
        <v>0</v>
      </c>
      <c r="J1936" s="15">
        <v>0</v>
      </c>
      <c r="K1936" s="17" t="str">
        <f>IF(Deal_Master_Wide!$BR$279="","",Deal_Master_Wide!$BR$279)</f>
        <v/>
      </c>
      <c r="L1936" s="17" t="str">
        <f>IF(Deal_Master_Wide!$BY$279="","",Deal_Master_Wide!$BY$279)</f>
        <v/>
      </c>
      <c r="M1936" s="17" t="str">
        <f>IF(Deal_Master_Wide!$CF$279="","",Deal_Master_Wide!$CF$279)</f>
        <v/>
      </c>
      <c r="N1936" s="17" t="str">
        <f>IF(Deal_Master_Wide!$CM$279="","",Deal_Master_Wide!$CM$279)</f>
        <v/>
      </c>
      <c r="O1936" s="17" t="str">
        <f>IF(Deal_Master_Wide!$CT$279="","",Deal_Master_Wide!$CT$279)</f>
        <v/>
      </c>
      <c r="P1936" s="17" t="str">
        <f>IF(Deal_Master_Wide!$DA$279="","",Deal_Master_Wide!$DA$279)</f>
        <v/>
      </c>
      <c r="Q1936" s="18" t="str">
        <f>IF(Deal_Master_Wide!$DH$279="","",Deal_Master_Wide!$DH$279)</f>
        <v/>
      </c>
      <c r="R1936" s="18" t="str">
        <f>IF(Deal_Master_Wide!$DO$279="","",Deal_Master_Wide!$DO$279)</f>
        <v/>
      </c>
      <c r="S1936" s="18" t="str">
        <f>IF(Deal_Master_Wide!$DV$279="","",Deal_Master_Wide!$DV$279)</f>
        <v/>
      </c>
      <c r="T1936" s="34" t="str">
        <f>IF(Deal_Master_Wide!$EC$279="","",Deal_Master_Wide!$EC$279)</f>
        <v/>
      </c>
      <c r="U1936" s="34" t="str">
        <f>IF(Deal_Master_Wide!$EJ$279="","",Deal_Master_Wide!$EJ$279)</f>
        <v/>
      </c>
    </row>
    <row r="1937" spans="1:21" ht="13.4" customHeight="1">
      <c r="A1937" s="15" t="s">
        <v>2777</v>
      </c>
      <c r="B1937" s="15" t="s">
        <v>178</v>
      </c>
      <c r="C1937" s="16"/>
      <c r="D1937" s="15" t="s">
        <v>2781</v>
      </c>
      <c r="E1937" s="15" t="s">
        <v>2783</v>
      </c>
      <c r="F1937" s="15">
        <v>2013</v>
      </c>
      <c r="G1937" s="15">
        <v>0</v>
      </c>
      <c r="H1937" s="15">
        <v>2013</v>
      </c>
      <c r="I1937" s="15">
        <v>0</v>
      </c>
      <c r="J1937" s="15">
        <v>1</v>
      </c>
      <c r="K1937" s="17" t="str">
        <f>IF(Deal_Master_Wide!$BS$279="","",Deal_Master_Wide!$BS$279)</f>
        <v/>
      </c>
      <c r="L1937" s="17" t="str">
        <f>IF(Deal_Master_Wide!$BZ$279="","",Deal_Master_Wide!$BZ$279)</f>
        <v/>
      </c>
      <c r="M1937" s="17" t="str">
        <f>IF(Deal_Master_Wide!$CG$279="","",Deal_Master_Wide!$CG$279)</f>
        <v/>
      </c>
      <c r="N1937" s="17" t="str">
        <f>IF(Deal_Master_Wide!$CN$279="","",Deal_Master_Wide!$CN$279)</f>
        <v/>
      </c>
      <c r="O1937" s="17" t="str">
        <f>IF(Deal_Master_Wide!$CU$279="","",Deal_Master_Wide!$CU$279)</f>
        <v/>
      </c>
      <c r="P1937" s="17" t="str">
        <f>IF(Deal_Master_Wide!$DB$279="","",Deal_Master_Wide!$DB$279)</f>
        <v/>
      </c>
      <c r="Q1937" s="18" t="str">
        <f>IF(Deal_Master_Wide!$DI$279="","",Deal_Master_Wide!$DI$279)</f>
        <v/>
      </c>
      <c r="R1937" s="18" t="str">
        <f>IF(Deal_Master_Wide!$DP$279="","",Deal_Master_Wide!$DP$279)</f>
        <v/>
      </c>
      <c r="S1937" s="18" t="str">
        <f>IF(Deal_Master_Wide!$DW$279="","",Deal_Master_Wide!$DW$279)</f>
        <v/>
      </c>
      <c r="T1937" s="34" t="str">
        <f>IF(Deal_Master_Wide!$ED$279="","",Deal_Master_Wide!$ED$279)</f>
        <v/>
      </c>
      <c r="U1937" s="34" t="str">
        <f>IF(Deal_Master_Wide!$EK$279="","",Deal_Master_Wide!$EK$279)</f>
        <v/>
      </c>
    </row>
    <row r="1938" spans="1:21" ht="13.4" customHeight="1">
      <c r="A1938" s="15" t="s">
        <v>2777</v>
      </c>
      <c r="B1938" s="15" t="s">
        <v>178</v>
      </c>
      <c r="C1938" s="16"/>
      <c r="D1938" s="15" t="s">
        <v>2781</v>
      </c>
      <c r="E1938" s="15" t="s">
        <v>2783</v>
      </c>
      <c r="F1938" s="15">
        <v>2013</v>
      </c>
      <c r="G1938" s="15">
        <v>1</v>
      </c>
      <c r="H1938" s="15">
        <v>2014</v>
      </c>
      <c r="I1938" s="15">
        <v>1</v>
      </c>
      <c r="J1938" s="15">
        <v>1</v>
      </c>
      <c r="K1938" s="17" t="str">
        <f>IF(Deal_Master_Wide!$BT$279="","",Deal_Master_Wide!$BT$279)</f>
        <v/>
      </c>
      <c r="L1938" s="17" t="str">
        <f>IF(Deal_Master_Wide!$CA$279="","",Deal_Master_Wide!$CA$279)</f>
        <v/>
      </c>
      <c r="M1938" s="17" t="str">
        <f>IF(Deal_Master_Wide!$CH$279="","",Deal_Master_Wide!$CH$279)</f>
        <v/>
      </c>
      <c r="N1938" s="17" t="str">
        <f>IF(Deal_Master_Wide!$CO$279="","",Deal_Master_Wide!$CO$279)</f>
        <v/>
      </c>
      <c r="O1938" s="17" t="str">
        <f>IF(Deal_Master_Wide!$CV$279="","",Deal_Master_Wide!$CV$279)</f>
        <v/>
      </c>
      <c r="P1938" s="17" t="str">
        <f>IF(Deal_Master_Wide!$DC$279="","",Deal_Master_Wide!$DC$279)</f>
        <v/>
      </c>
      <c r="Q1938" s="18" t="str">
        <f>IF(Deal_Master_Wide!$DJ$279="","",Deal_Master_Wide!$DJ$279)</f>
        <v/>
      </c>
      <c r="R1938" s="18" t="str">
        <f>IF(Deal_Master_Wide!$DQ$279="","",Deal_Master_Wide!$DQ$279)</f>
        <v/>
      </c>
      <c r="S1938" s="18" t="str">
        <f>IF(Deal_Master_Wide!$DX$279="","",Deal_Master_Wide!$DX$279)</f>
        <v/>
      </c>
      <c r="T1938" s="34" t="str">
        <f>IF(Deal_Master_Wide!$EE$279="","",Deal_Master_Wide!$EE$279)</f>
        <v/>
      </c>
      <c r="U1938" s="34" t="str">
        <f>IF(Deal_Master_Wide!$EL$279="","",Deal_Master_Wide!$EL$279)</f>
        <v/>
      </c>
    </row>
    <row r="1939" spans="1:21" ht="13.4" customHeight="1">
      <c r="A1939" s="15" t="s">
        <v>2777</v>
      </c>
      <c r="B1939" s="15" t="s">
        <v>178</v>
      </c>
      <c r="C1939" s="16"/>
      <c r="D1939" s="15" t="s">
        <v>2781</v>
      </c>
      <c r="E1939" s="15" t="s">
        <v>2783</v>
      </c>
      <c r="F1939" s="15">
        <v>2013</v>
      </c>
      <c r="G1939" s="15">
        <v>2</v>
      </c>
      <c r="H1939" s="15">
        <v>2015</v>
      </c>
      <c r="I1939" s="15">
        <v>1</v>
      </c>
      <c r="J1939" s="15">
        <v>1</v>
      </c>
      <c r="K1939" s="17" t="str">
        <f>IF(Deal_Master_Wide!$BU$279="","",Deal_Master_Wide!$BU$279)</f>
        <v/>
      </c>
      <c r="L1939" s="17" t="str">
        <f>IF(Deal_Master_Wide!$CB$279="","",Deal_Master_Wide!$CB$279)</f>
        <v/>
      </c>
      <c r="M1939" s="17" t="str">
        <f>IF(Deal_Master_Wide!$CI$279="","",Deal_Master_Wide!$CI$279)</f>
        <v/>
      </c>
      <c r="N1939" s="17" t="str">
        <f>IF(Deal_Master_Wide!$CP$279="","",Deal_Master_Wide!$CP$279)</f>
        <v/>
      </c>
      <c r="O1939" s="17" t="str">
        <f>IF(Deal_Master_Wide!$CW$279="","",Deal_Master_Wide!$CW$279)</f>
        <v/>
      </c>
      <c r="P1939" s="17" t="str">
        <f>IF(Deal_Master_Wide!$DD$279="","",Deal_Master_Wide!$DD$279)</f>
        <v/>
      </c>
      <c r="Q1939" s="18" t="str">
        <f>IF(Deal_Master_Wide!$DK$279="","",Deal_Master_Wide!$DK$279)</f>
        <v/>
      </c>
      <c r="R1939" s="18" t="str">
        <f>IF(Deal_Master_Wide!$DR$279="","",Deal_Master_Wide!$DR$279)</f>
        <v/>
      </c>
      <c r="S1939" s="18" t="str">
        <f>IF(Deal_Master_Wide!$DY$279="","",Deal_Master_Wide!$DY$279)</f>
        <v/>
      </c>
      <c r="T1939" s="34" t="str">
        <f>IF(Deal_Master_Wide!$EF$279="","",Deal_Master_Wide!$EF$279)</f>
        <v/>
      </c>
      <c r="U1939" s="34" t="str">
        <f>IF(Deal_Master_Wide!$EM$279="","",Deal_Master_Wide!$EM$279)</f>
        <v/>
      </c>
    </row>
    <row r="1940" spans="1:21" ht="13.4" customHeight="1">
      <c r="A1940" s="15" t="s">
        <v>2777</v>
      </c>
      <c r="B1940" s="15" t="s">
        <v>178</v>
      </c>
      <c r="C1940" s="16"/>
      <c r="D1940" s="15" t="s">
        <v>2781</v>
      </c>
      <c r="E1940" s="15" t="s">
        <v>2783</v>
      </c>
      <c r="F1940" s="15">
        <v>2013</v>
      </c>
      <c r="G1940" s="15">
        <v>3</v>
      </c>
      <c r="H1940" s="15">
        <v>2016</v>
      </c>
      <c r="I1940" s="15">
        <v>1</v>
      </c>
      <c r="J1940" s="15">
        <v>1</v>
      </c>
      <c r="K1940" s="17" t="str">
        <f>IF(Deal_Master_Wide!$BV$279="","",Deal_Master_Wide!$BV$279)</f>
        <v/>
      </c>
      <c r="L1940" s="17" t="str">
        <f>IF(Deal_Master_Wide!$CC$279="","",Deal_Master_Wide!$CC$279)</f>
        <v/>
      </c>
      <c r="M1940" s="17" t="str">
        <f>IF(Deal_Master_Wide!$CJ$279="","",Deal_Master_Wide!$CJ$279)</f>
        <v/>
      </c>
      <c r="N1940" s="17" t="str">
        <f>IF(Deal_Master_Wide!$CQ$279="","",Deal_Master_Wide!$CQ$279)</f>
        <v/>
      </c>
      <c r="O1940" s="17" t="str">
        <f>IF(Deal_Master_Wide!$CX$279="","",Deal_Master_Wide!$CX$279)</f>
        <v/>
      </c>
      <c r="P1940" s="17" t="str">
        <f>IF(Deal_Master_Wide!$DE$279="","",Deal_Master_Wide!$DE$279)</f>
        <v/>
      </c>
      <c r="Q1940" s="18" t="str">
        <f>IF(Deal_Master_Wide!$DL$279="","",Deal_Master_Wide!$DL$279)</f>
        <v/>
      </c>
      <c r="R1940" s="18" t="str">
        <f>IF(Deal_Master_Wide!$DS$279="","",Deal_Master_Wide!$DS$279)</f>
        <v/>
      </c>
      <c r="S1940" s="18" t="str">
        <f>IF(Deal_Master_Wide!$DZ$279="","",Deal_Master_Wide!$DZ$279)</f>
        <v/>
      </c>
      <c r="T1940" s="34" t="str">
        <f>IF(Deal_Master_Wide!$EG$279="","",Deal_Master_Wide!$EG$279)</f>
        <v/>
      </c>
      <c r="U1940" s="34" t="str">
        <f>IF(Deal_Master_Wide!$EN$279="","",Deal_Master_Wide!$EN$279)</f>
        <v/>
      </c>
    </row>
    <row r="1941" spans="1:21" ht="13.4" customHeight="1">
      <c r="A1941" s="15" t="s">
        <v>2787</v>
      </c>
      <c r="B1941" s="15" t="s">
        <v>178</v>
      </c>
      <c r="C1941" s="16"/>
      <c r="D1941" s="15" t="s">
        <v>2791</v>
      </c>
      <c r="E1941" s="15" t="s">
        <v>2793</v>
      </c>
      <c r="F1941" s="15">
        <v>2013</v>
      </c>
      <c r="G1941" s="15">
        <v>-3</v>
      </c>
      <c r="H1941" s="15">
        <v>2010</v>
      </c>
      <c r="I1941" s="15">
        <v>0</v>
      </c>
      <c r="J1941" s="15">
        <v>0</v>
      </c>
      <c r="K1941" s="17" t="str">
        <f>IF(Deal_Master_Wide!$BP$280="","",Deal_Master_Wide!$BP$280)</f>
        <v/>
      </c>
      <c r="L1941" s="17" t="str">
        <f>IF(Deal_Master_Wide!$BW$280="","",Deal_Master_Wide!$BW$280)</f>
        <v/>
      </c>
      <c r="M1941" s="17" t="str">
        <f>IF(Deal_Master_Wide!$CD$280="","",Deal_Master_Wide!$CD$280)</f>
        <v/>
      </c>
      <c r="N1941" s="17" t="str">
        <f>IF(Deal_Master_Wide!$CK$280="","",Deal_Master_Wide!$CK$280)</f>
        <v/>
      </c>
      <c r="O1941" s="17" t="str">
        <f>IF(Deal_Master_Wide!$CR$280="","",Deal_Master_Wide!$CR$280)</f>
        <v/>
      </c>
      <c r="P1941" s="17" t="str">
        <f>IF(Deal_Master_Wide!$CY$280="","",Deal_Master_Wide!$CY$280)</f>
        <v/>
      </c>
      <c r="Q1941" s="18" t="str">
        <f>IF(Deal_Master_Wide!$DF$280="","",Deal_Master_Wide!$DF$280)</f>
        <v/>
      </c>
      <c r="R1941" s="18" t="str">
        <f>IF(Deal_Master_Wide!$DM$280="","",Deal_Master_Wide!$DM$280)</f>
        <v/>
      </c>
      <c r="S1941" s="18" t="str">
        <f>IF(Deal_Master_Wide!$DT$280="","",Deal_Master_Wide!$DT$280)</f>
        <v/>
      </c>
      <c r="T1941" s="34" t="str">
        <f>IF(Deal_Master_Wide!$EA$280="","",Deal_Master_Wide!$EA$280)</f>
        <v/>
      </c>
      <c r="U1941" s="34" t="str">
        <f>IF(Deal_Master_Wide!$EH$280="","",Deal_Master_Wide!$EH$280)</f>
        <v/>
      </c>
    </row>
    <row r="1942" spans="1:21" ht="13.4" customHeight="1">
      <c r="A1942" s="15" t="s">
        <v>2787</v>
      </c>
      <c r="B1942" s="15" t="s">
        <v>178</v>
      </c>
      <c r="C1942" s="16"/>
      <c r="D1942" s="15" t="s">
        <v>2791</v>
      </c>
      <c r="E1942" s="15" t="s">
        <v>2793</v>
      </c>
      <c r="F1942" s="15">
        <v>2013</v>
      </c>
      <c r="G1942" s="15">
        <v>-2</v>
      </c>
      <c r="H1942" s="15">
        <v>2011</v>
      </c>
      <c r="I1942" s="15">
        <v>0</v>
      </c>
      <c r="J1942" s="15">
        <v>0</v>
      </c>
      <c r="K1942" s="17" t="str">
        <f>IF(Deal_Master_Wide!$BQ$280="","",Deal_Master_Wide!$BQ$280)</f>
        <v/>
      </c>
      <c r="L1942" s="17" t="str">
        <f>IF(Deal_Master_Wide!$BX$280="","",Deal_Master_Wide!$BX$280)</f>
        <v/>
      </c>
      <c r="M1942" s="17" t="str">
        <f>IF(Deal_Master_Wide!$CE$280="","",Deal_Master_Wide!$CE$280)</f>
        <v/>
      </c>
      <c r="N1942" s="17" t="str">
        <f>IF(Deal_Master_Wide!$CL$280="","",Deal_Master_Wide!$CL$280)</f>
        <v/>
      </c>
      <c r="O1942" s="17" t="str">
        <f>IF(Deal_Master_Wide!$CS$280="","",Deal_Master_Wide!$CS$280)</f>
        <v/>
      </c>
      <c r="P1942" s="17" t="str">
        <f>IF(Deal_Master_Wide!$CZ$280="","",Deal_Master_Wide!$CZ$280)</f>
        <v/>
      </c>
      <c r="Q1942" s="18" t="str">
        <f>IF(Deal_Master_Wide!$DG$280="","",Deal_Master_Wide!$DG$280)</f>
        <v/>
      </c>
      <c r="R1942" s="18" t="str">
        <f>IF(Deal_Master_Wide!$DN$280="","",Deal_Master_Wide!$DN$280)</f>
        <v/>
      </c>
      <c r="S1942" s="18" t="str">
        <f>IF(Deal_Master_Wide!$DU$280="","",Deal_Master_Wide!$DU$280)</f>
        <v/>
      </c>
      <c r="T1942" s="34" t="str">
        <f>IF(Deal_Master_Wide!$EB$280="","",Deal_Master_Wide!$EB$280)</f>
        <v/>
      </c>
      <c r="U1942" s="34" t="str">
        <f>IF(Deal_Master_Wide!$EI$280="","",Deal_Master_Wide!$EI$280)</f>
        <v/>
      </c>
    </row>
    <row r="1943" spans="1:21" ht="13.4" customHeight="1">
      <c r="A1943" s="15" t="s">
        <v>2787</v>
      </c>
      <c r="B1943" s="15" t="s">
        <v>178</v>
      </c>
      <c r="C1943" s="16"/>
      <c r="D1943" s="15" t="s">
        <v>2791</v>
      </c>
      <c r="E1943" s="15" t="s">
        <v>2793</v>
      </c>
      <c r="F1943" s="15">
        <v>2013</v>
      </c>
      <c r="G1943" s="15">
        <v>-1</v>
      </c>
      <c r="H1943" s="15">
        <v>2012</v>
      </c>
      <c r="I1943" s="15">
        <v>0</v>
      </c>
      <c r="J1943" s="15">
        <v>0</v>
      </c>
      <c r="K1943" s="17" t="str">
        <f>IF(Deal_Master_Wide!$BR$280="","",Deal_Master_Wide!$BR$280)</f>
        <v/>
      </c>
      <c r="L1943" s="17" t="str">
        <f>IF(Deal_Master_Wide!$BY$280="","",Deal_Master_Wide!$BY$280)</f>
        <v/>
      </c>
      <c r="M1943" s="17" t="str">
        <f>IF(Deal_Master_Wide!$CF$280="","",Deal_Master_Wide!$CF$280)</f>
        <v/>
      </c>
      <c r="N1943" s="17" t="str">
        <f>IF(Deal_Master_Wide!$CM$280="","",Deal_Master_Wide!$CM$280)</f>
        <v/>
      </c>
      <c r="O1943" s="17" t="str">
        <f>IF(Deal_Master_Wide!$CT$280="","",Deal_Master_Wide!$CT$280)</f>
        <v/>
      </c>
      <c r="P1943" s="17" t="str">
        <f>IF(Deal_Master_Wide!$DA$280="","",Deal_Master_Wide!$DA$280)</f>
        <v/>
      </c>
      <c r="Q1943" s="18" t="str">
        <f>IF(Deal_Master_Wide!$DH$280="","",Deal_Master_Wide!$DH$280)</f>
        <v/>
      </c>
      <c r="R1943" s="18" t="str">
        <f>IF(Deal_Master_Wide!$DO$280="","",Deal_Master_Wide!$DO$280)</f>
        <v/>
      </c>
      <c r="S1943" s="18" t="str">
        <f>IF(Deal_Master_Wide!$DV$280="","",Deal_Master_Wide!$DV$280)</f>
        <v/>
      </c>
      <c r="T1943" s="34" t="str">
        <f>IF(Deal_Master_Wide!$EC$280="","",Deal_Master_Wide!$EC$280)</f>
        <v/>
      </c>
      <c r="U1943" s="34" t="str">
        <f>IF(Deal_Master_Wide!$EJ$280="","",Deal_Master_Wide!$EJ$280)</f>
        <v/>
      </c>
    </row>
    <row r="1944" spans="1:21" ht="13.4" customHeight="1">
      <c r="A1944" s="15" t="s">
        <v>2787</v>
      </c>
      <c r="B1944" s="15" t="s">
        <v>178</v>
      </c>
      <c r="C1944" s="16"/>
      <c r="D1944" s="15" t="s">
        <v>2791</v>
      </c>
      <c r="E1944" s="15" t="s">
        <v>2793</v>
      </c>
      <c r="F1944" s="15">
        <v>2013</v>
      </c>
      <c r="G1944" s="15">
        <v>0</v>
      </c>
      <c r="H1944" s="15">
        <v>2013</v>
      </c>
      <c r="I1944" s="15">
        <v>0</v>
      </c>
      <c r="J1944" s="15">
        <v>1</v>
      </c>
      <c r="K1944" s="17" t="str">
        <f>IF(Deal_Master_Wide!$BS$280="","",Deal_Master_Wide!$BS$280)</f>
        <v/>
      </c>
      <c r="L1944" s="17" t="str">
        <f>IF(Deal_Master_Wide!$BZ$280="","",Deal_Master_Wide!$BZ$280)</f>
        <v/>
      </c>
      <c r="M1944" s="17" t="str">
        <f>IF(Deal_Master_Wide!$CG$280="","",Deal_Master_Wide!$CG$280)</f>
        <v/>
      </c>
      <c r="N1944" s="17" t="str">
        <f>IF(Deal_Master_Wide!$CN$280="","",Deal_Master_Wide!$CN$280)</f>
        <v/>
      </c>
      <c r="O1944" s="17" t="str">
        <f>IF(Deal_Master_Wide!$CU$280="","",Deal_Master_Wide!$CU$280)</f>
        <v/>
      </c>
      <c r="P1944" s="17" t="str">
        <f>IF(Deal_Master_Wide!$DB$280="","",Deal_Master_Wide!$DB$280)</f>
        <v/>
      </c>
      <c r="Q1944" s="18" t="str">
        <f>IF(Deal_Master_Wide!$DI$280="","",Deal_Master_Wide!$DI$280)</f>
        <v/>
      </c>
      <c r="R1944" s="18" t="str">
        <f>IF(Deal_Master_Wide!$DP$280="","",Deal_Master_Wide!$DP$280)</f>
        <v/>
      </c>
      <c r="S1944" s="18" t="str">
        <f>IF(Deal_Master_Wide!$DW$280="","",Deal_Master_Wide!$DW$280)</f>
        <v/>
      </c>
      <c r="T1944" s="34" t="str">
        <f>IF(Deal_Master_Wide!$ED$280="","",Deal_Master_Wide!$ED$280)</f>
        <v/>
      </c>
      <c r="U1944" s="34" t="str">
        <f>IF(Deal_Master_Wide!$EK$280="","",Deal_Master_Wide!$EK$280)</f>
        <v/>
      </c>
    </row>
    <row r="1945" spans="1:21" ht="13.4" customHeight="1">
      <c r="A1945" s="15" t="s">
        <v>2787</v>
      </c>
      <c r="B1945" s="15" t="s">
        <v>178</v>
      </c>
      <c r="C1945" s="16"/>
      <c r="D1945" s="15" t="s">
        <v>2791</v>
      </c>
      <c r="E1945" s="15" t="s">
        <v>2793</v>
      </c>
      <c r="F1945" s="15">
        <v>2013</v>
      </c>
      <c r="G1945" s="15">
        <v>1</v>
      </c>
      <c r="H1945" s="15">
        <v>2014</v>
      </c>
      <c r="I1945" s="15">
        <v>1</v>
      </c>
      <c r="J1945" s="15">
        <v>1</v>
      </c>
      <c r="K1945" s="17" t="str">
        <f>IF(Deal_Master_Wide!$BT$280="","",Deal_Master_Wide!$BT$280)</f>
        <v/>
      </c>
      <c r="L1945" s="17" t="str">
        <f>IF(Deal_Master_Wide!$CA$280="","",Deal_Master_Wide!$CA$280)</f>
        <v/>
      </c>
      <c r="M1945" s="17" t="str">
        <f>IF(Deal_Master_Wide!$CH$280="","",Deal_Master_Wide!$CH$280)</f>
        <v/>
      </c>
      <c r="N1945" s="17" t="str">
        <f>IF(Deal_Master_Wide!$CO$280="","",Deal_Master_Wide!$CO$280)</f>
        <v/>
      </c>
      <c r="O1945" s="17" t="str">
        <f>IF(Deal_Master_Wide!$CV$280="","",Deal_Master_Wide!$CV$280)</f>
        <v/>
      </c>
      <c r="P1945" s="17" t="str">
        <f>IF(Deal_Master_Wide!$DC$280="","",Deal_Master_Wide!$DC$280)</f>
        <v/>
      </c>
      <c r="Q1945" s="18" t="str">
        <f>IF(Deal_Master_Wide!$DJ$280="","",Deal_Master_Wide!$DJ$280)</f>
        <v/>
      </c>
      <c r="R1945" s="18" t="str">
        <f>IF(Deal_Master_Wide!$DQ$280="","",Deal_Master_Wide!$DQ$280)</f>
        <v/>
      </c>
      <c r="S1945" s="18" t="str">
        <f>IF(Deal_Master_Wide!$DX$280="","",Deal_Master_Wide!$DX$280)</f>
        <v/>
      </c>
      <c r="T1945" s="34" t="str">
        <f>IF(Deal_Master_Wide!$EE$280="","",Deal_Master_Wide!$EE$280)</f>
        <v/>
      </c>
      <c r="U1945" s="34" t="str">
        <f>IF(Deal_Master_Wide!$EL$280="","",Deal_Master_Wide!$EL$280)</f>
        <v/>
      </c>
    </row>
    <row r="1946" spans="1:21" ht="13.4" customHeight="1">
      <c r="A1946" s="15" t="s">
        <v>2787</v>
      </c>
      <c r="B1946" s="15" t="s">
        <v>178</v>
      </c>
      <c r="C1946" s="16"/>
      <c r="D1946" s="15" t="s">
        <v>2791</v>
      </c>
      <c r="E1946" s="15" t="s">
        <v>2793</v>
      </c>
      <c r="F1946" s="15">
        <v>2013</v>
      </c>
      <c r="G1946" s="15">
        <v>2</v>
      </c>
      <c r="H1946" s="15">
        <v>2015</v>
      </c>
      <c r="I1946" s="15">
        <v>1</v>
      </c>
      <c r="J1946" s="15">
        <v>1</v>
      </c>
      <c r="K1946" s="17" t="str">
        <f>IF(Deal_Master_Wide!$BU$280="","",Deal_Master_Wide!$BU$280)</f>
        <v/>
      </c>
      <c r="L1946" s="17" t="str">
        <f>IF(Deal_Master_Wide!$CB$280="","",Deal_Master_Wide!$CB$280)</f>
        <v/>
      </c>
      <c r="M1946" s="17" t="str">
        <f>IF(Deal_Master_Wide!$CI$280="","",Deal_Master_Wide!$CI$280)</f>
        <v/>
      </c>
      <c r="N1946" s="17" t="str">
        <f>IF(Deal_Master_Wide!$CP$280="","",Deal_Master_Wide!$CP$280)</f>
        <v/>
      </c>
      <c r="O1946" s="17" t="str">
        <f>IF(Deal_Master_Wide!$CW$280="","",Deal_Master_Wide!$CW$280)</f>
        <v/>
      </c>
      <c r="P1946" s="17" t="str">
        <f>IF(Deal_Master_Wide!$DD$280="","",Deal_Master_Wide!$DD$280)</f>
        <v/>
      </c>
      <c r="Q1946" s="18" t="str">
        <f>IF(Deal_Master_Wide!$DK$280="","",Deal_Master_Wide!$DK$280)</f>
        <v/>
      </c>
      <c r="R1946" s="18" t="str">
        <f>IF(Deal_Master_Wide!$DR$280="","",Deal_Master_Wide!$DR$280)</f>
        <v/>
      </c>
      <c r="S1946" s="18" t="str">
        <f>IF(Deal_Master_Wide!$DY$280="","",Deal_Master_Wide!$DY$280)</f>
        <v/>
      </c>
      <c r="T1946" s="34" t="str">
        <f>IF(Deal_Master_Wide!$EF$280="","",Deal_Master_Wide!$EF$280)</f>
        <v/>
      </c>
      <c r="U1946" s="34" t="str">
        <f>IF(Deal_Master_Wide!$EM$280="","",Deal_Master_Wide!$EM$280)</f>
        <v/>
      </c>
    </row>
    <row r="1947" spans="1:21" ht="13.4" customHeight="1">
      <c r="A1947" s="15" t="s">
        <v>2787</v>
      </c>
      <c r="B1947" s="15" t="s">
        <v>178</v>
      </c>
      <c r="C1947" s="16"/>
      <c r="D1947" s="15" t="s">
        <v>2791</v>
      </c>
      <c r="E1947" s="15" t="s">
        <v>2793</v>
      </c>
      <c r="F1947" s="15">
        <v>2013</v>
      </c>
      <c r="G1947" s="15">
        <v>3</v>
      </c>
      <c r="H1947" s="15">
        <v>2016</v>
      </c>
      <c r="I1947" s="15">
        <v>1</v>
      </c>
      <c r="J1947" s="15">
        <v>1</v>
      </c>
      <c r="K1947" s="17" t="str">
        <f>IF(Deal_Master_Wide!$BV$280="","",Deal_Master_Wide!$BV$280)</f>
        <v/>
      </c>
      <c r="L1947" s="17" t="str">
        <f>IF(Deal_Master_Wide!$CC$280="","",Deal_Master_Wide!$CC$280)</f>
        <v/>
      </c>
      <c r="M1947" s="17" t="str">
        <f>IF(Deal_Master_Wide!$CJ$280="","",Deal_Master_Wide!$CJ$280)</f>
        <v/>
      </c>
      <c r="N1947" s="17" t="str">
        <f>IF(Deal_Master_Wide!$CQ$280="","",Deal_Master_Wide!$CQ$280)</f>
        <v/>
      </c>
      <c r="O1947" s="17" t="str">
        <f>IF(Deal_Master_Wide!$CX$280="","",Deal_Master_Wide!$CX$280)</f>
        <v/>
      </c>
      <c r="P1947" s="17" t="str">
        <f>IF(Deal_Master_Wide!$DE$280="","",Deal_Master_Wide!$DE$280)</f>
        <v/>
      </c>
      <c r="Q1947" s="18" t="str">
        <f>IF(Deal_Master_Wide!$DL$280="","",Deal_Master_Wide!$DL$280)</f>
        <v/>
      </c>
      <c r="R1947" s="18" t="str">
        <f>IF(Deal_Master_Wide!$DS$280="","",Deal_Master_Wide!$DS$280)</f>
        <v/>
      </c>
      <c r="S1947" s="18" t="str">
        <f>IF(Deal_Master_Wide!$DZ$280="","",Deal_Master_Wide!$DZ$280)</f>
        <v/>
      </c>
      <c r="T1947" s="34" t="str">
        <f>IF(Deal_Master_Wide!$EG$280="","",Deal_Master_Wide!$EG$280)</f>
        <v/>
      </c>
      <c r="U1947" s="34" t="str">
        <f>IF(Deal_Master_Wide!$EN$280="","",Deal_Master_Wide!$EN$280)</f>
        <v/>
      </c>
    </row>
    <row r="1948" spans="1:21" ht="13.4" customHeight="1">
      <c r="A1948" s="15" t="s">
        <v>2797</v>
      </c>
      <c r="B1948" s="15" t="s">
        <v>178</v>
      </c>
      <c r="C1948" s="16"/>
      <c r="D1948" s="15" t="s">
        <v>2801</v>
      </c>
      <c r="E1948" s="15" t="s">
        <v>2803</v>
      </c>
      <c r="F1948" s="15">
        <v>2013</v>
      </c>
      <c r="G1948" s="15">
        <v>-3</v>
      </c>
      <c r="H1948" s="15">
        <v>2010</v>
      </c>
      <c r="I1948" s="15">
        <v>0</v>
      </c>
      <c r="J1948" s="15">
        <v>0</v>
      </c>
      <c r="K1948" s="17">
        <f>IF(Deal_Master_Wide!$BP$281="","",Deal_Master_Wide!$BP$281)</f>
        <v>673.46199999999999</v>
      </c>
      <c r="L1948" s="17">
        <f>IF(Deal_Master_Wide!$BW$281="","",Deal_Master_Wide!$BW$281)</f>
        <v>152.98500000000001</v>
      </c>
      <c r="M1948" s="17">
        <f>IF(Deal_Master_Wide!$CD$281="","",Deal_Master_Wide!$CD$281)</f>
        <v>106.303</v>
      </c>
      <c r="N1948" s="17">
        <f>IF(Deal_Master_Wide!$CK$281="","",Deal_Master_Wide!$CK$281)</f>
        <v>743.16300000000001</v>
      </c>
      <c r="O1948" s="17" t="str">
        <f>IF(Deal_Master_Wide!$CR$281="","",Deal_Master_Wide!$CR$281)</f>
        <v/>
      </c>
      <c r="P1948" s="17" t="str">
        <f>IF(Deal_Master_Wide!$CY$281="","",Deal_Master_Wide!$CY$281)</f>
        <v/>
      </c>
      <c r="Q1948" s="18" t="str">
        <f>IF(Deal_Master_Wide!$DF$281="","",Deal_Master_Wide!$DF$281)</f>
        <v/>
      </c>
      <c r="R1948" s="18">
        <f>IF(Deal_Master_Wide!$DM$281="","",Deal_Master_Wide!$DM$281)</f>
        <v>22.716200000000001</v>
      </c>
      <c r="S1948" s="18" t="str">
        <f>IF(Deal_Master_Wide!$DT$281="","",Deal_Master_Wide!$DT$281)</f>
        <v/>
      </c>
      <c r="T1948" s="34" t="str">
        <f>IF(Deal_Master_Wide!$EA$281="","",Deal_Master_Wide!$EA$281)</f>
        <v/>
      </c>
      <c r="U1948" s="34" t="str">
        <f>IF(Deal_Master_Wide!$EH$281="","",Deal_Master_Wide!$EH$281)</f>
        <v/>
      </c>
    </row>
    <row r="1949" spans="1:21" ht="13.4" customHeight="1">
      <c r="A1949" s="15" t="s">
        <v>2797</v>
      </c>
      <c r="B1949" s="15" t="s">
        <v>178</v>
      </c>
      <c r="C1949" s="16"/>
      <c r="D1949" s="15" t="s">
        <v>2801</v>
      </c>
      <c r="E1949" s="15" t="s">
        <v>2803</v>
      </c>
      <c r="F1949" s="15">
        <v>2013</v>
      </c>
      <c r="G1949" s="15">
        <v>-2</v>
      </c>
      <c r="H1949" s="15">
        <v>2011</v>
      </c>
      <c r="I1949" s="15">
        <v>0</v>
      </c>
      <c r="J1949" s="15">
        <v>0</v>
      </c>
      <c r="K1949" s="17">
        <f>IF(Deal_Master_Wide!$BQ$281="","",Deal_Master_Wide!$BQ$281)</f>
        <v>780.39200000000005</v>
      </c>
      <c r="L1949" s="17">
        <f>IF(Deal_Master_Wide!$BX$281="","",Deal_Master_Wide!$BX$281)</f>
        <v>168.16900000000001</v>
      </c>
      <c r="M1949" s="17">
        <f>IF(Deal_Master_Wide!$CE$281="","",Deal_Master_Wide!$CE$281)</f>
        <v>-15.483000000000001</v>
      </c>
      <c r="N1949" s="17">
        <f>IF(Deal_Master_Wide!$CL$281="","",Deal_Master_Wide!$CL$281)</f>
        <v>624.50800000000004</v>
      </c>
      <c r="O1949" s="17" t="str">
        <f>IF(Deal_Master_Wide!$CS$281="","",Deal_Master_Wide!$CS$281)</f>
        <v/>
      </c>
      <c r="P1949" s="17" t="str">
        <f>IF(Deal_Master_Wide!$CZ$281="","",Deal_Master_Wide!$CZ$281)</f>
        <v/>
      </c>
      <c r="Q1949" s="18">
        <f>IF(Deal_Master_Wide!$DG$281="","",Deal_Master_Wide!$DG$281)</f>
        <v>-2.2641</v>
      </c>
      <c r="R1949" s="18">
        <f>IF(Deal_Master_Wide!$DN$281="","",Deal_Master_Wide!$DN$281)</f>
        <v>21.549299999999999</v>
      </c>
      <c r="S1949" s="18" t="str">
        <f>IF(Deal_Master_Wide!$DU$281="","",Deal_Master_Wide!$DU$281)</f>
        <v/>
      </c>
      <c r="T1949" s="34">
        <f>IF(Deal_Master_Wide!$EB$281="","",Deal_Master_Wide!$EB$281)</f>
        <v>10</v>
      </c>
      <c r="U1949" s="34">
        <f>IF(Deal_Master_Wide!$EI$281="","",Deal_Master_Wide!$EI$281)</f>
        <v>24</v>
      </c>
    </row>
    <row r="1950" spans="1:21" ht="13.4" customHeight="1">
      <c r="A1950" s="15" t="s">
        <v>2797</v>
      </c>
      <c r="B1950" s="15" t="s">
        <v>178</v>
      </c>
      <c r="C1950" s="16"/>
      <c r="D1950" s="15" t="s">
        <v>2801</v>
      </c>
      <c r="E1950" s="15" t="s">
        <v>2803</v>
      </c>
      <c r="F1950" s="15">
        <v>2013</v>
      </c>
      <c r="G1950" s="15">
        <v>-1</v>
      </c>
      <c r="H1950" s="15">
        <v>2012</v>
      </c>
      <c r="I1950" s="15">
        <v>0</v>
      </c>
      <c r="J1950" s="15">
        <v>0</v>
      </c>
      <c r="K1950" s="17">
        <f>IF(Deal_Master_Wide!$BR$281="","",Deal_Master_Wide!$BR$281)</f>
        <v>913.10900000000004</v>
      </c>
      <c r="L1950" s="17">
        <f>IF(Deal_Master_Wide!$BY$281="","",Deal_Master_Wide!$BY$281)</f>
        <v>263.45999999999998</v>
      </c>
      <c r="M1950" s="17">
        <f>IF(Deal_Master_Wide!$CF$281="","",Deal_Master_Wide!$CF$281)</f>
        <v>-6.8680000000000003</v>
      </c>
      <c r="N1950" s="17">
        <f>IF(Deal_Master_Wide!$CM$281="","",Deal_Master_Wide!$CM$281)</f>
        <v>736.428</v>
      </c>
      <c r="O1950" s="17" t="str">
        <f>IF(Deal_Master_Wide!$CT$281="","",Deal_Master_Wide!$CT$281)</f>
        <v/>
      </c>
      <c r="P1950" s="17" t="str">
        <f>IF(Deal_Master_Wide!$DA$281="","",Deal_Master_Wide!$DA$281)</f>
        <v/>
      </c>
      <c r="Q1950" s="18">
        <f>IF(Deal_Master_Wide!$DH$281="","",Deal_Master_Wide!$DH$281)</f>
        <v>-1.0093000000000001</v>
      </c>
      <c r="R1950" s="18">
        <f>IF(Deal_Master_Wide!$DO$281="","",Deal_Master_Wide!$DO$281)</f>
        <v>28.853100000000001</v>
      </c>
      <c r="S1950" s="18" t="str">
        <f>IF(Deal_Master_Wide!$DV$281="","",Deal_Master_Wide!$DV$281)</f>
        <v/>
      </c>
      <c r="T1950" s="34">
        <f>IF(Deal_Master_Wide!$EC$281="","",Deal_Master_Wide!$EC$281)</f>
        <v>7</v>
      </c>
      <c r="U1950" s="34">
        <f>IF(Deal_Master_Wide!$EJ$281="","",Deal_Master_Wide!$EJ$281)</f>
        <v>37</v>
      </c>
    </row>
    <row r="1951" spans="1:21" ht="13.4" customHeight="1">
      <c r="A1951" s="15" t="s">
        <v>2797</v>
      </c>
      <c r="B1951" s="15" t="s">
        <v>178</v>
      </c>
      <c r="C1951" s="16"/>
      <c r="D1951" s="15" t="s">
        <v>2801</v>
      </c>
      <c r="E1951" s="15" t="s">
        <v>2803</v>
      </c>
      <c r="F1951" s="15">
        <v>2013</v>
      </c>
      <c r="G1951" s="15">
        <v>0</v>
      </c>
      <c r="H1951" s="15">
        <v>2013</v>
      </c>
      <c r="I1951" s="15">
        <v>0</v>
      </c>
      <c r="J1951" s="15">
        <v>1</v>
      </c>
      <c r="K1951" s="17">
        <f>IF(Deal_Master_Wide!$BS$281="","",Deal_Master_Wide!$BS$281)</f>
        <v>980.22500000000002</v>
      </c>
      <c r="L1951" s="17">
        <f>IF(Deal_Master_Wide!$BZ$281="","",Deal_Master_Wide!$BZ$281)</f>
        <v>336.11399999999998</v>
      </c>
      <c r="M1951" s="17">
        <f>IF(Deal_Master_Wide!$CG$281="","",Deal_Master_Wide!$CG$281)</f>
        <v>1.7969999999999999</v>
      </c>
      <c r="N1951" s="17">
        <f>IF(Deal_Master_Wide!$CN$281="","",Deal_Master_Wide!$CN$281)</f>
        <v>804.46500000000003</v>
      </c>
      <c r="O1951" s="17" t="str">
        <f>IF(Deal_Master_Wide!$CU$281="","",Deal_Master_Wide!$CU$281)</f>
        <v/>
      </c>
      <c r="P1951" s="17" t="str">
        <f>IF(Deal_Master_Wide!$DB$281="","",Deal_Master_Wide!$DB$281)</f>
        <v/>
      </c>
      <c r="Q1951" s="18">
        <f>IF(Deal_Master_Wide!$DI$281="","",Deal_Master_Wide!$DI$281)</f>
        <v>0.23319999999999999</v>
      </c>
      <c r="R1951" s="18">
        <f>IF(Deal_Master_Wide!$DP$281="","",Deal_Master_Wide!$DP$281)</f>
        <v>34.289499999999997</v>
      </c>
      <c r="S1951" s="18" t="str">
        <f>IF(Deal_Master_Wide!$DW$281="","",Deal_Master_Wide!$DW$281)</f>
        <v/>
      </c>
      <c r="T1951" s="34">
        <f>IF(Deal_Master_Wide!$ED$281="","",Deal_Master_Wide!$ED$281)</f>
        <v>3</v>
      </c>
      <c r="U1951" s="34">
        <f>IF(Deal_Master_Wide!$EK$281="","",Deal_Master_Wide!$EK$281)</f>
        <v>6</v>
      </c>
    </row>
    <row r="1952" spans="1:21" ht="13.4" customHeight="1">
      <c r="A1952" s="15" t="s">
        <v>2797</v>
      </c>
      <c r="B1952" s="15" t="s">
        <v>178</v>
      </c>
      <c r="C1952" s="16"/>
      <c r="D1952" s="15" t="s">
        <v>2801</v>
      </c>
      <c r="E1952" s="15" t="s">
        <v>2803</v>
      </c>
      <c r="F1952" s="15">
        <v>2013</v>
      </c>
      <c r="G1952" s="15">
        <v>1</v>
      </c>
      <c r="H1952" s="15">
        <v>2014</v>
      </c>
      <c r="I1952" s="15">
        <v>1</v>
      </c>
      <c r="J1952" s="15">
        <v>1</v>
      </c>
      <c r="K1952" s="17" t="str">
        <f>IF(Deal_Master_Wide!$BT$281="","",Deal_Master_Wide!$BT$281)</f>
        <v/>
      </c>
      <c r="L1952" s="17" t="str">
        <f>IF(Deal_Master_Wide!$CA$281="","",Deal_Master_Wide!$CA$281)</f>
        <v/>
      </c>
      <c r="M1952" s="17" t="str">
        <f>IF(Deal_Master_Wide!$CH$281="","",Deal_Master_Wide!$CH$281)</f>
        <v/>
      </c>
      <c r="N1952" s="17" t="str">
        <f>IF(Deal_Master_Wide!$CO$281="","",Deal_Master_Wide!$CO$281)</f>
        <v/>
      </c>
      <c r="O1952" s="17" t="str">
        <f>IF(Deal_Master_Wide!$CV$281="","",Deal_Master_Wide!$CV$281)</f>
        <v/>
      </c>
      <c r="P1952" s="17" t="str">
        <f>IF(Deal_Master_Wide!$DC$281="","",Deal_Master_Wide!$DC$281)</f>
        <v/>
      </c>
      <c r="Q1952" s="18" t="str">
        <f>IF(Deal_Master_Wide!$DJ$281="","",Deal_Master_Wide!$DJ$281)</f>
        <v/>
      </c>
      <c r="R1952" s="18" t="str">
        <f>IF(Deal_Master_Wide!$DQ$281="","",Deal_Master_Wide!$DQ$281)</f>
        <v/>
      </c>
      <c r="S1952" s="18" t="str">
        <f>IF(Deal_Master_Wide!$DX$281="","",Deal_Master_Wide!$DX$281)</f>
        <v/>
      </c>
      <c r="T1952" s="34">
        <f>IF(Deal_Master_Wide!$EE$281="","",Deal_Master_Wide!$EE$281)</f>
        <v>12</v>
      </c>
      <c r="U1952" s="34">
        <f>IF(Deal_Master_Wide!$EL$281="","",Deal_Master_Wide!$EL$281)</f>
        <v>15</v>
      </c>
    </row>
    <row r="1953" spans="1:21" ht="13.4" customHeight="1">
      <c r="A1953" s="15" t="s">
        <v>2797</v>
      </c>
      <c r="B1953" s="15" t="s">
        <v>178</v>
      </c>
      <c r="C1953" s="16"/>
      <c r="D1953" s="15" t="s">
        <v>2801</v>
      </c>
      <c r="E1953" s="15" t="s">
        <v>2803</v>
      </c>
      <c r="F1953" s="15">
        <v>2013</v>
      </c>
      <c r="G1953" s="15">
        <v>2</v>
      </c>
      <c r="H1953" s="15">
        <v>2015</v>
      </c>
      <c r="I1953" s="15">
        <v>1</v>
      </c>
      <c r="J1953" s="15">
        <v>1</v>
      </c>
      <c r="K1953" s="17" t="str">
        <f>IF(Deal_Master_Wide!$BU$281="","",Deal_Master_Wide!$BU$281)</f>
        <v/>
      </c>
      <c r="L1953" s="17" t="str">
        <f>IF(Deal_Master_Wide!$CB$281="","",Deal_Master_Wide!$CB$281)</f>
        <v/>
      </c>
      <c r="M1953" s="17" t="str">
        <f>IF(Deal_Master_Wide!$CI$281="","",Deal_Master_Wide!$CI$281)</f>
        <v/>
      </c>
      <c r="N1953" s="17" t="str">
        <f>IF(Deal_Master_Wide!$CP$281="","",Deal_Master_Wide!$CP$281)</f>
        <v/>
      </c>
      <c r="O1953" s="17" t="str">
        <f>IF(Deal_Master_Wide!$CW$281="","",Deal_Master_Wide!$CW$281)</f>
        <v/>
      </c>
      <c r="P1953" s="17" t="str">
        <f>IF(Deal_Master_Wide!$DD$281="","",Deal_Master_Wide!$DD$281)</f>
        <v/>
      </c>
      <c r="Q1953" s="18" t="str">
        <f>IF(Deal_Master_Wide!$DK$281="","",Deal_Master_Wide!$DK$281)</f>
        <v/>
      </c>
      <c r="R1953" s="18" t="str">
        <f>IF(Deal_Master_Wide!$DR$281="","",Deal_Master_Wide!$DR$281)</f>
        <v/>
      </c>
      <c r="S1953" s="18" t="str">
        <f>IF(Deal_Master_Wide!$DY$281="","",Deal_Master_Wide!$DY$281)</f>
        <v/>
      </c>
      <c r="T1953" s="34">
        <f>IF(Deal_Master_Wide!$EF$281="","",Deal_Master_Wide!$EF$281)</f>
        <v>8</v>
      </c>
      <c r="U1953" s="34">
        <f>IF(Deal_Master_Wide!$EM$281="","",Deal_Master_Wide!$EM$281)</f>
        <v>13</v>
      </c>
    </row>
    <row r="1954" spans="1:21" ht="13.4" customHeight="1">
      <c r="A1954" s="15" t="s">
        <v>2797</v>
      </c>
      <c r="B1954" s="15" t="s">
        <v>178</v>
      </c>
      <c r="C1954" s="16"/>
      <c r="D1954" s="15" t="s">
        <v>2801</v>
      </c>
      <c r="E1954" s="15" t="s">
        <v>2803</v>
      </c>
      <c r="F1954" s="15">
        <v>2013</v>
      </c>
      <c r="G1954" s="15">
        <v>3</v>
      </c>
      <c r="H1954" s="15">
        <v>2016</v>
      </c>
      <c r="I1954" s="15">
        <v>1</v>
      </c>
      <c r="J1954" s="15">
        <v>1</v>
      </c>
      <c r="K1954" s="17" t="str">
        <f>IF(Deal_Master_Wide!$BV$281="","",Deal_Master_Wide!$BV$281)</f>
        <v/>
      </c>
      <c r="L1954" s="17" t="str">
        <f>IF(Deal_Master_Wide!$CC$281="","",Deal_Master_Wide!$CC$281)</f>
        <v/>
      </c>
      <c r="M1954" s="17" t="str">
        <f>IF(Deal_Master_Wide!$CJ$281="","",Deal_Master_Wide!$CJ$281)</f>
        <v/>
      </c>
      <c r="N1954" s="17" t="str">
        <f>IF(Deal_Master_Wide!$CQ$281="","",Deal_Master_Wide!$CQ$281)</f>
        <v/>
      </c>
      <c r="O1954" s="17" t="str">
        <f>IF(Deal_Master_Wide!$CX$281="","",Deal_Master_Wide!$CX$281)</f>
        <v/>
      </c>
      <c r="P1954" s="17" t="str">
        <f>IF(Deal_Master_Wide!$DE$281="","",Deal_Master_Wide!$DE$281)</f>
        <v/>
      </c>
      <c r="Q1954" s="18" t="str">
        <f>IF(Deal_Master_Wide!$DL$281="","",Deal_Master_Wide!$DL$281)</f>
        <v/>
      </c>
      <c r="R1954" s="18" t="str">
        <f>IF(Deal_Master_Wide!$DS$281="","",Deal_Master_Wide!$DS$281)</f>
        <v/>
      </c>
      <c r="S1954" s="18" t="str">
        <f>IF(Deal_Master_Wide!$DZ$281="","",Deal_Master_Wide!$DZ$281)</f>
        <v/>
      </c>
      <c r="T1954" s="34">
        <f>IF(Deal_Master_Wide!$EG$281="","",Deal_Master_Wide!$EG$281)</f>
        <v>6</v>
      </c>
      <c r="U1954" s="34">
        <f>IF(Deal_Master_Wide!$EN$281="","",Deal_Master_Wide!$EN$281)</f>
        <v>4</v>
      </c>
    </row>
    <row r="1955" spans="1:21" ht="13.4" customHeight="1">
      <c r="A1955" s="15" t="s">
        <v>2809</v>
      </c>
      <c r="B1955" s="15" t="s">
        <v>178</v>
      </c>
      <c r="C1955" s="16"/>
      <c r="D1955" s="15" t="s">
        <v>2469</v>
      </c>
      <c r="E1955" s="15" t="s">
        <v>2814</v>
      </c>
      <c r="F1955" s="15">
        <v>2013</v>
      </c>
      <c r="G1955" s="15">
        <v>-3</v>
      </c>
      <c r="H1955" s="15">
        <v>2010</v>
      </c>
      <c r="I1955" s="15">
        <v>0</v>
      </c>
      <c r="J1955" s="15">
        <v>0</v>
      </c>
      <c r="K1955" s="17" t="str">
        <f>IF(Deal_Master_Wide!$BP$282="","",Deal_Master_Wide!$BP$282)</f>
        <v/>
      </c>
      <c r="L1955" s="17" t="str">
        <f>IF(Deal_Master_Wide!$BW$282="","",Deal_Master_Wide!$BW$282)</f>
        <v/>
      </c>
      <c r="M1955" s="17" t="str">
        <f>IF(Deal_Master_Wide!$CD$282="","",Deal_Master_Wide!$CD$282)</f>
        <v/>
      </c>
      <c r="N1955" s="17" t="str">
        <f>IF(Deal_Master_Wide!$CK$282="","",Deal_Master_Wide!$CK$282)</f>
        <v/>
      </c>
      <c r="O1955" s="17" t="str">
        <f>IF(Deal_Master_Wide!$CR$282="","",Deal_Master_Wide!$CR$282)</f>
        <v/>
      </c>
      <c r="P1955" s="17" t="str">
        <f>IF(Deal_Master_Wide!$CY$282="","",Deal_Master_Wide!$CY$282)</f>
        <v/>
      </c>
      <c r="Q1955" s="18" t="str">
        <f>IF(Deal_Master_Wide!$DF$282="","",Deal_Master_Wide!$DF$282)</f>
        <v/>
      </c>
      <c r="R1955" s="18" t="str">
        <f>IF(Deal_Master_Wide!$DM$282="","",Deal_Master_Wide!$DM$282)</f>
        <v/>
      </c>
      <c r="S1955" s="18" t="str">
        <f>IF(Deal_Master_Wide!$DT$282="","",Deal_Master_Wide!$DT$282)</f>
        <v/>
      </c>
      <c r="T1955" s="34" t="str">
        <f>IF(Deal_Master_Wide!$EA$282="","",Deal_Master_Wide!$EA$282)</f>
        <v/>
      </c>
      <c r="U1955" s="34" t="str">
        <f>IF(Deal_Master_Wide!$EH$282="","",Deal_Master_Wide!$EH$282)</f>
        <v/>
      </c>
    </row>
    <row r="1956" spans="1:21" ht="13.4" customHeight="1">
      <c r="A1956" s="15" t="s">
        <v>2809</v>
      </c>
      <c r="B1956" s="15" t="s">
        <v>178</v>
      </c>
      <c r="C1956" s="16"/>
      <c r="D1956" s="15" t="s">
        <v>2469</v>
      </c>
      <c r="E1956" s="15" t="s">
        <v>2814</v>
      </c>
      <c r="F1956" s="15">
        <v>2013</v>
      </c>
      <c r="G1956" s="15">
        <v>-2</v>
      </c>
      <c r="H1956" s="15">
        <v>2011</v>
      </c>
      <c r="I1956" s="15">
        <v>0</v>
      </c>
      <c r="J1956" s="15">
        <v>0</v>
      </c>
      <c r="K1956" s="17" t="str">
        <f>IF(Deal_Master_Wide!$BQ$282="","",Deal_Master_Wide!$BQ$282)</f>
        <v/>
      </c>
      <c r="L1956" s="17" t="str">
        <f>IF(Deal_Master_Wide!$BX$282="","",Deal_Master_Wide!$BX$282)</f>
        <v/>
      </c>
      <c r="M1956" s="17" t="str">
        <f>IF(Deal_Master_Wide!$CE$282="","",Deal_Master_Wide!$CE$282)</f>
        <v/>
      </c>
      <c r="N1956" s="17" t="str">
        <f>IF(Deal_Master_Wide!$CL$282="","",Deal_Master_Wide!$CL$282)</f>
        <v/>
      </c>
      <c r="O1956" s="17" t="str">
        <f>IF(Deal_Master_Wide!$CS$282="","",Deal_Master_Wide!$CS$282)</f>
        <v/>
      </c>
      <c r="P1956" s="17" t="str">
        <f>IF(Deal_Master_Wide!$CZ$282="","",Deal_Master_Wide!$CZ$282)</f>
        <v/>
      </c>
      <c r="Q1956" s="18" t="str">
        <f>IF(Deal_Master_Wide!$DG$282="","",Deal_Master_Wide!$DG$282)</f>
        <v/>
      </c>
      <c r="R1956" s="18" t="str">
        <f>IF(Deal_Master_Wide!$DN$282="","",Deal_Master_Wide!$DN$282)</f>
        <v/>
      </c>
      <c r="S1956" s="18" t="str">
        <f>IF(Deal_Master_Wide!$DU$282="","",Deal_Master_Wide!$DU$282)</f>
        <v/>
      </c>
      <c r="T1956" s="34" t="str">
        <f>IF(Deal_Master_Wide!$EB$282="","",Deal_Master_Wide!$EB$282)</f>
        <v/>
      </c>
      <c r="U1956" s="34" t="str">
        <f>IF(Deal_Master_Wide!$EI$282="","",Deal_Master_Wide!$EI$282)</f>
        <v/>
      </c>
    </row>
    <row r="1957" spans="1:21" ht="13.4" customHeight="1">
      <c r="A1957" s="15" t="s">
        <v>2809</v>
      </c>
      <c r="B1957" s="15" t="s">
        <v>178</v>
      </c>
      <c r="C1957" s="16"/>
      <c r="D1957" s="15" t="s">
        <v>2469</v>
      </c>
      <c r="E1957" s="15" t="s">
        <v>2814</v>
      </c>
      <c r="F1957" s="15">
        <v>2013</v>
      </c>
      <c r="G1957" s="15">
        <v>-1</v>
      </c>
      <c r="H1957" s="15">
        <v>2012</v>
      </c>
      <c r="I1957" s="15">
        <v>0</v>
      </c>
      <c r="J1957" s="15">
        <v>0</v>
      </c>
      <c r="K1957" s="17" t="str">
        <f>IF(Deal_Master_Wide!$BR$282="","",Deal_Master_Wide!$BR$282)</f>
        <v/>
      </c>
      <c r="L1957" s="17" t="str">
        <f>IF(Deal_Master_Wide!$BY$282="","",Deal_Master_Wide!$BY$282)</f>
        <v/>
      </c>
      <c r="M1957" s="17" t="str">
        <f>IF(Deal_Master_Wide!$CF$282="","",Deal_Master_Wide!$CF$282)</f>
        <v/>
      </c>
      <c r="N1957" s="17" t="str">
        <f>IF(Deal_Master_Wide!$CM$282="","",Deal_Master_Wide!$CM$282)</f>
        <v/>
      </c>
      <c r="O1957" s="17" t="str">
        <f>IF(Deal_Master_Wide!$CT$282="","",Deal_Master_Wide!$CT$282)</f>
        <v/>
      </c>
      <c r="P1957" s="17" t="str">
        <f>IF(Deal_Master_Wide!$DA$282="","",Deal_Master_Wide!$DA$282)</f>
        <v/>
      </c>
      <c r="Q1957" s="18" t="str">
        <f>IF(Deal_Master_Wide!$DH$282="","",Deal_Master_Wide!$DH$282)</f>
        <v/>
      </c>
      <c r="R1957" s="18" t="str">
        <f>IF(Deal_Master_Wide!$DO$282="","",Deal_Master_Wide!$DO$282)</f>
        <v/>
      </c>
      <c r="S1957" s="18" t="str">
        <f>IF(Deal_Master_Wide!$DV$282="","",Deal_Master_Wide!$DV$282)</f>
        <v/>
      </c>
      <c r="T1957" s="34" t="str">
        <f>IF(Deal_Master_Wide!$EC$282="","",Deal_Master_Wide!$EC$282)</f>
        <v/>
      </c>
      <c r="U1957" s="34" t="str">
        <f>IF(Deal_Master_Wide!$EJ$282="","",Deal_Master_Wide!$EJ$282)</f>
        <v/>
      </c>
    </row>
    <row r="1958" spans="1:21" ht="13.4" customHeight="1">
      <c r="A1958" s="15" t="s">
        <v>2809</v>
      </c>
      <c r="B1958" s="15" t="s">
        <v>178</v>
      </c>
      <c r="C1958" s="16"/>
      <c r="D1958" s="15" t="s">
        <v>2469</v>
      </c>
      <c r="E1958" s="15" t="s">
        <v>2814</v>
      </c>
      <c r="F1958" s="15">
        <v>2013</v>
      </c>
      <c r="G1958" s="15">
        <v>0</v>
      </c>
      <c r="H1958" s="15">
        <v>2013</v>
      </c>
      <c r="I1958" s="15">
        <v>0</v>
      </c>
      <c r="J1958" s="15">
        <v>1</v>
      </c>
      <c r="K1958" s="17" t="str">
        <f>IF(Deal_Master_Wide!$BS$282="","",Deal_Master_Wide!$BS$282)</f>
        <v/>
      </c>
      <c r="L1958" s="17" t="str">
        <f>IF(Deal_Master_Wide!$BZ$282="","",Deal_Master_Wide!$BZ$282)</f>
        <v/>
      </c>
      <c r="M1958" s="17" t="str">
        <f>IF(Deal_Master_Wide!$CG$282="","",Deal_Master_Wide!$CG$282)</f>
        <v/>
      </c>
      <c r="N1958" s="17" t="str">
        <f>IF(Deal_Master_Wide!$CN$282="","",Deal_Master_Wide!$CN$282)</f>
        <v/>
      </c>
      <c r="O1958" s="17" t="str">
        <f>IF(Deal_Master_Wide!$CU$282="","",Deal_Master_Wide!$CU$282)</f>
        <v/>
      </c>
      <c r="P1958" s="17" t="str">
        <f>IF(Deal_Master_Wide!$DB$282="","",Deal_Master_Wide!$DB$282)</f>
        <v/>
      </c>
      <c r="Q1958" s="18" t="str">
        <f>IF(Deal_Master_Wide!$DI$282="","",Deal_Master_Wide!$DI$282)</f>
        <v/>
      </c>
      <c r="R1958" s="18" t="str">
        <f>IF(Deal_Master_Wide!$DP$282="","",Deal_Master_Wide!$DP$282)</f>
        <v/>
      </c>
      <c r="S1958" s="18" t="str">
        <f>IF(Deal_Master_Wide!$DW$282="","",Deal_Master_Wide!$DW$282)</f>
        <v/>
      </c>
      <c r="T1958" s="34" t="str">
        <f>IF(Deal_Master_Wide!$ED$282="","",Deal_Master_Wide!$ED$282)</f>
        <v/>
      </c>
      <c r="U1958" s="34" t="str">
        <f>IF(Deal_Master_Wide!$EK$282="","",Deal_Master_Wide!$EK$282)</f>
        <v/>
      </c>
    </row>
    <row r="1959" spans="1:21" ht="13.4" customHeight="1">
      <c r="A1959" s="15" t="s">
        <v>2809</v>
      </c>
      <c r="B1959" s="15" t="s">
        <v>178</v>
      </c>
      <c r="C1959" s="16"/>
      <c r="D1959" s="15" t="s">
        <v>2469</v>
      </c>
      <c r="E1959" s="15" t="s">
        <v>2814</v>
      </c>
      <c r="F1959" s="15">
        <v>2013</v>
      </c>
      <c r="G1959" s="15">
        <v>1</v>
      </c>
      <c r="H1959" s="15">
        <v>2014</v>
      </c>
      <c r="I1959" s="15">
        <v>1</v>
      </c>
      <c r="J1959" s="15">
        <v>1</v>
      </c>
      <c r="K1959" s="17" t="str">
        <f>IF(Deal_Master_Wide!$BT$282="","",Deal_Master_Wide!$BT$282)</f>
        <v/>
      </c>
      <c r="L1959" s="17" t="str">
        <f>IF(Deal_Master_Wide!$CA$282="","",Deal_Master_Wide!$CA$282)</f>
        <v/>
      </c>
      <c r="M1959" s="17" t="str">
        <f>IF(Deal_Master_Wide!$CH$282="","",Deal_Master_Wide!$CH$282)</f>
        <v/>
      </c>
      <c r="N1959" s="17" t="str">
        <f>IF(Deal_Master_Wide!$CO$282="","",Deal_Master_Wide!$CO$282)</f>
        <v/>
      </c>
      <c r="O1959" s="17" t="str">
        <f>IF(Deal_Master_Wide!$CV$282="","",Deal_Master_Wide!$CV$282)</f>
        <v/>
      </c>
      <c r="P1959" s="17" t="str">
        <f>IF(Deal_Master_Wide!$DC$282="","",Deal_Master_Wide!$DC$282)</f>
        <v/>
      </c>
      <c r="Q1959" s="18" t="str">
        <f>IF(Deal_Master_Wide!$DJ$282="","",Deal_Master_Wide!$DJ$282)</f>
        <v/>
      </c>
      <c r="R1959" s="18" t="str">
        <f>IF(Deal_Master_Wide!$DQ$282="","",Deal_Master_Wide!$DQ$282)</f>
        <v/>
      </c>
      <c r="S1959" s="18" t="str">
        <f>IF(Deal_Master_Wide!$DX$282="","",Deal_Master_Wide!$DX$282)</f>
        <v/>
      </c>
      <c r="T1959" s="34" t="str">
        <f>IF(Deal_Master_Wide!$EE$282="","",Deal_Master_Wide!$EE$282)</f>
        <v/>
      </c>
      <c r="U1959" s="34" t="str">
        <f>IF(Deal_Master_Wide!$EL$282="","",Deal_Master_Wide!$EL$282)</f>
        <v/>
      </c>
    </row>
    <row r="1960" spans="1:21" ht="13.4" customHeight="1">
      <c r="A1960" s="15" t="s">
        <v>2809</v>
      </c>
      <c r="B1960" s="15" t="s">
        <v>178</v>
      </c>
      <c r="C1960" s="16"/>
      <c r="D1960" s="15" t="s">
        <v>2469</v>
      </c>
      <c r="E1960" s="15" t="s">
        <v>2814</v>
      </c>
      <c r="F1960" s="15">
        <v>2013</v>
      </c>
      <c r="G1960" s="15">
        <v>2</v>
      </c>
      <c r="H1960" s="15">
        <v>2015</v>
      </c>
      <c r="I1960" s="15">
        <v>1</v>
      </c>
      <c r="J1960" s="15">
        <v>1</v>
      </c>
      <c r="K1960" s="17" t="str">
        <f>IF(Deal_Master_Wide!$BU$282="","",Deal_Master_Wide!$BU$282)</f>
        <v/>
      </c>
      <c r="L1960" s="17" t="str">
        <f>IF(Deal_Master_Wide!$CB$282="","",Deal_Master_Wide!$CB$282)</f>
        <v/>
      </c>
      <c r="M1960" s="17" t="str">
        <f>IF(Deal_Master_Wide!$CI$282="","",Deal_Master_Wide!$CI$282)</f>
        <v/>
      </c>
      <c r="N1960" s="17" t="str">
        <f>IF(Deal_Master_Wide!$CP$282="","",Deal_Master_Wide!$CP$282)</f>
        <v/>
      </c>
      <c r="O1960" s="17" t="str">
        <f>IF(Deal_Master_Wide!$CW$282="","",Deal_Master_Wide!$CW$282)</f>
        <v/>
      </c>
      <c r="P1960" s="17" t="str">
        <f>IF(Deal_Master_Wide!$DD$282="","",Deal_Master_Wide!$DD$282)</f>
        <v/>
      </c>
      <c r="Q1960" s="18" t="str">
        <f>IF(Deal_Master_Wide!$DK$282="","",Deal_Master_Wide!$DK$282)</f>
        <v/>
      </c>
      <c r="R1960" s="18" t="str">
        <f>IF(Deal_Master_Wide!$DR$282="","",Deal_Master_Wide!$DR$282)</f>
        <v/>
      </c>
      <c r="S1960" s="18" t="str">
        <f>IF(Deal_Master_Wide!$DY$282="","",Deal_Master_Wide!$DY$282)</f>
        <v/>
      </c>
      <c r="T1960" s="34" t="str">
        <f>IF(Deal_Master_Wide!$EF$282="","",Deal_Master_Wide!$EF$282)</f>
        <v/>
      </c>
      <c r="U1960" s="34" t="str">
        <f>IF(Deal_Master_Wide!$EM$282="","",Deal_Master_Wide!$EM$282)</f>
        <v/>
      </c>
    </row>
    <row r="1961" spans="1:21" ht="13.4" customHeight="1">
      <c r="A1961" s="15" t="s">
        <v>2809</v>
      </c>
      <c r="B1961" s="15" t="s">
        <v>178</v>
      </c>
      <c r="C1961" s="16"/>
      <c r="D1961" s="15" t="s">
        <v>2469</v>
      </c>
      <c r="E1961" s="15" t="s">
        <v>2814</v>
      </c>
      <c r="F1961" s="15">
        <v>2013</v>
      </c>
      <c r="G1961" s="15">
        <v>3</v>
      </c>
      <c r="H1961" s="15">
        <v>2016</v>
      </c>
      <c r="I1961" s="15">
        <v>1</v>
      </c>
      <c r="J1961" s="15">
        <v>1</v>
      </c>
      <c r="K1961" s="17" t="str">
        <f>IF(Deal_Master_Wide!$BV$282="","",Deal_Master_Wide!$BV$282)</f>
        <v/>
      </c>
      <c r="L1961" s="17" t="str">
        <f>IF(Deal_Master_Wide!$CC$282="","",Deal_Master_Wide!$CC$282)</f>
        <v/>
      </c>
      <c r="M1961" s="17" t="str">
        <f>IF(Deal_Master_Wide!$CJ$282="","",Deal_Master_Wide!$CJ$282)</f>
        <v/>
      </c>
      <c r="N1961" s="17" t="str">
        <f>IF(Deal_Master_Wide!$CQ$282="","",Deal_Master_Wide!$CQ$282)</f>
        <v/>
      </c>
      <c r="O1961" s="17" t="str">
        <f>IF(Deal_Master_Wide!$CX$282="","",Deal_Master_Wide!$CX$282)</f>
        <v/>
      </c>
      <c r="P1961" s="17" t="str">
        <f>IF(Deal_Master_Wide!$DE$282="","",Deal_Master_Wide!$DE$282)</f>
        <v/>
      </c>
      <c r="Q1961" s="18" t="str">
        <f>IF(Deal_Master_Wide!$DL$282="","",Deal_Master_Wide!$DL$282)</f>
        <v/>
      </c>
      <c r="R1961" s="18" t="str">
        <f>IF(Deal_Master_Wide!$DS$282="","",Deal_Master_Wide!$DS$282)</f>
        <v/>
      </c>
      <c r="S1961" s="18" t="str">
        <f>IF(Deal_Master_Wide!$DZ$282="","",Deal_Master_Wide!$DZ$282)</f>
        <v/>
      </c>
      <c r="T1961" s="34" t="str">
        <f>IF(Deal_Master_Wide!$EG$282="","",Deal_Master_Wide!$EG$282)</f>
        <v/>
      </c>
      <c r="U1961" s="34" t="str">
        <f>IF(Deal_Master_Wide!$EN$282="","",Deal_Master_Wide!$EN$282)</f>
        <v/>
      </c>
    </row>
    <row r="1962" spans="1:21" ht="13.4" customHeight="1">
      <c r="A1962" s="15" t="s">
        <v>2818</v>
      </c>
      <c r="B1962" s="15" t="s">
        <v>178</v>
      </c>
      <c r="C1962" s="16"/>
      <c r="D1962" s="15" t="s">
        <v>2823</v>
      </c>
      <c r="E1962" s="15" t="s">
        <v>2825</v>
      </c>
      <c r="F1962" s="15">
        <v>2013</v>
      </c>
      <c r="G1962" s="15">
        <v>-3</v>
      </c>
      <c r="H1962" s="15">
        <v>2010</v>
      </c>
      <c r="I1962" s="15">
        <v>0</v>
      </c>
      <c r="J1962" s="15">
        <v>0</v>
      </c>
      <c r="K1962" s="17">
        <f>IF(Deal_Master_Wide!$BP$283="","",Deal_Master_Wide!$BP$283)</f>
        <v>1170.298</v>
      </c>
      <c r="L1962" s="17">
        <f>IF(Deal_Master_Wide!$BW$283="","",Deal_Master_Wide!$BW$283)</f>
        <v>223.90299999999999</v>
      </c>
      <c r="M1962" s="17">
        <f>IF(Deal_Master_Wide!$CD$283="","",Deal_Master_Wide!$CD$283)</f>
        <v>95.271000000000001</v>
      </c>
      <c r="N1962" s="17">
        <f>IF(Deal_Master_Wide!$CK$283="","",Deal_Master_Wide!$CK$283)</f>
        <v>1678.194</v>
      </c>
      <c r="O1962" s="17">
        <f>IF(Deal_Master_Wide!$CR$283="","",Deal_Master_Wide!$CR$283)</f>
        <v>22.097000000000001</v>
      </c>
      <c r="P1962" s="17">
        <f>IF(Deal_Master_Wide!$CY$283="","",Deal_Master_Wide!$CY$283)</f>
        <v>214.03299999999999</v>
      </c>
      <c r="Q1962" s="18">
        <f>IF(Deal_Master_Wide!$DF$283="","",Deal_Master_Wide!$DF$283)</f>
        <v>5.8536999999999999</v>
      </c>
      <c r="R1962" s="18">
        <f>IF(Deal_Master_Wide!$DM$283="","",Deal_Master_Wide!$DM$283)</f>
        <v>19.132100000000001</v>
      </c>
      <c r="S1962" s="18">
        <f>IF(Deal_Master_Wide!$DT$283="","",Deal_Master_Wide!$DT$283)</f>
        <v>1.3167</v>
      </c>
      <c r="T1962" s="34" t="str">
        <f>IF(Deal_Master_Wide!$EA$283="","",Deal_Master_Wide!$EA$283)</f>
        <v/>
      </c>
      <c r="U1962" s="34" t="str">
        <f>IF(Deal_Master_Wide!$EH$283="","",Deal_Master_Wide!$EH$283)</f>
        <v/>
      </c>
    </row>
    <row r="1963" spans="1:21" ht="13.4" customHeight="1">
      <c r="A1963" s="15" t="s">
        <v>2818</v>
      </c>
      <c r="B1963" s="15" t="s">
        <v>178</v>
      </c>
      <c r="C1963" s="16"/>
      <c r="D1963" s="15" t="s">
        <v>2823</v>
      </c>
      <c r="E1963" s="15" t="s">
        <v>2825</v>
      </c>
      <c r="F1963" s="15">
        <v>2013</v>
      </c>
      <c r="G1963" s="15">
        <v>-2</v>
      </c>
      <c r="H1963" s="15">
        <v>2011</v>
      </c>
      <c r="I1963" s="15">
        <v>0</v>
      </c>
      <c r="J1963" s="15">
        <v>0</v>
      </c>
      <c r="K1963" s="17">
        <f>IF(Deal_Master_Wide!$BQ$283="","",Deal_Master_Wide!$BQ$283)</f>
        <v>1210.17</v>
      </c>
      <c r="L1963" s="17">
        <f>IF(Deal_Master_Wide!$BX$283="","",Deal_Master_Wide!$BX$283)</f>
        <v>194.43299999999999</v>
      </c>
      <c r="M1963" s="17">
        <f>IF(Deal_Master_Wide!$CE$283="","",Deal_Master_Wide!$CE$283)</f>
        <v>0.42399999999999999</v>
      </c>
      <c r="N1963" s="17">
        <f>IF(Deal_Master_Wide!$CL$283="","",Deal_Master_Wide!$CL$283)</f>
        <v>1633.3910000000001</v>
      </c>
      <c r="O1963" s="17">
        <f>IF(Deal_Master_Wide!$CS$283="","",Deal_Master_Wide!$CS$283)</f>
        <v>22.718</v>
      </c>
      <c r="P1963" s="17">
        <f>IF(Deal_Master_Wide!$CZ$283="","",Deal_Master_Wide!$CZ$283)</f>
        <v>234.61</v>
      </c>
      <c r="Q1963" s="18">
        <f>IF(Deal_Master_Wide!$DG$283="","",Deal_Master_Wide!$DG$283)</f>
        <v>2.5600000000000001E-2</v>
      </c>
      <c r="R1963" s="18">
        <f>IF(Deal_Master_Wide!$DN$283="","",Deal_Master_Wide!$DN$283)</f>
        <v>16.066600000000001</v>
      </c>
      <c r="S1963" s="18">
        <f>IF(Deal_Master_Wide!$DU$283="","",Deal_Master_Wide!$DU$283)</f>
        <v>1.3908</v>
      </c>
      <c r="T1963" s="34">
        <f>IF(Deal_Master_Wide!$EB$283="","",Deal_Master_Wide!$EB$283)</f>
        <v>2</v>
      </c>
      <c r="U1963" s="34">
        <f>IF(Deal_Master_Wide!$EI$283="","",Deal_Master_Wide!$EI$283)</f>
        <v>6</v>
      </c>
    </row>
    <row r="1964" spans="1:21" ht="13.4" customHeight="1">
      <c r="A1964" s="15" t="s">
        <v>2818</v>
      </c>
      <c r="B1964" s="15" t="s">
        <v>178</v>
      </c>
      <c r="C1964" s="16"/>
      <c r="D1964" s="15" t="s">
        <v>2823</v>
      </c>
      <c r="E1964" s="15" t="s">
        <v>2825</v>
      </c>
      <c r="F1964" s="15">
        <v>2013</v>
      </c>
      <c r="G1964" s="15">
        <v>-1</v>
      </c>
      <c r="H1964" s="15">
        <v>2012</v>
      </c>
      <c r="I1964" s="15">
        <v>0</v>
      </c>
      <c r="J1964" s="15">
        <v>0</v>
      </c>
      <c r="K1964" s="17">
        <f>IF(Deal_Master_Wide!$BR$283="","",Deal_Master_Wide!$BR$283)</f>
        <v>1277.405</v>
      </c>
      <c r="L1964" s="17">
        <f>IF(Deal_Master_Wide!$BY$283="","",Deal_Master_Wide!$BY$283)</f>
        <v>195.82900000000001</v>
      </c>
      <c r="M1964" s="17">
        <f>IF(Deal_Master_Wide!$CF$283="","",Deal_Master_Wide!$CF$283)</f>
        <v>-27.931999999999999</v>
      </c>
      <c r="N1964" s="17">
        <f>IF(Deal_Master_Wide!$CM$283="","",Deal_Master_Wide!$CM$283)</f>
        <v>1561.874</v>
      </c>
      <c r="O1964" s="17">
        <f>IF(Deal_Master_Wide!$CT$283="","",Deal_Master_Wide!$CT$283)</f>
        <v>23.667000000000002</v>
      </c>
      <c r="P1964" s="17">
        <f>IF(Deal_Master_Wide!$DA$283="","",Deal_Master_Wide!$DA$283)</f>
        <v>248.154</v>
      </c>
      <c r="Q1964" s="18">
        <f>IF(Deal_Master_Wide!$DH$283="","",Deal_Master_Wide!$DH$283)</f>
        <v>-1.7483</v>
      </c>
      <c r="R1964" s="18">
        <f>IF(Deal_Master_Wide!$DO$283="","",Deal_Master_Wide!$DO$283)</f>
        <v>15.3302</v>
      </c>
      <c r="S1964" s="18">
        <f>IF(Deal_Master_Wide!$DV$283="","",Deal_Master_Wide!$DV$283)</f>
        <v>1.5153000000000001</v>
      </c>
      <c r="T1964" s="34">
        <f>IF(Deal_Master_Wide!$EC$283="","",Deal_Master_Wide!$EC$283)</f>
        <v>3</v>
      </c>
      <c r="U1964" s="34">
        <f>IF(Deal_Master_Wide!$EJ$283="","",Deal_Master_Wide!$EJ$283)</f>
        <v>0</v>
      </c>
    </row>
    <row r="1965" spans="1:21" ht="13.4" customHeight="1">
      <c r="A1965" s="15" t="s">
        <v>2818</v>
      </c>
      <c r="B1965" s="15" t="s">
        <v>178</v>
      </c>
      <c r="C1965" s="16"/>
      <c r="D1965" s="15" t="s">
        <v>2823</v>
      </c>
      <c r="E1965" s="15" t="s">
        <v>2825</v>
      </c>
      <c r="F1965" s="15">
        <v>2013</v>
      </c>
      <c r="G1965" s="15">
        <v>0</v>
      </c>
      <c r="H1965" s="15">
        <v>2013</v>
      </c>
      <c r="I1965" s="15">
        <v>0</v>
      </c>
      <c r="J1965" s="15">
        <v>1</v>
      </c>
      <c r="K1965" s="17">
        <f>IF(Deal_Master_Wide!$BS$283="","",Deal_Master_Wide!$BS$283)</f>
        <v>1281.8</v>
      </c>
      <c r="L1965" s="17">
        <f>IF(Deal_Master_Wide!$BZ$283="","",Deal_Master_Wide!$BZ$283)</f>
        <v>228</v>
      </c>
      <c r="M1965" s="17">
        <f>IF(Deal_Master_Wide!$CG$283="","",Deal_Master_Wide!$CG$283)</f>
        <v>152.5</v>
      </c>
      <c r="N1965" s="17">
        <f>IF(Deal_Master_Wide!$CN$283="","",Deal_Master_Wide!$CN$283)</f>
        <v>1565.3</v>
      </c>
      <c r="O1965" s="17">
        <f>IF(Deal_Master_Wide!$CU$283="","",Deal_Master_Wide!$CU$283)</f>
        <v>25.2</v>
      </c>
      <c r="P1965" s="17">
        <f>IF(Deal_Master_Wide!$DB$283="","",Deal_Master_Wide!$DB$283)</f>
        <v>195.8</v>
      </c>
      <c r="Q1965" s="18">
        <f>IF(Deal_Master_Wide!$DI$283="","",Deal_Master_Wide!$DI$283)</f>
        <v>9.7531999999999996</v>
      </c>
      <c r="R1965" s="18">
        <f>IF(Deal_Master_Wide!$DP$283="","",Deal_Master_Wide!$DP$283)</f>
        <v>17.787500000000001</v>
      </c>
      <c r="S1965" s="18">
        <f>IF(Deal_Master_Wide!$DW$283="","",Deal_Master_Wide!$DW$283)</f>
        <v>1.6099000000000001</v>
      </c>
      <c r="T1965" s="34">
        <f>IF(Deal_Master_Wide!$ED$283="","",Deal_Master_Wide!$ED$283)</f>
        <v>5</v>
      </c>
      <c r="U1965" s="34">
        <f>IF(Deal_Master_Wide!$EK$283="","",Deal_Master_Wide!$EK$283)</f>
        <v>10</v>
      </c>
    </row>
    <row r="1966" spans="1:21" ht="13.4" customHeight="1">
      <c r="A1966" s="15" t="s">
        <v>2818</v>
      </c>
      <c r="B1966" s="15" t="s">
        <v>178</v>
      </c>
      <c r="C1966" s="16"/>
      <c r="D1966" s="15" t="s">
        <v>2823</v>
      </c>
      <c r="E1966" s="15" t="s">
        <v>2825</v>
      </c>
      <c r="F1966" s="15">
        <v>2013</v>
      </c>
      <c r="G1966" s="15">
        <v>1</v>
      </c>
      <c r="H1966" s="15">
        <v>2014</v>
      </c>
      <c r="I1966" s="15">
        <v>1</v>
      </c>
      <c r="J1966" s="15">
        <v>1</v>
      </c>
      <c r="K1966" s="17">
        <f>IF(Deal_Master_Wide!$BT$283="","",Deal_Master_Wide!$BT$283)</f>
        <v>1332.4</v>
      </c>
      <c r="L1966" s="17">
        <f>IF(Deal_Master_Wide!$CA$283="","",Deal_Master_Wide!$CA$283)</f>
        <v>260.5</v>
      </c>
      <c r="M1966" s="17">
        <f>IF(Deal_Master_Wide!$CH$283="","",Deal_Master_Wide!$CH$283)</f>
        <v>153.5</v>
      </c>
      <c r="N1966" s="17">
        <f>IF(Deal_Master_Wide!$CO$283="","",Deal_Master_Wide!$CO$283)</f>
        <v>1713.3</v>
      </c>
      <c r="O1966" s="17">
        <f>IF(Deal_Master_Wide!$CV$283="","",Deal_Master_Wide!$CV$283)</f>
        <v>25.2</v>
      </c>
      <c r="P1966" s="17">
        <f>IF(Deal_Master_Wide!$DC$283="","",Deal_Master_Wide!$DC$283)</f>
        <v>186.9</v>
      </c>
      <c r="Q1966" s="18">
        <f>IF(Deal_Master_Wide!$DJ$283="","",Deal_Master_Wide!$DJ$283)</f>
        <v>9.3637999999999995</v>
      </c>
      <c r="R1966" s="18">
        <f>IF(Deal_Master_Wide!$DQ$283="","",Deal_Master_Wide!$DQ$283)</f>
        <v>19.551200000000001</v>
      </c>
      <c r="S1966" s="18">
        <f>IF(Deal_Master_Wide!$DX$283="","",Deal_Master_Wide!$DX$283)</f>
        <v>1.4708000000000001</v>
      </c>
      <c r="T1966" s="34">
        <f>IF(Deal_Master_Wide!$EE$283="","",Deal_Master_Wide!$EE$283)</f>
        <v>1</v>
      </c>
      <c r="U1966" s="34">
        <f>IF(Deal_Master_Wide!$EL$283="","",Deal_Master_Wide!$EL$283)</f>
        <v>1</v>
      </c>
    </row>
    <row r="1967" spans="1:21" ht="13.4" customHeight="1">
      <c r="A1967" s="15" t="s">
        <v>2818</v>
      </c>
      <c r="B1967" s="15" t="s">
        <v>178</v>
      </c>
      <c r="C1967" s="16"/>
      <c r="D1967" s="15" t="s">
        <v>2823</v>
      </c>
      <c r="E1967" s="15" t="s">
        <v>2825</v>
      </c>
      <c r="F1967" s="15">
        <v>2013</v>
      </c>
      <c r="G1967" s="15">
        <v>2</v>
      </c>
      <c r="H1967" s="15">
        <v>2015</v>
      </c>
      <c r="I1967" s="15">
        <v>1</v>
      </c>
      <c r="J1967" s="15">
        <v>1</v>
      </c>
      <c r="K1967" s="17">
        <f>IF(Deal_Master_Wide!$BU$283="","",Deal_Master_Wide!$BU$283)</f>
        <v>1520.2</v>
      </c>
      <c r="L1967" s="17">
        <f>IF(Deal_Master_Wide!$CB$283="","",Deal_Master_Wide!$CB$283)</f>
        <v>322.5</v>
      </c>
      <c r="M1967" s="17">
        <f>IF(Deal_Master_Wide!$CI$283="","",Deal_Master_Wide!$CI$283)</f>
        <v>189.9</v>
      </c>
      <c r="N1967" s="17">
        <f>IF(Deal_Master_Wide!$CP$283="","",Deal_Master_Wide!$CP$283)</f>
        <v>1938</v>
      </c>
      <c r="O1967" s="17">
        <f>IF(Deal_Master_Wide!$CW$283="","",Deal_Master_Wide!$CW$283)</f>
        <v>39.200000000000003</v>
      </c>
      <c r="P1967" s="17">
        <f>IF(Deal_Master_Wide!$DD$283="","",Deal_Master_Wide!$DD$283)</f>
        <v>192.6</v>
      </c>
      <c r="Q1967" s="18">
        <f>IF(Deal_Master_Wide!$DK$283="","",Deal_Master_Wide!$DK$283)</f>
        <v>10.4018</v>
      </c>
      <c r="R1967" s="18">
        <f>IF(Deal_Master_Wide!$DR$283="","",Deal_Master_Wide!$DR$283)</f>
        <v>21.214300000000001</v>
      </c>
      <c r="S1967" s="18">
        <f>IF(Deal_Master_Wide!$DY$283="","",Deal_Master_Wide!$DY$283)</f>
        <v>2.0226999999999999</v>
      </c>
      <c r="T1967" s="34">
        <f>IF(Deal_Master_Wide!$EF$283="","",Deal_Master_Wide!$EF$283)</f>
        <v>3</v>
      </c>
      <c r="U1967" s="34">
        <f>IF(Deal_Master_Wide!$EM$283="","",Deal_Master_Wide!$EM$283)</f>
        <v>4</v>
      </c>
    </row>
    <row r="1968" spans="1:21" ht="13.4" customHeight="1">
      <c r="A1968" s="15" t="s">
        <v>2818</v>
      </c>
      <c r="B1968" s="15" t="s">
        <v>178</v>
      </c>
      <c r="C1968" s="16"/>
      <c r="D1968" s="15" t="s">
        <v>2823</v>
      </c>
      <c r="E1968" s="15" t="s">
        <v>2825</v>
      </c>
      <c r="F1968" s="15">
        <v>2013</v>
      </c>
      <c r="G1968" s="15">
        <v>3</v>
      </c>
      <c r="H1968" s="15">
        <v>2016</v>
      </c>
      <c r="I1968" s="15">
        <v>1</v>
      </c>
      <c r="J1968" s="15">
        <v>1</v>
      </c>
      <c r="K1968" s="17">
        <f>IF(Deal_Master_Wide!$BV$283="","",Deal_Master_Wide!$BV$283)</f>
        <v>1671.2</v>
      </c>
      <c r="L1968" s="17">
        <f>IF(Deal_Master_Wide!$CC$283="","",Deal_Master_Wide!$CC$283)</f>
        <v>403.95530000000002</v>
      </c>
      <c r="M1968" s="17">
        <f>IF(Deal_Master_Wide!$CJ$283="","",Deal_Master_Wide!$CJ$283)</f>
        <v>225.9</v>
      </c>
      <c r="N1968" s="17">
        <f>IF(Deal_Master_Wide!$CQ$283="","",Deal_Master_Wide!$CQ$283)</f>
        <v>2423.5</v>
      </c>
      <c r="O1968" s="17">
        <f>IF(Deal_Master_Wide!$CX$283="","",Deal_Master_Wide!$CX$283)</f>
        <v>358.2</v>
      </c>
      <c r="P1968" s="17">
        <f>IF(Deal_Master_Wide!$DE$283="","",Deal_Master_Wide!$DE$283)</f>
        <v>231.3</v>
      </c>
      <c r="Q1968" s="18">
        <f>IF(Deal_Master_Wide!$DL$283="","",Deal_Master_Wide!$DL$283)</f>
        <v>10.3588</v>
      </c>
      <c r="R1968" s="18">
        <f>IF(Deal_Master_Wide!$DS$283="","",Deal_Master_Wide!$DS$283)</f>
        <v>24.171600000000002</v>
      </c>
      <c r="S1968" s="18">
        <f>IF(Deal_Master_Wide!$DZ$283="","",Deal_Master_Wide!$DZ$283)</f>
        <v>14.7803</v>
      </c>
      <c r="T1968" s="34">
        <f>IF(Deal_Master_Wide!$EG$283="","",Deal_Master_Wide!$EG$283)</f>
        <v>8</v>
      </c>
      <c r="U1968" s="34">
        <f>IF(Deal_Master_Wide!$EN$283="","",Deal_Master_Wide!$EN$283)</f>
        <v>1</v>
      </c>
    </row>
    <row r="1969" spans="1:21" ht="13.4" customHeight="1">
      <c r="A1969" s="15" t="s">
        <v>2831</v>
      </c>
      <c r="B1969" s="15" t="s">
        <v>178</v>
      </c>
      <c r="C1969" s="16"/>
      <c r="D1969" s="15" t="s">
        <v>2836</v>
      </c>
      <c r="E1969" s="15" t="s">
        <v>2838</v>
      </c>
      <c r="F1969" s="15">
        <v>2013</v>
      </c>
      <c r="G1969" s="15">
        <v>-3</v>
      </c>
      <c r="H1969" s="15">
        <v>2010</v>
      </c>
      <c r="I1969" s="15">
        <v>0</v>
      </c>
      <c r="J1969" s="15">
        <v>0</v>
      </c>
      <c r="K1969" s="17" t="str">
        <f>IF(Deal_Master_Wide!$BP$284="","",Deal_Master_Wide!$BP$284)</f>
        <v/>
      </c>
      <c r="L1969" s="17" t="str">
        <f>IF(Deal_Master_Wide!$BW$284="","",Deal_Master_Wide!$BW$284)</f>
        <v/>
      </c>
      <c r="M1969" s="17" t="str">
        <f>IF(Deal_Master_Wide!$CD$284="","",Deal_Master_Wide!$CD$284)</f>
        <v/>
      </c>
      <c r="N1969" s="17" t="str">
        <f>IF(Deal_Master_Wide!$CK$284="","",Deal_Master_Wide!$CK$284)</f>
        <v/>
      </c>
      <c r="O1969" s="17" t="str">
        <f>IF(Deal_Master_Wide!$CR$284="","",Deal_Master_Wide!$CR$284)</f>
        <v/>
      </c>
      <c r="P1969" s="17" t="str">
        <f>IF(Deal_Master_Wide!$CY$284="","",Deal_Master_Wide!$CY$284)</f>
        <v/>
      </c>
      <c r="Q1969" s="18" t="str">
        <f>IF(Deal_Master_Wide!$DF$284="","",Deal_Master_Wide!$DF$284)</f>
        <v/>
      </c>
      <c r="R1969" s="18" t="str">
        <f>IF(Deal_Master_Wide!$DM$284="","",Deal_Master_Wide!$DM$284)</f>
        <v/>
      </c>
      <c r="S1969" s="18" t="str">
        <f>IF(Deal_Master_Wide!$DT$284="","",Deal_Master_Wide!$DT$284)</f>
        <v/>
      </c>
      <c r="T1969" s="34" t="str">
        <f>IF(Deal_Master_Wide!$EA$284="","",Deal_Master_Wide!$EA$284)</f>
        <v/>
      </c>
      <c r="U1969" s="34" t="str">
        <f>IF(Deal_Master_Wide!$EH$284="","",Deal_Master_Wide!$EH$284)</f>
        <v/>
      </c>
    </row>
    <row r="1970" spans="1:21" ht="13.4" customHeight="1">
      <c r="A1970" s="15" t="s">
        <v>2831</v>
      </c>
      <c r="B1970" s="15" t="s">
        <v>178</v>
      </c>
      <c r="C1970" s="16"/>
      <c r="D1970" s="15" t="s">
        <v>2836</v>
      </c>
      <c r="E1970" s="15" t="s">
        <v>2838</v>
      </c>
      <c r="F1970" s="15">
        <v>2013</v>
      </c>
      <c r="G1970" s="15">
        <v>-2</v>
      </c>
      <c r="H1970" s="15">
        <v>2011</v>
      </c>
      <c r="I1970" s="15">
        <v>0</v>
      </c>
      <c r="J1970" s="15">
        <v>0</v>
      </c>
      <c r="K1970" s="17" t="str">
        <f>IF(Deal_Master_Wide!$BQ$284="","",Deal_Master_Wide!$BQ$284)</f>
        <v/>
      </c>
      <c r="L1970" s="17" t="str">
        <f>IF(Deal_Master_Wide!$BX$284="","",Deal_Master_Wide!$BX$284)</f>
        <v/>
      </c>
      <c r="M1970" s="17" t="str">
        <f>IF(Deal_Master_Wide!$CE$284="","",Deal_Master_Wide!$CE$284)</f>
        <v/>
      </c>
      <c r="N1970" s="17" t="str">
        <f>IF(Deal_Master_Wide!$CL$284="","",Deal_Master_Wide!$CL$284)</f>
        <v/>
      </c>
      <c r="O1970" s="17" t="str">
        <f>IF(Deal_Master_Wide!$CS$284="","",Deal_Master_Wide!$CS$284)</f>
        <v/>
      </c>
      <c r="P1970" s="17" t="str">
        <f>IF(Deal_Master_Wide!$CZ$284="","",Deal_Master_Wide!$CZ$284)</f>
        <v/>
      </c>
      <c r="Q1970" s="18" t="str">
        <f>IF(Deal_Master_Wide!$DG$284="","",Deal_Master_Wide!$DG$284)</f>
        <v/>
      </c>
      <c r="R1970" s="18" t="str">
        <f>IF(Deal_Master_Wide!$DN$284="","",Deal_Master_Wide!$DN$284)</f>
        <v/>
      </c>
      <c r="S1970" s="18" t="str">
        <f>IF(Deal_Master_Wide!$DU$284="","",Deal_Master_Wide!$DU$284)</f>
        <v/>
      </c>
      <c r="T1970" s="34" t="str">
        <f>IF(Deal_Master_Wide!$EB$284="","",Deal_Master_Wide!$EB$284)</f>
        <v/>
      </c>
      <c r="U1970" s="34" t="str">
        <f>IF(Deal_Master_Wide!$EI$284="","",Deal_Master_Wide!$EI$284)</f>
        <v/>
      </c>
    </row>
    <row r="1971" spans="1:21" ht="13.4" customHeight="1">
      <c r="A1971" s="15" t="s">
        <v>2831</v>
      </c>
      <c r="B1971" s="15" t="s">
        <v>178</v>
      </c>
      <c r="C1971" s="16"/>
      <c r="D1971" s="15" t="s">
        <v>2836</v>
      </c>
      <c r="E1971" s="15" t="s">
        <v>2838</v>
      </c>
      <c r="F1971" s="15">
        <v>2013</v>
      </c>
      <c r="G1971" s="15">
        <v>-1</v>
      </c>
      <c r="H1971" s="15">
        <v>2012</v>
      </c>
      <c r="I1971" s="15">
        <v>0</v>
      </c>
      <c r="J1971" s="15">
        <v>0</v>
      </c>
      <c r="K1971" s="17" t="str">
        <f>IF(Deal_Master_Wide!$BR$284="","",Deal_Master_Wide!$BR$284)</f>
        <v/>
      </c>
      <c r="L1971" s="17" t="str">
        <f>IF(Deal_Master_Wide!$BY$284="","",Deal_Master_Wide!$BY$284)</f>
        <v/>
      </c>
      <c r="M1971" s="17" t="str">
        <f>IF(Deal_Master_Wide!$CF$284="","",Deal_Master_Wide!$CF$284)</f>
        <v/>
      </c>
      <c r="N1971" s="17" t="str">
        <f>IF(Deal_Master_Wide!$CM$284="","",Deal_Master_Wide!$CM$284)</f>
        <v/>
      </c>
      <c r="O1971" s="17" t="str">
        <f>IF(Deal_Master_Wide!$CT$284="","",Deal_Master_Wide!$CT$284)</f>
        <v/>
      </c>
      <c r="P1971" s="17" t="str">
        <f>IF(Deal_Master_Wide!$DA$284="","",Deal_Master_Wide!$DA$284)</f>
        <v/>
      </c>
      <c r="Q1971" s="18" t="str">
        <f>IF(Deal_Master_Wide!$DH$284="","",Deal_Master_Wide!$DH$284)</f>
        <v/>
      </c>
      <c r="R1971" s="18" t="str">
        <f>IF(Deal_Master_Wide!$DO$284="","",Deal_Master_Wide!$DO$284)</f>
        <v/>
      </c>
      <c r="S1971" s="18" t="str">
        <f>IF(Deal_Master_Wide!$DV$284="","",Deal_Master_Wide!$DV$284)</f>
        <v/>
      </c>
      <c r="T1971" s="34" t="str">
        <f>IF(Deal_Master_Wide!$EC$284="","",Deal_Master_Wide!$EC$284)</f>
        <v/>
      </c>
      <c r="U1971" s="34" t="str">
        <f>IF(Deal_Master_Wide!$EJ$284="","",Deal_Master_Wide!$EJ$284)</f>
        <v/>
      </c>
    </row>
    <row r="1972" spans="1:21" ht="13.4" customHeight="1">
      <c r="A1972" s="15" t="s">
        <v>2831</v>
      </c>
      <c r="B1972" s="15" t="s">
        <v>178</v>
      </c>
      <c r="C1972" s="16"/>
      <c r="D1972" s="15" t="s">
        <v>2836</v>
      </c>
      <c r="E1972" s="15" t="s">
        <v>2838</v>
      </c>
      <c r="F1972" s="15">
        <v>2013</v>
      </c>
      <c r="G1972" s="15">
        <v>0</v>
      </c>
      <c r="H1972" s="15">
        <v>2013</v>
      </c>
      <c r="I1972" s="15">
        <v>0</v>
      </c>
      <c r="J1972" s="15">
        <v>1</v>
      </c>
      <c r="K1972" s="17" t="str">
        <f>IF(Deal_Master_Wide!$BS$284="","",Deal_Master_Wide!$BS$284)</f>
        <v/>
      </c>
      <c r="L1972" s="17" t="str">
        <f>IF(Deal_Master_Wide!$BZ$284="","",Deal_Master_Wide!$BZ$284)</f>
        <v/>
      </c>
      <c r="M1972" s="17" t="str">
        <f>IF(Deal_Master_Wide!$CG$284="","",Deal_Master_Wide!$CG$284)</f>
        <v/>
      </c>
      <c r="N1972" s="17" t="str">
        <f>IF(Deal_Master_Wide!$CN$284="","",Deal_Master_Wide!$CN$284)</f>
        <v/>
      </c>
      <c r="O1972" s="17" t="str">
        <f>IF(Deal_Master_Wide!$CU$284="","",Deal_Master_Wide!$CU$284)</f>
        <v/>
      </c>
      <c r="P1972" s="17" t="str">
        <f>IF(Deal_Master_Wide!$DB$284="","",Deal_Master_Wide!$DB$284)</f>
        <v/>
      </c>
      <c r="Q1972" s="18" t="str">
        <f>IF(Deal_Master_Wide!$DI$284="","",Deal_Master_Wide!$DI$284)</f>
        <v/>
      </c>
      <c r="R1972" s="18" t="str">
        <f>IF(Deal_Master_Wide!$DP$284="","",Deal_Master_Wide!$DP$284)</f>
        <v/>
      </c>
      <c r="S1972" s="18" t="str">
        <f>IF(Deal_Master_Wide!$DW$284="","",Deal_Master_Wide!$DW$284)</f>
        <v/>
      </c>
      <c r="T1972" s="34" t="str">
        <f>IF(Deal_Master_Wide!$ED$284="","",Deal_Master_Wide!$ED$284)</f>
        <v/>
      </c>
      <c r="U1972" s="34" t="str">
        <f>IF(Deal_Master_Wide!$EK$284="","",Deal_Master_Wide!$EK$284)</f>
        <v/>
      </c>
    </row>
    <row r="1973" spans="1:21" ht="13.4" customHeight="1">
      <c r="A1973" s="15" t="s">
        <v>2831</v>
      </c>
      <c r="B1973" s="15" t="s">
        <v>178</v>
      </c>
      <c r="C1973" s="16"/>
      <c r="D1973" s="15" t="s">
        <v>2836</v>
      </c>
      <c r="E1973" s="15" t="s">
        <v>2838</v>
      </c>
      <c r="F1973" s="15">
        <v>2013</v>
      </c>
      <c r="G1973" s="15">
        <v>1</v>
      </c>
      <c r="H1973" s="15">
        <v>2014</v>
      </c>
      <c r="I1973" s="15">
        <v>1</v>
      </c>
      <c r="J1973" s="15">
        <v>1</v>
      </c>
      <c r="K1973" s="17" t="str">
        <f>IF(Deal_Master_Wide!$BT$284="","",Deal_Master_Wide!$BT$284)</f>
        <v/>
      </c>
      <c r="L1973" s="17" t="str">
        <f>IF(Deal_Master_Wide!$CA$284="","",Deal_Master_Wide!$CA$284)</f>
        <v/>
      </c>
      <c r="M1973" s="17" t="str">
        <f>IF(Deal_Master_Wide!$CH$284="","",Deal_Master_Wide!$CH$284)</f>
        <v/>
      </c>
      <c r="N1973" s="17" t="str">
        <f>IF(Deal_Master_Wide!$CO$284="","",Deal_Master_Wide!$CO$284)</f>
        <v/>
      </c>
      <c r="O1973" s="17" t="str">
        <f>IF(Deal_Master_Wide!$CV$284="","",Deal_Master_Wide!$CV$284)</f>
        <v/>
      </c>
      <c r="P1973" s="17" t="str">
        <f>IF(Deal_Master_Wide!$DC$284="","",Deal_Master_Wide!$DC$284)</f>
        <v/>
      </c>
      <c r="Q1973" s="18" t="str">
        <f>IF(Deal_Master_Wide!$DJ$284="","",Deal_Master_Wide!$DJ$284)</f>
        <v/>
      </c>
      <c r="R1973" s="18" t="str">
        <f>IF(Deal_Master_Wide!$DQ$284="","",Deal_Master_Wide!$DQ$284)</f>
        <v/>
      </c>
      <c r="S1973" s="18" t="str">
        <f>IF(Deal_Master_Wide!$DX$284="","",Deal_Master_Wide!$DX$284)</f>
        <v/>
      </c>
      <c r="T1973" s="34" t="str">
        <f>IF(Deal_Master_Wide!$EE$284="","",Deal_Master_Wide!$EE$284)</f>
        <v/>
      </c>
      <c r="U1973" s="34" t="str">
        <f>IF(Deal_Master_Wide!$EL$284="","",Deal_Master_Wide!$EL$284)</f>
        <v/>
      </c>
    </row>
    <row r="1974" spans="1:21" ht="13.4" customHeight="1">
      <c r="A1974" s="15" t="s">
        <v>2831</v>
      </c>
      <c r="B1974" s="15" t="s">
        <v>178</v>
      </c>
      <c r="C1974" s="16"/>
      <c r="D1974" s="15" t="s">
        <v>2836</v>
      </c>
      <c r="E1974" s="15" t="s">
        <v>2838</v>
      </c>
      <c r="F1974" s="15">
        <v>2013</v>
      </c>
      <c r="G1974" s="15">
        <v>2</v>
      </c>
      <c r="H1974" s="15">
        <v>2015</v>
      </c>
      <c r="I1974" s="15">
        <v>1</v>
      </c>
      <c r="J1974" s="15">
        <v>1</v>
      </c>
      <c r="K1974" s="17" t="str">
        <f>IF(Deal_Master_Wide!$BU$284="","",Deal_Master_Wide!$BU$284)</f>
        <v/>
      </c>
      <c r="L1974" s="17" t="str">
        <f>IF(Deal_Master_Wide!$CB$284="","",Deal_Master_Wide!$CB$284)</f>
        <v/>
      </c>
      <c r="M1974" s="17" t="str">
        <f>IF(Deal_Master_Wide!$CI$284="","",Deal_Master_Wide!$CI$284)</f>
        <v/>
      </c>
      <c r="N1974" s="17" t="str">
        <f>IF(Deal_Master_Wide!$CP$284="","",Deal_Master_Wide!$CP$284)</f>
        <v/>
      </c>
      <c r="O1974" s="17" t="str">
        <f>IF(Deal_Master_Wide!$CW$284="","",Deal_Master_Wide!$CW$284)</f>
        <v/>
      </c>
      <c r="P1974" s="17" t="str">
        <f>IF(Deal_Master_Wide!$DD$284="","",Deal_Master_Wide!$DD$284)</f>
        <v/>
      </c>
      <c r="Q1974" s="18" t="str">
        <f>IF(Deal_Master_Wide!$DK$284="","",Deal_Master_Wide!$DK$284)</f>
        <v/>
      </c>
      <c r="R1974" s="18" t="str">
        <f>IF(Deal_Master_Wide!$DR$284="","",Deal_Master_Wide!$DR$284)</f>
        <v/>
      </c>
      <c r="S1974" s="18" t="str">
        <f>IF(Deal_Master_Wide!$DY$284="","",Deal_Master_Wide!$DY$284)</f>
        <v/>
      </c>
      <c r="T1974" s="34" t="str">
        <f>IF(Deal_Master_Wide!$EF$284="","",Deal_Master_Wide!$EF$284)</f>
        <v/>
      </c>
      <c r="U1974" s="34" t="str">
        <f>IF(Deal_Master_Wide!$EM$284="","",Deal_Master_Wide!$EM$284)</f>
        <v/>
      </c>
    </row>
    <row r="1975" spans="1:21" ht="13.4" customHeight="1">
      <c r="A1975" s="15" t="s">
        <v>2831</v>
      </c>
      <c r="B1975" s="15" t="s">
        <v>178</v>
      </c>
      <c r="C1975" s="16"/>
      <c r="D1975" s="15" t="s">
        <v>2836</v>
      </c>
      <c r="E1975" s="15" t="s">
        <v>2838</v>
      </c>
      <c r="F1975" s="15">
        <v>2013</v>
      </c>
      <c r="G1975" s="15">
        <v>3</v>
      </c>
      <c r="H1975" s="15">
        <v>2016</v>
      </c>
      <c r="I1975" s="15">
        <v>1</v>
      </c>
      <c r="J1975" s="15">
        <v>1</v>
      </c>
      <c r="K1975" s="17" t="str">
        <f>IF(Deal_Master_Wide!$BV$284="","",Deal_Master_Wide!$BV$284)</f>
        <v/>
      </c>
      <c r="L1975" s="17" t="str">
        <f>IF(Deal_Master_Wide!$CC$284="","",Deal_Master_Wide!$CC$284)</f>
        <v/>
      </c>
      <c r="M1975" s="17" t="str">
        <f>IF(Deal_Master_Wide!$CJ$284="","",Deal_Master_Wide!$CJ$284)</f>
        <v/>
      </c>
      <c r="N1975" s="17" t="str">
        <f>IF(Deal_Master_Wide!$CQ$284="","",Deal_Master_Wide!$CQ$284)</f>
        <v/>
      </c>
      <c r="O1975" s="17" t="str">
        <f>IF(Deal_Master_Wide!$CX$284="","",Deal_Master_Wide!$CX$284)</f>
        <v/>
      </c>
      <c r="P1975" s="17" t="str">
        <f>IF(Deal_Master_Wide!$DE$284="","",Deal_Master_Wide!$DE$284)</f>
        <v/>
      </c>
      <c r="Q1975" s="18" t="str">
        <f>IF(Deal_Master_Wide!$DL$284="","",Deal_Master_Wide!$DL$284)</f>
        <v/>
      </c>
      <c r="R1975" s="18" t="str">
        <f>IF(Deal_Master_Wide!$DS$284="","",Deal_Master_Wide!$DS$284)</f>
        <v/>
      </c>
      <c r="S1975" s="18" t="str">
        <f>IF(Deal_Master_Wide!$DZ$284="","",Deal_Master_Wide!$DZ$284)</f>
        <v/>
      </c>
      <c r="T1975" s="34" t="str">
        <f>IF(Deal_Master_Wide!$EG$284="","",Deal_Master_Wide!$EG$284)</f>
        <v/>
      </c>
      <c r="U1975" s="34" t="str">
        <f>IF(Deal_Master_Wide!$EN$284="","",Deal_Master_Wide!$EN$284)</f>
        <v/>
      </c>
    </row>
    <row r="1976" spans="1:21" ht="13.4" customHeight="1">
      <c r="A1976" s="15" t="s">
        <v>2842</v>
      </c>
      <c r="B1976" s="15" t="s">
        <v>178</v>
      </c>
      <c r="C1976" s="16"/>
      <c r="D1976" s="15" t="s">
        <v>2847</v>
      </c>
      <c r="E1976" s="15" t="s">
        <v>2849</v>
      </c>
      <c r="F1976" s="15">
        <v>2013</v>
      </c>
      <c r="G1976" s="15">
        <v>-3</v>
      </c>
      <c r="H1976" s="15">
        <v>2010</v>
      </c>
      <c r="I1976" s="15">
        <v>0</v>
      </c>
      <c r="J1976" s="15">
        <v>0</v>
      </c>
      <c r="K1976" s="17" t="str">
        <f>IF(Deal_Master_Wide!$BP$285="","",Deal_Master_Wide!$BP$285)</f>
        <v/>
      </c>
      <c r="L1976" s="17" t="str">
        <f>IF(Deal_Master_Wide!$BW$285="","",Deal_Master_Wide!$BW$285)</f>
        <v/>
      </c>
      <c r="M1976" s="17" t="str">
        <f>IF(Deal_Master_Wide!$CD$285="","",Deal_Master_Wide!$CD$285)</f>
        <v/>
      </c>
      <c r="N1976" s="17" t="str">
        <f>IF(Deal_Master_Wide!$CK$285="","",Deal_Master_Wide!$CK$285)</f>
        <v/>
      </c>
      <c r="O1976" s="17" t="str">
        <f>IF(Deal_Master_Wide!$CR$285="","",Deal_Master_Wide!$CR$285)</f>
        <v/>
      </c>
      <c r="P1976" s="17" t="str">
        <f>IF(Deal_Master_Wide!$CY$285="","",Deal_Master_Wide!$CY$285)</f>
        <v/>
      </c>
      <c r="Q1976" s="18" t="str">
        <f>IF(Deal_Master_Wide!$DF$285="","",Deal_Master_Wide!$DF$285)</f>
        <v/>
      </c>
      <c r="R1976" s="18" t="str">
        <f>IF(Deal_Master_Wide!$DM$285="","",Deal_Master_Wide!$DM$285)</f>
        <v/>
      </c>
      <c r="S1976" s="18" t="str">
        <f>IF(Deal_Master_Wide!$DT$285="","",Deal_Master_Wide!$DT$285)</f>
        <v/>
      </c>
      <c r="T1976" s="34" t="str">
        <f>IF(Deal_Master_Wide!$EA$285="","",Deal_Master_Wide!$EA$285)</f>
        <v/>
      </c>
      <c r="U1976" s="34" t="str">
        <f>IF(Deal_Master_Wide!$EH$285="","",Deal_Master_Wide!$EH$285)</f>
        <v/>
      </c>
    </row>
    <row r="1977" spans="1:21" ht="13.4" customHeight="1">
      <c r="A1977" s="15" t="s">
        <v>2842</v>
      </c>
      <c r="B1977" s="15" t="s">
        <v>178</v>
      </c>
      <c r="C1977" s="16"/>
      <c r="D1977" s="15" t="s">
        <v>2847</v>
      </c>
      <c r="E1977" s="15" t="s">
        <v>2849</v>
      </c>
      <c r="F1977" s="15">
        <v>2013</v>
      </c>
      <c r="G1977" s="15">
        <v>-2</v>
      </c>
      <c r="H1977" s="15">
        <v>2011</v>
      </c>
      <c r="I1977" s="15">
        <v>0</v>
      </c>
      <c r="J1977" s="15">
        <v>0</v>
      </c>
      <c r="K1977" s="17" t="str">
        <f>IF(Deal_Master_Wide!$BQ$285="","",Deal_Master_Wide!$BQ$285)</f>
        <v/>
      </c>
      <c r="L1977" s="17" t="str">
        <f>IF(Deal_Master_Wide!$BX$285="","",Deal_Master_Wide!$BX$285)</f>
        <v/>
      </c>
      <c r="M1977" s="17" t="str">
        <f>IF(Deal_Master_Wide!$CE$285="","",Deal_Master_Wide!$CE$285)</f>
        <v/>
      </c>
      <c r="N1977" s="17" t="str">
        <f>IF(Deal_Master_Wide!$CL$285="","",Deal_Master_Wide!$CL$285)</f>
        <v/>
      </c>
      <c r="O1977" s="17" t="str">
        <f>IF(Deal_Master_Wide!$CS$285="","",Deal_Master_Wide!$CS$285)</f>
        <v/>
      </c>
      <c r="P1977" s="17" t="str">
        <f>IF(Deal_Master_Wide!$CZ$285="","",Deal_Master_Wide!$CZ$285)</f>
        <v/>
      </c>
      <c r="Q1977" s="18" t="str">
        <f>IF(Deal_Master_Wide!$DG$285="","",Deal_Master_Wide!$DG$285)</f>
        <v/>
      </c>
      <c r="R1977" s="18" t="str">
        <f>IF(Deal_Master_Wide!$DN$285="","",Deal_Master_Wide!$DN$285)</f>
        <v/>
      </c>
      <c r="S1977" s="18" t="str">
        <f>IF(Deal_Master_Wide!$DU$285="","",Deal_Master_Wide!$DU$285)</f>
        <v/>
      </c>
      <c r="T1977" s="34" t="str">
        <f>IF(Deal_Master_Wide!$EB$285="","",Deal_Master_Wide!$EB$285)</f>
        <v/>
      </c>
      <c r="U1977" s="34" t="str">
        <f>IF(Deal_Master_Wide!$EI$285="","",Deal_Master_Wide!$EI$285)</f>
        <v/>
      </c>
    </row>
    <row r="1978" spans="1:21" ht="13.4" customHeight="1">
      <c r="A1978" s="15" t="s">
        <v>2842</v>
      </c>
      <c r="B1978" s="15" t="s">
        <v>178</v>
      </c>
      <c r="C1978" s="16"/>
      <c r="D1978" s="15" t="s">
        <v>2847</v>
      </c>
      <c r="E1978" s="15" t="s">
        <v>2849</v>
      </c>
      <c r="F1978" s="15">
        <v>2013</v>
      </c>
      <c r="G1978" s="15">
        <v>-1</v>
      </c>
      <c r="H1978" s="15">
        <v>2012</v>
      </c>
      <c r="I1978" s="15">
        <v>0</v>
      </c>
      <c r="J1978" s="15">
        <v>0</v>
      </c>
      <c r="K1978" s="17" t="str">
        <f>IF(Deal_Master_Wide!$BR$285="","",Deal_Master_Wide!$BR$285)</f>
        <v/>
      </c>
      <c r="L1978" s="17" t="str">
        <f>IF(Deal_Master_Wide!$BY$285="","",Deal_Master_Wide!$BY$285)</f>
        <v/>
      </c>
      <c r="M1978" s="17" t="str">
        <f>IF(Deal_Master_Wide!$CF$285="","",Deal_Master_Wide!$CF$285)</f>
        <v/>
      </c>
      <c r="N1978" s="17" t="str">
        <f>IF(Deal_Master_Wide!$CM$285="","",Deal_Master_Wide!$CM$285)</f>
        <v/>
      </c>
      <c r="O1978" s="17" t="str">
        <f>IF(Deal_Master_Wide!$CT$285="","",Deal_Master_Wide!$CT$285)</f>
        <v/>
      </c>
      <c r="P1978" s="17" t="str">
        <f>IF(Deal_Master_Wide!$DA$285="","",Deal_Master_Wide!$DA$285)</f>
        <v/>
      </c>
      <c r="Q1978" s="18" t="str">
        <f>IF(Deal_Master_Wide!$DH$285="","",Deal_Master_Wide!$DH$285)</f>
        <v/>
      </c>
      <c r="R1978" s="18" t="str">
        <f>IF(Deal_Master_Wide!$DO$285="","",Deal_Master_Wide!$DO$285)</f>
        <v/>
      </c>
      <c r="S1978" s="18" t="str">
        <f>IF(Deal_Master_Wide!$DV$285="","",Deal_Master_Wide!$DV$285)</f>
        <v/>
      </c>
      <c r="T1978" s="34" t="str">
        <f>IF(Deal_Master_Wide!$EC$285="","",Deal_Master_Wide!$EC$285)</f>
        <v/>
      </c>
      <c r="U1978" s="34" t="str">
        <f>IF(Deal_Master_Wide!$EJ$285="","",Deal_Master_Wide!$EJ$285)</f>
        <v/>
      </c>
    </row>
    <row r="1979" spans="1:21" ht="13.4" customHeight="1">
      <c r="A1979" s="15" t="s">
        <v>2842</v>
      </c>
      <c r="B1979" s="15" t="s">
        <v>178</v>
      </c>
      <c r="C1979" s="16"/>
      <c r="D1979" s="15" t="s">
        <v>2847</v>
      </c>
      <c r="E1979" s="15" t="s">
        <v>2849</v>
      </c>
      <c r="F1979" s="15">
        <v>2013</v>
      </c>
      <c r="G1979" s="15">
        <v>0</v>
      </c>
      <c r="H1979" s="15">
        <v>2013</v>
      </c>
      <c r="I1979" s="15">
        <v>0</v>
      </c>
      <c r="J1979" s="15">
        <v>1</v>
      </c>
      <c r="K1979" s="17" t="str">
        <f>IF(Deal_Master_Wide!$BS$285="","",Deal_Master_Wide!$BS$285)</f>
        <v/>
      </c>
      <c r="L1979" s="17" t="str">
        <f>IF(Deal_Master_Wide!$BZ$285="","",Deal_Master_Wide!$BZ$285)</f>
        <v/>
      </c>
      <c r="M1979" s="17" t="str">
        <f>IF(Deal_Master_Wide!$CG$285="","",Deal_Master_Wide!$CG$285)</f>
        <v/>
      </c>
      <c r="N1979" s="17" t="str">
        <f>IF(Deal_Master_Wide!$CN$285="","",Deal_Master_Wide!$CN$285)</f>
        <v/>
      </c>
      <c r="O1979" s="17" t="str">
        <f>IF(Deal_Master_Wide!$CU$285="","",Deal_Master_Wide!$CU$285)</f>
        <v/>
      </c>
      <c r="P1979" s="17" t="str">
        <f>IF(Deal_Master_Wide!$DB$285="","",Deal_Master_Wide!$DB$285)</f>
        <v/>
      </c>
      <c r="Q1979" s="18" t="str">
        <f>IF(Deal_Master_Wide!$DI$285="","",Deal_Master_Wide!$DI$285)</f>
        <v/>
      </c>
      <c r="R1979" s="18" t="str">
        <f>IF(Deal_Master_Wide!$DP$285="","",Deal_Master_Wide!$DP$285)</f>
        <v/>
      </c>
      <c r="S1979" s="18" t="str">
        <f>IF(Deal_Master_Wide!$DW$285="","",Deal_Master_Wide!$DW$285)</f>
        <v/>
      </c>
      <c r="T1979" s="34" t="str">
        <f>IF(Deal_Master_Wide!$ED$285="","",Deal_Master_Wide!$ED$285)</f>
        <v/>
      </c>
      <c r="U1979" s="34" t="str">
        <f>IF(Deal_Master_Wide!$EK$285="","",Deal_Master_Wide!$EK$285)</f>
        <v/>
      </c>
    </row>
    <row r="1980" spans="1:21" ht="13.4" customHeight="1">
      <c r="A1980" s="15" t="s">
        <v>2842</v>
      </c>
      <c r="B1980" s="15" t="s">
        <v>178</v>
      </c>
      <c r="C1980" s="16"/>
      <c r="D1980" s="15" t="s">
        <v>2847</v>
      </c>
      <c r="E1980" s="15" t="s">
        <v>2849</v>
      </c>
      <c r="F1980" s="15">
        <v>2013</v>
      </c>
      <c r="G1980" s="15">
        <v>1</v>
      </c>
      <c r="H1980" s="15">
        <v>2014</v>
      </c>
      <c r="I1980" s="15">
        <v>1</v>
      </c>
      <c r="J1980" s="15">
        <v>1</v>
      </c>
      <c r="K1980" s="17" t="str">
        <f>IF(Deal_Master_Wide!$BT$285="","",Deal_Master_Wide!$BT$285)</f>
        <v/>
      </c>
      <c r="L1980" s="17" t="str">
        <f>IF(Deal_Master_Wide!$CA$285="","",Deal_Master_Wide!$CA$285)</f>
        <v/>
      </c>
      <c r="M1980" s="17" t="str">
        <f>IF(Deal_Master_Wide!$CH$285="","",Deal_Master_Wide!$CH$285)</f>
        <v/>
      </c>
      <c r="N1980" s="17" t="str">
        <f>IF(Deal_Master_Wide!$CO$285="","",Deal_Master_Wide!$CO$285)</f>
        <v/>
      </c>
      <c r="O1980" s="17" t="str">
        <f>IF(Deal_Master_Wide!$CV$285="","",Deal_Master_Wide!$CV$285)</f>
        <v/>
      </c>
      <c r="P1980" s="17" t="str">
        <f>IF(Deal_Master_Wide!$DC$285="","",Deal_Master_Wide!$DC$285)</f>
        <v/>
      </c>
      <c r="Q1980" s="18" t="str">
        <f>IF(Deal_Master_Wide!$DJ$285="","",Deal_Master_Wide!$DJ$285)</f>
        <v/>
      </c>
      <c r="R1980" s="18" t="str">
        <f>IF(Deal_Master_Wide!$DQ$285="","",Deal_Master_Wide!$DQ$285)</f>
        <v/>
      </c>
      <c r="S1980" s="18" t="str">
        <f>IF(Deal_Master_Wide!$DX$285="","",Deal_Master_Wide!$DX$285)</f>
        <v/>
      </c>
      <c r="T1980" s="34" t="str">
        <f>IF(Deal_Master_Wide!$EE$285="","",Deal_Master_Wide!$EE$285)</f>
        <v/>
      </c>
      <c r="U1980" s="34" t="str">
        <f>IF(Deal_Master_Wide!$EL$285="","",Deal_Master_Wide!$EL$285)</f>
        <v/>
      </c>
    </row>
    <row r="1981" spans="1:21" ht="13.4" customHeight="1">
      <c r="A1981" s="15" t="s">
        <v>2842</v>
      </c>
      <c r="B1981" s="15" t="s">
        <v>178</v>
      </c>
      <c r="C1981" s="16"/>
      <c r="D1981" s="15" t="s">
        <v>2847</v>
      </c>
      <c r="E1981" s="15" t="s">
        <v>2849</v>
      </c>
      <c r="F1981" s="15">
        <v>2013</v>
      </c>
      <c r="G1981" s="15">
        <v>2</v>
      </c>
      <c r="H1981" s="15">
        <v>2015</v>
      </c>
      <c r="I1981" s="15">
        <v>1</v>
      </c>
      <c r="J1981" s="15">
        <v>1</v>
      </c>
      <c r="K1981" s="17" t="str">
        <f>IF(Deal_Master_Wide!$BU$285="","",Deal_Master_Wide!$BU$285)</f>
        <v/>
      </c>
      <c r="L1981" s="17" t="str">
        <f>IF(Deal_Master_Wide!$CB$285="","",Deal_Master_Wide!$CB$285)</f>
        <v/>
      </c>
      <c r="M1981" s="17" t="str">
        <f>IF(Deal_Master_Wide!$CI$285="","",Deal_Master_Wide!$CI$285)</f>
        <v/>
      </c>
      <c r="N1981" s="17" t="str">
        <f>IF(Deal_Master_Wide!$CP$285="","",Deal_Master_Wide!$CP$285)</f>
        <v/>
      </c>
      <c r="O1981" s="17" t="str">
        <f>IF(Deal_Master_Wide!$CW$285="","",Deal_Master_Wide!$CW$285)</f>
        <v/>
      </c>
      <c r="P1981" s="17" t="str">
        <f>IF(Deal_Master_Wide!$DD$285="","",Deal_Master_Wide!$DD$285)</f>
        <v/>
      </c>
      <c r="Q1981" s="18" t="str">
        <f>IF(Deal_Master_Wide!$DK$285="","",Deal_Master_Wide!$DK$285)</f>
        <v/>
      </c>
      <c r="R1981" s="18" t="str">
        <f>IF(Deal_Master_Wide!$DR$285="","",Deal_Master_Wide!$DR$285)</f>
        <v/>
      </c>
      <c r="S1981" s="18" t="str">
        <f>IF(Deal_Master_Wide!$DY$285="","",Deal_Master_Wide!$DY$285)</f>
        <v/>
      </c>
      <c r="T1981" s="34" t="str">
        <f>IF(Deal_Master_Wide!$EF$285="","",Deal_Master_Wide!$EF$285)</f>
        <v/>
      </c>
      <c r="U1981" s="34" t="str">
        <f>IF(Deal_Master_Wide!$EM$285="","",Deal_Master_Wide!$EM$285)</f>
        <v/>
      </c>
    </row>
    <row r="1982" spans="1:21" ht="13.4" customHeight="1">
      <c r="A1982" s="15" t="s">
        <v>2842</v>
      </c>
      <c r="B1982" s="15" t="s">
        <v>178</v>
      </c>
      <c r="C1982" s="16"/>
      <c r="D1982" s="15" t="s">
        <v>2847</v>
      </c>
      <c r="E1982" s="15" t="s">
        <v>2849</v>
      </c>
      <c r="F1982" s="15">
        <v>2013</v>
      </c>
      <c r="G1982" s="15">
        <v>3</v>
      </c>
      <c r="H1982" s="15">
        <v>2016</v>
      </c>
      <c r="I1982" s="15">
        <v>1</v>
      </c>
      <c r="J1982" s="15">
        <v>1</v>
      </c>
      <c r="K1982" s="17" t="str">
        <f>IF(Deal_Master_Wide!$BV$285="","",Deal_Master_Wide!$BV$285)</f>
        <v/>
      </c>
      <c r="L1982" s="17" t="str">
        <f>IF(Deal_Master_Wide!$CC$285="","",Deal_Master_Wide!$CC$285)</f>
        <v/>
      </c>
      <c r="M1982" s="17" t="str">
        <f>IF(Deal_Master_Wide!$CJ$285="","",Deal_Master_Wide!$CJ$285)</f>
        <v/>
      </c>
      <c r="N1982" s="17" t="str">
        <f>IF(Deal_Master_Wide!$CQ$285="","",Deal_Master_Wide!$CQ$285)</f>
        <v/>
      </c>
      <c r="O1982" s="17" t="str">
        <f>IF(Deal_Master_Wide!$CX$285="","",Deal_Master_Wide!$CX$285)</f>
        <v/>
      </c>
      <c r="P1982" s="17" t="str">
        <f>IF(Deal_Master_Wide!$DE$285="","",Deal_Master_Wide!$DE$285)</f>
        <v/>
      </c>
      <c r="Q1982" s="18" t="str">
        <f>IF(Deal_Master_Wide!$DL$285="","",Deal_Master_Wide!$DL$285)</f>
        <v/>
      </c>
      <c r="R1982" s="18" t="str">
        <f>IF(Deal_Master_Wide!$DS$285="","",Deal_Master_Wide!$DS$285)</f>
        <v/>
      </c>
      <c r="S1982" s="18" t="str">
        <f>IF(Deal_Master_Wide!$DZ$285="","",Deal_Master_Wide!$DZ$285)</f>
        <v/>
      </c>
      <c r="T1982" s="34" t="str">
        <f>IF(Deal_Master_Wide!$EG$285="","",Deal_Master_Wide!$EG$285)</f>
        <v/>
      </c>
      <c r="U1982" s="34" t="str">
        <f>IF(Deal_Master_Wide!$EN$285="","",Deal_Master_Wide!$EN$285)</f>
        <v/>
      </c>
    </row>
    <row r="1983" spans="1:21" ht="13.4" customHeight="1">
      <c r="A1983" s="15" t="s">
        <v>2853</v>
      </c>
      <c r="B1983" s="15" t="s">
        <v>178</v>
      </c>
      <c r="C1983" s="16"/>
      <c r="D1983" s="15" t="s">
        <v>2856</v>
      </c>
      <c r="E1983" s="15" t="s">
        <v>2857</v>
      </c>
      <c r="F1983" s="15">
        <v>2013</v>
      </c>
      <c r="G1983" s="15">
        <v>-3</v>
      </c>
      <c r="H1983" s="15">
        <v>2010</v>
      </c>
      <c r="I1983" s="15">
        <v>0</v>
      </c>
      <c r="J1983" s="15">
        <v>0</v>
      </c>
      <c r="K1983" s="17">
        <f>IF(Deal_Master_Wide!$BP$286="","",Deal_Master_Wide!$BP$286)</f>
        <v>33112.480900000002</v>
      </c>
      <c r="L1983" s="17">
        <f>IF(Deal_Master_Wide!$BW$286="","",Deal_Master_Wide!$BW$286)</f>
        <v>6050.5618000000004</v>
      </c>
      <c r="M1983" s="17">
        <f>IF(Deal_Master_Wide!$CD$286="","",Deal_Master_Wide!$CD$286)</f>
        <v>1905.6704</v>
      </c>
      <c r="N1983" s="17">
        <f>IF(Deal_Master_Wide!$CK$286="","",Deal_Master_Wide!$CK$286)</f>
        <v>49259.908000000003</v>
      </c>
      <c r="O1983" s="17">
        <f>IF(Deal_Master_Wide!$CR$286="","",Deal_Master_Wide!$CR$286)</f>
        <v>17613.653999999999</v>
      </c>
      <c r="P1983" s="17">
        <f>IF(Deal_Master_Wide!$CY$286="","",Deal_Master_Wide!$CY$286)</f>
        <v>4623.0583999999999</v>
      </c>
      <c r="Q1983" s="18">
        <f>IF(Deal_Master_Wide!$DF$286="","",Deal_Master_Wide!$DF$286)</f>
        <v>3.8405</v>
      </c>
      <c r="R1983" s="18">
        <f>IF(Deal_Master_Wide!$DM$286="","",Deal_Master_Wide!$DM$286)</f>
        <v>18.2728</v>
      </c>
      <c r="S1983" s="18">
        <f>IF(Deal_Master_Wide!$DT$286="","",Deal_Master_Wide!$DT$286)</f>
        <v>35.756599999999999</v>
      </c>
      <c r="T1983" s="34" t="str">
        <f>IF(Deal_Master_Wide!$EA$286="","",Deal_Master_Wide!$EA$286)</f>
        <v/>
      </c>
      <c r="U1983" s="34" t="str">
        <f>IF(Deal_Master_Wide!$EH$286="","",Deal_Master_Wide!$EH$286)</f>
        <v/>
      </c>
    </row>
    <row r="1984" spans="1:21" ht="13.4" customHeight="1">
      <c r="A1984" s="15" t="s">
        <v>2853</v>
      </c>
      <c r="B1984" s="15" t="s">
        <v>178</v>
      </c>
      <c r="C1984" s="16"/>
      <c r="D1984" s="15" t="s">
        <v>2856</v>
      </c>
      <c r="E1984" s="15" t="s">
        <v>2857</v>
      </c>
      <c r="F1984" s="15">
        <v>2013</v>
      </c>
      <c r="G1984" s="15">
        <v>-2</v>
      </c>
      <c r="H1984" s="15">
        <v>2011</v>
      </c>
      <c r="I1984" s="15">
        <v>0</v>
      </c>
      <c r="J1984" s="15">
        <v>0</v>
      </c>
      <c r="K1984" s="17">
        <f>IF(Deal_Master_Wide!$BQ$286="","",Deal_Master_Wide!$BQ$286)</f>
        <v>31564.124599999999</v>
      </c>
      <c r="L1984" s="17">
        <f>IF(Deal_Master_Wide!$BX$286="","",Deal_Master_Wide!$BX$286)</f>
        <v>9666.2034000000003</v>
      </c>
      <c r="M1984" s="17">
        <f>IF(Deal_Master_Wide!$CE$286="","",Deal_Master_Wide!$CE$286)</f>
        <v>6063.4191000000001</v>
      </c>
      <c r="N1984" s="17">
        <f>IF(Deal_Master_Wide!$CL$286="","",Deal_Master_Wide!$CL$286)</f>
        <v>49159.700599999996</v>
      </c>
      <c r="O1984" s="17">
        <f>IF(Deal_Master_Wide!$CS$286="","",Deal_Master_Wide!$CS$286)</f>
        <v>17831.759999999998</v>
      </c>
      <c r="P1984" s="17">
        <f>IF(Deal_Master_Wide!$CZ$286="","",Deal_Master_Wide!$CZ$286)</f>
        <v>4396.8720999999996</v>
      </c>
      <c r="Q1984" s="18">
        <f>IF(Deal_Master_Wide!$DG$286="","",Deal_Master_Wide!$DG$286)</f>
        <v>12.629899999999999</v>
      </c>
      <c r="R1984" s="18">
        <f>IF(Deal_Master_Wide!$DN$286="","",Deal_Master_Wide!$DN$286)</f>
        <v>30.623999999999999</v>
      </c>
      <c r="S1984" s="18">
        <f>IF(Deal_Master_Wide!$DU$286="","",Deal_Master_Wide!$DU$286)</f>
        <v>36.273099999999999</v>
      </c>
      <c r="T1984" s="34">
        <f>IF(Deal_Master_Wide!$EB$286="","",Deal_Master_Wide!$EB$286)</f>
        <v>1</v>
      </c>
      <c r="U1984" s="34">
        <f>IF(Deal_Master_Wide!$EI$286="","",Deal_Master_Wide!$EI$286)</f>
        <v>0</v>
      </c>
    </row>
    <row r="1985" spans="1:21" ht="13.4" customHeight="1">
      <c r="A1985" s="15" t="s">
        <v>2853</v>
      </c>
      <c r="B1985" s="15" t="s">
        <v>178</v>
      </c>
      <c r="C1985" s="16"/>
      <c r="D1985" s="15" t="s">
        <v>2856</v>
      </c>
      <c r="E1985" s="15" t="s">
        <v>2857</v>
      </c>
      <c r="F1985" s="15">
        <v>2013</v>
      </c>
      <c r="G1985" s="15">
        <v>-1</v>
      </c>
      <c r="H1985" s="15">
        <v>2012</v>
      </c>
      <c r="I1985" s="15">
        <v>0</v>
      </c>
      <c r="J1985" s="15">
        <v>0</v>
      </c>
      <c r="K1985" s="17">
        <f>IF(Deal_Master_Wide!$BR$286="","",Deal_Master_Wide!$BR$286)</f>
        <v>32595.1901</v>
      </c>
      <c r="L1985" s="17">
        <f>IF(Deal_Master_Wide!$BY$286="","",Deal_Master_Wide!$BY$286)</f>
        <v>9646.2327000000005</v>
      </c>
      <c r="M1985" s="17">
        <f>IF(Deal_Master_Wide!$CF$286="","",Deal_Master_Wide!$CF$286)</f>
        <v>5548.2487000000001</v>
      </c>
      <c r="N1985" s="17">
        <f>IF(Deal_Master_Wide!$CM$286="","",Deal_Master_Wide!$CM$286)</f>
        <v>51052.087699999996</v>
      </c>
      <c r="O1985" s="17">
        <f>IF(Deal_Master_Wide!$CT$286="","",Deal_Master_Wide!$CT$286)</f>
        <v>22524.898399999998</v>
      </c>
      <c r="P1985" s="17">
        <f>IF(Deal_Master_Wide!$DA$286="","",Deal_Master_Wide!$DA$286)</f>
        <v>4419.8540000000003</v>
      </c>
      <c r="Q1985" s="18">
        <f>IF(Deal_Master_Wide!$DH$286="","",Deal_Master_Wide!$DH$286)</f>
        <v>10.8986</v>
      </c>
      <c r="R1985" s="18">
        <f>IF(Deal_Master_Wide!$DO$286="","",Deal_Master_Wide!$DO$286)</f>
        <v>29.594000000000001</v>
      </c>
      <c r="S1985" s="18">
        <f>IF(Deal_Master_Wide!$DV$286="","",Deal_Master_Wide!$DV$286)</f>
        <v>44.121400000000001</v>
      </c>
      <c r="T1985" s="34">
        <f>IF(Deal_Master_Wide!$EC$286="","",Deal_Master_Wide!$EC$286)</f>
        <v>0</v>
      </c>
      <c r="U1985" s="34">
        <f>IF(Deal_Master_Wide!$EJ$286="","",Deal_Master_Wide!$EJ$286)</f>
        <v>0</v>
      </c>
    </row>
    <row r="1986" spans="1:21" ht="13.4" customHeight="1">
      <c r="A1986" s="15" t="s">
        <v>2853</v>
      </c>
      <c r="B1986" s="15" t="s">
        <v>178</v>
      </c>
      <c r="C1986" s="16"/>
      <c r="D1986" s="15" t="s">
        <v>2856</v>
      </c>
      <c r="E1986" s="15" t="s">
        <v>2857</v>
      </c>
      <c r="F1986" s="15">
        <v>2013</v>
      </c>
      <c r="G1986" s="15">
        <v>0</v>
      </c>
      <c r="H1986" s="15">
        <v>2013</v>
      </c>
      <c r="I1986" s="15">
        <v>0</v>
      </c>
      <c r="J1986" s="15">
        <v>1</v>
      </c>
      <c r="K1986" s="17">
        <f>IF(Deal_Master_Wide!$BS$286="","",Deal_Master_Wide!$BS$286)</f>
        <v>31221.027999999998</v>
      </c>
      <c r="L1986" s="17">
        <f>IF(Deal_Master_Wide!$BZ$286="","",Deal_Master_Wide!$BZ$286)</f>
        <v>8845.0745000000006</v>
      </c>
      <c r="M1986" s="17">
        <f>IF(Deal_Master_Wide!$CG$286="","",Deal_Master_Wide!$CG$286)</f>
        <v>6403.2260999999999</v>
      </c>
      <c r="N1986" s="17">
        <f>IF(Deal_Master_Wide!$CN$286="","",Deal_Master_Wide!$CN$286)</f>
        <v>50561.801099999997</v>
      </c>
      <c r="O1986" s="17">
        <f>IF(Deal_Master_Wide!$CU$286="","",Deal_Master_Wide!$CU$286)</f>
        <v>21919.404600000002</v>
      </c>
      <c r="P1986" s="17">
        <f>IF(Deal_Master_Wide!$DB$286="","",Deal_Master_Wide!$DB$286)</f>
        <v>4119.2203</v>
      </c>
      <c r="Q1986" s="18">
        <f>IF(Deal_Master_Wide!$DI$286="","",Deal_Master_Wide!$DI$286)</f>
        <v>13.0099</v>
      </c>
      <c r="R1986" s="18">
        <f>IF(Deal_Master_Wide!$DP$286="","",Deal_Master_Wide!$DP$286)</f>
        <v>28.330500000000001</v>
      </c>
      <c r="S1986" s="18">
        <f>IF(Deal_Master_Wide!$DW$286="","",Deal_Master_Wide!$DW$286)</f>
        <v>43.351700000000001</v>
      </c>
      <c r="T1986" s="34">
        <f>IF(Deal_Master_Wide!$ED$286="","",Deal_Master_Wide!$ED$286)</f>
        <v>7</v>
      </c>
      <c r="U1986" s="34">
        <f>IF(Deal_Master_Wide!$EK$286="","",Deal_Master_Wide!$EK$286)</f>
        <v>37</v>
      </c>
    </row>
    <row r="1987" spans="1:21" ht="13.4" customHeight="1">
      <c r="A1987" s="15" t="s">
        <v>2853</v>
      </c>
      <c r="B1987" s="15" t="s">
        <v>178</v>
      </c>
      <c r="C1987" s="16"/>
      <c r="D1987" s="15" t="s">
        <v>2856</v>
      </c>
      <c r="E1987" s="15" t="s">
        <v>2857</v>
      </c>
      <c r="F1987" s="15">
        <v>2013</v>
      </c>
      <c r="G1987" s="15">
        <v>1</v>
      </c>
      <c r="H1987" s="15">
        <v>2014</v>
      </c>
      <c r="I1987" s="15">
        <v>1</v>
      </c>
      <c r="J1987" s="15">
        <v>1</v>
      </c>
      <c r="K1987" s="17">
        <f>IF(Deal_Master_Wide!$BT$286="","",Deal_Master_Wide!$BT$286)</f>
        <v>28547.647099999998</v>
      </c>
      <c r="L1987" s="17">
        <f>IF(Deal_Master_Wide!$CA$286="","",Deal_Master_Wide!$CA$286)</f>
        <v>7446.5109000000002</v>
      </c>
      <c r="M1987" s="17">
        <f>IF(Deal_Master_Wide!$CH$286="","",Deal_Master_Wide!$CH$286)</f>
        <v>3419.8607000000002</v>
      </c>
      <c r="N1987" s="17">
        <f>IF(Deal_Master_Wide!$CO$286="","",Deal_Master_Wide!$CO$286)</f>
        <v>52345.721599999997</v>
      </c>
      <c r="O1987" s="17">
        <f>IF(Deal_Master_Wide!$CV$286="","",Deal_Master_Wide!$CV$286)</f>
        <v>24187.892899999999</v>
      </c>
      <c r="P1987" s="17">
        <f>IF(Deal_Master_Wide!$DC$286="","",Deal_Master_Wide!$DC$286)</f>
        <v>3952.1975000000002</v>
      </c>
      <c r="Q1987" s="18">
        <f>IF(Deal_Master_Wide!$DJ$286="","",Deal_Master_Wide!$DJ$286)</f>
        <v>6.6620999999999997</v>
      </c>
      <c r="R1987" s="18">
        <f>IF(Deal_Master_Wide!$DQ$286="","",Deal_Master_Wide!$DQ$286)</f>
        <v>26.084499999999998</v>
      </c>
      <c r="S1987" s="18">
        <f>IF(Deal_Master_Wide!$DX$286="","",Deal_Master_Wide!$DX$286)</f>
        <v>46.207999999999998</v>
      </c>
      <c r="T1987" s="34">
        <f>IF(Deal_Master_Wide!$EE$286="","",Deal_Master_Wide!$EE$286)</f>
        <v>1</v>
      </c>
      <c r="U1987" s="34">
        <f>IF(Deal_Master_Wide!$EL$286="","",Deal_Master_Wide!$EL$286)</f>
        <v>0</v>
      </c>
    </row>
    <row r="1988" spans="1:21" ht="13.4" customHeight="1">
      <c r="A1988" s="15" t="s">
        <v>2853</v>
      </c>
      <c r="B1988" s="15" t="s">
        <v>178</v>
      </c>
      <c r="C1988" s="16"/>
      <c r="D1988" s="15" t="s">
        <v>2856</v>
      </c>
      <c r="E1988" s="15" t="s">
        <v>2857</v>
      </c>
      <c r="F1988" s="15">
        <v>2013</v>
      </c>
      <c r="G1988" s="15">
        <v>2</v>
      </c>
      <c r="H1988" s="15">
        <v>2015</v>
      </c>
      <c r="I1988" s="15">
        <v>1</v>
      </c>
      <c r="J1988" s="15">
        <v>1</v>
      </c>
      <c r="K1988" s="17">
        <f>IF(Deal_Master_Wide!$BU$286="","",Deal_Master_Wide!$BU$286)</f>
        <v>32954.9709</v>
      </c>
      <c r="L1988" s="17">
        <f>IF(Deal_Master_Wide!$CB$286="","",Deal_Master_Wide!$CB$286)</f>
        <v>7646.7434000000003</v>
      </c>
      <c r="M1988" s="17">
        <f>IF(Deal_Master_Wide!$CI$286="","",Deal_Master_Wide!$CI$286)</f>
        <v>11601.670599999999</v>
      </c>
      <c r="N1988" s="17">
        <f>IF(Deal_Master_Wide!$CP$286="","",Deal_Master_Wide!$CP$286)</f>
        <v>72471.320099999997</v>
      </c>
      <c r="O1988" s="17">
        <f>IF(Deal_Master_Wide!$CW$286="","",Deal_Master_Wide!$CW$286)</f>
        <v>22552.5389</v>
      </c>
      <c r="P1988" s="17">
        <f>IF(Deal_Master_Wide!$DD$286="","",Deal_Master_Wide!$DD$286)</f>
        <v>4321.3536999999997</v>
      </c>
      <c r="Q1988" s="18">
        <f>IF(Deal_Master_Wide!$DK$286="","",Deal_Master_Wide!$DK$286)</f>
        <v>17.900700000000001</v>
      </c>
      <c r="R1988" s="18">
        <f>IF(Deal_Master_Wide!$DR$286="","",Deal_Master_Wide!$DR$286)</f>
        <v>23.203600000000002</v>
      </c>
      <c r="S1988" s="18">
        <f>IF(Deal_Master_Wide!$DY$286="","",Deal_Master_Wide!$DY$286)</f>
        <v>31.119299999999999</v>
      </c>
      <c r="T1988" s="34">
        <f>IF(Deal_Master_Wide!$EF$286="","",Deal_Master_Wide!$EF$286)</f>
        <v>2</v>
      </c>
      <c r="U1988" s="34">
        <f>IF(Deal_Master_Wide!$EM$286="","",Deal_Master_Wide!$EM$286)</f>
        <v>1</v>
      </c>
    </row>
    <row r="1989" spans="1:21" ht="13.4" customHeight="1">
      <c r="A1989" s="15" t="s">
        <v>2853</v>
      </c>
      <c r="B1989" s="15" t="s">
        <v>178</v>
      </c>
      <c r="C1989" s="16"/>
      <c r="D1989" s="15" t="s">
        <v>2856</v>
      </c>
      <c r="E1989" s="15" t="s">
        <v>2857</v>
      </c>
      <c r="F1989" s="15">
        <v>2013</v>
      </c>
      <c r="G1989" s="15">
        <v>3</v>
      </c>
      <c r="H1989" s="15">
        <v>2016</v>
      </c>
      <c r="I1989" s="15">
        <v>1</v>
      </c>
      <c r="J1989" s="15">
        <v>1</v>
      </c>
      <c r="K1989" s="17">
        <f>IF(Deal_Master_Wide!$BV$286="","",Deal_Master_Wide!$BV$286)</f>
        <v>34143.305899999999</v>
      </c>
      <c r="L1989" s="17">
        <f>IF(Deal_Master_Wide!$CC$286="","",Deal_Master_Wide!$CC$286)</f>
        <v>9044.8114000000005</v>
      </c>
      <c r="M1989" s="17">
        <f>IF(Deal_Master_Wide!$CJ$286="","",Deal_Master_Wide!$CJ$286)</f>
        <v>1116.5225</v>
      </c>
      <c r="N1989" s="17">
        <f>IF(Deal_Master_Wide!$CQ$286="","",Deal_Master_Wide!$CQ$286)</f>
        <v>69152.834499999997</v>
      </c>
      <c r="O1989" s="17">
        <f>IF(Deal_Master_Wide!$CX$286="","",Deal_Master_Wide!$CX$286)</f>
        <v>21993.225600000002</v>
      </c>
      <c r="P1989" s="17">
        <f>IF(Deal_Master_Wide!$DE$286="","",Deal_Master_Wide!$DE$286)</f>
        <v>4295.9180999999999</v>
      </c>
      <c r="Q1989" s="18">
        <f>IF(Deal_Master_Wide!$DL$286="","",Deal_Master_Wide!$DL$286)</f>
        <v>1.6209</v>
      </c>
      <c r="R1989" s="18">
        <f>IF(Deal_Master_Wide!$DS$286="","",Deal_Master_Wide!$DS$286)</f>
        <v>26.4907</v>
      </c>
      <c r="S1989" s="18">
        <f>IF(Deal_Master_Wide!$DZ$286="","",Deal_Master_Wide!$DZ$286)</f>
        <v>31.803799999999999</v>
      </c>
      <c r="T1989" s="34">
        <f>IF(Deal_Master_Wide!$EG$286="","",Deal_Master_Wide!$EG$286)</f>
        <v>6</v>
      </c>
      <c r="U1989" s="34">
        <f>IF(Deal_Master_Wide!$EN$286="","",Deal_Master_Wide!$EN$286)</f>
        <v>18</v>
      </c>
    </row>
    <row r="1990" spans="1:21" ht="13.4" customHeight="1">
      <c r="A1990" s="15" t="s">
        <v>2861</v>
      </c>
      <c r="B1990" s="15" t="s">
        <v>178</v>
      </c>
      <c r="C1990" s="16"/>
      <c r="D1990" s="15" t="s">
        <v>1734</v>
      </c>
      <c r="E1990" s="15" t="s">
        <v>2865</v>
      </c>
      <c r="F1990" s="15">
        <v>2013</v>
      </c>
      <c r="G1990" s="15">
        <v>-3</v>
      </c>
      <c r="H1990" s="15">
        <v>2010</v>
      </c>
      <c r="I1990" s="15">
        <v>0</v>
      </c>
      <c r="J1990" s="15">
        <v>0</v>
      </c>
      <c r="K1990" s="17" t="str">
        <f>IF(Deal_Master_Wide!$BP$287="","",Deal_Master_Wide!$BP$287)</f>
        <v/>
      </c>
      <c r="L1990" s="17" t="str">
        <f>IF(Deal_Master_Wide!$BW$287="","",Deal_Master_Wide!$BW$287)</f>
        <v/>
      </c>
      <c r="M1990" s="17" t="str">
        <f>IF(Deal_Master_Wide!$CD$287="","",Deal_Master_Wide!$CD$287)</f>
        <v/>
      </c>
      <c r="N1990" s="17" t="str">
        <f>IF(Deal_Master_Wide!$CK$287="","",Deal_Master_Wide!$CK$287)</f>
        <v/>
      </c>
      <c r="O1990" s="17" t="str">
        <f>IF(Deal_Master_Wide!$CR$287="","",Deal_Master_Wide!$CR$287)</f>
        <v/>
      </c>
      <c r="P1990" s="17" t="str">
        <f>IF(Deal_Master_Wide!$CY$287="","",Deal_Master_Wide!$CY$287)</f>
        <v/>
      </c>
      <c r="Q1990" s="18" t="str">
        <f>IF(Deal_Master_Wide!$DF$287="","",Deal_Master_Wide!$DF$287)</f>
        <v/>
      </c>
      <c r="R1990" s="18" t="str">
        <f>IF(Deal_Master_Wide!$DM$287="","",Deal_Master_Wide!$DM$287)</f>
        <v/>
      </c>
      <c r="S1990" s="18" t="str">
        <f>IF(Deal_Master_Wide!$DT$287="","",Deal_Master_Wide!$DT$287)</f>
        <v/>
      </c>
      <c r="T1990" s="34" t="str">
        <f>IF(Deal_Master_Wide!$EA$287="","",Deal_Master_Wide!$EA$287)</f>
        <v/>
      </c>
      <c r="U1990" s="34" t="str">
        <f>IF(Deal_Master_Wide!$EH$287="","",Deal_Master_Wide!$EH$287)</f>
        <v/>
      </c>
    </row>
    <row r="1991" spans="1:21" ht="13.4" customHeight="1">
      <c r="A1991" s="15" t="s">
        <v>2861</v>
      </c>
      <c r="B1991" s="15" t="s">
        <v>178</v>
      </c>
      <c r="C1991" s="16"/>
      <c r="D1991" s="15" t="s">
        <v>1734</v>
      </c>
      <c r="E1991" s="15" t="s">
        <v>2865</v>
      </c>
      <c r="F1991" s="15">
        <v>2013</v>
      </c>
      <c r="G1991" s="15">
        <v>-2</v>
      </c>
      <c r="H1991" s="15">
        <v>2011</v>
      </c>
      <c r="I1991" s="15">
        <v>0</v>
      </c>
      <c r="J1991" s="15">
        <v>0</v>
      </c>
      <c r="K1991" s="17" t="str">
        <f>IF(Deal_Master_Wide!$BQ$287="","",Deal_Master_Wide!$BQ$287)</f>
        <v/>
      </c>
      <c r="L1991" s="17" t="str">
        <f>IF(Deal_Master_Wide!$BX$287="","",Deal_Master_Wide!$BX$287)</f>
        <v/>
      </c>
      <c r="M1991" s="17" t="str">
        <f>IF(Deal_Master_Wide!$CE$287="","",Deal_Master_Wide!$CE$287)</f>
        <v/>
      </c>
      <c r="N1991" s="17" t="str">
        <f>IF(Deal_Master_Wide!$CL$287="","",Deal_Master_Wide!$CL$287)</f>
        <v/>
      </c>
      <c r="O1991" s="17" t="str">
        <f>IF(Deal_Master_Wide!$CS$287="","",Deal_Master_Wide!$CS$287)</f>
        <v/>
      </c>
      <c r="P1991" s="17" t="str">
        <f>IF(Deal_Master_Wide!$CZ$287="","",Deal_Master_Wide!$CZ$287)</f>
        <v/>
      </c>
      <c r="Q1991" s="18" t="str">
        <f>IF(Deal_Master_Wide!$DG$287="","",Deal_Master_Wide!$DG$287)</f>
        <v/>
      </c>
      <c r="R1991" s="18" t="str">
        <f>IF(Deal_Master_Wide!$DN$287="","",Deal_Master_Wide!$DN$287)</f>
        <v/>
      </c>
      <c r="S1991" s="18" t="str">
        <f>IF(Deal_Master_Wide!$DU$287="","",Deal_Master_Wide!$DU$287)</f>
        <v/>
      </c>
      <c r="T1991" s="34" t="str">
        <f>IF(Deal_Master_Wide!$EB$287="","",Deal_Master_Wide!$EB$287)</f>
        <v/>
      </c>
      <c r="U1991" s="34" t="str">
        <f>IF(Deal_Master_Wide!$EI$287="","",Deal_Master_Wide!$EI$287)</f>
        <v/>
      </c>
    </row>
    <row r="1992" spans="1:21" ht="13.4" customHeight="1">
      <c r="A1992" s="15" t="s">
        <v>2861</v>
      </c>
      <c r="B1992" s="15" t="s">
        <v>178</v>
      </c>
      <c r="C1992" s="16"/>
      <c r="D1992" s="15" t="s">
        <v>1734</v>
      </c>
      <c r="E1992" s="15" t="s">
        <v>2865</v>
      </c>
      <c r="F1992" s="15">
        <v>2013</v>
      </c>
      <c r="G1992" s="15">
        <v>-1</v>
      </c>
      <c r="H1992" s="15">
        <v>2012</v>
      </c>
      <c r="I1992" s="15">
        <v>0</v>
      </c>
      <c r="J1992" s="15">
        <v>0</v>
      </c>
      <c r="K1992" s="17" t="str">
        <f>IF(Deal_Master_Wide!$BR$287="","",Deal_Master_Wide!$BR$287)</f>
        <v/>
      </c>
      <c r="L1992" s="17" t="str">
        <f>IF(Deal_Master_Wide!$BY$287="","",Deal_Master_Wide!$BY$287)</f>
        <v/>
      </c>
      <c r="M1992" s="17" t="str">
        <f>IF(Deal_Master_Wide!$CF$287="","",Deal_Master_Wide!$CF$287)</f>
        <v/>
      </c>
      <c r="N1992" s="17" t="str">
        <f>IF(Deal_Master_Wide!$CM$287="","",Deal_Master_Wide!$CM$287)</f>
        <v/>
      </c>
      <c r="O1992" s="17" t="str">
        <f>IF(Deal_Master_Wide!$CT$287="","",Deal_Master_Wide!$CT$287)</f>
        <v/>
      </c>
      <c r="P1992" s="17" t="str">
        <f>IF(Deal_Master_Wide!$DA$287="","",Deal_Master_Wide!$DA$287)</f>
        <v/>
      </c>
      <c r="Q1992" s="18" t="str">
        <f>IF(Deal_Master_Wide!$DH$287="","",Deal_Master_Wide!$DH$287)</f>
        <v/>
      </c>
      <c r="R1992" s="18" t="str">
        <f>IF(Deal_Master_Wide!$DO$287="","",Deal_Master_Wide!$DO$287)</f>
        <v/>
      </c>
      <c r="S1992" s="18" t="str">
        <f>IF(Deal_Master_Wide!$DV$287="","",Deal_Master_Wide!$DV$287)</f>
        <v/>
      </c>
      <c r="T1992" s="34" t="str">
        <f>IF(Deal_Master_Wide!$EC$287="","",Deal_Master_Wide!$EC$287)</f>
        <v/>
      </c>
      <c r="U1992" s="34" t="str">
        <f>IF(Deal_Master_Wide!$EJ$287="","",Deal_Master_Wide!$EJ$287)</f>
        <v/>
      </c>
    </row>
    <row r="1993" spans="1:21" ht="13.4" customHeight="1">
      <c r="A1993" s="15" t="s">
        <v>2861</v>
      </c>
      <c r="B1993" s="15" t="s">
        <v>178</v>
      </c>
      <c r="C1993" s="16"/>
      <c r="D1993" s="15" t="s">
        <v>1734</v>
      </c>
      <c r="E1993" s="15" t="s">
        <v>2865</v>
      </c>
      <c r="F1993" s="15">
        <v>2013</v>
      </c>
      <c r="G1993" s="15">
        <v>0</v>
      </c>
      <c r="H1993" s="15">
        <v>2013</v>
      </c>
      <c r="I1993" s="15">
        <v>0</v>
      </c>
      <c r="J1993" s="15">
        <v>1</v>
      </c>
      <c r="K1993" s="17" t="str">
        <f>IF(Deal_Master_Wide!$BS$287="","",Deal_Master_Wide!$BS$287)</f>
        <v/>
      </c>
      <c r="L1993" s="17" t="str">
        <f>IF(Deal_Master_Wide!$BZ$287="","",Deal_Master_Wide!$BZ$287)</f>
        <v/>
      </c>
      <c r="M1993" s="17" t="str">
        <f>IF(Deal_Master_Wide!$CG$287="","",Deal_Master_Wide!$CG$287)</f>
        <v/>
      </c>
      <c r="N1993" s="17" t="str">
        <f>IF(Deal_Master_Wide!$CN$287="","",Deal_Master_Wide!$CN$287)</f>
        <v/>
      </c>
      <c r="O1993" s="17" t="str">
        <f>IF(Deal_Master_Wide!$CU$287="","",Deal_Master_Wide!$CU$287)</f>
        <v/>
      </c>
      <c r="P1993" s="17" t="str">
        <f>IF(Deal_Master_Wide!$DB$287="","",Deal_Master_Wide!$DB$287)</f>
        <v/>
      </c>
      <c r="Q1993" s="18" t="str">
        <f>IF(Deal_Master_Wide!$DI$287="","",Deal_Master_Wide!$DI$287)</f>
        <v/>
      </c>
      <c r="R1993" s="18" t="str">
        <f>IF(Deal_Master_Wide!$DP$287="","",Deal_Master_Wide!$DP$287)</f>
        <v/>
      </c>
      <c r="S1993" s="18" t="str">
        <f>IF(Deal_Master_Wide!$DW$287="","",Deal_Master_Wide!$DW$287)</f>
        <v/>
      </c>
      <c r="T1993" s="34" t="str">
        <f>IF(Deal_Master_Wide!$ED$287="","",Deal_Master_Wide!$ED$287)</f>
        <v/>
      </c>
      <c r="U1993" s="34" t="str">
        <f>IF(Deal_Master_Wide!$EK$287="","",Deal_Master_Wide!$EK$287)</f>
        <v/>
      </c>
    </row>
    <row r="1994" spans="1:21" ht="13.4" customHeight="1">
      <c r="A1994" s="15" t="s">
        <v>2861</v>
      </c>
      <c r="B1994" s="15" t="s">
        <v>178</v>
      </c>
      <c r="C1994" s="16"/>
      <c r="D1994" s="15" t="s">
        <v>1734</v>
      </c>
      <c r="E1994" s="15" t="s">
        <v>2865</v>
      </c>
      <c r="F1994" s="15">
        <v>2013</v>
      </c>
      <c r="G1994" s="15">
        <v>1</v>
      </c>
      <c r="H1994" s="15">
        <v>2014</v>
      </c>
      <c r="I1994" s="15">
        <v>1</v>
      </c>
      <c r="J1994" s="15">
        <v>1</v>
      </c>
      <c r="K1994" s="17" t="str">
        <f>IF(Deal_Master_Wide!$BT$287="","",Deal_Master_Wide!$BT$287)</f>
        <v/>
      </c>
      <c r="L1994" s="17" t="str">
        <f>IF(Deal_Master_Wide!$CA$287="","",Deal_Master_Wide!$CA$287)</f>
        <v/>
      </c>
      <c r="M1994" s="17" t="str">
        <f>IF(Deal_Master_Wide!$CH$287="","",Deal_Master_Wide!$CH$287)</f>
        <v/>
      </c>
      <c r="N1994" s="17" t="str">
        <f>IF(Deal_Master_Wide!$CO$287="","",Deal_Master_Wide!$CO$287)</f>
        <v/>
      </c>
      <c r="O1994" s="17" t="str">
        <f>IF(Deal_Master_Wide!$CV$287="","",Deal_Master_Wide!$CV$287)</f>
        <v/>
      </c>
      <c r="P1994" s="17" t="str">
        <f>IF(Deal_Master_Wide!$DC$287="","",Deal_Master_Wide!$DC$287)</f>
        <v/>
      </c>
      <c r="Q1994" s="18" t="str">
        <f>IF(Deal_Master_Wide!$DJ$287="","",Deal_Master_Wide!$DJ$287)</f>
        <v/>
      </c>
      <c r="R1994" s="18" t="str">
        <f>IF(Deal_Master_Wide!$DQ$287="","",Deal_Master_Wide!$DQ$287)</f>
        <v/>
      </c>
      <c r="S1994" s="18" t="str">
        <f>IF(Deal_Master_Wide!$DX$287="","",Deal_Master_Wide!$DX$287)</f>
        <v/>
      </c>
      <c r="T1994" s="34" t="str">
        <f>IF(Deal_Master_Wide!$EE$287="","",Deal_Master_Wide!$EE$287)</f>
        <v/>
      </c>
      <c r="U1994" s="34" t="str">
        <f>IF(Deal_Master_Wide!$EL$287="","",Deal_Master_Wide!$EL$287)</f>
        <v/>
      </c>
    </row>
    <row r="1995" spans="1:21" ht="13.4" customHeight="1">
      <c r="A1995" s="15" t="s">
        <v>2861</v>
      </c>
      <c r="B1995" s="15" t="s">
        <v>178</v>
      </c>
      <c r="C1995" s="16"/>
      <c r="D1995" s="15" t="s">
        <v>1734</v>
      </c>
      <c r="E1995" s="15" t="s">
        <v>2865</v>
      </c>
      <c r="F1995" s="15">
        <v>2013</v>
      </c>
      <c r="G1995" s="15">
        <v>2</v>
      </c>
      <c r="H1995" s="15">
        <v>2015</v>
      </c>
      <c r="I1995" s="15">
        <v>1</v>
      </c>
      <c r="J1995" s="15">
        <v>1</v>
      </c>
      <c r="K1995" s="17" t="str">
        <f>IF(Deal_Master_Wide!$BU$287="","",Deal_Master_Wide!$BU$287)</f>
        <v/>
      </c>
      <c r="L1995" s="17" t="str">
        <f>IF(Deal_Master_Wide!$CB$287="","",Deal_Master_Wide!$CB$287)</f>
        <v/>
      </c>
      <c r="M1995" s="17" t="str">
        <f>IF(Deal_Master_Wide!$CI$287="","",Deal_Master_Wide!$CI$287)</f>
        <v/>
      </c>
      <c r="N1995" s="17" t="str">
        <f>IF(Deal_Master_Wide!$CP$287="","",Deal_Master_Wide!$CP$287)</f>
        <v/>
      </c>
      <c r="O1995" s="17" t="str">
        <f>IF(Deal_Master_Wide!$CW$287="","",Deal_Master_Wide!$CW$287)</f>
        <v/>
      </c>
      <c r="P1995" s="17" t="str">
        <f>IF(Deal_Master_Wide!$DD$287="","",Deal_Master_Wide!$DD$287)</f>
        <v/>
      </c>
      <c r="Q1995" s="18" t="str">
        <f>IF(Deal_Master_Wide!$DK$287="","",Deal_Master_Wide!$DK$287)</f>
        <v/>
      </c>
      <c r="R1995" s="18" t="str">
        <f>IF(Deal_Master_Wide!$DR$287="","",Deal_Master_Wide!$DR$287)</f>
        <v/>
      </c>
      <c r="S1995" s="18" t="str">
        <f>IF(Deal_Master_Wide!$DY$287="","",Deal_Master_Wide!$DY$287)</f>
        <v/>
      </c>
      <c r="T1995" s="34" t="str">
        <f>IF(Deal_Master_Wide!$EF$287="","",Deal_Master_Wide!$EF$287)</f>
        <v/>
      </c>
      <c r="U1995" s="34" t="str">
        <f>IF(Deal_Master_Wide!$EM$287="","",Deal_Master_Wide!$EM$287)</f>
        <v/>
      </c>
    </row>
    <row r="1996" spans="1:21" ht="13.4" customHeight="1">
      <c r="A1996" s="15" t="s">
        <v>2861</v>
      </c>
      <c r="B1996" s="15" t="s">
        <v>178</v>
      </c>
      <c r="C1996" s="16"/>
      <c r="D1996" s="15" t="s">
        <v>1734</v>
      </c>
      <c r="E1996" s="15" t="s">
        <v>2865</v>
      </c>
      <c r="F1996" s="15">
        <v>2013</v>
      </c>
      <c r="G1996" s="15">
        <v>3</v>
      </c>
      <c r="H1996" s="15">
        <v>2016</v>
      </c>
      <c r="I1996" s="15">
        <v>1</v>
      </c>
      <c r="J1996" s="15">
        <v>1</v>
      </c>
      <c r="K1996" s="17" t="str">
        <f>IF(Deal_Master_Wide!$BV$287="","",Deal_Master_Wide!$BV$287)</f>
        <v/>
      </c>
      <c r="L1996" s="17" t="str">
        <f>IF(Deal_Master_Wide!$CC$287="","",Deal_Master_Wide!$CC$287)</f>
        <v/>
      </c>
      <c r="M1996" s="17" t="str">
        <f>IF(Deal_Master_Wide!$CJ$287="","",Deal_Master_Wide!$CJ$287)</f>
        <v/>
      </c>
      <c r="N1996" s="17" t="str">
        <f>IF(Deal_Master_Wide!$CQ$287="","",Deal_Master_Wide!$CQ$287)</f>
        <v/>
      </c>
      <c r="O1996" s="17" t="str">
        <f>IF(Deal_Master_Wide!$CX$287="","",Deal_Master_Wide!$CX$287)</f>
        <v/>
      </c>
      <c r="P1996" s="17" t="str">
        <f>IF(Deal_Master_Wide!$DE$287="","",Deal_Master_Wide!$DE$287)</f>
        <v/>
      </c>
      <c r="Q1996" s="18" t="str">
        <f>IF(Deal_Master_Wide!$DL$287="","",Deal_Master_Wide!$DL$287)</f>
        <v/>
      </c>
      <c r="R1996" s="18" t="str">
        <f>IF(Deal_Master_Wide!$DS$287="","",Deal_Master_Wide!$DS$287)</f>
        <v/>
      </c>
      <c r="S1996" s="18" t="str">
        <f>IF(Deal_Master_Wide!$DZ$287="","",Deal_Master_Wide!$DZ$287)</f>
        <v/>
      </c>
      <c r="T1996" s="34" t="str">
        <f>IF(Deal_Master_Wide!$EG$287="","",Deal_Master_Wide!$EG$287)</f>
        <v/>
      </c>
      <c r="U1996" s="34" t="str">
        <f>IF(Deal_Master_Wide!$EN$287="","",Deal_Master_Wide!$EN$287)</f>
        <v/>
      </c>
    </row>
    <row r="1997" spans="1:21" ht="13.4" customHeight="1">
      <c r="A1997" s="15" t="s">
        <v>2869</v>
      </c>
      <c r="B1997" s="15" t="s">
        <v>178</v>
      </c>
      <c r="C1997" s="16"/>
      <c r="D1997" s="15" t="s">
        <v>2872</v>
      </c>
      <c r="E1997" s="15" t="s">
        <v>2874</v>
      </c>
      <c r="F1997" s="15">
        <v>2013</v>
      </c>
      <c r="G1997" s="15">
        <v>-3</v>
      </c>
      <c r="H1997" s="15">
        <v>2010</v>
      </c>
      <c r="I1997" s="15">
        <v>0</v>
      </c>
      <c r="J1997" s="15">
        <v>0</v>
      </c>
      <c r="K1997" s="17" t="str">
        <f>IF(Deal_Master_Wide!$BP$288="","",Deal_Master_Wide!$BP$288)</f>
        <v/>
      </c>
      <c r="L1997" s="17" t="str">
        <f>IF(Deal_Master_Wide!$BW$288="","",Deal_Master_Wide!$BW$288)</f>
        <v/>
      </c>
      <c r="M1997" s="17" t="str">
        <f>IF(Deal_Master_Wide!$CD$288="","",Deal_Master_Wide!$CD$288)</f>
        <v/>
      </c>
      <c r="N1997" s="17" t="str">
        <f>IF(Deal_Master_Wide!$CK$288="","",Deal_Master_Wide!$CK$288)</f>
        <v/>
      </c>
      <c r="O1997" s="17" t="str">
        <f>IF(Deal_Master_Wide!$CR$288="","",Deal_Master_Wide!$CR$288)</f>
        <v/>
      </c>
      <c r="P1997" s="17" t="str">
        <f>IF(Deal_Master_Wide!$CY$288="","",Deal_Master_Wide!$CY$288)</f>
        <v/>
      </c>
      <c r="Q1997" s="18" t="str">
        <f>IF(Deal_Master_Wide!$DF$288="","",Deal_Master_Wide!$DF$288)</f>
        <v/>
      </c>
      <c r="R1997" s="18" t="str">
        <f>IF(Deal_Master_Wide!$DM$288="","",Deal_Master_Wide!$DM$288)</f>
        <v/>
      </c>
      <c r="S1997" s="18" t="str">
        <f>IF(Deal_Master_Wide!$DT$288="","",Deal_Master_Wide!$DT$288)</f>
        <v/>
      </c>
      <c r="T1997" s="34" t="str">
        <f>IF(Deal_Master_Wide!$EA$288="","",Deal_Master_Wide!$EA$288)</f>
        <v/>
      </c>
      <c r="U1997" s="34" t="str">
        <f>IF(Deal_Master_Wide!$EH$288="","",Deal_Master_Wide!$EH$288)</f>
        <v/>
      </c>
    </row>
    <row r="1998" spans="1:21" ht="13.4" customHeight="1">
      <c r="A1998" s="15" t="s">
        <v>2869</v>
      </c>
      <c r="B1998" s="15" t="s">
        <v>178</v>
      </c>
      <c r="C1998" s="16"/>
      <c r="D1998" s="15" t="s">
        <v>2872</v>
      </c>
      <c r="E1998" s="15" t="s">
        <v>2874</v>
      </c>
      <c r="F1998" s="15">
        <v>2013</v>
      </c>
      <c r="G1998" s="15">
        <v>-2</v>
      </c>
      <c r="H1998" s="15">
        <v>2011</v>
      </c>
      <c r="I1998" s="15">
        <v>0</v>
      </c>
      <c r="J1998" s="15">
        <v>0</v>
      </c>
      <c r="K1998" s="17" t="str">
        <f>IF(Deal_Master_Wide!$BQ$288="","",Deal_Master_Wide!$BQ$288)</f>
        <v/>
      </c>
      <c r="L1998" s="17" t="str">
        <f>IF(Deal_Master_Wide!$BX$288="","",Deal_Master_Wide!$BX$288)</f>
        <v/>
      </c>
      <c r="M1998" s="17" t="str">
        <f>IF(Deal_Master_Wide!$CE$288="","",Deal_Master_Wide!$CE$288)</f>
        <v/>
      </c>
      <c r="N1998" s="17" t="str">
        <f>IF(Deal_Master_Wide!$CL$288="","",Deal_Master_Wide!$CL$288)</f>
        <v/>
      </c>
      <c r="O1998" s="17" t="str">
        <f>IF(Deal_Master_Wide!$CS$288="","",Deal_Master_Wide!$CS$288)</f>
        <v/>
      </c>
      <c r="P1998" s="17" t="str">
        <f>IF(Deal_Master_Wide!$CZ$288="","",Deal_Master_Wide!$CZ$288)</f>
        <v/>
      </c>
      <c r="Q1998" s="18" t="str">
        <f>IF(Deal_Master_Wide!$DG$288="","",Deal_Master_Wide!$DG$288)</f>
        <v/>
      </c>
      <c r="R1998" s="18" t="str">
        <f>IF(Deal_Master_Wide!$DN$288="","",Deal_Master_Wide!$DN$288)</f>
        <v/>
      </c>
      <c r="S1998" s="18" t="str">
        <f>IF(Deal_Master_Wide!$DU$288="","",Deal_Master_Wide!$DU$288)</f>
        <v/>
      </c>
      <c r="T1998" s="34" t="str">
        <f>IF(Deal_Master_Wide!$EB$288="","",Deal_Master_Wide!$EB$288)</f>
        <v/>
      </c>
      <c r="U1998" s="34" t="str">
        <f>IF(Deal_Master_Wide!$EI$288="","",Deal_Master_Wide!$EI$288)</f>
        <v/>
      </c>
    </row>
    <row r="1999" spans="1:21" ht="13.4" customHeight="1">
      <c r="A1999" s="15" t="s">
        <v>2869</v>
      </c>
      <c r="B1999" s="15" t="s">
        <v>178</v>
      </c>
      <c r="C1999" s="16"/>
      <c r="D1999" s="15" t="s">
        <v>2872</v>
      </c>
      <c r="E1999" s="15" t="s">
        <v>2874</v>
      </c>
      <c r="F1999" s="15">
        <v>2013</v>
      </c>
      <c r="G1999" s="15">
        <v>-1</v>
      </c>
      <c r="H1999" s="15">
        <v>2012</v>
      </c>
      <c r="I1999" s="15">
        <v>0</v>
      </c>
      <c r="J1999" s="15">
        <v>0</v>
      </c>
      <c r="K1999" s="17" t="str">
        <f>IF(Deal_Master_Wide!$BR$288="","",Deal_Master_Wide!$BR$288)</f>
        <v/>
      </c>
      <c r="L1999" s="17" t="str">
        <f>IF(Deal_Master_Wide!$BY$288="","",Deal_Master_Wide!$BY$288)</f>
        <v/>
      </c>
      <c r="M1999" s="17" t="str">
        <f>IF(Deal_Master_Wide!$CF$288="","",Deal_Master_Wide!$CF$288)</f>
        <v/>
      </c>
      <c r="N1999" s="17" t="str">
        <f>IF(Deal_Master_Wide!$CM$288="","",Deal_Master_Wide!$CM$288)</f>
        <v/>
      </c>
      <c r="O1999" s="17" t="str">
        <f>IF(Deal_Master_Wide!$CT$288="","",Deal_Master_Wide!$CT$288)</f>
        <v/>
      </c>
      <c r="P1999" s="17" t="str">
        <f>IF(Deal_Master_Wide!$DA$288="","",Deal_Master_Wide!$DA$288)</f>
        <v/>
      </c>
      <c r="Q1999" s="18" t="str">
        <f>IF(Deal_Master_Wide!$DH$288="","",Deal_Master_Wide!$DH$288)</f>
        <v/>
      </c>
      <c r="R1999" s="18" t="str">
        <f>IF(Deal_Master_Wide!$DO$288="","",Deal_Master_Wide!$DO$288)</f>
        <v/>
      </c>
      <c r="S1999" s="18" t="str">
        <f>IF(Deal_Master_Wide!$DV$288="","",Deal_Master_Wide!$DV$288)</f>
        <v/>
      </c>
      <c r="T1999" s="34" t="str">
        <f>IF(Deal_Master_Wide!$EC$288="","",Deal_Master_Wide!$EC$288)</f>
        <v/>
      </c>
      <c r="U1999" s="34" t="str">
        <f>IF(Deal_Master_Wide!$EJ$288="","",Deal_Master_Wide!$EJ$288)</f>
        <v/>
      </c>
    </row>
    <row r="2000" spans="1:21" ht="13.4" customHeight="1">
      <c r="A2000" s="15" t="s">
        <v>2869</v>
      </c>
      <c r="B2000" s="15" t="s">
        <v>178</v>
      </c>
      <c r="C2000" s="16"/>
      <c r="D2000" s="15" t="s">
        <v>2872</v>
      </c>
      <c r="E2000" s="15" t="s">
        <v>2874</v>
      </c>
      <c r="F2000" s="15">
        <v>2013</v>
      </c>
      <c r="G2000" s="15">
        <v>0</v>
      </c>
      <c r="H2000" s="15">
        <v>2013</v>
      </c>
      <c r="I2000" s="15">
        <v>0</v>
      </c>
      <c r="J2000" s="15">
        <v>1</v>
      </c>
      <c r="K2000" s="17" t="str">
        <f>IF(Deal_Master_Wide!$BS$288="","",Deal_Master_Wide!$BS$288)</f>
        <v/>
      </c>
      <c r="L2000" s="17" t="str">
        <f>IF(Deal_Master_Wide!$BZ$288="","",Deal_Master_Wide!$BZ$288)</f>
        <v/>
      </c>
      <c r="M2000" s="17" t="str">
        <f>IF(Deal_Master_Wide!$CG$288="","",Deal_Master_Wide!$CG$288)</f>
        <v/>
      </c>
      <c r="N2000" s="17" t="str">
        <f>IF(Deal_Master_Wide!$CN$288="","",Deal_Master_Wide!$CN$288)</f>
        <v/>
      </c>
      <c r="O2000" s="17" t="str">
        <f>IF(Deal_Master_Wide!$CU$288="","",Deal_Master_Wide!$CU$288)</f>
        <v/>
      </c>
      <c r="P2000" s="17" t="str">
        <f>IF(Deal_Master_Wide!$DB$288="","",Deal_Master_Wide!$DB$288)</f>
        <v/>
      </c>
      <c r="Q2000" s="18" t="str">
        <f>IF(Deal_Master_Wide!$DI$288="","",Deal_Master_Wide!$DI$288)</f>
        <v/>
      </c>
      <c r="R2000" s="18" t="str">
        <f>IF(Deal_Master_Wide!$DP$288="","",Deal_Master_Wide!$DP$288)</f>
        <v/>
      </c>
      <c r="S2000" s="18" t="str">
        <f>IF(Deal_Master_Wide!$DW$288="","",Deal_Master_Wide!$DW$288)</f>
        <v/>
      </c>
      <c r="T2000" s="34" t="str">
        <f>IF(Deal_Master_Wide!$ED$288="","",Deal_Master_Wide!$ED$288)</f>
        <v/>
      </c>
      <c r="U2000" s="34" t="str">
        <f>IF(Deal_Master_Wide!$EK$288="","",Deal_Master_Wide!$EK$288)</f>
        <v/>
      </c>
    </row>
    <row r="2001" spans="1:21" ht="13.4" customHeight="1">
      <c r="A2001" s="15" t="s">
        <v>2869</v>
      </c>
      <c r="B2001" s="15" t="s">
        <v>178</v>
      </c>
      <c r="C2001" s="16"/>
      <c r="D2001" s="15" t="s">
        <v>2872</v>
      </c>
      <c r="E2001" s="15" t="s">
        <v>2874</v>
      </c>
      <c r="F2001" s="15">
        <v>2013</v>
      </c>
      <c r="G2001" s="15">
        <v>1</v>
      </c>
      <c r="H2001" s="15">
        <v>2014</v>
      </c>
      <c r="I2001" s="15">
        <v>1</v>
      </c>
      <c r="J2001" s="15">
        <v>1</v>
      </c>
      <c r="K2001" s="17" t="str">
        <f>IF(Deal_Master_Wide!$BT$288="","",Deal_Master_Wide!$BT$288)</f>
        <v/>
      </c>
      <c r="L2001" s="17" t="str">
        <f>IF(Deal_Master_Wide!$CA$288="","",Deal_Master_Wide!$CA$288)</f>
        <v/>
      </c>
      <c r="M2001" s="17" t="str">
        <f>IF(Deal_Master_Wide!$CH$288="","",Deal_Master_Wide!$CH$288)</f>
        <v/>
      </c>
      <c r="N2001" s="17" t="str">
        <f>IF(Deal_Master_Wide!$CO$288="","",Deal_Master_Wide!$CO$288)</f>
        <v/>
      </c>
      <c r="O2001" s="17" t="str">
        <f>IF(Deal_Master_Wide!$CV$288="","",Deal_Master_Wide!$CV$288)</f>
        <v/>
      </c>
      <c r="P2001" s="17" t="str">
        <f>IF(Deal_Master_Wide!$DC$288="","",Deal_Master_Wide!$DC$288)</f>
        <v/>
      </c>
      <c r="Q2001" s="18" t="str">
        <f>IF(Deal_Master_Wide!$DJ$288="","",Deal_Master_Wide!$DJ$288)</f>
        <v/>
      </c>
      <c r="R2001" s="18" t="str">
        <f>IF(Deal_Master_Wide!$DQ$288="","",Deal_Master_Wide!$DQ$288)</f>
        <v/>
      </c>
      <c r="S2001" s="18" t="str">
        <f>IF(Deal_Master_Wide!$DX$288="","",Deal_Master_Wide!$DX$288)</f>
        <v/>
      </c>
      <c r="T2001" s="34" t="str">
        <f>IF(Deal_Master_Wide!$EE$288="","",Deal_Master_Wide!$EE$288)</f>
        <v/>
      </c>
      <c r="U2001" s="34" t="str">
        <f>IF(Deal_Master_Wide!$EL$288="","",Deal_Master_Wide!$EL$288)</f>
        <v/>
      </c>
    </row>
    <row r="2002" spans="1:21" ht="13.4" customHeight="1">
      <c r="A2002" s="15" t="s">
        <v>2869</v>
      </c>
      <c r="B2002" s="15" t="s">
        <v>178</v>
      </c>
      <c r="C2002" s="16"/>
      <c r="D2002" s="15" t="s">
        <v>2872</v>
      </c>
      <c r="E2002" s="15" t="s">
        <v>2874</v>
      </c>
      <c r="F2002" s="15">
        <v>2013</v>
      </c>
      <c r="G2002" s="15">
        <v>2</v>
      </c>
      <c r="H2002" s="15">
        <v>2015</v>
      </c>
      <c r="I2002" s="15">
        <v>1</v>
      </c>
      <c r="J2002" s="15">
        <v>1</v>
      </c>
      <c r="K2002" s="17" t="str">
        <f>IF(Deal_Master_Wide!$BU$288="","",Deal_Master_Wide!$BU$288)</f>
        <v/>
      </c>
      <c r="L2002" s="17" t="str">
        <f>IF(Deal_Master_Wide!$CB$288="","",Deal_Master_Wide!$CB$288)</f>
        <v/>
      </c>
      <c r="M2002" s="17" t="str">
        <f>IF(Deal_Master_Wide!$CI$288="","",Deal_Master_Wide!$CI$288)</f>
        <v/>
      </c>
      <c r="N2002" s="17" t="str">
        <f>IF(Deal_Master_Wide!$CP$288="","",Deal_Master_Wide!$CP$288)</f>
        <v/>
      </c>
      <c r="O2002" s="17" t="str">
        <f>IF(Deal_Master_Wide!$CW$288="","",Deal_Master_Wide!$CW$288)</f>
        <v/>
      </c>
      <c r="P2002" s="17" t="str">
        <f>IF(Deal_Master_Wide!$DD$288="","",Deal_Master_Wide!$DD$288)</f>
        <v/>
      </c>
      <c r="Q2002" s="18" t="str">
        <f>IF(Deal_Master_Wide!$DK$288="","",Deal_Master_Wide!$DK$288)</f>
        <v/>
      </c>
      <c r="R2002" s="18" t="str">
        <f>IF(Deal_Master_Wide!$DR$288="","",Deal_Master_Wide!$DR$288)</f>
        <v/>
      </c>
      <c r="S2002" s="18" t="str">
        <f>IF(Deal_Master_Wide!$DY$288="","",Deal_Master_Wide!$DY$288)</f>
        <v/>
      </c>
      <c r="T2002" s="34" t="str">
        <f>IF(Deal_Master_Wide!$EF$288="","",Deal_Master_Wide!$EF$288)</f>
        <v/>
      </c>
      <c r="U2002" s="34" t="str">
        <f>IF(Deal_Master_Wide!$EM$288="","",Deal_Master_Wide!$EM$288)</f>
        <v/>
      </c>
    </row>
    <row r="2003" spans="1:21" ht="13.4" customHeight="1">
      <c r="A2003" s="15" t="s">
        <v>2869</v>
      </c>
      <c r="B2003" s="15" t="s">
        <v>178</v>
      </c>
      <c r="C2003" s="16"/>
      <c r="D2003" s="15" t="s">
        <v>2872</v>
      </c>
      <c r="E2003" s="15" t="s">
        <v>2874</v>
      </c>
      <c r="F2003" s="15">
        <v>2013</v>
      </c>
      <c r="G2003" s="15">
        <v>3</v>
      </c>
      <c r="H2003" s="15">
        <v>2016</v>
      </c>
      <c r="I2003" s="15">
        <v>1</v>
      </c>
      <c r="J2003" s="15">
        <v>1</v>
      </c>
      <c r="K2003" s="17" t="str">
        <f>IF(Deal_Master_Wide!$BV$288="","",Deal_Master_Wide!$BV$288)</f>
        <v/>
      </c>
      <c r="L2003" s="17" t="str">
        <f>IF(Deal_Master_Wide!$CC$288="","",Deal_Master_Wide!$CC$288)</f>
        <v/>
      </c>
      <c r="M2003" s="17" t="str">
        <f>IF(Deal_Master_Wide!$CJ$288="","",Deal_Master_Wide!$CJ$288)</f>
        <v/>
      </c>
      <c r="N2003" s="17" t="str">
        <f>IF(Deal_Master_Wide!$CQ$288="","",Deal_Master_Wide!$CQ$288)</f>
        <v/>
      </c>
      <c r="O2003" s="17" t="str">
        <f>IF(Deal_Master_Wide!$CX$288="","",Deal_Master_Wide!$CX$288)</f>
        <v/>
      </c>
      <c r="P2003" s="17" t="str">
        <f>IF(Deal_Master_Wide!$DE$288="","",Deal_Master_Wide!$DE$288)</f>
        <v/>
      </c>
      <c r="Q2003" s="18" t="str">
        <f>IF(Deal_Master_Wide!$DL$288="","",Deal_Master_Wide!$DL$288)</f>
        <v/>
      </c>
      <c r="R2003" s="18" t="str">
        <f>IF(Deal_Master_Wide!$DS$288="","",Deal_Master_Wide!$DS$288)</f>
        <v/>
      </c>
      <c r="S2003" s="18" t="str">
        <f>IF(Deal_Master_Wide!$DZ$288="","",Deal_Master_Wide!$DZ$288)</f>
        <v/>
      </c>
      <c r="T2003" s="34" t="str">
        <f>IF(Deal_Master_Wide!$EG$288="","",Deal_Master_Wide!$EG$288)</f>
        <v/>
      </c>
      <c r="U2003" s="34" t="str">
        <f>IF(Deal_Master_Wide!$EN$288="","",Deal_Master_Wide!$EN$288)</f>
        <v/>
      </c>
    </row>
    <row r="2004" spans="1:21" ht="13.4" customHeight="1">
      <c r="A2004" s="15" t="s">
        <v>2878</v>
      </c>
      <c r="B2004" s="15" t="s">
        <v>178</v>
      </c>
      <c r="C2004" s="16"/>
      <c r="D2004" s="15" t="s">
        <v>2204</v>
      </c>
      <c r="E2004" s="15" t="s">
        <v>2882</v>
      </c>
      <c r="F2004" s="15">
        <v>2013</v>
      </c>
      <c r="G2004" s="15">
        <v>-3</v>
      </c>
      <c r="H2004" s="15">
        <v>2010</v>
      </c>
      <c r="I2004" s="15">
        <v>0</v>
      </c>
      <c r="J2004" s="15">
        <v>0</v>
      </c>
      <c r="K2004" s="17" t="str">
        <f>IF(Deal_Master_Wide!$BP$289="","",Deal_Master_Wide!$BP$289)</f>
        <v/>
      </c>
      <c r="L2004" s="17" t="str">
        <f>IF(Deal_Master_Wide!$BW$289="","",Deal_Master_Wide!$BW$289)</f>
        <v/>
      </c>
      <c r="M2004" s="17" t="str">
        <f>IF(Deal_Master_Wide!$CD$289="","",Deal_Master_Wide!$CD$289)</f>
        <v/>
      </c>
      <c r="N2004" s="17" t="str">
        <f>IF(Deal_Master_Wide!$CK$289="","",Deal_Master_Wide!$CK$289)</f>
        <v/>
      </c>
      <c r="O2004" s="17" t="str">
        <f>IF(Deal_Master_Wide!$CR$289="","",Deal_Master_Wide!$CR$289)</f>
        <v/>
      </c>
      <c r="P2004" s="17" t="str">
        <f>IF(Deal_Master_Wide!$CY$289="","",Deal_Master_Wide!$CY$289)</f>
        <v/>
      </c>
      <c r="Q2004" s="18" t="str">
        <f>IF(Deal_Master_Wide!$DF$289="","",Deal_Master_Wide!$DF$289)</f>
        <v/>
      </c>
      <c r="R2004" s="18" t="str">
        <f>IF(Deal_Master_Wide!$DM$289="","",Deal_Master_Wide!$DM$289)</f>
        <v/>
      </c>
      <c r="S2004" s="18" t="str">
        <f>IF(Deal_Master_Wide!$DT$289="","",Deal_Master_Wide!$DT$289)</f>
        <v/>
      </c>
      <c r="T2004" s="34" t="str">
        <f>IF(Deal_Master_Wide!$EA$289="","",Deal_Master_Wide!$EA$289)</f>
        <v/>
      </c>
      <c r="U2004" s="34" t="str">
        <f>IF(Deal_Master_Wide!$EH$289="","",Deal_Master_Wide!$EH$289)</f>
        <v/>
      </c>
    </row>
    <row r="2005" spans="1:21" ht="13.4" customHeight="1">
      <c r="A2005" s="15" t="s">
        <v>2878</v>
      </c>
      <c r="B2005" s="15" t="s">
        <v>178</v>
      </c>
      <c r="C2005" s="16"/>
      <c r="D2005" s="15" t="s">
        <v>2204</v>
      </c>
      <c r="E2005" s="15" t="s">
        <v>2882</v>
      </c>
      <c r="F2005" s="15">
        <v>2013</v>
      </c>
      <c r="G2005" s="15">
        <v>-2</v>
      </c>
      <c r="H2005" s="15">
        <v>2011</v>
      </c>
      <c r="I2005" s="15">
        <v>0</v>
      </c>
      <c r="J2005" s="15">
        <v>0</v>
      </c>
      <c r="K2005" s="17" t="str">
        <f>IF(Deal_Master_Wide!$BQ$289="","",Deal_Master_Wide!$BQ$289)</f>
        <v/>
      </c>
      <c r="L2005" s="17" t="str">
        <f>IF(Deal_Master_Wide!$BX$289="","",Deal_Master_Wide!$BX$289)</f>
        <v/>
      </c>
      <c r="M2005" s="17" t="str">
        <f>IF(Deal_Master_Wide!$CE$289="","",Deal_Master_Wide!$CE$289)</f>
        <v/>
      </c>
      <c r="N2005" s="17" t="str">
        <f>IF(Deal_Master_Wide!$CL$289="","",Deal_Master_Wide!$CL$289)</f>
        <v/>
      </c>
      <c r="O2005" s="17" t="str">
        <f>IF(Deal_Master_Wide!$CS$289="","",Deal_Master_Wide!$CS$289)</f>
        <v/>
      </c>
      <c r="P2005" s="17" t="str">
        <f>IF(Deal_Master_Wide!$CZ$289="","",Deal_Master_Wide!$CZ$289)</f>
        <v/>
      </c>
      <c r="Q2005" s="18" t="str">
        <f>IF(Deal_Master_Wide!$DG$289="","",Deal_Master_Wide!$DG$289)</f>
        <v/>
      </c>
      <c r="R2005" s="18" t="str">
        <f>IF(Deal_Master_Wide!$DN$289="","",Deal_Master_Wide!$DN$289)</f>
        <v/>
      </c>
      <c r="S2005" s="18" t="str">
        <f>IF(Deal_Master_Wide!$DU$289="","",Deal_Master_Wide!$DU$289)</f>
        <v/>
      </c>
      <c r="T2005" s="34" t="str">
        <f>IF(Deal_Master_Wide!$EB$289="","",Deal_Master_Wide!$EB$289)</f>
        <v/>
      </c>
      <c r="U2005" s="34" t="str">
        <f>IF(Deal_Master_Wide!$EI$289="","",Deal_Master_Wide!$EI$289)</f>
        <v/>
      </c>
    </row>
    <row r="2006" spans="1:21" ht="13.4" customHeight="1">
      <c r="A2006" s="15" t="s">
        <v>2878</v>
      </c>
      <c r="B2006" s="15" t="s">
        <v>178</v>
      </c>
      <c r="C2006" s="16"/>
      <c r="D2006" s="15" t="s">
        <v>2204</v>
      </c>
      <c r="E2006" s="15" t="s">
        <v>2882</v>
      </c>
      <c r="F2006" s="15">
        <v>2013</v>
      </c>
      <c r="G2006" s="15">
        <v>-1</v>
      </c>
      <c r="H2006" s="15">
        <v>2012</v>
      </c>
      <c r="I2006" s="15">
        <v>0</v>
      </c>
      <c r="J2006" s="15">
        <v>0</v>
      </c>
      <c r="K2006" s="17" t="str">
        <f>IF(Deal_Master_Wide!$BR$289="","",Deal_Master_Wide!$BR$289)</f>
        <v/>
      </c>
      <c r="L2006" s="17" t="str">
        <f>IF(Deal_Master_Wide!$BY$289="","",Deal_Master_Wide!$BY$289)</f>
        <v/>
      </c>
      <c r="M2006" s="17" t="str">
        <f>IF(Deal_Master_Wide!$CF$289="","",Deal_Master_Wide!$CF$289)</f>
        <v/>
      </c>
      <c r="N2006" s="17" t="str">
        <f>IF(Deal_Master_Wide!$CM$289="","",Deal_Master_Wide!$CM$289)</f>
        <v/>
      </c>
      <c r="O2006" s="17" t="str">
        <f>IF(Deal_Master_Wide!$CT$289="","",Deal_Master_Wide!$CT$289)</f>
        <v/>
      </c>
      <c r="P2006" s="17" t="str">
        <f>IF(Deal_Master_Wide!$DA$289="","",Deal_Master_Wide!$DA$289)</f>
        <v/>
      </c>
      <c r="Q2006" s="18" t="str">
        <f>IF(Deal_Master_Wide!$DH$289="","",Deal_Master_Wide!$DH$289)</f>
        <v/>
      </c>
      <c r="R2006" s="18" t="str">
        <f>IF(Deal_Master_Wide!$DO$289="","",Deal_Master_Wide!$DO$289)</f>
        <v/>
      </c>
      <c r="S2006" s="18" t="str">
        <f>IF(Deal_Master_Wide!$DV$289="","",Deal_Master_Wide!$DV$289)</f>
        <v/>
      </c>
      <c r="T2006" s="34" t="str">
        <f>IF(Deal_Master_Wide!$EC$289="","",Deal_Master_Wide!$EC$289)</f>
        <v/>
      </c>
      <c r="U2006" s="34" t="str">
        <f>IF(Deal_Master_Wide!$EJ$289="","",Deal_Master_Wide!$EJ$289)</f>
        <v/>
      </c>
    </row>
    <row r="2007" spans="1:21" ht="13.4" customHeight="1">
      <c r="A2007" s="15" t="s">
        <v>2878</v>
      </c>
      <c r="B2007" s="15" t="s">
        <v>178</v>
      </c>
      <c r="C2007" s="16"/>
      <c r="D2007" s="15" t="s">
        <v>2204</v>
      </c>
      <c r="E2007" s="15" t="s">
        <v>2882</v>
      </c>
      <c r="F2007" s="15">
        <v>2013</v>
      </c>
      <c r="G2007" s="15">
        <v>0</v>
      </c>
      <c r="H2007" s="15">
        <v>2013</v>
      </c>
      <c r="I2007" s="15">
        <v>0</v>
      </c>
      <c r="J2007" s="15">
        <v>1</v>
      </c>
      <c r="K2007" s="17" t="str">
        <f>IF(Deal_Master_Wide!$BS$289="","",Deal_Master_Wide!$BS$289)</f>
        <v/>
      </c>
      <c r="L2007" s="17" t="str">
        <f>IF(Deal_Master_Wide!$BZ$289="","",Deal_Master_Wide!$BZ$289)</f>
        <v/>
      </c>
      <c r="M2007" s="17" t="str">
        <f>IF(Deal_Master_Wide!$CG$289="","",Deal_Master_Wide!$CG$289)</f>
        <v/>
      </c>
      <c r="N2007" s="17" t="str">
        <f>IF(Deal_Master_Wide!$CN$289="","",Deal_Master_Wide!$CN$289)</f>
        <v/>
      </c>
      <c r="O2007" s="17" t="str">
        <f>IF(Deal_Master_Wide!$CU$289="","",Deal_Master_Wide!$CU$289)</f>
        <v/>
      </c>
      <c r="P2007" s="17" t="str">
        <f>IF(Deal_Master_Wide!$DB$289="","",Deal_Master_Wide!$DB$289)</f>
        <v/>
      </c>
      <c r="Q2007" s="18" t="str">
        <f>IF(Deal_Master_Wide!$DI$289="","",Deal_Master_Wide!$DI$289)</f>
        <v/>
      </c>
      <c r="R2007" s="18" t="str">
        <f>IF(Deal_Master_Wide!$DP$289="","",Deal_Master_Wide!$DP$289)</f>
        <v/>
      </c>
      <c r="S2007" s="18" t="str">
        <f>IF(Deal_Master_Wide!$DW$289="","",Deal_Master_Wide!$DW$289)</f>
        <v/>
      </c>
      <c r="T2007" s="34" t="str">
        <f>IF(Deal_Master_Wide!$ED$289="","",Deal_Master_Wide!$ED$289)</f>
        <v/>
      </c>
      <c r="U2007" s="34" t="str">
        <f>IF(Deal_Master_Wide!$EK$289="","",Deal_Master_Wide!$EK$289)</f>
        <v/>
      </c>
    </row>
    <row r="2008" spans="1:21" ht="13.4" customHeight="1">
      <c r="A2008" s="15" t="s">
        <v>2878</v>
      </c>
      <c r="B2008" s="15" t="s">
        <v>178</v>
      </c>
      <c r="C2008" s="16"/>
      <c r="D2008" s="15" t="s">
        <v>2204</v>
      </c>
      <c r="E2008" s="15" t="s">
        <v>2882</v>
      </c>
      <c r="F2008" s="15">
        <v>2013</v>
      </c>
      <c r="G2008" s="15">
        <v>1</v>
      </c>
      <c r="H2008" s="15">
        <v>2014</v>
      </c>
      <c r="I2008" s="15">
        <v>1</v>
      </c>
      <c r="J2008" s="15">
        <v>1</v>
      </c>
      <c r="K2008" s="17" t="str">
        <f>IF(Deal_Master_Wide!$BT$289="","",Deal_Master_Wide!$BT$289)</f>
        <v/>
      </c>
      <c r="L2008" s="17" t="str">
        <f>IF(Deal_Master_Wide!$CA$289="","",Deal_Master_Wide!$CA$289)</f>
        <v/>
      </c>
      <c r="M2008" s="17" t="str">
        <f>IF(Deal_Master_Wide!$CH$289="","",Deal_Master_Wide!$CH$289)</f>
        <v/>
      </c>
      <c r="N2008" s="17" t="str">
        <f>IF(Deal_Master_Wide!$CO$289="","",Deal_Master_Wide!$CO$289)</f>
        <v/>
      </c>
      <c r="O2008" s="17" t="str">
        <f>IF(Deal_Master_Wide!$CV$289="","",Deal_Master_Wide!$CV$289)</f>
        <v/>
      </c>
      <c r="P2008" s="17" t="str">
        <f>IF(Deal_Master_Wide!$DC$289="","",Deal_Master_Wide!$DC$289)</f>
        <v/>
      </c>
      <c r="Q2008" s="18" t="str">
        <f>IF(Deal_Master_Wide!$DJ$289="","",Deal_Master_Wide!$DJ$289)</f>
        <v/>
      </c>
      <c r="R2008" s="18" t="str">
        <f>IF(Deal_Master_Wide!$DQ$289="","",Deal_Master_Wide!$DQ$289)</f>
        <v/>
      </c>
      <c r="S2008" s="18" t="str">
        <f>IF(Deal_Master_Wide!$DX$289="","",Deal_Master_Wide!$DX$289)</f>
        <v/>
      </c>
      <c r="T2008" s="34" t="str">
        <f>IF(Deal_Master_Wide!$EE$289="","",Deal_Master_Wide!$EE$289)</f>
        <v/>
      </c>
      <c r="U2008" s="34" t="str">
        <f>IF(Deal_Master_Wide!$EL$289="","",Deal_Master_Wide!$EL$289)</f>
        <v/>
      </c>
    </row>
    <row r="2009" spans="1:21" ht="13.4" customHeight="1">
      <c r="A2009" s="15" t="s">
        <v>2878</v>
      </c>
      <c r="B2009" s="15" t="s">
        <v>178</v>
      </c>
      <c r="C2009" s="16"/>
      <c r="D2009" s="15" t="s">
        <v>2204</v>
      </c>
      <c r="E2009" s="15" t="s">
        <v>2882</v>
      </c>
      <c r="F2009" s="15">
        <v>2013</v>
      </c>
      <c r="G2009" s="15">
        <v>2</v>
      </c>
      <c r="H2009" s="15">
        <v>2015</v>
      </c>
      <c r="I2009" s="15">
        <v>1</v>
      </c>
      <c r="J2009" s="15">
        <v>1</v>
      </c>
      <c r="K2009" s="17" t="str">
        <f>IF(Deal_Master_Wide!$BU$289="","",Deal_Master_Wide!$BU$289)</f>
        <v/>
      </c>
      <c r="L2009" s="17" t="str">
        <f>IF(Deal_Master_Wide!$CB$289="","",Deal_Master_Wide!$CB$289)</f>
        <v/>
      </c>
      <c r="M2009" s="17" t="str">
        <f>IF(Deal_Master_Wide!$CI$289="","",Deal_Master_Wide!$CI$289)</f>
        <v/>
      </c>
      <c r="N2009" s="17" t="str">
        <f>IF(Deal_Master_Wide!$CP$289="","",Deal_Master_Wide!$CP$289)</f>
        <v/>
      </c>
      <c r="O2009" s="17" t="str">
        <f>IF(Deal_Master_Wide!$CW$289="","",Deal_Master_Wide!$CW$289)</f>
        <v/>
      </c>
      <c r="P2009" s="17" t="str">
        <f>IF(Deal_Master_Wide!$DD$289="","",Deal_Master_Wide!$DD$289)</f>
        <v/>
      </c>
      <c r="Q2009" s="18" t="str">
        <f>IF(Deal_Master_Wide!$DK$289="","",Deal_Master_Wide!$DK$289)</f>
        <v/>
      </c>
      <c r="R2009" s="18" t="str">
        <f>IF(Deal_Master_Wide!$DR$289="","",Deal_Master_Wide!$DR$289)</f>
        <v/>
      </c>
      <c r="S2009" s="18" t="str">
        <f>IF(Deal_Master_Wide!$DY$289="","",Deal_Master_Wide!$DY$289)</f>
        <v/>
      </c>
      <c r="T2009" s="34" t="str">
        <f>IF(Deal_Master_Wide!$EF$289="","",Deal_Master_Wide!$EF$289)</f>
        <v/>
      </c>
      <c r="U2009" s="34" t="str">
        <f>IF(Deal_Master_Wide!$EM$289="","",Deal_Master_Wide!$EM$289)</f>
        <v/>
      </c>
    </row>
    <row r="2010" spans="1:21" ht="13.4" customHeight="1">
      <c r="A2010" s="15" t="s">
        <v>2878</v>
      </c>
      <c r="B2010" s="15" t="s">
        <v>178</v>
      </c>
      <c r="C2010" s="16"/>
      <c r="D2010" s="15" t="s">
        <v>2204</v>
      </c>
      <c r="E2010" s="15" t="s">
        <v>2882</v>
      </c>
      <c r="F2010" s="15">
        <v>2013</v>
      </c>
      <c r="G2010" s="15">
        <v>3</v>
      </c>
      <c r="H2010" s="15">
        <v>2016</v>
      </c>
      <c r="I2010" s="15">
        <v>1</v>
      </c>
      <c r="J2010" s="15">
        <v>1</v>
      </c>
      <c r="K2010" s="17" t="str">
        <f>IF(Deal_Master_Wide!$BV$289="","",Deal_Master_Wide!$BV$289)</f>
        <v/>
      </c>
      <c r="L2010" s="17" t="str">
        <f>IF(Deal_Master_Wide!$CC$289="","",Deal_Master_Wide!$CC$289)</f>
        <v/>
      </c>
      <c r="M2010" s="17" t="str">
        <f>IF(Deal_Master_Wide!$CJ$289="","",Deal_Master_Wide!$CJ$289)</f>
        <v/>
      </c>
      <c r="N2010" s="17" t="str">
        <f>IF(Deal_Master_Wide!$CQ$289="","",Deal_Master_Wide!$CQ$289)</f>
        <v/>
      </c>
      <c r="O2010" s="17" t="str">
        <f>IF(Deal_Master_Wide!$CX$289="","",Deal_Master_Wide!$CX$289)</f>
        <v/>
      </c>
      <c r="P2010" s="17" t="str">
        <f>IF(Deal_Master_Wide!$DE$289="","",Deal_Master_Wide!$DE$289)</f>
        <v/>
      </c>
      <c r="Q2010" s="18" t="str">
        <f>IF(Deal_Master_Wide!$DL$289="","",Deal_Master_Wide!$DL$289)</f>
        <v/>
      </c>
      <c r="R2010" s="18" t="str">
        <f>IF(Deal_Master_Wide!$DS$289="","",Deal_Master_Wide!$DS$289)</f>
        <v/>
      </c>
      <c r="S2010" s="18" t="str">
        <f>IF(Deal_Master_Wide!$DZ$289="","",Deal_Master_Wide!$DZ$289)</f>
        <v/>
      </c>
      <c r="T2010" s="34" t="str">
        <f>IF(Deal_Master_Wide!$EG$289="","",Deal_Master_Wide!$EG$289)</f>
        <v/>
      </c>
      <c r="U2010" s="34" t="str">
        <f>IF(Deal_Master_Wide!$EN$289="","",Deal_Master_Wide!$EN$289)</f>
        <v/>
      </c>
    </row>
    <row r="2011" spans="1:21" ht="13.4" customHeight="1">
      <c r="A2011" s="15" t="s">
        <v>2886</v>
      </c>
      <c r="B2011" s="15" t="s">
        <v>178</v>
      </c>
      <c r="C2011" s="16"/>
      <c r="D2011" s="15" t="s">
        <v>2891</v>
      </c>
      <c r="E2011" s="15" t="s">
        <v>2893</v>
      </c>
      <c r="F2011" s="15">
        <v>2013</v>
      </c>
      <c r="G2011" s="15">
        <v>-3</v>
      </c>
      <c r="H2011" s="15">
        <v>2010</v>
      </c>
      <c r="I2011" s="15">
        <v>0</v>
      </c>
      <c r="J2011" s="15">
        <v>0</v>
      </c>
      <c r="K2011" s="17">
        <f>IF(Deal_Master_Wide!$BP$290="","",Deal_Master_Wide!$BP$290)</f>
        <v>2621.8485999999998</v>
      </c>
      <c r="L2011" s="17">
        <f>IF(Deal_Master_Wide!$BW$290="","",Deal_Master_Wide!$BW$290)</f>
        <v>674.51549999999997</v>
      </c>
      <c r="M2011" s="17">
        <f>IF(Deal_Master_Wide!$CD$290="","",Deal_Master_Wide!$CD$290)</f>
        <v>444.1379</v>
      </c>
      <c r="N2011" s="17">
        <f>IF(Deal_Master_Wide!$CK$290="","",Deal_Master_Wide!$CK$290)</f>
        <v>4030.8245000000002</v>
      </c>
      <c r="O2011" s="17">
        <f>IF(Deal_Master_Wide!$CR$290="","",Deal_Master_Wide!$CR$290)</f>
        <v>828.89419999999996</v>
      </c>
      <c r="P2011" s="17">
        <f>IF(Deal_Master_Wide!$CY$290="","",Deal_Master_Wide!$CY$290)</f>
        <v>499.6551</v>
      </c>
      <c r="Q2011" s="18">
        <f>IF(Deal_Master_Wide!$DF$290="","",Deal_Master_Wide!$DF$290)</f>
        <v>11.754</v>
      </c>
      <c r="R2011" s="18">
        <f>IF(Deal_Master_Wide!$DM$290="","",Deal_Master_Wide!$DM$290)</f>
        <v>25.726700000000001</v>
      </c>
      <c r="S2011" s="18">
        <f>IF(Deal_Master_Wide!$DT$290="","",Deal_Master_Wide!$DT$290)</f>
        <v>20.5639</v>
      </c>
      <c r="T2011" s="34" t="str">
        <f>IF(Deal_Master_Wide!$EA$290="","",Deal_Master_Wide!$EA$290)</f>
        <v/>
      </c>
      <c r="U2011" s="34" t="str">
        <f>IF(Deal_Master_Wide!$EH$290="","",Deal_Master_Wide!$EH$290)</f>
        <v/>
      </c>
    </row>
    <row r="2012" spans="1:21" ht="13.4" customHeight="1">
      <c r="A2012" s="15" t="s">
        <v>2886</v>
      </c>
      <c r="B2012" s="15" t="s">
        <v>178</v>
      </c>
      <c r="C2012" s="16"/>
      <c r="D2012" s="15" t="s">
        <v>2891</v>
      </c>
      <c r="E2012" s="15" t="s">
        <v>2893</v>
      </c>
      <c r="F2012" s="15">
        <v>2013</v>
      </c>
      <c r="G2012" s="15">
        <v>-2</v>
      </c>
      <c r="H2012" s="15">
        <v>2011</v>
      </c>
      <c r="I2012" s="15">
        <v>0</v>
      </c>
      <c r="J2012" s="15">
        <v>0</v>
      </c>
      <c r="K2012" s="17">
        <f>IF(Deal_Master_Wide!$BQ$290="","",Deal_Master_Wide!$BQ$290)</f>
        <v>3065.3447999999999</v>
      </c>
      <c r="L2012" s="17">
        <f>IF(Deal_Master_Wide!$BX$290="","",Deal_Master_Wide!$BX$290)</f>
        <v>848.76850000000002</v>
      </c>
      <c r="M2012" s="17">
        <f>IF(Deal_Master_Wide!$CE$290="","",Deal_Master_Wide!$CE$290)</f>
        <v>621.92690000000005</v>
      </c>
      <c r="N2012" s="17">
        <f>IF(Deal_Master_Wide!$CL$290="","",Deal_Master_Wide!$CL$290)</f>
        <v>4922.9938000000002</v>
      </c>
      <c r="O2012" s="17">
        <f>IF(Deal_Master_Wide!$CS$290="","",Deal_Master_Wide!$CS$290)</f>
        <v>848.7654</v>
      </c>
      <c r="P2012" s="17">
        <f>IF(Deal_Master_Wide!$CZ$290="","",Deal_Master_Wide!$CZ$290)</f>
        <v>542.6223</v>
      </c>
      <c r="Q2012" s="18">
        <f>IF(Deal_Master_Wide!$DG$290="","",Deal_Master_Wide!$DG$290)</f>
        <v>14.7011</v>
      </c>
      <c r="R2012" s="18">
        <f>IF(Deal_Master_Wide!$DN$290="","",Deal_Master_Wide!$DN$290)</f>
        <v>27.6892</v>
      </c>
      <c r="S2012" s="18">
        <f>IF(Deal_Master_Wide!$DU$290="","",Deal_Master_Wide!$DU$290)</f>
        <v>17.2408</v>
      </c>
      <c r="T2012" s="34">
        <f>IF(Deal_Master_Wide!$EB$290="","",Deal_Master_Wide!$EB$290)</f>
        <v>15</v>
      </c>
      <c r="U2012" s="34">
        <f>IF(Deal_Master_Wide!$EI$290="","",Deal_Master_Wide!$EI$290)</f>
        <v>159</v>
      </c>
    </row>
    <row r="2013" spans="1:21" ht="13.4" customHeight="1">
      <c r="A2013" s="15" t="s">
        <v>2886</v>
      </c>
      <c r="B2013" s="15" t="s">
        <v>178</v>
      </c>
      <c r="C2013" s="16"/>
      <c r="D2013" s="15" t="s">
        <v>2891</v>
      </c>
      <c r="E2013" s="15" t="s">
        <v>2893</v>
      </c>
      <c r="F2013" s="15">
        <v>2013</v>
      </c>
      <c r="G2013" s="15">
        <v>-1</v>
      </c>
      <c r="H2013" s="15">
        <v>2012</v>
      </c>
      <c r="I2013" s="15">
        <v>0</v>
      </c>
      <c r="J2013" s="15">
        <v>0</v>
      </c>
      <c r="K2013" s="17">
        <f>IF(Deal_Master_Wide!$BR$290="","",Deal_Master_Wide!$BR$290)</f>
        <v>3642.8879999999999</v>
      </c>
      <c r="L2013" s="17">
        <f>IF(Deal_Master_Wide!$BY$290="","",Deal_Master_Wide!$BY$290)</f>
        <v>978.03589999999997</v>
      </c>
      <c r="M2013" s="17">
        <f>IF(Deal_Master_Wide!$CF$290="","",Deal_Master_Wide!$CF$290)</f>
        <v>580.06679999999994</v>
      </c>
      <c r="N2013" s="17">
        <f>IF(Deal_Master_Wide!$CM$290="","",Deal_Master_Wide!$CM$290)</f>
        <v>5544.5934999999999</v>
      </c>
      <c r="O2013" s="17">
        <f>IF(Deal_Master_Wide!$CT$290="","",Deal_Master_Wide!$CT$290)</f>
        <v>833.52279999999996</v>
      </c>
      <c r="P2013" s="17">
        <f>IF(Deal_Master_Wide!$DA$290="","",Deal_Master_Wide!$DA$290)</f>
        <v>695.94010000000003</v>
      </c>
      <c r="Q2013" s="18">
        <f>IF(Deal_Master_Wide!$DH$290="","",Deal_Master_Wide!$DH$290)</f>
        <v>10.883800000000001</v>
      </c>
      <c r="R2013" s="18">
        <f>IF(Deal_Master_Wide!$DO$290="","",Deal_Master_Wide!$DO$290)</f>
        <v>26.847799999999999</v>
      </c>
      <c r="S2013" s="18">
        <f>IF(Deal_Master_Wide!$DV$290="","",Deal_Master_Wide!$DV$290)</f>
        <v>15.033099999999999</v>
      </c>
      <c r="T2013" s="34">
        <f>IF(Deal_Master_Wide!$EC$290="","",Deal_Master_Wide!$EC$290)</f>
        <v>13</v>
      </c>
      <c r="U2013" s="34">
        <f>IF(Deal_Master_Wide!$EJ$290="","",Deal_Master_Wide!$EJ$290)</f>
        <v>241</v>
      </c>
    </row>
    <row r="2014" spans="1:21" ht="13.4" customHeight="1">
      <c r="A2014" s="15" t="s">
        <v>2886</v>
      </c>
      <c r="B2014" s="15" t="s">
        <v>178</v>
      </c>
      <c r="C2014" s="16"/>
      <c r="D2014" s="15" t="s">
        <v>2891</v>
      </c>
      <c r="E2014" s="15" t="s">
        <v>2893</v>
      </c>
      <c r="F2014" s="15">
        <v>2013</v>
      </c>
      <c r="G2014" s="15">
        <v>0</v>
      </c>
      <c r="H2014" s="15">
        <v>2013</v>
      </c>
      <c r="I2014" s="15">
        <v>0</v>
      </c>
      <c r="J2014" s="15">
        <v>1</v>
      </c>
      <c r="K2014" s="17">
        <f>IF(Deal_Master_Wide!$BS$290="","",Deal_Master_Wide!$BS$290)</f>
        <v>3716.1930000000002</v>
      </c>
      <c r="L2014" s="17">
        <f>IF(Deal_Master_Wide!$BZ$290="","",Deal_Master_Wide!$BZ$290)</f>
        <v>1286.1283000000001</v>
      </c>
      <c r="M2014" s="17">
        <f>IF(Deal_Master_Wide!$CG$290="","",Deal_Master_Wide!$CG$290)</f>
        <v>500.90989999999999</v>
      </c>
      <c r="N2014" s="17">
        <f>IF(Deal_Master_Wide!$CN$290="","",Deal_Master_Wide!$CN$290)</f>
        <v>6035.9706999999999</v>
      </c>
      <c r="O2014" s="17">
        <f>IF(Deal_Master_Wide!$CU$290="","",Deal_Master_Wide!$CU$290)</f>
        <v>0</v>
      </c>
      <c r="P2014" s="17">
        <f>IF(Deal_Master_Wide!$DB$290="","",Deal_Master_Wide!$DB$290)</f>
        <v>687.98860000000002</v>
      </c>
      <c r="Q2014" s="18">
        <f>IF(Deal_Master_Wide!$DI$290="","",Deal_Master_Wide!$DI$290)</f>
        <v>8.5050000000000008</v>
      </c>
      <c r="R2014" s="18">
        <f>IF(Deal_Master_Wide!$DP$290="","",Deal_Master_Wide!$DP$290)</f>
        <v>34.608800000000002</v>
      </c>
      <c r="S2014" s="18">
        <f>IF(Deal_Master_Wide!$DW$290="","",Deal_Master_Wide!$DW$290)</f>
        <v>0</v>
      </c>
      <c r="T2014" s="34">
        <f>IF(Deal_Master_Wide!$ED$290="","",Deal_Master_Wide!$ED$290)</f>
        <v>23</v>
      </c>
      <c r="U2014" s="34">
        <f>IF(Deal_Master_Wide!$EK$290="","",Deal_Master_Wide!$EK$290)</f>
        <v>416</v>
      </c>
    </row>
    <row r="2015" spans="1:21" ht="13.4" customHeight="1">
      <c r="A2015" s="15" t="s">
        <v>2886</v>
      </c>
      <c r="B2015" s="15" t="s">
        <v>178</v>
      </c>
      <c r="C2015" s="16"/>
      <c r="D2015" s="15" t="s">
        <v>2891</v>
      </c>
      <c r="E2015" s="15" t="s">
        <v>2893</v>
      </c>
      <c r="F2015" s="15">
        <v>2013</v>
      </c>
      <c r="G2015" s="15">
        <v>1</v>
      </c>
      <c r="H2015" s="15">
        <v>2014</v>
      </c>
      <c r="I2015" s="15">
        <v>1</v>
      </c>
      <c r="J2015" s="15">
        <v>1</v>
      </c>
      <c r="K2015" s="17">
        <f>IF(Deal_Master_Wide!$BT$290="","",Deal_Master_Wide!$BT$290)</f>
        <v>4540.6040000000003</v>
      </c>
      <c r="L2015" s="17">
        <f>IF(Deal_Master_Wide!$CA$290="","",Deal_Master_Wide!$CA$290)</f>
        <v>1692.557</v>
      </c>
      <c r="M2015" s="17">
        <f>IF(Deal_Master_Wide!$CH$290="","",Deal_Master_Wide!$CH$290)</f>
        <v>2567.7134000000001</v>
      </c>
      <c r="N2015" s="17">
        <f>IF(Deal_Master_Wide!$CO$290="","",Deal_Master_Wide!$CO$290)</f>
        <v>11266.1983</v>
      </c>
      <c r="O2015" s="17">
        <f>IF(Deal_Master_Wide!$CV$290="","",Deal_Master_Wide!$CV$290)</f>
        <v>702.47929999999997</v>
      </c>
      <c r="P2015" s="17">
        <f>IF(Deal_Master_Wide!$DC$290="","",Deal_Master_Wide!$DC$290)</f>
        <v>575.06830000000002</v>
      </c>
      <c r="Q2015" s="18">
        <f>IF(Deal_Master_Wide!$DJ$290="","",Deal_Master_Wide!$DJ$290)</f>
        <v>31.022400000000001</v>
      </c>
      <c r="R2015" s="18">
        <f>IF(Deal_Master_Wide!$DQ$290="","",Deal_Master_Wide!$DQ$290)</f>
        <v>37.276000000000003</v>
      </c>
      <c r="S2015" s="18">
        <f>IF(Deal_Master_Wide!$DX$290="","",Deal_Master_Wide!$DX$290)</f>
        <v>6.2352999999999996</v>
      </c>
      <c r="T2015" s="34">
        <f>IF(Deal_Master_Wide!$EE$290="","",Deal_Master_Wide!$EE$290)</f>
        <v>18</v>
      </c>
      <c r="U2015" s="34">
        <f>IF(Deal_Master_Wide!$EL$290="","",Deal_Master_Wide!$EL$290)</f>
        <v>245</v>
      </c>
    </row>
    <row r="2016" spans="1:21" ht="13.4" customHeight="1">
      <c r="A2016" s="15" t="s">
        <v>2886</v>
      </c>
      <c r="B2016" s="15" t="s">
        <v>178</v>
      </c>
      <c r="C2016" s="16"/>
      <c r="D2016" s="15" t="s">
        <v>2891</v>
      </c>
      <c r="E2016" s="15" t="s">
        <v>2893</v>
      </c>
      <c r="F2016" s="15">
        <v>2013</v>
      </c>
      <c r="G2016" s="15">
        <v>2</v>
      </c>
      <c r="H2016" s="15">
        <v>2015</v>
      </c>
      <c r="I2016" s="15">
        <v>1</v>
      </c>
      <c r="J2016" s="15">
        <v>1</v>
      </c>
      <c r="K2016" s="17">
        <f>IF(Deal_Master_Wide!$BU$290="","",Deal_Master_Wide!$BU$290)</f>
        <v>5784.7372999999998</v>
      </c>
      <c r="L2016" s="17">
        <f>IF(Deal_Master_Wide!$CB$290="","",Deal_Master_Wide!$CB$290)</f>
        <v>2033.6325999999999</v>
      </c>
      <c r="M2016" s="17">
        <f>IF(Deal_Master_Wide!$CI$290="","",Deal_Master_Wide!$CI$290)</f>
        <v>1175.0318</v>
      </c>
      <c r="N2016" s="17">
        <f>IF(Deal_Master_Wide!$CP$290="","",Deal_Master_Wide!$CP$290)</f>
        <v>15286.0298</v>
      </c>
      <c r="O2016" s="17">
        <f>IF(Deal_Master_Wide!$CW$290="","",Deal_Master_Wide!$CW$290)</f>
        <v>1455.3653999999999</v>
      </c>
      <c r="P2016" s="17">
        <f>IF(Deal_Master_Wide!$DD$290="","",Deal_Master_Wide!$DD$290)</f>
        <v>816.59029999999996</v>
      </c>
      <c r="Q2016" s="18">
        <f>IF(Deal_Master_Wide!$DK$290="","",Deal_Master_Wide!$DK$290)</f>
        <v>8.6197999999999997</v>
      </c>
      <c r="R2016" s="18">
        <f>IF(Deal_Master_Wide!$DR$290="","",Deal_Master_Wide!$DR$290)</f>
        <v>35.155099999999997</v>
      </c>
      <c r="S2016" s="18">
        <f>IF(Deal_Master_Wide!$DY$290="","",Deal_Master_Wide!$DY$290)</f>
        <v>9.5208999999999993</v>
      </c>
      <c r="T2016" s="34">
        <f>IF(Deal_Master_Wide!$EF$290="","",Deal_Master_Wide!$EF$290)</f>
        <v>8</v>
      </c>
      <c r="U2016" s="34">
        <f>IF(Deal_Master_Wide!$EM$290="","",Deal_Master_Wide!$EM$290)</f>
        <v>20</v>
      </c>
    </row>
    <row r="2017" spans="1:21" ht="13.4" customHeight="1">
      <c r="A2017" s="15" t="s">
        <v>2886</v>
      </c>
      <c r="B2017" s="15" t="s">
        <v>178</v>
      </c>
      <c r="C2017" s="16"/>
      <c r="D2017" s="15" t="s">
        <v>2891</v>
      </c>
      <c r="E2017" s="15" t="s">
        <v>2893</v>
      </c>
      <c r="F2017" s="15">
        <v>2013</v>
      </c>
      <c r="G2017" s="15">
        <v>3</v>
      </c>
      <c r="H2017" s="15">
        <v>2016</v>
      </c>
      <c r="I2017" s="15">
        <v>1</v>
      </c>
      <c r="J2017" s="15">
        <v>1</v>
      </c>
      <c r="K2017" s="17">
        <f>IF(Deal_Master_Wide!$BV$290="","",Deal_Master_Wide!$BV$290)</f>
        <v>10302.075000000001</v>
      </c>
      <c r="L2017" s="17">
        <f>IF(Deal_Master_Wide!$CC$290="","",Deal_Master_Wide!$CC$290)</f>
        <v>1888.6443999999999</v>
      </c>
      <c r="M2017" s="17">
        <f>IF(Deal_Master_Wide!$CJ$290="","",Deal_Master_Wide!$CJ$290)</f>
        <v>295.95659999999998</v>
      </c>
      <c r="N2017" s="17">
        <f>IF(Deal_Master_Wide!$CQ$290="","",Deal_Master_Wide!$CQ$290)</f>
        <v>63558.737099999998</v>
      </c>
      <c r="O2017" s="17">
        <f>IF(Deal_Master_Wide!$CX$290="","",Deal_Master_Wide!$CX$290)</f>
        <v>21776.618900000001</v>
      </c>
      <c r="P2017" s="17">
        <f>IF(Deal_Master_Wide!$DE$290="","",Deal_Master_Wide!$DE$290)</f>
        <v>1293.4768999999999</v>
      </c>
      <c r="Q2017" s="18">
        <f>IF(Deal_Master_Wide!$DL$290="","",Deal_Master_Wide!$DL$290)</f>
        <v>0.78280000000000005</v>
      </c>
      <c r="R2017" s="18">
        <f>IF(Deal_Master_Wide!$DS$290="","",Deal_Master_Wide!$DS$290)</f>
        <v>18.332699999999999</v>
      </c>
      <c r="S2017" s="18">
        <f>IF(Deal_Master_Wide!$DZ$290="","",Deal_Master_Wide!$DZ$290)</f>
        <v>34.2622</v>
      </c>
      <c r="T2017" s="34">
        <f>IF(Deal_Master_Wide!$EG$290="","",Deal_Master_Wide!$EG$290)</f>
        <v>6</v>
      </c>
      <c r="U2017" s="34">
        <f>IF(Deal_Master_Wide!$EN$290="","",Deal_Master_Wide!$EN$290)</f>
        <v>22</v>
      </c>
    </row>
    <row r="2018" spans="1:21" ht="13.4" customHeight="1">
      <c r="A2018" s="15" t="s">
        <v>2899</v>
      </c>
      <c r="B2018" s="15" t="s">
        <v>178</v>
      </c>
      <c r="C2018" s="16"/>
      <c r="D2018" s="15" t="s">
        <v>2902</v>
      </c>
      <c r="E2018" s="15" t="s">
        <v>2904</v>
      </c>
      <c r="F2018" s="15">
        <v>2013</v>
      </c>
      <c r="G2018" s="15">
        <v>-3</v>
      </c>
      <c r="H2018" s="15">
        <v>2010</v>
      </c>
      <c r="I2018" s="15">
        <v>0</v>
      </c>
      <c r="J2018" s="15">
        <v>0</v>
      </c>
      <c r="K2018" s="17" t="str">
        <f>IF(Deal_Master_Wide!$BP$291="","",Deal_Master_Wide!$BP$291)</f>
        <v/>
      </c>
      <c r="L2018" s="17" t="str">
        <f>IF(Deal_Master_Wide!$BW$291="","",Deal_Master_Wide!$BW$291)</f>
        <v/>
      </c>
      <c r="M2018" s="17" t="str">
        <f>IF(Deal_Master_Wide!$CD$291="","",Deal_Master_Wide!$CD$291)</f>
        <v/>
      </c>
      <c r="N2018" s="17" t="str">
        <f>IF(Deal_Master_Wide!$CK$291="","",Deal_Master_Wide!$CK$291)</f>
        <v/>
      </c>
      <c r="O2018" s="17" t="str">
        <f>IF(Deal_Master_Wide!$CR$291="","",Deal_Master_Wide!$CR$291)</f>
        <v/>
      </c>
      <c r="P2018" s="17" t="str">
        <f>IF(Deal_Master_Wide!$CY$291="","",Deal_Master_Wide!$CY$291)</f>
        <v/>
      </c>
      <c r="Q2018" s="18" t="str">
        <f>IF(Deal_Master_Wide!$DF$291="","",Deal_Master_Wide!$DF$291)</f>
        <v/>
      </c>
      <c r="R2018" s="18" t="str">
        <f>IF(Deal_Master_Wide!$DM$291="","",Deal_Master_Wide!$DM$291)</f>
        <v/>
      </c>
      <c r="S2018" s="18" t="str">
        <f>IF(Deal_Master_Wide!$DT$291="","",Deal_Master_Wide!$DT$291)</f>
        <v/>
      </c>
      <c r="T2018" s="34" t="str">
        <f>IF(Deal_Master_Wide!$EA$291="","",Deal_Master_Wide!$EA$291)</f>
        <v/>
      </c>
      <c r="U2018" s="34" t="str">
        <f>IF(Deal_Master_Wide!$EH$291="","",Deal_Master_Wide!$EH$291)</f>
        <v/>
      </c>
    </row>
    <row r="2019" spans="1:21" ht="13.4" customHeight="1">
      <c r="A2019" s="15" t="s">
        <v>2899</v>
      </c>
      <c r="B2019" s="15" t="s">
        <v>178</v>
      </c>
      <c r="C2019" s="16"/>
      <c r="D2019" s="15" t="s">
        <v>2902</v>
      </c>
      <c r="E2019" s="15" t="s">
        <v>2904</v>
      </c>
      <c r="F2019" s="15">
        <v>2013</v>
      </c>
      <c r="G2019" s="15">
        <v>-2</v>
      </c>
      <c r="H2019" s="15">
        <v>2011</v>
      </c>
      <c r="I2019" s="15">
        <v>0</v>
      </c>
      <c r="J2019" s="15">
        <v>0</v>
      </c>
      <c r="K2019" s="17" t="str">
        <f>IF(Deal_Master_Wide!$BQ$291="","",Deal_Master_Wide!$BQ$291)</f>
        <v/>
      </c>
      <c r="L2019" s="17" t="str">
        <f>IF(Deal_Master_Wide!$BX$291="","",Deal_Master_Wide!$BX$291)</f>
        <v/>
      </c>
      <c r="M2019" s="17" t="str">
        <f>IF(Deal_Master_Wide!$CE$291="","",Deal_Master_Wide!$CE$291)</f>
        <v/>
      </c>
      <c r="N2019" s="17" t="str">
        <f>IF(Deal_Master_Wide!$CL$291="","",Deal_Master_Wide!$CL$291)</f>
        <v/>
      </c>
      <c r="O2019" s="17" t="str">
        <f>IF(Deal_Master_Wide!$CS$291="","",Deal_Master_Wide!$CS$291)</f>
        <v/>
      </c>
      <c r="P2019" s="17" t="str">
        <f>IF(Deal_Master_Wide!$CZ$291="","",Deal_Master_Wide!$CZ$291)</f>
        <v/>
      </c>
      <c r="Q2019" s="18" t="str">
        <f>IF(Deal_Master_Wide!$DG$291="","",Deal_Master_Wide!$DG$291)</f>
        <v/>
      </c>
      <c r="R2019" s="18" t="str">
        <f>IF(Deal_Master_Wide!$DN$291="","",Deal_Master_Wide!$DN$291)</f>
        <v/>
      </c>
      <c r="S2019" s="18" t="str">
        <f>IF(Deal_Master_Wide!$DU$291="","",Deal_Master_Wide!$DU$291)</f>
        <v/>
      </c>
      <c r="T2019" s="34" t="str">
        <f>IF(Deal_Master_Wide!$EB$291="","",Deal_Master_Wide!$EB$291)</f>
        <v/>
      </c>
      <c r="U2019" s="34" t="str">
        <f>IF(Deal_Master_Wide!$EI$291="","",Deal_Master_Wide!$EI$291)</f>
        <v/>
      </c>
    </row>
    <row r="2020" spans="1:21" ht="13.4" customHeight="1">
      <c r="A2020" s="15" t="s">
        <v>2899</v>
      </c>
      <c r="B2020" s="15" t="s">
        <v>178</v>
      </c>
      <c r="C2020" s="16"/>
      <c r="D2020" s="15" t="s">
        <v>2902</v>
      </c>
      <c r="E2020" s="15" t="s">
        <v>2904</v>
      </c>
      <c r="F2020" s="15">
        <v>2013</v>
      </c>
      <c r="G2020" s="15">
        <v>-1</v>
      </c>
      <c r="H2020" s="15">
        <v>2012</v>
      </c>
      <c r="I2020" s="15">
        <v>0</v>
      </c>
      <c r="J2020" s="15">
        <v>0</v>
      </c>
      <c r="K2020" s="17" t="str">
        <f>IF(Deal_Master_Wide!$BR$291="","",Deal_Master_Wide!$BR$291)</f>
        <v/>
      </c>
      <c r="L2020" s="17" t="str">
        <f>IF(Deal_Master_Wide!$BY$291="","",Deal_Master_Wide!$BY$291)</f>
        <v/>
      </c>
      <c r="M2020" s="17" t="str">
        <f>IF(Deal_Master_Wide!$CF$291="","",Deal_Master_Wide!$CF$291)</f>
        <v/>
      </c>
      <c r="N2020" s="17" t="str">
        <f>IF(Deal_Master_Wide!$CM$291="","",Deal_Master_Wide!$CM$291)</f>
        <v/>
      </c>
      <c r="O2020" s="17" t="str">
        <f>IF(Deal_Master_Wide!$CT$291="","",Deal_Master_Wide!$CT$291)</f>
        <v/>
      </c>
      <c r="P2020" s="17" t="str">
        <f>IF(Deal_Master_Wide!$DA$291="","",Deal_Master_Wide!$DA$291)</f>
        <v/>
      </c>
      <c r="Q2020" s="18" t="str">
        <f>IF(Deal_Master_Wide!$DH$291="","",Deal_Master_Wide!$DH$291)</f>
        <v/>
      </c>
      <c r="R2020" s="18" t="str">
        <f>IF(Deal_Master_Wide!$DO$291="","",Deal_Master_Wide!$DO$291)</f>
        <v/>
      </c>
      <c r="S2020" s="18" t="str">
        <f>IF(Deal_Master_Wide!$DV$291="","",Deal_Master_Wide!$DV$291)</f>
        <v/>
      </c>
      <c r="T2020" s="34" t="str">
        <f>IF(Deal_Master_Wide!$EC$291="","",Deal_Master_Wide!$EC$291)</f>
        <v/>
      </c>
      <c r="U2020" s="34" t="str">
        <f>IF(Deal_Master_Wide!$EJ$291="","",Deal_Master_Wide!$EJ$291)</f>
        <v/>
      </c>
    </row>
    <row r="2021" spans="1:21" ht="13.4" customHeight="1">
      <c r="A2021" s="15" t="s">
        <v>2899</v>
      </c>
      <c r="B2021" s="15" t="s">
        <v>178</v>
      </c>
      <c r="C2021" s="16"/>
      <c r="D2021" s="15" t="s">
        <v>2902</v>
      </c>
      <c r="E2021" s="15" t="s">
        <v>2904</v>
      </c>
      <c r="F2021" s="15">
        <v>2013</v>
      </c>
      <c r="G2021" s="15">
        <v>0</v>
      </c>
      <c r="H2021" s="15">
        <v>2013</v>
      </c>
      <c r="I2021" s="15">
        <v>0</v>
      </c>
      <c r="J2021" s="15">
        <v>1</v>
      </c>
      <c r="K2021" s="17" t="str">
        <f>IF(Deal_Master_Wide!$BS$291="","",Deal_Master_Wide!$BS$291)</f>
        <v/>
      </c>
      <c r="L2021" s="17" t="str">
        <f>IF(Deal_Master_Wide!$BZ$291="","",Deal_Master_Wide!$BZ$291)</f>
        <v/>
      </c>
      <c r="M2021" s="17" t="str">
        <f>IF(Deal_Master_Wide!$CG$291="","",Deal_Master_Wide!$CG$291)</f>
        <v/>
      </c>
      <c r="N2021" s="17" t="str">
        <f>IF(Deal_Master_Wide!$CN$291="","",Deal_Master_Wide!$CN$291)</f>
        <v/>
      </c>
      <c r="O2021" s="17" t="str">
        <f>IF(Deal_Master_Wide!$CU$291="","",Deal_Master_Wide!$CU$291)</f>
        <v/>
      </c>
      <c r="P2021" s="17" t="str">
        <f>IF(Deal_Master_Wide!$DB$291="","",Deal_Master_Wide!$DB$291)</f>
        <v/>
      </c>
      <c r="Q2021" s="18" t="str">
        <f>IF(Deal_Master_Wide!$DI$291="","",Deal_Master_Wide!$DI$291)</f>
        <v/>
      </c>
      <c r="R2021" s="18" t="str">
        <f>IF(Deal_Master_Wide!$DP$291="","",Deal_Master_Wide!$DP$291)</f>
        <v/>
      </c>
      <c r="S2021" s="18" t="str">
        <f>IF(Deal_Master_Wide!$DW$291="","",Deal_Master_Wide!$DW$291)</f>
        <v/>
      </c>
      <c r="T2021" s="34" t="str">
        <f>IF(Deal_Master_Wide!$ED$291="","",Deal_Master_Wide!$ED$291)</f>
        <v/>
      </c>
      <c r="U2021" s="34" t="str">
        <f>IF(Deal_Master_Wide!$EK$291="","",Deal_Master_Wide!$EK$291)</f>
        <v/>
      </c>
    </row>
    <row r="2022" spans="1:21" ht="13.4" customHeight="1">
      <c r="A2022" s="15" t="s">
        <v>2899</v>
      </c>
      <c r="B2022" s="15" t="s">
        <v>178</v>
      </c>
      <c r="C2022" s="16"/>
      <c r="D2022" s="15" t="s">
        <v>2902</v>
      </c>
      <c r="E2022" s="15" t="s">
        <v>2904</v>
      </c>
      <c r="F2022" s="15">
        <v>2013</v>
      </c>
      <c r="G2022" s="15">
        <v>1</v>
      </c>
      <c r="H2022" s="15">
        <v>2014</v>
      </c>
      <c r="I2022" s="15">
        <v>1</v>
      </c>
      <c r="J2022" s="15">
        <v>1</v>
      </c>
      <c r="K2022" s="17" t="str">
        <f>IF(Deal_Master_Wide!$BT$291="","",Deal_Master_Wide!$BT$291)</f>
        <v/>
      </c>
      <c r="L2022" s="17" t="str">
        <f>IF(Deal_Master_Wide!$CA$291="","",Deal_Master_Wide!$CA$291)</f>
        <v/>
      </c>
      <c r="M2022" s="17" t="str">
        <f>IF(Deal_Master_Wide!$CH$291="","",Deal_Master_Wide!$CH$291)</f>
        <v/>
      </c>
      <c r="N2022" s="17" t="str">
        <f>IF(Deal_Master_Wide!$CO$291="","",Deal_Master_Wide!$CO$291)</f>
        <v/>
      </c>
      <c r="O2022" s="17" t="str">
        <f>IF(Deal_Master_Wide!$CV$291="","",Deal_Master_Wide!$CV$291)</f>
        <v/>
      </c>
      <c r="P2022" s="17" t="str">
        <f>IF(Deal_Master_Wide!$DC$291="","",Deal_Master_Wide!$DC$291)</f>
        <v/>
      </c>
      <c r="Q2022" s="18" t="str">
        <f>IF(Deal_Master_Wide!$DJ$291="","",Deal_Master_Wide!$DJ$291)</f>
        <v/>
      </c>
      <c r="R2022" s="18" t="str">
        <f>IF(Deal_Master_Wide!$DQ$291="","",Deal_Master_Wide!$DQ$291)</f>
        <v/>
      </c>
      <c r="S2022" s="18" t="str">
        <f>IF(Deal_Master_Wide!$DX$291="","",Deal_Master_Wide!$DX$291)</f>
        <v/>
      </c>
      <c r="T2022" s="34" t="str">
        <f>IF(Deal_Master_Wide!$EE$291="","",Deal_Master_Wide!$EE$291)</f>
        <v/>
      </c>
      <c r="U2022" s="34" t="str">
        <f>IF(Deal_Master_Wide!$EL$291="","",Deal_Master_Wide!$EL$291)</f>
        <v/>
      </c>
    </row>
    <row r="2023" spans="1:21" ht="13.4" customHeight="1">
      <c r="A2023" s="15" t="s">
        <v>2899</v>
      </c>
      <c r="B2023" s="15" t="s">
        <v>178</v>
      </c>
      <c r="C2023" s="16"/>
      <c r="D2023" s="15" t="s">
        <v>2902</v>
      </c>
      <c r="E2023" s="15" t="s">
        <v>2904</v>
      </c>
      <c r="F2023" s="15">
        <v>2013</v>
      </c>
      <c r="G2023" s="15">
        <v>2</v>
      </c>
      <c r="H2023" s="15">
        <v>2015</v>
      </c>
      <c r="I2023" s="15">
        <v>1</v>
      </c>
      <c r="J2023" s="15">
        <v>1</v>
      </c>
      <c r="K2023" s="17" t="str">
        <f>IF(Deal_Master_Wide!$BU$291="","",Deal_Master_Wide!$BU$291)</f>
        <v/>
      </c>
      <c r="L2023" s="17" t="str">
        <f>IF(Deal_Master_Wide!$CB$291="","",Deal_Master_Wide!$CB$291)</f>
        <v/>
      </c>
      <c r="M2023" s="17" t="str">
        <f>IF(Deal_Master_Wide!$CI$291="","",Deal_Master_Wide!$CI$291)</f>
        <v/>
      </c>
      <c r="N2023" s="17" t="str">
        <f>IF(Deal_Master_Wide!$CP$291="","",Deal_Master_Wide!$CP$291)</f>
        <v/>
      </c>
      <c r="O2023" s="17" t="str">
        <f>IF(Deal_Master_Wide!$CW$291="","",Deal_Master_Wide!$CW$291)</f>
        <v/>
      </c>
      <c r="P2023" s="17" t="str">
        <f>IF(Deal_Master_Wide!$DD$291="","",Deal_Master_Wide!$DD$291)</f>
        <v/>
      </c>
      <c r="Q2023" s="18" t="str">
        <f>IF(Deal_Master_Wide!$DK$291="","",Deal_Master_Wide!$DK$291)</f>
        <v/>
      </c>
      <c r="R2023" s="18" t="str">
        <f>IF(Deal_Master_Wide!$DR$291="","",Deal_Master_Wide!$DR$291)</f>
        <v/>
      </c>
      <c r="S2023" s="18" t="str">
        <f>IF(Deal_Master_Wide!$DY$291="","",Deal_Master_Wide!$DY$291)</f>
        <v/>
      </c>
      <c r="T2023" s="34" t="str">
        <f>IF(Deal_Master_Wide!$EF$291="","",Deal_Master_Wide!$EF$291)</f>
        <v/>
      </c>
      <c r="U2023" s="34" t="str">
        <f>IF(Deal_Master_Wide!$EM$291="","",Deal_Master_Wide!$EM$291)</f>
        <v/>
      </c>
    </row>
    <row r="2024" spans="1:21" ht="13.4" customHeight="1">
      <c r="A2024" s="15" t="s">
        <v>2899</v>
      </c>
      <c r="B2024" s="15" t="s">
        <v>178</v>
      </c>
      <c r="C2024" s="16"/>
      <c r="D2024" s="15" t="s">
        <v>2902</v>
      </c>
      <c r="E2024" s="15" t="s">
        <v>2904</v>
      </c>
      <c r="F2024" s="15">
        <v>2013</v>
      </c>
      <c r="G2024" s="15">
        <v>3</v>
      </c>
      <c r="H2024" s="15">
        <v>2016</v>
      </c>
      <c r="I2024" s="15">
        <v>1</v>
      </c>
      <c r="J2024" s="15">
        <v>1</v>
      </c>
      <c r="K2024" s="17" t="str">
        <f>IF(Deal_Master_Wide!$BV$291="","",Deal_Master_Wide!$BV$291)</f>
        <v/>
      </c>
      <c r="L2024" s="17" t="str">
        <f>IF(Deal_Master_Wide!$CC$291="","",Deal_Master_Wide!$CC$291)</f>
        <v/>
      </c>
      <c r="M2024" s="17" t="str">
        <f>IF(Deal_Master_Wide!$CJ$291="","",Deal_Master_Wide!$CJ$291)</f>
        <v/>
      </c>
      <c r="N2024" s="17" t="str">
        <f>IF(Deal_Master_Wide!$CQ$291="","",Deal_Master_Wide!$CQ$291)</f>
        <v/>
      </c>
      <c r="O2024" s="17" t="str">
        <f>IF(Deal_Master_Wide!$CX$291="","",Deal_Master_Wide!$CX$291)</f>
        <v/>
      </c>
      <c r="P2024" s="17" t="str">
        <f>IF(Deal_Master_Wide!$DE$291="","",Deal_Master_Wide!$DE$291)</f>
        <v/>
      </c>
      <c r="Q2024" s="18" t="str">
        <f>IF(Deal_Master_Wide!$DL$291="","",Deal_Master_Wide!$DL$291)</f>
        <v/>
      </c>
      <c r="R2024" s="18" t="str">
        <f>IF(Deal_Master_Wide!$DS$291="","",Deal_Master_Wide!$DS$291)</f>
        <v/>
      </c>
      <c r="S2024" s="18" t="str">
        <f>IF(Deal_Master_Wide!$DZ$291="","",Deal_Master_Wide!$DZ$291)</f>
        <v/>
      </c>
      <c r="T2024" s="34" t="str">
        <f>IF(Deal_Master_Wide!$EG$291="","",Deal_Master_Wide!$EG$291)</f>
        <v/>
      </c>
      <c r="U2024" s="34" t="str">
        <f>IF(Deal_Master_Wide!$EN$291="","",Deal_Master_Wide!$EN$291)</f>
        <v/>
      </c>
    </row>
    <row r="2025" spans="1:21" ht="13.4" customHeight="1">
      <c r="A2025" s="15" t="s">
        <v>2908</v>
      </c>
      <c r="B2025" s="15" t="s">
        <v>178</v>
      </c>
      <c r="C2025" s="16"/>
      <c r="D2025" s="15" t="s">
        <v>1146</v>
      </c>
      <c r="E2025" s="15" t="s">
        <v>2911</v>
      </c>
      <c r="F2025" s="15">
        <v>2013</v>
      </c>
      <c r="G2025" s="15">
        <v>-3</v>
      </c>
      <c r="H2025" s="15">
        <v>2010</v>
      </c>
      <c r="I2025" s="15">
        <v>0</v>
      </c>
      <c r="J2025" s="15">
        <v>0</v>
      </c>
      <c r="K2025" s="17" t="str">
        <f>IF(Deal_Master_Wide!$BP$292="","",Deal_Master_Wide!$BP$292)</f>
        <v/>
      </c>
      <c r="L2025" s="17" t="str">
        <f>IF(Deal_Master_Wide!$BW$292="","",Deal_Master_Wide!$BW$292)</f>
        <v/>
      </c>
      <c r="M2025" s="17" t="str">
        <f>IF(Deal_Master_Wide!$CD$292="","",Deal_Master_Wide!$CD$292)</f>
        <v/>
      </c>
      <c r="N2025" s="17" t="str">
        <f>IF(Deal_Master_Wide!$CK$292="","",Deal_Master_Wide!$CK$292)</f>
        <v/>
      </c>
      <c r="O2025" s="17" t="str">
        <f>IF(Deal_Master_Wide!$CR$292="","",Deal_Master_Wide!$CR$292)</f>
        <v/>
      </c>
      <c r="P2025" s="17" t="str">
        <f>IF(Deal_Master_Wide!$CY$292="","",Deal_Master_Wide!$CY$292)</f>
        <v/>
      </c>
      <c r="Q2025" s="18" t="str">
        <f>IF(Deal_Master_Wide!$DF$292="","",Deal_Master_Wide!$DF$292)</f>
        <v/>
      </c>
      <c r="R2025" s="18" t="str">
        <f>IF(Deal_Master_Wide!$DM$292="","",Deal_Master_Wide!$DM$292)</f>
        <v/>
      </c>
      <c r="S2025" s="18" t="str">
        <f>IF(Deal_Master_Wide!$DT$292="","",Deal_Master_Wide!$DT$292)</f>
        <v/>
      </c>
      <c r="T2025" s="34" t="str">
        <f>IF(Deal_Master_Wide!$EA$292="","",Deal_Master_Wide!$EA$292)</f>
        <v/>
      </c>
      <c r="U2025" s="34" t="str">
        <f>IF(Deal_Master_Wide!$EH$292="","",Deal_Master_Wide!$EH$292)</f>
        <v/>
      </c>
    </row>
    <row r="2026" spans="1:21" ht="13.4" customHeight="1">
      <c r="A2026" s="15" t="s">
        <v>2908</v>
      </c>
      <c r="B2026" s="15" t="s">
        <v>178</v>
      </c>
      <c r="C2026" s="16"/>
      <c r="D2026" s="15" t="s">
        <v>1146</v>
      </c>
      <c r="E2026" s="15" t="s">
        <v>2911</v>
      </c>
      <c r="F2026" s="15">
        <v>2013</v>
      </c>
      <c r="G2026" s="15">
        <v>-2</v>
      </c>
      <c r="H2026" s="15">
        <v>2011</v>
      </c>
      <c r="I2026" s="15">
        <v>0</v>
      </c>
      <c r="J2026" s="15">
        <v>0</v>
      </c>
      <c r="K2026" s="17" t="str">
        <f>IF(Deal_Master_Wide!$BQ$292="","",Deal_Master_Wide!$BQ$292)</f>
        <v/>
      </c>
      <c r="L2026" s="17" t="str">
        <f>IF(Deal_Master_Wide!$BX$292="","",Deal_Master_Wide!$BX$292)</f>
        <v/>
      </c>
      <c r="M2026" s="17" t="str">
        <f>IF(Deal_Master_Wide!$CE$292="","",Deal_Master_Wide!$CE$292)</f>
        <v/>
      </c>
      <c r="N2026" s="17" t="str">
        <f>IF(Deal_Master_Wide!$CL$292="","",Deal_Master_Wide!$CL$292)</f>
        <v/>
      </c>
      <c r="O2026" s="17" t="str">
        <f>IF(Deal_Master_Wide!$CS$292="","",Deal_Master_Wide!$CS$292)</f>
        <v/>
      </c>
      <c r="P2026" s="17" t="str">
        <f>IF(Deal_Master_Wide!$CZ$292="","",Deal_Master_Wide!$CZ$292)</f>
        <v/>
      </c>
      <c r="Q2026" s="18" t="str">
        <f>IF(Deal_Master_Wide!$DG$292="","",Deal_Master_Wide!$DG$292)</f>
        <v/>
      </c>
      <c r="R2026" s="18" t="str">
        <f>IF(Deal_Master_Wide!$DN$292="","",Deal_Master_Wide!$DN$292)</f>
        <v/>
      </c>
      <c r="S2026" s="18" t="str">
        <f>IF(Deal_Master_Wide!$DU$292="","",Deal_Master_Wide!$DU$292)</f>
        <v/>
      </c>
      <c r="T2026" s="34" t="str">
        <f>IF(Deal_Master_Wide!$EB$292="","",Deal_Master_Wide!$EB$292)</f>
        <v/>
      </c>
      <c r="U2026" s="34" t="str">
        <f>IF(Deal_Master_Wide!$EI$292="","",Deal_Master_Wide!$EI$292)</f>
        <v/>
      </c>
    </row>
    <row r="2027" spans="1:21" ht="13.4" customHeight="1">
      <c r="A2027" s="15" t="s">
        <v>2908</v>
      </c>
      <c r="B2027" s="15" t="s">
        <v>178</v>
      </c>
      <c r="C2027" s="16"/>
      <c r="D2027" s="15" t="s">
        <v>1146</v>
      </c>
      <c r="E2027" s="15" t="s">
        <v>2911</v>
      </c>
      <c r="F2027" s="15">
        <v>2013</v>
      </c>
      <c r="G2027" s="15">
        <v>-1</v>
      </c>
      <c r="H2027" s="15">
        <v>2012</v>
      </c>
      <c r="I2027" s="15">
        <v>0</v>
      </c>
      <c r="J2027" s="15">
        <v>0</v>
      </c>
      <c r="K2027" s="17" t="str">
        <f>IF(Deal_Master_Wide!$BR$292="","",Deal_Master_Wide!$BR$292)</f>
        <v/>
      </c>
      <c r="L2027" s="17" t="str">
        <f>IF(Deal_Master_Wide!$BY$292="","",Deal_Master_Wide!$BY$292)</f>
        <v/>
      </c>
      <c r="M2027" s="17" t="str">
        <f>IF(Deal_Master_Wide!$CF$292="","",Deal_Master_Wide!$CF$292)</f>
        <v/>
      </c>
      <c r="N2027" s="17" t="str">
        <f>IF(Deal_Master_Wide!$CM$292="","",Deal_Master_Wide!$CM$292)</f>
        <v/>
      </c>
      <c r="O2027" s="17" t="str">
        <f>IF(Deal_Master_Wide!$CT$292="","",Deal_Master_Wide!$CT$292)</f>
        <v/>
      </c>
      <c r="P2027" s="17" t="str">
        <f>IF(Deal_Master_Wide!$DA$292="","",Deal_Master_Wide!$DA$292)</f>
        <v/>
      </c>
      <c r="Q2027" s="18" t="str">
        <f>IF(Deal_Master_Wide!$DH$292="","",Deal_Master_Wide!$DH$292)</f>
        <v/>
      </c>
      <c r="R2027" s="18" t="str">
        <f>IF(Deal_Master_Wide!$DO$292="","",Deal_Master_Wide!$DO$292)</f>
        <v/>
      </c>
      <c r="S2027" s="18" t="str">
        <f>IF(Deal_Master_Wide!$DV$292="","",Deal_Master_Wide!$DV$292)</f>
        <v/>
      </c>
      <c r="T2027" s="34" t="str">
        <f>IF(Deal_Master_Wide!$EC$292="","",Deal_Master_Wide!$EC$292)</f>
        <v/>
      </c>
      <c r="U2027" s="34" t="str">
        <f>IF(Deal_Master_Wide!$EJ$292="","",Deal_Master_Wide!$EJ$292)</f>
        <v/>
      </c>
    </row>
    <row r="2028" spans="1:21" ht="13.4" customHeight="1">
      <c r="A2028" s="15" t="s">
        <v>2908</v>
      </c>
      <c r="B2028" s="15" t="s">
        <v>178</v>
      </c>
      <c r="C2028" s="16"/>
      <c r="D2028" s="15" t="s">
        <v>1146</v>
      </c>
      <c r="E2028" s="15" t="s">
        <v>2911</v>
      </c>
      <c r="F2028" s="15">
        <v>2013</v>
      </c>
      <c r="G2028" s="15">
        <v>0</v>
      </c>
      <c r="H2028" s="15">
        <v>2013</v>
      </c>
      <c r="I2028" s="15">
        <v>0</v>
      </c>
      <c r="J2028" s="15">
        <v>1</v>
      </c>
      <c r="K2028" s="17" t="str">
        <f>IF(Deal_Master_Wide!$BS$292="","",Deal_Master_Wide!$BS$292)</f>
        <v/>
      </c>
      <c r="L2028" s="17" t="str">
        <f>IF(Deal_Master_Wide!$BZ$292="","",Deal_Master_Wide!$BZ$292)</f>
        <v/>
      </c>
      <c r="M2028" s="17" t="str">
        <f>IF(Deal_Master_Wide!$CG$292="","",Deal_Master_Wide!$CG$292)</f>
        <v/>
      </c>
      <c r="N2028" s="17" t="str">
        <f>IF(Deal_Master_Wide!$CN$292="","",Deal_Master_Wide!$CN$292)</f>
        <v/>
      </c>
      <c r="O2028" s="17" t="str">
        <f>IF(Deal_Master_Wide!$CU$292="","",Deal_Master_Wide!$CU$292)</f>
        <v/>
      </c>
      <c r="P2028" s="17" t="str">
        <f>IF(Deal_Master_Wide!$DB$292="","",Deal_Master_Wide!$DB$292)</f>
        <v/>
      </c>
      <c r="Q2028" s="18" t="str">
        <f>IF(Deal_Master_Wide!$DI$292="","",Deal_Master_Wide!$DI$292)</f>
        <v/>
      </c>
      <c r="R2028" s="18" t="str">
        <f>IF(Deal_Master_Wide!$DP$292="","",Deal_Master_Wide!$DP$292)</f>
        <v/>
      </c>
      <c r="S2028" s="18" t="str">
        <f>IF(Deal_Master_Wide!$DW$292="","",Deal_Master_Wide!$DW$292)</f>
        <v/>
      </c>
      <c r="T2028" s="34" t="str">
        <f>IF(Deal_Master_Wide!$ED$292="","",Deal_Master_Wide!$ED$292)</f>
        <v/>
      </c>
      <c r="U2028" s="34" t="str">
        <f>IF(Deal_Master_Wide!$EK$292="","",Deal_Master_Wide!$EK$292)</f>
        <v/>
      </c>
    </row>
    <row r="2029" spans="1:21" ht="13.4" customHeight="1">
      <c r="A2029" s="15" t="s">
        <v>2908</v>
      </c>
      <c r="B2029" s="15" t="s">
        <v>178</v>
      </c>
      <c r="C2029" s="16"/>
      <c r="D2029" s="15" t="s">
        <v>1146</v>
      </c>
      <c r="E2029" s="15" t="s">
        <v>2911</v>
      </c>
      <c r="F2029" s="15">
        <v>2013</v>
      </c>
      <c r="G2029" s="15">
        <v>1</v>
      </c>
      <c r="H2029" s="15">
        <v>2014</v>
      </c>
      <c r="I2029" s="15">
        <v>1</v>
      </c>
      <c r="J2029" s="15">
        <v>1</v>
      </c>
      <c r="K2029" s="17" t="str">
        <f>IF(Deal_Master_Wide!$BT$292="","",Deal_Master_Wide!$BT$292)</f>
        <v/>
      </c>
      <c r="L2029" s="17" t="str">
        <f>IF(Deal_Master_Wide!$CA$292="","",Deal_Master_Wide!$CA$292)</f>
        <v/>
      </c>
      <c r="M2029" s="17" t="str">
        <f>IF(Deal_Master_Wide!$CH$292="","",Deal_Master_Wide!$CH$292)</f>
        <v/>
      </c>
      <c r="N2029" s="17" t="str">
        <f>IF(Deal_Master_Wide!$CO$292="","",Deal_Master_Wide!$CO$292)</f>
        <v/>
      </c>
      <c r="O2029" s="17" t="str">
        <f>IF(Deal_Master_Wide!$CV$292="","",Deal_Master_Wide!$CV$292)</f>
        <v/>
      </c>
      <c r="P2029" s="17" t="str">
        <f>IF(Deal_Master_Wide!$DC$292="","",Deal_Master_Wide!$DC$292)</f>
        <v/>
      </c>
      <c r="Q2029" s="18" t="str">
        <f>IF(Deal_Master_Wide!$DJ$292="","",Deal_Master_Wide!$DJ$292)</f>
        <v/>
      </c>
      <c r="R2029" s="18" t="str">
        <f>IF(Deal_Master_Wide!$DQ$292="","",Deal_Master_Wide!$DQ$292)</f>
        <v/>
      </c>
      <c r="S2029" s="18" t="str">
        <f>IF(Deal_Master_Wide!$DX$292="","",Deal_Master_Wide!$DX$292)</f>
        <v/>
      </c>
      <c r="T2029" s="34" t="str">
        <f>IF(Deal_Master_Wide!$EE$292="","",Deal_Master_Wide!$EE$292)</f>
        <v/>
      </c>
      <c r="U2029" s="34" t="str">
        <f>IF(Deal_Master_Wide!$EL$292="","",Deal_Master_Wide!$EL$292)</f>
        <v/>
      </c>
    </row>
    <row r="2030" spans="1:21" ht="13.4" customHeight="1">
      <c r="A2030" s="15" t="s">
        <v>2908</v>
      </c>
      <c r="B2030" s="15" t="s">
        <v>178</v>
      </c>
      <c r="C2030" s="16"/>
      <c r="D2030" s="15" t="s">
        <v>1146</v>
      </c>
      <c r="E2030" s="15" t="s">
        <v>2911</v>
      </c>
      <c r="F2030" s="15">
        <v>2013</v>
      </c>
      <c r="G2030" s="15">
        <v>2</v>
      </c>
      <c r="H2030" s="15">
        <v>2015</v>
      </c>
      <c r="I2030" s="15">
        <v>1</v>
      </c>
      <c r="J2030" s="15">
        <v>1</v>
      </c>
      <c r="K2030" s="17" t="str">
        <f>IF(Deal_Master_Wide!$BU$292="","",Deal_Master_Wide!$BU$292)</f>
        <v/>
      </c>
      <c r="L2030" s="17" t="str">
        <f>IF(Deal_Master_Wide!$CB$292="","",Deal_Master_Wide!$CB$292)</f>
        <v/>
      </c>
      <c r="M2030" s="17" t="str">
        <f>IF(Deal_Master_Wide!$CI$292="","",Deal_Master_Wide!$CI$292)</f>
        <v/>
      </c>
      <c r="N2030" s="17" t="str">
        <f>IF(Deal_Master_Wide!$CP$292="","",Deal_Master_Wide!$CP$292)</f>
        <v/>
      </c>
      <c r="O2030" s="17" t="str">
        <f>IF(Deal_Master_Wide!$CW$292="","",Deal_Master_Wide!$CW$292)</f>
        <v/>
      </c>
      <c r="P2030" s="17" t="str">
        <f>IF(Deal_Master_Wide!$DD$292="","",Deal_Master_Wide!$DD$292)</f>
        <v/>
      </c>
      <c r="Q2030" s="18" t="str">
        <f>IF(Deal_Master_Wide!$DK$292="","",Deal_Master_Wide!$DK$292)</f>
        <v/>
      </c>
      <c r="R2030" s="18" t="str">
        <f>IF(Deal_Master_Wide!$DR$292="","",Deal_Master_Wide!$DR$292)</f>
        <v/>
      </c>
      <c r="S2030" s="18" t="str">
        <f>IF(Deal_Master_Wide!$DY$292="","",Deal_Master_Wide!$DY$292)</f>
        <v/>
      </c>
      <c r="T2030" s="34" t="str">
        <f>IF(Deal_Master_Wide!$EF$292="","",Deal_Master_Wide!$EF$292)</f>
        <v/>
      </c>
      <c r="U2030" s="34" t="str">
        <f>IF(Deal_Master_Wide!$EM$292="","",Deal_Master_Wide!$EM$292)</f>
        <v/>
      </c>
    </row>
    <row r="2031" spans="1:21" ht="13.4" customHeight="1">
      <c r="A2031" s="15" t="s">
        <v>2908</v>
      </c>
      <c r="B2031" s="15" t="s">
        <v>178</v>
      </c>
      <c r="C2031" s="16"/>
      <c r="D2031" s="15" t="s">
        <v>1146</v>
      </c>
      <c r="E2031" s="15" t="s">
        <v>2911</v>
      </c>
      <c r="F2031" s="15">
        <v>2013</v>
      </c>
      <c r="G2031" s="15">
        <v>3</v>
      </c>
      <c r="H2031" s="15">
        <v>2016</v>
      </c>
      <c r="I2031" s="15">
        <v>1</v>
      </c>
      <c r="J2031" s="15">
        <v>1</v>
      </c>
      <c r="K2031" s="17" t="str">
        <f>IF(Deal_Master_Wide!$BV$292="","",Deal_Master_Wide!$BV$292)</f>
        <v/>
      </c>
      <c r="L2031" s="17" t="str">
        <f>IF(Deal_Master_Wide!$CC$292="","",Deal_Master_Wide!$CC$292)</f>
        <v/>
      </c>
      <c r="M2031" s="17" t="str">
        <f>IF(Deal_Master_Wide!$CJ$292="","",Deal_Master_Wide!$CJ$292)</f>
        <v/>
      </c>
      <c r="N2031" s="17" t="str">
        <f>IF(Deal_Master_Wide!$CQ$292="","",Deal_Master_Wide!$CQ$292)</f>
        <v/>
      </c>
      <c r="O2031" s="17" t="str">
        <f>IF(Deal_Master_Wide!$CX$292="","",Deal_Master_Wide!$CX$292)</f>
        <v/>
      </c>
      <c r="P2031" s="17" t="str">
        <f>IF(Deal_Master_Wide!$DE$292="","",Deal_Master_Wide!$DE$292)</f>
        <v/>
      </c>
      <c r="Q2031" s="18" t="str">
        <f>IF(Deal_Master_Wide!$DL$292="","",Deal_Master_Wide!$DL$292)</f>
        <v/>
      </c>
      <c r="R2031" s="18" t="str">
        <f>IF(Deal_Master_Wide!$DS$292="","",Deal_Master_Wide!$DS$292)</f>
        <v/>
      </c>
      <c r="S2031" s="18" t="str">
        <f>IF(Deal_Master_Wide!$DZ$292="","",Deal_Master_Wide!$DZ$292)</f>
        <v/>
      </c>
      <c r="T2031" s="34" t="str">
        <f>IF(Deal_Master_Wide!$EG$292="","",Deal_Master_Wide!$EG$292)</f>
        <v/>
      </c>
      <c r="U2031" s="34" t="str">
        <f>IF(Deal_Master_Wide!$EN$292="","",Deal_Master_Wide!$EN$292)</f>
        <v/>
      </c>
    </row>
    <row r="2032" spans="1:21" ht="13.4" customHeight="1">
      <c r="A2032" s="15" t="s">
        <v>2915</v>
      </c>
      <c r="B2032" s="15" t="s">
        <v>178</v>
      </c>
      <c r="C2032" s="16"/>
      <c r="D2032" s="15"/>
      <c r="E2032" s="15" t="s">
        <v>2918</v>
      </c>
      <c r="F2032" s="15">
        <v>2013</v>
      </c>
      <c r="G2032" s="15">
        <v>-3</v>
      </c>
      <c r="H2032" s="15">
        <v>2010</v>
      </c>
      <c r="I2032" s="15">
        <v>0</v>
      </c>
      <c r="J2032" s="15">
        <v>0</v>
      </c>
      <c r="K2032" s="17" t="str">
        <f>IF(Deal_Master_Wide!$BP$293="","",Deal_Master_Wide!$BP$293)</f>
        <v/>
      </c>
      <c r="L2032" s="17" t="str">
        <f>IF(Deal_Master_Wide!$BW$293="","",Deal_Master_Wide!$BW$293)</f>
        <v/>
      </c>
      <c r="M2032" s="17" t="str">
        <f>IF(Deal_Master_Wide!$CD$293="","",Deal_Master_Wide!$CD$293)</f>
        <v/>
      </c>
      <c r="N2032" s="17" t="str">
        <f>IF(Deal_Master_Wide!$CK$293="","",Deal_Master_Wide!$CK$293)</f>
        <v/>
      </c>
      <c r="O2032" s="17" t="str">
        <f>IF(Deal_Master_Wide!$CR$293="","",Deal_Master_Wide!$CR$293)</f>
        <v/>
      </c>
      <c r="P2032" s="17" t="str">
        <f>IF(Deal_Master_Wide!$CY$293="","",Deal_Master_Wide!$CY$293)</f>
        <v/>
      </c>
      <c r="Q2032" s="18" t="str">
        <f>IF(Deal_Master_Wide!$DF$293="","",Deal_Master_Wide!$DF$293)</f>
        <v/>
      </c>
      <c r="R2032" s="18" t="str">
        <f>IF(Deal_Master_Wide!$DM$293="","",Deal_Master_Wide!$DM$293)</f>
        <v/>
      </c>
      <c r="S2032" s="18" t="str">
        <f>IF(Deal_Master_Wide!$DT$293="","",Deal_Master_Wide!$DT$293)</f>
        <v/>
      </c>
      <c r="T2032" s="34" t="str">
        <f>IF(Deal_Master_Wide!$EA$293="","",Deal_Master_Wide!$EA$293)</f>
        <v/>
      </c>
      <c r="U2032" s="34" t="str">
        <f>IF(Deal_Master_Wide!$EH$293="","",Deal_Master_Wide!$EH$293)</f>
        <v/>
      </c>
    </row>
    <row r="2033" spans="1:21" ht="13.4" customHeight="1">
      <c r="A2033" s="15" t="s">
        <v>2915</v>
      </c>
      <c r="B2033" s="15" t="s">
        <v>178</v>
      </c>
      <c r="C2033" s="16"/>
      <c r="D2033" s="15"/>
      <c r="E2033" s="15" t="s">
        <v>2918</v>
      </c>
      <c r="F2033" s="15">
        <v>2013</v>
      </c>
      <c r="G2033" s="15">
        <v>-2</v>
      </c>
      <c r="H2033" s="15">
        <v>2011</v>
      </c>
      <c r="I2033" s="15">
        <v>0</v>
      </c>
      <c r="J2033" s="15">
        <v>0</v>
      </c>
      <c r="K2033" s="17" t="str">
        <f>IF(Deal_Master_Wide!$BQ$293="","",Deal_Master_Wide!$BQ$293)</f>
        <v/>
      </c>
      <c r="L2033" s="17" t="str">
        <f>IF(Deal_Master_Wide!$BX$293="","",Deal_Master_Wide!$BX$293)</f>
        <v/>
      </c>
      <c r="M2033" s="17" t="str">
        <f>IF(Deal_Master_Wide!$CE$293="","",Deal_Master_Wide!$CE$293)</f>
        <v/>
      </c>
      <c r="N2033" s="17" t="str">
        <f>IF(Deal_Master_Wide!$CL$293="","",Deal_Master_Wide!$CL$293)</f>
        <v/>
      </c>
      <c r="O2033" s="17" t="str">
        <f>IF(Deal_Master_Wide!$CS$293="","",Deal_Master_Wide!$CS$293)</f>
        <v/>
      </c>
      <c r="P2033" s="17" t="str">
        <f>IF(Deal_Master_Wide!$CZ$293="","",Deal_Master_Wide!$CZ$293)</f>
        <v/>
      </c>
      <c r="Q2033" s="18" t="str">
        <f>IF(Deal_Master_Wide!$DG$293="","",Deal_Master_Wide!$DG$293)</f>
        <v/>
      </c>
      <c r="R2033" s="18" t="str">
        <f>IF(Deal_Master_Wide!$DN$293="","",Deal_Master_Wide!$DN$293)</f>
        <v/>
      </c>
      <c r="S2033" s="18" t="str">
        <f>IF(Deal_Master_Wide!$DU$293="","",Deal_Master_Wide!$DU$293)</f>
        <v/>
      </c>
      <c r="T2033" s="34" t="str">
        <f>IF(Deal_Master_Wide!$EB$293="","",Deal_Master_Wide!$EB$293)</f>
        <v/>
      </c>
      <c r="U2033" s="34" t="str">
        <f>IF(Deal_Master_Wide!$EI$293="","",Deal_Master_Wide!$EI$293)</f>
        <v/>
      </c>
    </row>
    <row r="2034" spans="1:21" ht="13.4" customHeight="1">
      <c r="A2034" s="15" t="s">
        <v>2915</v>
      </c>
      <c r="B2034" s="15" t="s">
        <v>178</v>
      </c>
      <c r="C2034" s="16"/>
      <c r="D2034" s="15"/>
      <c r="E2034" s="15" t="s">
        <v>2918</v>
      </c>
      <c r="F2034" s="15">
        <v>2013</v>
      </c>
      <c r="G2034" s="15">
        <v>-1</v>
      </c>
      <c r="H2034" s="15">
        <v>2012</v>
      </c>
      <c r="I2034" s="15">
        <v>0</v>
      </c>
      <c r="J2034" s="15">
        <v>0</v>
      </c>
      <c r="K2034" s="17" t="str">
        <f>IF(Deal_Master_Wide!$BR$293="","",Deal_Master_Wide!$BR$293)</f>
        <v/>
      </c>
      <c r="L2034" s="17" t="str">
        <f>IF(Deal_Master_Wide!$BY$293="","",Deal_Master_Wide!$BY$293)</f>
        <v/>
      </c>
      <c r="M2034" s="17" t="str">
        <f>IF(Deal_Master_Wide!$CF$293="","",Deal_Master_Wide!$CF$293)</f>
        <v/>
      </c>
      <c r="N2034" s="17" t="str">
        <f>IF(Deal_Master_Wide!$CM$293="","",Deal_Master_Wide!$CM$293)</f>
        <v/>
      </c>
      <c r="O2034" s="17" t="str">
        <f>IF(Deal_Master_Wide!$CT$293="","",Deal_Master_Wide!$CT$293)</f>
        <v/>
      </c>
      <c r="P2034" s="17" t="str">
        <f>IF(Deal_Master_Wide!$DA$293="","",Deal_Master_Wide!$DA$293)</f>
        <v/>
      </c>
      <c r="Q2034" s="18" t="str">
        <f>IF(Deal_Master_Wide!$DH$293="","",Deal_Master_Wide!$DH$293)</f>
        <v/>
      </c>
      <c r="R2034" s="18" t="str">
        <f>IF(Deal_Master_Wide!$DO$293="","",Deal_Master_Wide!$DO$293)</f>
        <v/>
      </c>
      <c r="S2034" s="18" t="str">
        <f>IF(Deal_Master_Wide!$DV$293="","",Deal_Master_Wide!$DV$293)</f>
        <v/>
      </c>
      <c r="T2034" s="34" t="str">
        <f>IF(Deal_Master_Wide!$EC$293="","",Deal_Master_Wide!$EC$293)</f>
        <v/>
      </c>
      <c r="U2034" s="34" t="str">
        <f>IF(Deal_Master_Wide!$EJ$293="","",Deal_Master_Wide!$EJ$293)</f>
        <v/>
      </c>
    </row>
    <row r="2035" spans="1:21" ht="13.4" customHeight="1">
      <c r="A2035" s="15" t="s">
        <v>2915</v>
      </c>
      <c r="B2035" s="15" t="s">
        <v>178</v>
      </c>
      <c r="C2035" s="16"/>
      <c r="D2035" s="15"/>
      <c r="E2035" s="15" t="s">
        <v>2918</v>
      </c>
      <c r="F2035" s="15">
        <v>2013</v>
      </c>
      <c r="G2035" s="15">
        <v>0</v>
      </c>
      <c r="H2035" s="15">
        <v>2013</v>
      </c>
      <c r="I2035" s="15">
        <v>0</v>
      </c>
      <c r="J2035" s="15">
        <v>1</v>
      </c>
      <c r="K2035" s="17" t="str">
        <f>IF(Deal_Master_Wide!$BS$293="","",Deal_Master_Wide!$BS$293)</f>
        <v/>
      </c>
      <c r="L2035" s="17" t="str">
        <f>IF(Deal_Master_Wide!$BZ$293="","",Deal_Master_Wide!$BZ$293)</f>
        <v/>
      </c>
      <c r="M2035" s="17" t="str">
        <f>IF(Deal_Master_Wide!$CG$293="","",Deal_Master_Wide!$CG$293)</f>
        <v/>
      </c>
      <c r="N2035" s="17" t="str">
        <f>IF(Deal_Master_Wide!$CN$293="","",Deal_Master_Wide!$CN$293)</f>
        <v/>
      </c>
      <c r="O2035" s="17" t="str">
        <f>IF(Deal_Master_Wide!$CU$293="","",Deal_Master_Wide!$CU$293)</f>
        <v/>
      </c>
      <c r="P2035" s="17" t="str">
        <f>IF(Deal_Master_Wide!$DB$293="","",Deal_Master_Wide!$DB$293)</f>
        <v/>
      </c>
      <c r="Q2035" s="18" t="str">
        <f>IF(Deal_Master_Wide!$DI$293="","",Deal_Master_Wide!$DI$293)</f>
        <v/>
      </c>
      <c r="R2035" s="18" t="str">
        <f>IF(Deal_Master_Wide!$DP$293="","",Deal_Master_Wide!$DP$293)</f>
        <v/>
      </c>
      <c r="S2035" s="18" t="str">
        <f>IF(Deal_Master_Wide!$DW$293="","",Deal_Master_Wide!$DW$293)</f>
        <v/>
      </c>
      <c r="T2035" s="34" t="str">
        <f>IF(Deal_Master_Wide!$ED$293="","",Deal_Master_Wide!$ED$293)</f>
        <v/>
      </c>
      <c r="U2035" s="34" t="str">
        <f>IF(Deal_Master_Wide!$EK$293="","",Deal_Master_Wide!$EK$293)</f>
        <v/>
      </c>
    </row>
    <row r="2036" spans="1:21" ht="13.4" customHeight="1">
      <c r="A2036" s="15" t="s">
        <v>2915</v>
      </c>
      <c r="B2036" s="15" t="s">
        <v>178</v>
      </c>
      <c r="C2036" s="16"/>
      <c r="D2036" s="15"/>
      <c r="E2036" s="15" t="s">
        <v>2918</v>
      </c>
      <c r="F2036" s="15">
        <v>2013</v>
      </c>
      <c r="G2036" s="15">
        <v>1</v>
      </c>
      <c r="H2036" s="15">
        <v>2014</v>
      </c>
      <c r="I2036" s="15">
        <v>1</v>
      </c>
      <c r="J2036" s="15">
        <v>1</v>
      </c>
      <c r="K2036" s="17" t="str">
        <f>IF(Deal_Master_Wide!$BT$293="","",Deal_Master_Wide!$BT$293)</f>
        <v/>
      </c>
      <c r="L2036" s="17" t="str">
        <f>IF(Deal_Master_Wide!$CA$293="","",Deal_Master_Wide!$CA$293)</f>
        <v/>
      </c>
      <c r="M2036" s="17" t="str">
        <f>IF(Deal_Master_Wide!$CH$293="","",Deal_Master_Wide!$CH$293)</f>
        <v/>
      </c>
      <c r="N2036" s="17" t="str">
        <f>IF(Deal_Master_Wide!$CO$293="","",Deal_Master_Wide!$CO$293)</f>
        <v/>
      </c>
      <c r="O2036" s="17" t="str">
        <f>IF(Deal_Master_Wide!$CV$293="","",Deal_Master_Wide!$CV$293)</f>
        <v/>
      </c>
      <c r="P2036" s="17" t="str">
        <f>IF(Deal_Master_Wide!$DC$293="","",Deal_Master_Wide!$DC$293)</f>
        <v/>
      </c>
      <c r="Q2036" s="18" t="str">
        <f>IF(Deal_Master_Wide!$DJ$293="","",Deal_Master_Wide!$DJ$293)</f>
        <v/>
      </c>
      <c r="R2036" s="18" t="str">
        <f>IF(Deal_Master_Wide!$DQ$293="","",Deal_Master_Wide!$DQ$293)</f>
        <v/>
      </c>
      <c r="S2036" s="18" t="str">
        <f>IF(Deal_Master_Wide!$DX$293="","",Deal_Master_Wide!$DX$293)</f>
        <v/>
      </c>
      <c r="T2036" s="34" t="str">
        <f>IF(Deal_Master_Wide!$EE$293="","",Deal_Master_Wide!$EE$293)</f>
        <v/>
      </c>
      <c r="U2036" s="34" t="str">
        <f>IF(Deal_Master_Wide!$EL$293="","",Deal_Master_Wide!$EL$293)</f>
        <v/>
      </c>
    </row>
    <row r="2037" spans="1:21" ht="13.4" customHeight="1">
      <c r="A2037" s="15" t="s">
        <v>2915</v>
      </c>
      <c r="B2037" s="15" t="s">
        <v>178</v>
      </c>
      <c r="C2037" s="16"/>
      <c r="D2037" s="15"/>
      <c r="E2037" s="15" t="s">
        <v>2918</v>
      </c>
      <c r="F2037" s="15">
        <v>2013</v>
      </c>
      <c r="G2037" s="15">
        <v>2</v>
      </c>
      <c r="H2037" s="15">
        <v>2015</v>
      </c>
      <c r="I2037" s="15">
        <v>1</v>
      </c>
      <c r="J2037" s="15">
        <v>1</v>
      </c>
      <c r="K2037" s="17" t="str">
        <f>IF(Deal_Master_Wide!$BU$293="","",Deal_Master_Wide!$BU$293)</f>
        <v/>
      </c>
      <c r="L2037" s="17" t="str">
        <f>IF(Deal_Master_Wide!$CB$293="","",Deal_Master_Wide!$CB$293)</f>
        <v/>
      </c>
      <c r="M2037" s="17" t="str">
        <f>IF(Deal_Master_Wide!$CI$293="","",Deal_Master_Wide!$CI$293)</f>
        <v/>
      </c>
      <c r="N2037" s="17" t="str">
        <f>IF(Deal_Master_Wide!$CP$293="","",Deal_Master_Wide!$CP$293)</f>
        <v/>
      </c>
      <c r="O2037" s="17" t="str">
        <f>IF(Deal_Master_Wide!$CW$293="","",Deal_Master_Wide!$CW$293)</f>
        <v/>
      </c>
      <c r="P2037" s="17" t="str">
        <f>IF(Deal_Master_Wide!$DD$293="","",Deal_Master_Wide!$DD$293)</f>
        <v/>
      </c>
      <c r="Q2037" s="18" t="str">
        <f>IF(Deal_Master_Wide!$DK$293="","",Deal_Master_Wide!$DK$293)</f>
        <v/>
      </c>
      <c r="R2037" s="18" t="str">
        <f>IF(Deal_Master_Wide!$DR$293="","",Deal_Master_Wide!$DR$293)</f>
        <v/>
      </c>
      <c r="S2037" s="18" t="str">
        <f>IF(Deal_Master_Wide!$DY$293="","",Deal_Master_Wide!$DY$293)</f>
        <v/>
      </c>
      <c r="T2037" s="34" t="str">
        <f>IF(Deal_Master_Wide!$EF$293="","",Deal_Master_Wide!$EF$293)</f>
        <v/>
      </c>
      <c r="U2037" s="34" t="str">
        <f>IF(Deal_Master_Wide!$EM$293="","",Deal_Master_Wide!$EM$293)</f>
        <v/>
      </c>
    </row>
    <row r="2038" spans="1:21" ht="13.4" customHeight="1">
      <c r="A2038" s="15" t="s">
        <v>2915</v>
      </c>
      <c r="B2038" s="15" t="s">
        <v>178</v>
      </c>
      <c r="C2038" s="16"/>
      <c r="D2038" s="15"/>
      <c r="E2038" s="15" t="s">
        <v>2918</v>
      </c>
      <c r="F2038" s="15">
        <v>2013</v>
      </c>
      <c r="G2038" s="15">
        <v>3</v>
      </c>
      <c r="H2038" s="15">
        <v>2016</v>
      </c>
      <c r="I2038" s="15">
        <v>1</v>
      </c>
      <c r="J2038" s="15">
        <v>1</v>
      </c>
      <c r="K2038" s="17" t="str">
        <f>IF(Deal_Master_Wide!$BV$293="","",Deal_Master_Wide!$BV$293)</f>
        <v/>
      </c>
      <c r="L2038" s="17" t="str">
        <f>IF(Deal_Master_Wide!$CC$293="","",Deal_Master_Wide!$CC$293)</f>
        <v/>
      </c>
      <c r="M2038" s="17" t="str">
        <f>IF(Deal_Master_Wide!$CJ$293="","",Deal_Master_Wide!$CJ$293)</f>
        <v/>
      </c>
      <c r="N2038" s="17" t="str">
        <f>IF(Deal_Master_Wide!$CQ$293="","",Deal_Master_Wide!$CQ$293)</f>
        <v/>
      </c>
      <c r="O2038" s="17" t="str">
        <f>IF(Deal_Master_Wide!$CX$293="","",Deal_Master_Wide!$CX$293)</f>
        <v/>
      </c>
      <c r="P2038" s="17" t="str">
        <f>IF(Deal_Master_Wide!$DE$293="","",Deal_Master_Wide!$DE$293)</f>
        <v/>
      </c>
      <c r="Q2038" s="18" t="str">
        <f>IF(Deal_Master_Wide!$DL$293="","",Deal_Master_Wide!$DL$293)</f>
        <v/>
      </c>
      <c r="R2038" s="18" t="str">
        <f>IF(Deal_Master_Wide!$DS$293="","",Deal_Master_Wide!$DS$293)</f>
        <v/>
      </c>
      <c r="S2038" s="18" t="str">
        <f>IF(Deal_Master_Wide!$DZ$293="","",Deal_Master_Wide!$DZ$293)</f>
        <v/>
      </c>
      <c r="T2038" s="34" t="str">
        <f>IF(Deal_Master_Wide!$EG$293="","",Deal_Master_Wide!$EG$293)</f>
        <v/>
      </c>
      <c r="U2038" s="34" t="str">
        <f>IF(Deal_Master_Wide!$EN$293="","",Deal_Master_Wide!$EN$293)</f>
        <v/>
      </c>
    </row>
    <row r="2039" spans="1:21" ht="13.4" customHeight="1">
      <c r="A2039" s="15" t="s">
        <v>2922</v>
      </c>
      <c r="B2039" s="15" t="s">
        <v>178</v>
      </c>
      <c r="C2039" s="16"/>
      <c r="D2039" s="15" t="s">
        <v>1278</v>
      </c>
      <c r="E2039" s="15" t="s">
        <v>2925</v>
      </c>
      <c r="F2039" s="15">
        <v>2013</v>
      </c>
      <c r="G2039" s="15">
        <v>-3</v>
      </c>
      <c r="H2039" s="15">
        <v>2010</v>
      </c>
      <c r="I2039" s="15">
        <v>0</v>
      </c>
      <c r="J2039" s="15">
        <v>0</v>
      </c>
      <c r="K2039" s="17" t="str">
        <f>IF(Deal_Master_Wide!$BP$294="","",Deal_Master_Wide!$BP$294)</f>
        <v/>
      </c>
      <c r="L2039" s="17" t="str">
        <f>IF(Deal_Master_Wide!$BW$294="","",Deal_Master_Wide!$BW$294)</f>
        <v/>
      </c>
      <c r="M2039" s="17" t="str">
        <f>IF(Deal_Master_Wide!$CD$294="","",Deal_Master_Wide!$CD$294)</f>
        <v/>
      </c>
      <c r="N2039" s="17" t="str">
        <f>IF(Deal_Master_Wide!$CK$294="","",Deal_Master_Wide!$CK$294)</f>
        <v/>
      </c>
      <c r="O2039" s="17" t="str">
        <f>IF(Deal_Master_Wide!$CR$294="","",Deal_Master_Wide!$CR$294)</f>
        <v/>
      </c>
      <c r="P2039" s="17" t="str">
        <f>IF(Deal_Master_Wide!$CY$294="","",Deal_Master_Wide!$CY$294)</f>
        <v/>
      </c>
      <c r="Q2039" s="18" t="str">
        <f>IF(Deal_Master_Wide!$DF$294="","",Deal_Master_Wide!$DF$294)</f>
        <v/>
      </c>
      <c r="R2039" s="18" t="str">
        <f>IF(Deal_Master_Wide!$DM$294="","",Deal_Master_Wide!$DM$294)</f>
        <v/>
      </c>
      <c r="S2039" s="18" t="str">
        <f>IF(Deal_Master_Wide!$DT$294="","",Deal_Master_Wide!$DT$294)</f>
        <v/>
      </c>
      <c r="T2039" s="34" t="str">
        <f>IF(Deal_Master_Wide!$EA$294="","",Deal_Master_Wide!$EA$294)</f>
        <v/>
      </c>
      <c r="U2039" s="34" t="str">
        <f>IF(Deal_Master_Wide!$EH$294="","",Deal_Master_Wide!$EH$294)</f>
        <v/>
      </c>
    </row>
    <row r="2040" spans="1:21" ht="13.4" customHeight="1">
      <c r="A2040" s="15" t="s">
        <v>2922</v>
      </c>
      <c r="B2040" s="15" t="s">
        <v>178</v>
      </c>
      <c r="C2040" s="16"/>
      <c r="D2040" s="15" t="s">
        <v>1278</v>
      </c>
      <c r="E2040" s="15" t="s">
        <v>2925</v>
      </c>
      <c r="F2040" s="15">
        <v>2013</v>
      </c>
      <c r="G2040" s="15">
        <v>-2</v>
      </c>
      <c r="H2040" s="15">
        <v>2011</v>
      </c>
      <c r="I2040" s="15">
        <v>0</v>
      </c>
      <c r="J2040" s="15">
        <v>0</v>
      </c>
      <c r="K2040" s="17" t="str">
        <f>IF(Deal_Master_Wide!$BQ$294="","",Deal_Master_Wide!$BQ$294)</f>
        <v/>
      </c>
      <c r="L2040" s="17" t="str">
        <f>IF(Deal_Master_Wide!$BX$294="","",Deal_Master_Wide!$BX$294)</f>
        <v/>
      </c>
      <c r="M2040" s="17" t="str">
        <f>IF(Deal_Master_Wide!$CE$294="","",Deal_Master_Wide!$CE$294)</f>
        <v/>
      </c>
      <c r="N2040" s="17" t="str">
        <f>IF(Deal_Master_Wide!$CL$294="","",Deal_Master_Wide!$CL$294)</f>
        <v/>
      </c>
      <c r="O2040" s="17" t="str">
        <f>IF(Deal_Master_Wide!$CS$294="","",Deal_Master_Wide!$CS$294)</f>
        <v/>
      </c>
      <c r="P2040" s="17" t="str">
        <f>IF(Deal_Master_Wide!$CZ$294="","",Deal_Master_Wide!$CZ$294)</f>
        <v/>
      </c>
      <c r="Q2040" s="18" t="str">
        <f>IF(Deal_Master_Wide!$DG$294="","",Deal_Master_Wide!$DG$294)</f>
        <v/>
      </c>
      <c r="R2040" s="18" t="str">
        <f>IF(Deal_Master_Wide!$DN$294="","",Deal_Master_Wide!$DN$294)</f>
        <v/>
      </c>
      <c r="S2040" s="18" t="str">
        <f>IF(Deal_Master_Wide!$DU$294="","",Deal_Master_Wide!$DU$294)</f>
        <v/>
      </c>
      <c r="T2040" s="34" t="str">
        <f>IF(Deal_Master_Wide!$EB$294="","",Deal_Master_Wide!$EB$294)</f>
        <v/>
      </c>
      <c r="U2040" s="34" t="str">
        <f>IF(Deal_Master_Wide!$EI$294="","",Deal_Master_Wide!$EI$294)</f>
        <v/>
      </c>
    </row>
    <row r="2041" spans="1:21" ht="13.4" customHeight="1">
      <c r="A2041" s="15" t="s">
        <v>2922</v>
      </c>
      <c r="B2041" s="15" t="s">
        <v>178</v>
      </c>
      <c r="C2041" s="16"/>
      <c r="D2041" s="15" t="s">
        <v>1278</v>
      </c>
      <c r="E2041" s="15" t="s">
        <v>2925</v>
      </c>
      <c r="F2041" s="15">
        <v>2013</v>
      </c>
      <c r="G2041" s="15">
        <v>-1</v>
      </c>
      <c r="H2041" s="15">
        <v>2012</v>
      </c>
      <c r="I2041" s="15">
        <v>0</v>
      </c>
      <c r="J2041" s="15">
        <v>0</v>
      </c>
      <c r="K2041" s="17" t="str">
        <f>IF(Deal_Master_Wide!$BR$294="","",Deal_Master_Wide!$BR$294)</f>
        <v/>
      </c>
      <c r="L2041" s="17" t="str">
        <f>IF(Deal_Master_Wide!$BY$294="","",Deal_Master_Wide!$BY$294)</f>
        <v/>
      </c>
      <c r="M2041" s="17" t="str">
        <f>IF(Deal_Master_Wide!$CF$294="","",Deal_Master_Wide!$CF$294)</f>
        <v/>
      </c>
      <c r="N2041" s="17" t="str">
        <f>IF(Deal_Master_Wide!$CM$294="","",Deal_Master_Wide!$CM$294)</f>
        <v/>
      </c>
      <c r="O2041" s="17" t="str">
        <f>IF(Deal_Master_Wide!$CT$294="","",Deal_Master_Wide!$CT$294)</f>
        <v/>
      </c>
      <c r="P2041" s="17" t="str">
        <f>IF(Deal_Master_Wide!$DA$294="","",Deal_Master_Wide!$DA$294)</f>
        <v/>
      </c>
      <c r="Q2041" s="18" t="str">
        <f>IF(Deal_Master_Wide!$DH$294="","",Deal_Master_Wide!$DH$294)</f>
        <v/>
      </c>
      <c r="R2041" s="18" t="str">
        <f>IF(Deal_Master_Wide!$DO$294="","",Deal_Master_Wide!$DO$294)</f>
        <v/>
      </c>
      <c r="S2041" s="18" t="str">
        <f>IF(Deal_Master_Wide!$DV$294="","",Deal_Master_Wide!$DV$294)</f>
        <v/>
      </c>
      <c r="T2041" s="34" t="str">
        <f>IF(Deal_Master_Wide!$EC$294="","",Deal_Master_Wide!$EC$294)</f>
        <v/>
      </c>
      <c r="U2041" s="34" t="str">
        <f>IF(Deal_Master_Wide!$EJ$294="","",Deal_Master_Wide!$EJ$294)</f>
        <v/>
      </c>
    </row>
    <row r="2042" spans="1:21" ht="13.4" customHeight="1">
      <c r="A2042" s="15" t="s">
        <v>2922</v>
      </c>
      <c r="B2042" s="15" t="s">
        <v>178</v>
      </c>
      <c r="C2042" s="16"/>
      <c r="D2042" s="15" t="s">
        <v>1278</v>
      </c>
      <c r="E2042" s="15" t="s">
        <v>2925</v>
      </c>
      <c r="F2042" s="15">
        <v>2013</v>
      </c>
      <c r="G2042" s="15">
        <v>0</v>
      </c>
      <c r="H2042" s="15">
        <v>2013</v>
      </c>
      <c r="I2042" s="15">
        <v>0</v>
      </c>
      <c r="J2042" s="15">
        <v>1</v>
      </c>
      <c r="K2042" s="17" t="str">
        <f>IF(Deal_Master_Wide!$BS$294="","",Deal_Master_Wide!$BS$294)</f>
        <v/>
      </c>
      <c r="L2042" s="17" t="str">
        <f>IF(Deal_Master_Wide!$BZ$294="","",Deal_Master_Wide!$BZ$294)</f>
        <v/>
      </c>
      <c r="M2042" s="17" t="str">
        <f>IF(Deal_Master_Wide!$CG$294="","",Deal_Master_Wide!$CG$294)</f>
        <v/>
      </c>
      <c r="N2042" s="17" t="str">
        <f>IF(Deal_Master_Wide!$CN$294="","",Deal_Master_Wide!$CN$294)</f>
        <v/>
      </c>
      <c r="O2042" s="17" t="str">
        <f>IF(Deal_Master_Wide!$CU$294="","",Deal_Master_Wide!$CU$294)</f>
        <v/>
      </c>
      <c r="P2042" s="17" t="str">
        <f>IF(Deal_Master_Wide!$DB$294="","",Deal_Master_Wide!$DB$294)</f>
        <v/>
      </c>
      <c r="Q2042" s="18" t="str">
        <f>IF(Deal_Master_Wide!$DI$294="","",Deal_Master_Wide!$DI$294)</f>
        <v/>
      </c>
      <c r="R2042" s="18" t="str">
        <f>IF(Deal_Master_Wide!$DP$294="","",Deal_Master_Wide!$DP$294)</f>
        <v/>
      </c>
      <c r="S2042" s="18" t="str">
        <f>IF(Deal_Master_Wide!$DW$294="","",Deal_Master_Wide!$DW$294)</f>
        <v/>
      </c>
      <c r="T2042" s="34" t="str">
        <f>IF(Deal_Master_Wide!$ED$294="","",Deal_Master_Wide!$ED$294)</f>
        <v/>
      </c>
      <c r="U2042" s="34" t="str">
        <f>IF(Deal_Master_Wide!$EK$294="","",Deal_Master_Wide!$EK$294)</f>
        <v/>
      </c>
    </row>
    <row r="2043" spans="1:21" ht="13.4" customHeight="1">
      <c r="A2043" s="15" t="s">
        <v>2922</v>
      </c>
      <c r="B2043" s="15" t="s">
        <v>178</v>
      </c>
      <c r="C2043" s="16"/>
      <c r="D2043" s="15" t="s">
        <v>1278</v>
      </c>
      <c r="E2043" s="15" t="s">
        <v>2925</v>
      </c>
      <c r="F2043" s="15">
        <v>2013</v>
      </c>
      <c r="G2043" s="15">
        <v>1</v>
      </c>
      <c r="H2043" s="15">
        <v>2014</v>
      </c>
      <c r="I2043" s="15">
        <v>1</v>
      </c>
      <c r="J2043" s="15">
        <v>1</v>
      </c>
      <c r="K2043" s="17" t="str">
        <f>IF(Deal_Master_Wide!$BT$294="","",Deal_Master_Wide!$BT$294)</f>
        <v/>
      </c>
      <c r="L2043" s="17" t="str">
        <f>IF(Deal_Master_Wide!$CA$294="","",Deal_Master_Wide!$CA$294)</f>
        <v/>
      </c>
      <c r="M2043" s="17" t="str">
        <f>IF(Deal_Master_Wide!$CH$294="","",Deal_Master_Wide!$CH$294)</f>
        <v/>
      </c>
      <c r="N2043" s="17" t="str">
        <f>IF(Deal_Master_Wide!$CO$294="","",Deal_Master_Wide!$CO$294)</f>
        <v/>
      </c>
      <c r="O2043" s="17" t="str">
        <f>IF(Deal_Master_Wide!$CV$294="","",Deal_Master_Wide!$CV$294)</f>
        <v/>
      </c>
      <c r="P2043" s="17" t="str">
        <f>IF(Deal_Master_Wide!$DC$294="","",Deal_Master_Wide!$DC$294)</f>
        <v/>
      </c>
      <c r="Q2043" s="18" t="str">
        <f>IF(Deal_Master_Wide!$DJ$294="","",Deal_Master_Wide!$DJ$294)</f>
        <v/>
      </c>
      <c r="R2043" s="18" t="str">
        <f>IF(Deal_Master_Wide!$DQ$294="","",Deal_Master_Wide!$DQ$294)</f>
        <v/>
      </c>
      <c r="S2043" s="18" t="str">
        <f>IF(Deal_Master_Wide!$DX$294="","",Deal_Master_Wide!$DX$294)</f>
        <v/>
      </c>
      <c r="T2043" s="34" t="str">
        <f>IF(Deal_Master_Wide!$EE$294="","",Deal_Master_Wide!$EE$294)</f>
        <v/>
      </c>
      <c r="U2043" s="34" t="str">
        <f>IF(Deal_Master_Wide!$EL$294="","",Deal_Master_Wide!$EL$294)</f>
        <v/>
      </c>
    </row>
    <row r="2044" spans="1:21" ht="13.4" customHeight="1">
      <c r="A2044" s="15" t="s">
        <v>2922</v>
      </c>
      <c r="B2044" s="15" t="s">
        <v>178</v>
      </c>
      <c r="C2044" s="16"/>
      <c r="D2044" s="15" t="s">
        <v>1278</v>
      </c>
      <c r="E2044" s="15" t="s">
        <v>2925</v>
      </c>
      <c r="F2044" s="15">
        <v>2013</v>
      </c>
      <c r="G2044" s="15">
        <v>2</v>
      </c>
      <c r="H2044" s="15">
        <v>2015</v>
      </c>
      <c r="I2044" s="15">
        <v>1</v>
      </c>
      <c r="J2044" s="15">
        <v>1</v>
      </c>
      <c r="K2044" s="17" t="str">
        <f>IF(Deal_Master_Wide!$BU$294="","",Deal_Master_Wide!$BU$294)</f>
        <v/>
      </c>
      <c r="L2044" s="17" t="str">
        <f>IF(Deal_Master_Wide!$CB$294="","",Deal_Master_Wide!$CB$294)</f>
        <v/>
      </c>
      <c r="M2044" s="17" t="str">
        <f>IF(Deal_Master_Wide!$CI$294="","",Deal_Master_Wide!$CI$294)</f>
        <v/>
      </c>
      <c r="N2044" s="17" t="str">
        <f>IF(Deal_Master_Wide!$CP$294="","",Deal_Master_Wide!$CP$294)</f>
        <v/>
      </c>
      <c r="O2044" s="17" t="str">
        <f>IF(Deal_Master_Wide!$CW$294="","",Deal_Master_Wide!$CW$294)</f>
        <v/>
      </c>
      <c r="P2044" s="17" t="str">
        <f>IF(Deal_Master_Wide!$DD$294="","",Deal_Master_Wide!$DD$294)</f>
        <v/>
      </c>
      <c r="Q2044" s="18" t="str">
        <f>IF(Deal_Master_Wide!$DK$294="","",Deal_Master_Wide!$DK$294)</f>
        <v/>
      </c>
      <c r="R2044" s="18" t="str">
        <f>IF(Deal_Master_Wide!$DR$294="","",Deal_Master_Wide!$DR$294)</f>
        <v/>
      </c>
      <c r="S2044" s="18" t="str">
        <f>IF(Deal_Master_Wide!$DY$294="","",Deal_Master_Wide!$DY$294)</f>
        <v/>
      </c>
      <c r="T2044" s="34" t="str">
        <f>IF(Deal_Master_Wide!$EF$294="","",Deal_Master_Wide!$EF$294)</f>
        <v/>
      </c>
      <c r="U2044" s="34" t="str">
        <f>IF(Deal_Master_Wide!$EM$294="","",Deal_Master_Wide!$EM$294)</f>
        <v/>
      </c>
    </row>
    <row r="2045" spans="1:21" ht="13.4" customHeight="1">
      <c r="A2045" s="15" t="s">
        <v>2922</v>
      </c>
      <c r="B2045" s="15" t="s">
        <v>178</v>
      </c>
      <c r="C2045" s="16"/>
      <c r="D2045" s="15" t="s">
        <v>1278</v>
      </c>
      <c r="E2045" s="15" t="s">
        <v>2925</v>
      </c>
      <c r="F2045" s="15">
        <v>2013</v>
      </c>
      <c r="G2045" s="15">
        <v>3</v>
      </c>
      <c r="H2045" s="15">
        <v>2016</v>
      </c>
      <c r="I2045" s="15">
        <v>1</v>
      </c>
      <c r="J2045" s="15">
        <v>1</v>
      </c>
      <c r="K2045" s="17" t="str">
        <f>IF(Deal_Master_Wide!$BV$294="","",Deal_Master_Wide!$BV$294)</f>
        <v/>
      </c>
      <c r="L2045" s="17" t="str">
        <f>IF(Deal_Master_Wide!$CC$294="","",Deal_Master_Wide!$CC$294)</f>
        <v/>
      </c>
      <c r="M2045" s="17" t="str">
        <f>IF(Deal_Master_Wide!$CJ$294="","",Deal_Master_Wide!$CJ$294)</f>
        <v/>
      </c>
      <c r="N2045" s="17" t="str">
        <f>IF(Deal_Master_Wide!$CQ$294="","",Deal_Master_Wide!$CQ$294)</f>
        <v/>
      </c>
      <c r="O2045" s="17" t="str">
        <f>IF(Deal_Master_Wide!$CX$294="","",Deal_Master_Wide!$CX$294)</f>
        <v/>
      </c>
      <c r="P2045" s="17" t="str">
        <f>IF(Deal_Master_Wide!$DE$294="","",Deal_Master_Wide!$DE$294)</f>
        <v/>
      </c>
      <c r="Q2045" s="18" t="str">
        <f>IF(Deal_Master_Wide!$DL$294="","",Deal_Master_Wide!$DL$294)</f>
        <v/>
      </c>
      <c r="R2045" s="18" t="str">
        <f>IF(Deal_Master_Wide!$DS$294="","",Deal_Master_Wide!$DS$294)</f>
        <v/>
      </c>
      <c r="S2045" s="18" t="str">
        <f>IF(Deal_Master_Wide!$DZ$294="","",Deal_Master_Wide!$DZ$294)</f>
        <v/>
      </c>
      <c r="T2045" s="34" t="str">
        <f>IF(Deal_Master_Wide!$EG$294="","",Deal_Master_Wide!$EG$294)</f>
        <v/>
      </c>
      <c r="U2045" s="34" t="str">
        <f>IF(Deal_Master_Wide!$EN$294="","",Deal_Master_Wide!$EN$294)</f>
        <v/>
      </c>
    </row>
    <row r="2046" spans="1:21" ht="13.4" customHeight="1">
      <c r="A2046" s="15" t="s">
        <v>2929</v>
      </c>
      <c r="B2046" s="15" t="s">
        <v>178</v>
      </c>
      <c r="C2046" s="16"/>
      <c r="D2046" s="15" t="s">
        <v>1430</v>
      </c>
      <c r="E2046" s="15" t="s">
        <v>591</v>
      </c>
      <c r="F2046" s="15">
        <v>2012</v>
      </c>
      <c r="G2046" s="15">
        <v>-3</v>
      </c>
      <c r="H2046" s="15">
        <v>2009</v>
      </c>
      <c r="I2046" s="15">
        <v>0</v>
      </c>
      <c r="J2046" s="15">
        <v>0</v>
      </c>
      <c r="K2046" s="17" t="str">
        <f>IF(Deal_Master_Wide!$BP$295="","",Deal_Master_Wide!$BP$295)</f>
        <v/>
      </c>
      <c r="L2046" s="17" t="str">
        <f>IF(Deal_Master_Wide!$BW$295="","",Deal_Master_Wide!$BW$295)</f>
        <v/>
      </c>
      <c r="M2046" s="17" t="str">
        <f>IF(Deal_Master_Wide!$CD$295="","",Deal_Master_Wide!$CD$295)</f>
        <v/>
      </c>
      <c r="N2046" s="17" t="str">
        <f>IF(Deal_Master_Wide!$CK$295="","",Deal_Master_Wide!$CK$295)</f>
        <v/>
      </c>
      <c r="O2046" s="17" t="str">
        <f>IF(Deal_Master_Wide!$CR$295="","",Deal_Master_Wide!$CR$295)</f>
        <v/>
      </c>
      <c r="P2046" s="17" t="str">
        <f>IF(Deal_Master_Wide!$CY$295="","",Deal_Master_Wide!$CY$295)</f>
        <v/>
      </c>
      <c r="Q2046" s="18" t="str">
        <f>IF(Deal_Master_Wide!$DF$295="","",Deal_Master_Wide!$DF$295)</f>
        <v/>
      </c>
      <c r="R2046" s="18" t="str">
        <f>IF(Deal_Master_Wide!$DM$295="","",Deal_Master_Wide!$DM$295)</f>
        <v/>
      </c>
      <c r="S2046" s="18" t="str">
        <f>IF(Deal_Master_Wide!$DT$295="","",Deal_Master_Wide!$DT$295)</f>
        <v/>
      </c>
      <c r="T2046" s="34" t="str">
        <f>IF(Deal_Master_Wide!$EA$295="","",Deal_Master_Wide!$EA$295)</f>
        <v/>
      </c>
      <c r="U2046" s="34" t="str">
        <f>IF(Deal_Master_Wide!$EH$295="","",Deal_Master_Wide!$EH$295)</f>
        <v/>
      </c>
    </row>
    <row r="2047" spans="1:21" ht="13.4" customHeight="1">
      <c r="A2047" s="15" t="s">
        <v>2929</v>
      </c>
      <c r="B2047" s="15" t="s">
        <v>178</v>
      </c>
      <c r="C2047" s="16"/>
      <c r="D2047" s="15" t="s">
        <v>1430</v>
      </c>
      <c r="E2047" s="15" t="s">
        <v>591</v>
      </c>
      <c r="F2047" s="15">
        <v>2012</v>
      </c>
      <c r="G2047" s="15">
        <v>-2</v>
      </c>
      <c r="H2047" s="15">
        <v>2010</v>
      </c>
      <c r="I2047" s="15">
        <v>0</v>
      </c>
      <c r="J2047" s="15">
        <v>0</v>
      </c>
      <c r="K2047" s="17" t="str">
        <f>IF(Deal_Master_Wide!$BQ$295="","",Deal_Master_Wide!$BQ$295)</f>
        <v/>
      </c>
      <c r="L2047" s="17" t="str">
        <f>IF(Deal_Master_Wide!$BX$295="","",Deal_Master_Wide!$BX$295)</f>
        <v/>
      </c>
      <c r="M2047" s="17" t="str">
        <f>IF(Deal_Master_Wide!$CE$295="","",Deal_Master_Wide!$CE$295)</f>
        <v/>
      </c>
      <c r="N2047" s="17" t="str">
        <f>IF(Deal_Master_Wide!$CL$295="","",Deal_Master_Wide!$CL$295)</f>
        <v/>
      </c>
      <c r="O2047" s="17" t="str">
        <f>IF(Deal_Master_Wide!$CS$295="","",Deal_Master_Wide!$CS$295)</f>
        <v/>
      </c>
      <c r="P2047" s="17" t="str">
        <f>IF(Deal_Master_Wide!$CZ$295="","",Deal_Master_Wide!$CZ$295)</f>
        <v/>
      </c>
      <c r="Q2047" s="18" t="str">
        <f>IF(Deal_Master_Wide!$DG$295="","",Deal_Master_Wide!$DG$295)</f>
        <v/>
      </c>
      <c r="R2047" s="18" t="str">
        <f>IF(Deal_Master_Wide!$DN$295="","",Deal_Master_Wide!$DN$295)</f>
        <v/>
      </c>
      <c r="S2047" s="18" t="str">
        <f>IF(Deal_Master_Wide!$DU$295="","",Deal_Master_Wide!$DU$295)</f>
        <v/>
      </c>
      <c r="T2047" s="34" t="str">
        <f>IF(Deal_Master_Wide!$EB$295="","",Deal_Master_Wide!$EB$295)</f>
        <v/>
      </c>
      <c r="U2047" s="34" t="str">
        <f>IF(Deal_Master_Wide!$EI$295="","",Deal_Master_Wide!$EI$295)</f>
        <v/>
      </c>
    </row>
    <row r="2048" spans="1:21" ht="13.4" customHeight="1">
      <c r="A2048" s="15" t="s">
        <v>2929</v>
      </c>
      <c r="B2048" s="15" t="s">
        <v>178</v>
      </c>
      <c r="C2048" s="16"/>
      <c r="D2048" s="15" t="s">
        <v>1430</v>
      </c>
      <c r="E2048" s="15" t="s">
        <v>591</v>
      </c>
      <c r="F2048" s="15">
        <v>2012</v>
      </c>
      <c r="G2048" s="15">
        <v>-1</v>
      </c>
      <c r="H2048" s="15">
        <v>2011</v>
      </c>
      <c r="I2048" s="15">
        <v>0</v>
      </c>
      <c r="J2048" s="15">
        <v>0</v>
      </c>
      <c r="K2048" s="17" t="str">
        <f>IF(Deal_Master_Wide!$BR$295="","",Deal_Master_Wide!$BR$295)</f>
        <v/>
      </c>
      <c r="L2048" s="17" t="str">
        <f>IF(Deal_Master_Wide!$BY$295="","",Deal_Master_Wide!$BY$295)</f>
        <v/>
      </c>
      <c r="M2048" s="17" t="str">
        <f>IF(Deal_Master_Wide!$CF$295="","",Deal_Master_Wide!$CF$295)</f>
        <v/>
      </c>
      <c r="N2048" s="17" t="str">
        <f>IF(Deal_Master_Wide!$CM$295="","",Deal_Master_Wide!$CM$295)</f>
        <v/>
      </c>
      <c r="O2048" s="17" t="str">
        <f>IF(Deal_Master_Wide!$CT$295="","",Deal_Master_Wide!$CT$295)</f>
        <v/>
      </c>
      <c r="P2048" s="17" t="str">
        <f>IF(Deal_Master_Wide!$DA$295="","",Deal_Master_Wide!$DA$295)</f>
        <v/>
      </c>
      <c r="Q2048" s="18" t="str">
        <f>IF(Deal_Master_Wide!$DH$295="","",Deal_Master_Wide!$DH$295)</f>
        <v/>
      </c>
      <c r="R2048" s="18" t="str">
        <f>IF(Deal_Master_Wide!$DO$295="","",Deal_Master_Wide!$DO$295)</f>
        <v/>
      </c>
      <c r="S2048" s="18" t="str">
        <f>IF(Deal_Master_Wide!$DV$295="","",Deal_Master_Wide!$DV$295)</f>
        <v/>
      </c>
      <c r="T2048" s="34" t="str">
        <f>IF(Deal_Master_Wide!$EC$295="","",Deal_Master_Wide!$EC$295)</f>
        <v/>
      </c>
      <c r="U2048" s="34" t="str">
        <f>IF(Deal_Master_Wide!$EJ$295="","",Deal_Master_Wide!$EJ$295)</f>
        <v/>
      </c>
    </row>
    <row r="2049" spans="1:21" ht="13.4" customHeight="1">
      <c r="A2049" s="15" t="s">
        <v>2929</v>
      </c>
      <c r="B2049" s="15" t="s">
        <v>178</v>
      </c>
      <c r="C2049" s="16"/>
      <c r="D2049" s="15" t="s">
        <v>1430</v>
      </c>
      <c r="E2049" s="15" t="s">
        <v>591</v>
      </c>
      <c r="F2049" s="15">
        <v>2012</v>
      </c>
      <c r="G2049" s="15">
        <v>0</v>
      </c>
      <c r="H2049" s="15">
        <v>2012</v>
      </c>
      <c r="I2049" s="15">
        <v>0</v>
      </c>
      <c r="J2049" s="15">
        <v>1</v>
      </c>
      <c r="K2049" s="17" t="str">
        <f>IF(Deal_Master_Wide!$BS$295="","",Deal_Master_Wide!$BS$295)</f>
        <v/>
      </c>
      <c r="L2049" s="17" t="str">
        <f>IF(Deal_Master_Wide!$BZ$295="","",Deal_Master_Wide!$BZ$295)</f>
        <v/>
      </c>
      <c r="M2049" s="17" t="str">
        <f>IF(Deal_Master_Wide!$CG$295="","",Deal_Master_Wide!$CG$295)</f>
        <v/>
      </c>
      <c r="N2049" s="17" t="str">
        <f>IF(Deal_Master_Wide!$CN$295="","",Deal_Master_Wide!$CN$295)</f>
        <v/>
      </c>
      <c r="O2049" s="17" t="str">
        <f>IF(Deal_Master_Wide!$CU$295="","",Deal_Master_Wide!$CU$295)</f>
        <v/>
      </c>
      <c r="P2049" s="17" t="str">
        <f>IF(Deal_Master_Wide!$DB$295="","",Deal_Master_Wide!$DB$295)</f>
        <v/>
      </c>
      <c r="Q2049" s="18" t="str">
        <f>IF(Deal_Master_Wide!$DI$295="","",Deal_Master_Wide!$DI$295)</f>
        <v/>
      </c>
      <c r="R2049" s="18" t="str">
        <f>IF(Deal_Master_Wide!$DP$295="","",Deal_Master_Wide!$DP$295)</f>
        <v/>
      </c>
      <c r="S2049" s="18" t="str">
        <f>IF(Deal_Master_Wide!$DW$295="","",Deal_Master_Wide!$DW$295)</f>
        <v/>
      </c>
      <c r="T2049" s="34" t="str">
        <f>IF(Deal_Master_Wide!$ED$295="","",Deal_Master_Wide!$ED$295)</f>
        <v/>
      </c>
      <c r="U2049" s="34" t="str">
        <f>IF(Deal_Master_Wide!$EK$295="","",Deal_Master_Wide!$EK$295)</f>
        <v/>
      </c>
    </row>
    <row r="2050" spans="1:21" ht="13.4" customHeight="1">
      <c r="A2050" s="15" t="s">
        <v>2929</v>
      </c>
      <c r="B2050" s="15" t="s">
        <v>178</v>
      </c>
      <c r="C2050" s="16"/>
      <c r="D2050" s="15" t="s">
        <v>1430</v>
      </c>
      <c r="E2050" s="15" t="s">
        <v>591</v>
      </c>
      <c r="F2050" s="15">
        <v>2012</v>
      </c>
      <c r="G2050" s="15">
        <v>1</v>
      </c>
      <c r="H2050" s="15">
        <v>2013</v>
      </c>
      <c r="I2050" s="15">
        <v>1</v>
      </c>
      <c r="J2050" s="15">
        <v>1</v>
      </c>
      <c r="K2050" s="17" t="str">
        <f>IF(Deal_Master_Wide!$BT$295="","",Deal_Master_Wide!$BT$295)</f>
        <v/>
      </c>
      <c r="L2050" s="17" t="str">
        <f>IF(Deal_Master_Wide!$CA$295="","",Deal_Master_Wide!$CA$295)</f>
        <v/>
      </c>
      <c r="M2050" s="17" t="str">
        <f>IF(Deal_Master_Wide!$CH$295="","",Deal_Master_Wide!$CH$295)</f>
        <v/>
      </c>
      <c r="N2050" s="17" t="str">
        <f>IF(Deal_Master_Wide!$CO$295="","",Deal_Master_Wide!$CO$295)</f>
        <v/>
      </c>
      <c r="O2050" s="17" t="str">
        <f>IF(Deal_Master_Wide!$CV$295="","",Deal_Master_Wide!$CV$295)</f>
        <v/>
      </c>
      <c r="P2050" s="17" t="str">
        <f>IF(Deal_Master_Wide!$DC$295="","",Deal_Master_Wide!$DC$295)</f>
        <v/>
      </c>
      <c r="Q2050" s="18" t="str">
        <f>IF(Deal_Master_Wide!$DJ$295="","",Deal_Master_Wide!$DJ$295)</f>
        <v/>
      </c>
      <c r="R2050" s="18" t="str">
        <f>IF(Deal_Master_Wide!$DQ$295="","",Deal_Master_Wide!$DQ$295)</f>
        <v/>
      </c>
      <c r="S2050" s="18" t="str">
        <f>IF(Deal_Master_Wide!$DX$295="","",Deal_Master_Wide!$DX$295)</f>
        <v/>
      </c>
      <c r="T2050" s="34" t="str">
        <f>IF(Deal_Master_Wide!$EE$295="","",Deal_Master_Wide!$EE$295)</f>
        <v/>
      </c>
      <c r="U2050" s="34" t="str">
        <f>IF(Deal_Master_Wide!$EL$295="","",Deal_Master_Wide!$EL$295)</f>
        <v/>
      </c>
    </row>
    <row r="2051" spans="1:21" ht="13.4" customHeight="1">
      <c r="A2051" s="15" t="s">
        <v>2929</v>
      </c>
      <c r="B2051" s="15" t="s">
        <v>178</v>
      </c>
      <c r="C2051" s="16"/>
      <c r="D2051" s="15" t="s">
        <v>1430</v>
      </c>
      <c r="E2051" s="15" t="s">
        <v>591</v>
      </c>
      <c r="F2051" s="15">
        <v>2012</v>
      </c>
      <c r="G2051" s="15">
        <v>2</v>
      </c>
      <c r="H2051" s="15">
        <v>2014</v>
      </c>
      <c r="I2051" s="15">
        <v>1</v>
      </c>
      <c r="J2051" s="15">
        <v>1</v>
      </c>
      <c r="K2051" s="17" t="str">
        <f>IF(Deal_Master_Wide!$BU$295="","",Deal_Master_Wide!$BU$295)</f>
        <v/>
      </c>
      <c r="L2051" s="17" t="str">
        <f>IF(Deal_Master_Wide!$CB$295="","",Deal_Master_Wide!$CB$295)</f>
        <v/>
      </c>
      <c r="M2051" s="17" t="str">
        <f>IF(Deal_Master_Wide!$CI$295="","",Deal_Master_Wide!$CI$295)</f>
        <v/>
      </c>
      <c r="N2051" s="17" t="str">
        <f>IF(Deal_Master_Wide!$CP$295="","",Deal_Master_Wide!$CP$295)</f>
        <v/>
      </c>
      <c r="O2051" s="17" t="str">
        <f>IF(Deal_Master_Wide!$CW$295="","",Deal_Master_Wide!$CW$295)</f>
        <v/>
      </c>
      <c r="P2051" s="17" t="str">
        <f>IF(Deal_Master_Wide!$DD$295="","",Deal_Master_Wide!$DD$295)</f>
        <v/>
      </c>
      <c r="Q2051" s="18" t="str">
        <f>IF(Deal_Master_Wide!$DK$295="","",Deal_Master_Wide!$DK$295)</f>
        <v/>
      </c>
      <c r="R2051" s="18" t="str">
        <f>IF(Deal_Master_Wide!$DR$295="","",Deal_Master_Wide!$DR$295)</f>
        <v/>
      </c>
      <c r="S2051" s="18" t="str">
        <f>IF(Deal_Master_Wide!$DY$295="","",Deal_Master_Wide!$DY$295)</f>
        <v/>
      </c>
      <c r="T2051" s="34" t="str">
        <f>IF(Deal_Master_Wide!$EF$295="","",Deal_Master_Wide!$EF$295)</f>
        <v/>
      </c>
      <c r="U2051" s="34" t="str">
        <f>IF(Deal_Master_Wide!$EM$295="","",Deal_Master_Wide!$EM$295)</f>
        <v/>
      </c>
    </row>
    <row r="2052" spans="1:21" ht="13.4" customHeight="1">
      <c r="A2052" s="15" t="s">
        <v>2929</v>
      </c>
      <c r="B2052" s="15" t="s">
        <v>178</v>
      </c>
      <c r="C2052" s="16"/>
      <c r="D2052" s="15" t="s">
        <v>1430</v>
      </c>
      <c r="E2052" s="15" t="s">
        <v>591</v>
      </c>
      <c r="F2052" s="15">
        <v>2012</v>
      </c>
      <c r="G2052" s="15">
        <v>3</v>
      </c>
      <c r="H2052" s="15">
        <v>2015</v>
      </c>
      <c r="I2052" s="15">
        <v>1</v>
      </c>
      <c r="J2052" s="15">
        <v>1</v>
      </c>
      <c r="K2052" s="17" t="str">
        <f>IF(Deal_Master_Wide!$BV$295="","",Deal_Master_Wide!$BV$295)</f>
        <v/>
      </c>
      <c r="L2052" s="17" t="str">
        <f>IF(Deal_Master_Wide!$CC$295="","",Deal_Master_Wide!$CC$295)</f>
        <v/>
      </c>
      <c r="M2052" s="17" t="str">
        <f>IF(Deal_Master_Wide!$CJ$295="","",Deal_Master_Wide!$CJ$295)</f>
        <v/>
      </c>
      <c r="N2052" s="17" t="str">
        <f>IF(Deal_Master_Wide!$CQ$295="","",Deal_Master_Wide!$CQ$295)</f>
        <v/>
      </c>
      <c r="O2052" s="17" t="str">
        <f>IF(Deal_Master_Wide!$CX$295="","",Deal_Master_Wide!$CX$295)</f>
        <v/>
      </c>
      <c r="P2052" s="17" t="str">
        <f>IF(Deal_Master_Wide!$DE$295="","",Deal_Master_Wide!$DE$295)</f>
        <v/>
      </c>
      <c r="Q2052" s="18" t="str">
        <f>IF(Deal_Master_Wide!$DL$295="","",Deal_Master_Wide!$DL$295)</f>
        <v/>
      </c>
      <c r="R2052" s="18" t="str">
        <f>IF(Deal_Master_Wide!$DS$295="","",Deal_Master_Wide!$DS$295)</f>
        <v/>
      </c>
      <c r="S2052" s="18" t="str">
        <f>IF(Deal_Master_Wide!$DZ$295="","",Deal_Master_Wide!$DZ$295)</f>
        <v/>
      </c>
      <c r="T2052" s="34" t="str">
        <f>IF(Deal_Master_Wide!$EG$295="","",Deal_Master_Wide!$EG$295)</f>
        <v/>
      </c>
      <c r="U2052" s="34" t="str">
        <f>IF(Deal_Master_Wide!$EN$295="","",Deal_Master_Wide!$EN$295)</f>
        <v/>
      </c>
    </row>
    <row r="2053" spans="1:21" ht="13.4" customHeight="1">
      <c r="A2053" s="15" t="s">
        <v>2934</v>
      </c>
      <c r="B2053" s="15" t="s">
        <v>178</v>
      </c>
      <c r="C2053" s="16"/>
      <c r="D2053" s="15"/>
      <c r="E2053" s="15" t="s">
        <v>2937</v>
      </c>
      <c r="F2053" s="15">
        <v>2013</v>
      </c>
      <c r="G2053" s="15">
        <v>-3</v>
      </c>
      <c r="H2053" s="15">
        <v>2010</v>
      </c>
      <c r="I2053" s="15">
        <v>0</v>
      </c>
      <c r="J2053" s="15">
        <v>0</v>
      </c>
      <c r="K2053" s="17" t="str">
        <f>IF(Deal_Master_Wide!$BP$296="","",Deal_Master_Wide!$BP$296)</f>
        <v/>
      </c>
      <c r="L2053" s="17" t="str">
        <f>IF(Deal_Master_Wide!$BW$296="","",Deal_Master_Wide!$BW$296)</f>
        <v/>
      </c>
      <c r="M2053" s="17" t="str">
        <f>IF(Deal_Master_Wide!$CD$296="","",Deal_Master_Wide!$CD$296)</f>
        <v/>
      </c>
      <c r="N2053" s="17" t="str">
        <f>IF(Deal_Master_Wide!$CK$296="","",Deal_Master_Wide!$CK$296)</f>
        <v/>
      </c>
      <c r="O2053" s="17" t="str">
        <f>IF(Deal_Master_Wide!$CR$296="","",Deal_Master_Wide!$CR$296)</f>
        <v/>
      </c>
      <c r="P2053" s="17" t="str">
        <f>IF(Deal_Master_Wide!$CY$296="","",Deal_Master_Wide!$CY$296)</f>
        <v/>
      </c>
      <c r="Q2053" s="18" t="str">
        <f>IF(Deal_Master_Wide!$DF$296="","",Deal_Master_Wide!$DF$296)</f>
        <v/>
      </c>
      <c r="R2053" s="18" t="str">
        <f>IF(Deal_Master_Wide!$DM$296="","",Deal_Master_Wide!$DM$296)</f>
        <v/>
      </c>
      <c r="S2053" s="18" t="str">
        <f>IF(Deal_Master_Wide!$DT$296="","",Deal_Master_Wide!$DT$296)</f>
        <v/>
      </c>
      <c r="T2053" s="34" t="str">
        <f>IF(Deal_Master_Wide!$EA$296="","",Deal_Master_Wide!$EA$296)</f>
        <v/>
      </c>
      <c r="U2053" s="34" t="str">
        <f>IF(Deal_Master_Wide!$EH$296="","",Deal_Master_Wide!$EH$296)</f>
        <v/>
      </c>
    </row>
    <row r="2054" spans="1:21" ht="13.4" customHeight="1">
      <c r="A2054" s="15" t="s">
        <v>2934</v>
      </c>
      <c r="B2054" s="15" t="s">
        <v>178</v>
      </c>
      <c r="C2054" s="16"/>
      <c r="D2054" s="15"/>
      <c r="E2054" s="15" t="s">
        <v>2937</v>
      </c>
      <c r="F2054" s="15">
        <v>2013</v>
      </c>
      <c r="G2054" s="15">
        <v>-2</v>
      </c>
      <c r="H2054" s="15">
        <v>2011</v>
      </c>
      <c r="I2054" s="15">
        <v>0</v>
      </c>
      <c r="J2054" s="15">
        <v>0</v>
      </c>
      <c r="K2054" s="17" t="str">
        <f>IF(Deal_Master_Wide!$BQ$296="","",Deal_Master_Wide!$BQ$296)</f>
        <v/>
      </c>
      <c r="L2054" s="17" t="str">
        <f>IF(Deal_Master_Wide!$BX$296="","",Deal_Master_Wide!$BX$296)</f>
        <v/>
      </c>
      <c r="M2054" s="17" t="str">
        <f>IF(Deal_Master_Wide!$CE$296="","",Deal_Master_Wide!$CE$296)</f>
        <v/>
      </c>
      <c r="N2054" s="17" t="str">
        <f>IF(Deal_Master_Wide!$CL$296="","",Deal_Master_Wide!$CL$296)</f>
        <v/>
      </c>
      <c r="O2054" s="17" t="str">
        <f>IF(Deal_Master_Wide!$CS$296="","",Deal_Master_Wide!$CS$296)</f>
        <v/>
      </c>
      <c r="P2054" s="17" t="str">
        <f>IF(Deal_Master_Wide!$CZ$296="","",Deal_Master_Wide!$CZ$296)</f>
        <v/>
      </c>
      <c r="Q2054" s="18" t="str">
        <f>IF(Deal_Master_Wide!$DG$296="","",Deal_Master_Wide!$DG$296)</f>
        <v/>
      </c>
      <c r="R2054" s="18" t="str">
        <f>IF(Deal_Master_Wide!$DN$296="","",Deal_Master_Wide!$DN$296)</f>
        <v/>
      </c>
      <c r="S2054" s="18" t="str">
        <f>IF(Deal_Master_Wide!$DU$296="","",Deal_Master_Wide!$DU$296)</f>
        <v/>
      </c>
      <c r="T2054" s="34" t="str">
        <f>IF(Deal_Master_Wide!$EB$296="","",Deal_Master_Wide!$EB$296)</f>
        <v/>
      </c>
      <c r="U2054" s="34" t="str">
        <f>IF(Deal_Master_Wide!$EI$296="","",Deal_Master_Wide!$EI$296)</f>
        <v/>
      </c>
    </row>
    <row r="2055" spans="1:21" ht="13.4" customHeight="1">
      <c r="A2055" s="15" t="s">
        <v>2934</v>
      </c>
      <c r="B2055" s="15" t="s">
        <v>178</v>
      </c>
      <c r="C2055" s="16"/>
      <c r="D2055" s="15"/>
      <c r="E2055" s="15" t="s">
        <v>2937</v>
      </c>
      <c r="F2055" s="15">
        <v>2013</v>
      </c>
      <c r="G2055" s="15">
        <v>-1</v>
      </c>
      <c r="H2055" s="15">
        <v>2012</v>
      </c>
      <c r="I2055" s="15">
        <v>0</v>
      </c>
      <c r="J2055" s="15">
        <v>0</v>
      </c>
      <c r="K2055" s="17" t="str">
        <f>IF(Deal_Master_Wide!$BR$296="","",Deal_Master_Wide!$BR$296)</f>
        <v/>
      </c>
      <c r="L2055" s="17" t="str">
        <f>IF(Deal_Master_Wide!$BY$296="","",Deal_Master_Wide!$BY$296)</f>
        <v/>
      </c>
      <c r="M2055" s="17" t="str">
        <f>IF(Deal_Master_Wide!$CF$296="","",Deal_Master_Wide!$CF$296)</f>
        <v/>
      </c>
      <c r="N2055" s="17" t="str">
        <f>IF(Deal_Master_Wide!$CM$296="","",Deal_Master_Wide!$CM$296)</f>
        <v/>
      </c>
      <c r="O2055" s="17" t="str">
        <f>IF(Deal_Master_Wide!$CT$296="","",Deal_Master_Wide!$CT$296)</f>
        <v/>
      </c>
      <c r="P2055" s="17" t="str">
        <f>IF(Deal_Master_Wide!$DA$296="","",Deal_Master_Wide!$DA$296)</f>
        <v/>
      </c>
      <c r="Q2055" s="18" t="str">
        <f>IF(Deal_Master_Wide!$DH$296="","",Deal_Master_Wide!$DH$296)</f>
        <v/>
      </c>
      <c r="R2055" s="18" t="str">
        <f>IF(Deal_Master_Wide!$DO$296="","",Deal_Master_Wide!$DO$296)</f>
        <v/>
      </c>
      <c r="S2055" s="18" t="str">
        <f>IF(Deal_Master_Wide!$DV$296="","",Deal_Master_Wide!$DV$296)</f>
        <v/>
      </c>
      <c r="T2055" s="34" t="str">
        <f>IF(Deal_Master_Wide!$EC$296="","",Deal_Master_Wide!$EC$296)</f>
        <v/>
      </c>
      <c r="U2055" s="34" t="str">
        <f>IF(Deal_Master_Wide!$EJ$296="","",Deal_Master_Wide!$EJ$296)</f>
        <v/>
      </c>
    </row>
    <row r="2056" spans="1:21" ht="13.4" customHeight="1">
      <c r="A2056" s="15" t="s">
        <v>2934</v>
      </c>
      <c r="B2056" s="15" t="s">
        <v>178</v>
      </c>
      <c r="C2056" s="16"/>
      <c r="D2056" s="15"/>
      <c r="E2056" s="15" t="s">
        <v>2937</v>
      </c>
      <c r="F2056" s="15">
        <v>2013</v>
      </c>
      <c r="G2056" s="15">
        <v>0</v>
      </c>
      <c r="H2056" s="15">
        <v>2013</v>
      </c>
      <c r="I2056" s="15">
        <v>0</v>
      </c>
      <c r="J2056" s="15">
        <v>1</v>
      </c>
      <c r="K2056" s="17" t="str">
        <f>IF(Deal_Master_Wide!$BS$296="","",Deal_Master_Wide!$BS$296)</f>
        <v/>
      </c>
      <c r="L2056" s="17" t="str">
        <f>IF(Deal_Master_Wide!$BZ$296="","",Deal_Master_Wide!$BZ$296)</f>
        <v/>
      </c>
      <c r="M2056" s="17" t="str">
        <f>IF(Deal_Master_Wide!$CG$296="","",Deal_Master_Wide!$CG$296)</f>
        <v/>
      </c>
      <c r="N2056" s="17" t="str">
        <f>IF(Deal_Master_Wide!$CN$296="","",Deal_Master_Wide!$CN$296)</f>
        <v/>
      </c>
      <c r="O2056" s="17" t="str">
        <f>IF(Deal_Master_Wide!$CU$296="","",Deal_Master_Wide!$CU$296)</f>
        <v/>
      </c>
      <c r="P2056" s="17" t="str">
        <f>IF(Deal_Master_Wide!$DB$296="","",Deal_Master_Wide!$DB$296)</f>
        <v/>
      </c>
      <c r="Q2056" s="18" t="str">
        <f>IF(Deal_Master_Wide!$DI$296="","",Deal_Master_Wide!$DI$296)</f>
        <v/>
      </c>
      <c r="R2056" s="18" t="str">
        <f>IF(Deal_Master_Wide!$DP$296="","",Deal_Master_Wide!$DP$296)</f>
        <v/>
      </c>
      <c r="S2056" s="18" t="str">
        <f>IF(Deal_Master_Wide!$DW$296="","",Deal_Master_Wide!$DW$296)</f>
        <v/>
      </c>
      <c r="T2056" s="34" t="str">
        <f>IF(Deal_Master_Wide!$ED$296="","",Deal_Master_Wide!$ED$296)</f>
        <v/>
      </c>
      <c r="U2056" s="34" t="str">
        <f>IF(Deal_Master_Wide!$EK$296="","",Deal_Master_Wide!$EK$296)</f>
        <v/>
      </c>
    </row>
    <row r="2057" spans="1:21" ht="13.4" customHeight="1">
      <c r="A2057" s="15" t="s">
        <v>2934</v>
      </c>
      <c r="B2057" s="15" t="s">
        <v>178</v>
      </c>
      <c r="C2057" s="16"/>
      <c r="D2057" s="15"/>
      <c r="E2057" s="15" t="s">
        <v>2937</v>
      </c>
      <c r="F2057" s="15">
        <v>2013</v>
      </c>
      <c r="G2057" s="15">
        <v>1</v>
      </c>
      <c r="H2057" s="15">
        <v>2014</v>
      </c>
      <c r="I2057" s="15">
        <v>1</v>
      </c>
      <c r="J2057" s="15">
        <v>1</v>
      </c>
      <c r="K2057" s="17" t="str">
        <f>IF(Deal_Master_Wide!$BT$296="","",Deal_Master_Wide!$BT$296)</f>
        <v/>
      </c>
      <c r="L2057" s="17" t="str">
        <f>IF(Deal_Master_Wide!$CA$296="","",Deal_Master_Wide!$CA$296)</f>
        <v/>
      </c>
      <c r="M2057" s="17" t="str">
        <f>IF(Deal_Master_Wide!$CH$296="","",Deal_Master_Wide!$CH$296)</f>
        <v/>
      </c>
      <c r="N2057" s="17" t="str">
        <f>IF(Deal_Master_Wide!$CO$296="","",Deal_Master_Wide!$CO$296)</f>
        <v/>
      </c>
      <c r="O2057" s="17" t="str">
        <f>IF(Deal_Master_Wide!$CV$296="","",Deal_Master_Wide!$CV$296)</f>
        <v/>
      </c>
      <c r="P2057" s="17" t="str">
        <f>IF(Deal_Master_Wide!$DC$296="","",Deal_Master_Wide!$DC$296)</f>
        <v/>
      </c>
      <c r="Q2057" s="18" t="str">
        <f>IF(Deal_Master_Wide!$DJ$296="","",Deal_Master_Wide!$DJ$296)</f>
        <v/>
      </c>
      <c r="R2057" s="18" t="str">
        <f>IF(Deal_Master_Wide!$DQ$296="","",Deal_Master_Wide!$DQ$296)</f>
        <v/>
      </c>
      <c r="S2057" s="18" t="str">
        <f>IF(Deal_Master_Wide!$DX$296="","",Deal_Master_Wide!$DX$296)</f>
        <v/>
      </c>
      <c r="T2057" s="34" t="str">
        <f>IF(Deal_Master_Wide!$EE$296="","",Deal_Master_Wide!$EE$296)</f>
        <v/>
      </c>
      <c r="U2057" s="34" t="str">
        <f>IF(Deal_Master_Wide!$EL$296="","",Deal_Master_Wide!$EL$296)</f>
        <v/>
      </c>
    </row>
    <row r="2058" spans="1:21" ht="13.4" customHeight="1">
      <c r="A2058" s="15" t="s">
        <v>2934</v>
      </c>
      <c r="B2058" s="15" t="s">
        <v>178</v>
      </c>
      <c r="C2058" s="16"/>
      <c r="D2058" s="15"/>
      <c r="E2058" s="15" t="s">
        <v>2937</v>
      </c>
      <c r="F2058" s="15">
        <v>2013</v>
      </c>
      <c r="G2058" s="15">
        <v>2</v>
      </c>
      <c r="H2058" s="15">
        <v>2015</v>
      </c>
      <c r="I2058" s="15">
        <v>1</v>
      </c>
      <c r="J2058" s="15">
        <v>1</v>
      </c>
      <c r="K2058" s="17" t="str">
        <f>IF(Deal_Master_Wide!$BU$296="","",Deal_Master_Wide!$BU$296)</f>
        <v/>
      </c>
      <c r="L2058" s="17" t="str">
        <f>IF(Deal_Master_Wide!$CB$296="","",Deal_Master_Wide!$CB$296)</f>
        <v/>
      </c>
      <c r="M2058" s="17" t="str">
        <f>IF(Deal_Master_Wide!$CI$296="","",Deal_Master_Wide!$CI$296)</f>
        <v/>
      </c>
      <c r="N2058" s="17" t="str">
        <f>IF(Deal_Master_Wide!$CP$296="","",Deal_Master_Wide!$CP$296)</f>
        <v/>
      </c>
      <c r="O2058" s="17" t="str">
        <f>IF(Deal_Master_Wide!$CW$296="","",Deal_Master_Wide!$CW$296)</f>
        <v/>
      </c>
      <c r="P2058" s="17" t="str">
        <f>IF(Deal_Master_Wide!$DD$296="","",Deal_Master_Wide!$DD$296)</f>
        <v/>
      </c>
      <c r="Q2058" s="18" t="str">
        <f>IF(Deal_Master_Wide!$DK$296="","",Deal_Master_Wide!$DK$296)</f>
        <v/>
      </c>
      <c r="R2058" s="18" t="str">
        <f>IF(Deal_Master_Wide!$DR$296="","",Deal_Master_Wide!$DR$296)</f>
        <v/>
      </c>
      <c r="S2058" s="18" t="str">
        <f>IF(Deal_Master_Wide!$DY$296="","",Deal_Master_Wide!$DY$296)</f>
        <v/>
      </c>
      <c r="T2058" s="34" t="str">
        <f>IF(Deal_Master_Wide!$EF$296="","",Deal_Master_Wide!$EF$296)</f>
        <v/>
      </c>
      <c r="U2058" s="34" t="str">
        <f>IF(Deal_Master_Wide!$EM$296="","",Deal_Master_Wide!$EM$296)</f>
        <v/>
      </c>
    </row>
    <row r="2059" spans="1:21" ht="13.4" customHeight="1">
      <c r="A2059" s="15" t="s">
        <v>2934</v>
      </c>
      <c r="B2059" s="15" t="s">
        <v>178</v>
      </c>
      <c r="C2059" s="16"/>
      <c r="D2059" s="15"/>
      <c r="E2059" s="15" t="s">
        <v>2937</v>
      </c>
      <c r="F2059" s="15">
        <v>2013</v>
      </c>
      <c r="G2059" s="15">
        <v>3</v>
      </c>
      <c r="H2059" s="15">
        <v>2016</v>
      </c>
      <c r="I2059" s="15">
        <v>1</v>
      </c>
      <c r="J2059" s="15">
        <v>1</v>
      </c>
      <c r="K2059" s="17" t="str">
        <f>IF(Deal_Master_Wide!$BV$296="","",Deal_Master_Wide!$BV$296)</f>
        <v/>
      </c>
      <c r="L2059" s="17" t="str">
        <f>IF(Deal_Master_Wide!$CC$296="","",Deal_Master_Wide!$CC$296)</f>
        <v/>
      </c>
      <c r="M2059" s="17" t="str">
        <f>IF(Deal_Master_Wide!$CJ$296="","",Deal_Master_Wide!$CJ$296)</f>
        <v/>
      </c>
      <c r="N2059" s="17" t="str">
        <f>IF(Deal_Master_Wide!$CQ$296="","",Deal_Master_Wide!$CQ$296)</f>
        <v/>
      </c>
      <c r="O2059" s="17" t="str">
        <f>IF(Deal_Master_Wide!$CX$296="","",Deal_Master_Wide!$CX$296)</f>
        <v/>
      </c>
      <c r="P2059" s="17" t="str">
        <f>IF(Deal_Master_Wide!$DE$296="","",Deal_Master_Wide!$DE$296)</f>
        <v/>
      </c>
      <c r="Q2059" s="18" t="str">
        <f>IF(Deal_Master_Wide!$DL$296="","",Deal_Master_Wide!$DL$296)</f>
        <v/>
      </c>
      <c r="R2059" s="18" t="str">
        <f>IF(Deal_Master_Wide!$DS$296="","",Deal_Master_Wide!$DS$296)</f>
        <v/>
      </c>
      <c r="S2059" s="18" t="str">
        <f>IF(Deal_Master_Wide!$DZ$296="","",Deal_Master_Wide!$DZ$296)</f>
        <v/>
      </c>
      <c r="T2059" s="34" t="str">
        <f>IF(Deal_Master_Wide!$EG$296="","",Deal_Master_Wide!$EG$296)</f>
        <v/>
      </c>
      <c r="U2059" s="34" t="str">
        <f>IF(Deal_Master_Wide!$EN$296="","",Deal_Master_Wide!$EN$296)</f>
        <v/>
      </c>
    </row>
    <row r="2060" spans="1:21" ht="13.4" customHeight="1">
      <c r="A2060" s="15" t="s">
        <v>2941</v>
      </c>
      <c r="B2060" s="15" t="s">
        <v>178</v>
      </c>
      <c r="C2060" s="16"/>
      <c r="D2060" s="15" t="s">
        <v>2945</v>
      </c>
      <c r="E2060" s="15" t="s">
        <v>2947</v>
      </c>
      <c r="F2060" s="15">
        <v>2012</v>
      </c>
      <c r="G2060" s="15">
        <v>-3</v>
      </c>
      <c r="H2060" s="15">
        <v>2009</v>
      </c>
      <c r="I2060" s="15">
        <v>0</v>
      </c>
      <c r="J2060" s="15">
        <v>0</v>
      </c>
      <c r="K2060" s="17" t="str">
        <f>IF(Deal_Master_Wide!$BP$297="","",Deal_Master_Wide!$BP$297)</f>
        <v/>
      </c>
      <c r="L2060" s="17" t="str">
        <f>IF(Deal_Master_Wide!$BW$297="","",Deal_Master_Wide!$BW$297)</f>
        <v/>
      </c>
      <c r="M2060" s="17" t="str">
        <f>IF(Deal_Master_Wide!$CD$297="","",Deal_Master_Wide!$CD$297)</f>
        <v/>
      </c>
      <c r="N2060" s="17" t="str">
        <f>IF(Deal_Master_Wide!$CK$297="","",Deal_Master_Wide!$CK$297)</f>
        <v/>
      </c>
      <c r="O2060" s="17" t="str">
        <f>IF(Deal_Master_Wide!$CR$297="","",Deal_Master_Wide!$CR$297)</f>
        <v/>
      </c>
      <c r="P2060" s="17" t="str">
        <f>IF(Deal_Master_Wide!$CY$297="","",Deal_Master_Wide!$CY$297)</f>
        <v/>
      </c>
      <c r="Q2060" s="18" t="str">
        <f>IF(Deal_Master_Wide!$DF$297="","",Deal_Master_Wide!$DF$297)</f>
        <v/>
      </c>
      <c r="R2060" s="18" t="str">
        <f>IF(Deal_Master_Wide!$DM$297="","",Deal_Master_Wide!$DM$297)</f>
        <v/>
      </c>
      <c r="S2060" s="18" t="str">
        <f>IF(Deal_Master_Wide!$DT$297="","",Deal_Master_Wide!$DT$297)</f>
        <v/>
      </c>
      <c r="T2060" s="34" t="str">
        <f>IF(Deal_Master_Wide!$EA$297="","",Deal_Master_Wide!$EA$297)</f>
        <v/>
      </c>
      <c r="U2060" s="34" t="str">
        <f>IF(Deal_Master_Wide!$EH$297="","",Deal_Master_Wide!$EH$297)</f>
        <v/>
      </c>
    </row>
    <row r="2061" spans="1:21" ht="13.4" customHeight="1">
      <c r="A2061" s="15" t="s">
        <v>2941</v>
      </c>
      <c r="B2061" s="15" t="s">
        <v>178</v>
      </c>
      <c r="C2061" s="16"/>
      <c r="D2061" s="15" t="s">
        <v>2945</v>
      </c>
      <c r="E2061" s="15" t="s">
        <v>2947</v>
      </c>
      <c r="F2061" s="15">
        <v>2012</v>
      </c>
      <c r="G2061" s="15">
        <v>-2</v>
      </c>
      <c r="H2061" s="15">
        <v>2010</v>
      </c>
      <c r="I2061" s="15">
        <v>0</v>
      </c>
      <c r="J2061" s="15">
        <v>0</v>
      </c>
      <c r="K2061" s="17" t="str">
        <f>IF(Deal_Master_Wide!$BQ$297="","",Deal_Master_Wide!$BQ$297)</f>
        <v/>
      </c>
      <c r="L2061" s="17" t="str">
        <f>IF(Deal_Master_Wide!$BX$297="","",Deal_Master_Wide!$BX$297)</f>
        <v/>
      </c>
      <c r="M2061" s="17" t="str">
        <f>IF(Deal_Master_Wide!$CE$297="","",Deal_Master_Wide!$CE$297)</f>
        <v/>
      </c>
      <c r="N2061" s="17" t="str">
        <f>IF(Deal_Master_Wide!$CL$297="","",Deal_Master_Wide!$CL$297)</f>
        <v/>
      </c>
      <c r="O2061" s="17" t="str">
        <f>IF(Deal_Master_Wide!$CS$297="","",Deal_Master_Wide!$CS$297)</f>
        <v/>
      </c>
      <c r="P2061" s="17" t="str">
        <f>IF(Deal_Master_Wide!$CZ$297="","",Deal_Master_Wide!$CZ$297)</f>
        <v/>
      </c>
      <c r="Q2061" s="18" t="str">
        <f>IF(Deal_Master_Wide!$DG$297="","",Deal_Master_Wide!$DG$297)</f>
        <v/>
      </c>
      <c r="R2061" s="18" t="str">
        <f>IF(Deal_Master_Wide!$DN$297="","",Deal_Master_Wide!$DN$297)</f>
        <v/>
      </c>
      <c r="S2061" s="18" t="str">
        <f>IF(Deal_Master_Wide!$DU$297="","",Deal_Master_Wide!$DU$297)</f>
        <v/>
      </c>
      <c r="T2061" s="34" t="str">
        <f>IF(Deal_Master_Wide!$EB$297="","",Deal_Master_Wide!$EB$297)</f>
        <v/>
      </c>
      <c r="U2061" s="34" t="str">
        <f>IF(Deal_Master_Wide!$EI$297="","",Deal_Master_Wide!$EI$297)</f>
        <v/>
      </c>
    </row>
    <row r="2062" spans="1:21" ht="13.4" customHeight="1">
      <c r="A2062" s="15" t="s">
        <v>2941</v>
      </c>
      <c r="B2062" s="15" t="s">
        <v>178</v>
      </c>
      <c r="C2062" s="16"/>
      <c r="D2062" s="15" t="s">
        <v>2945</v>
      </c>
      <c r="E2062" s="15" t="s">
        <v>2947</v>
      </c>
      <c r="F2062" s="15">
        <v>2012</v>
      </c>
      <c r="G2062" s="15">
        <v>-1</v>
      </c>
      <c r="H2062" s="15">
        <v>2011</v>
      </c>
      <c r="I2062" s="15">
        <v>0</v>
      </c>
      <c r="J2062" s="15">
        <v>0</v>
      </c>
      <c r="K2062" s="17" t="str">
        <f>IF(Deal_Master_Wide!$BR$297="","",Deal_Master_Wide!$BR$297)</f>
        <v/>
      </c>
      <c r="L2062" s="17" t="str">
        <f>IF(Deal_Master_Wide!$BY$297="","",Deal_Master_Wide!$BY$297)</f>
        <v/>
      </c>
      <c r="M2062" s="17" t="str">
        <f>IF(Deal_Master_Wide!$CF$297="","",Deal_Master_Wide!$CF$297)</f>
        <v/>
      </c>
      <c r="N2062" s="17" t="str">
        <f>IF(Deal_Master_Wide!$CM$297="","",Deal_Master_Wide!$CM$297)</f>
        <v/>
      </c>
      <c r="O2062" s="17" t="str">
        <f>IF(Deal_Master_Wide!$CT$297="","",Deal_Master_Wide!$CT$297)</f>
        <v/>
      </c>
      <c r="P2062" s="17" t="str">
        <f>IF(Deal_Master_Wide!$DA$297="","",Deal_Master_Wide!$DA$297)</f>
        <v/>
      </c>
      <c r="Q2062" s="18" t="str">
        <f>IF(Deal_Master_Wide!$DH$297="","",Deal_Master_Wide!$DH$297)</f>
        <v/>
      </c>
      <c r="R2062" s="18" t="str">
        <f>IF(Deal_Master_Wide!$DO$297="","",Deal_Master_Wide!$DO$297)</f>
        <v/>
      </c>
      <c r="S2062" s="18" t="str">
        <f>IF(Deal_Master_Wide!$DV$297="","",Deal_Master_Wide!$DV$297)</f>
        <v/>
      </c>
      <c r="T2062" s="34" t="str">
        <f>IF(Deal_Master_Wide!$EC$297="","",Deal_Master_Wide!$EC$297)</f>
        <v/>
      </c>
      <c r="U2062" s="34" t="str">
        <f>IF(Deal_Master_Wide!$EJ$297="","",Deal_Master_Wide!$EJ$297)</f>
        <v/>
      </c>
    </row>
    <row r="2063" spans="1:21" ht="13.4" customHeight="1">
      <c r="A2063" s="15" t="s">
        <v>2941</v>
      </c>
      <c r="B2063" s="15" t="s">
        <v>178</v>
      </c>
      <c r="C2063" s="16"/>
      <c r="D2063" s="15" t="s">
        <v>2945</v>
      </c>
      <c r="E2063" s="15" t="s">
        <v>2947</v>
      </c>
      <c r="F2063" s="15">
        <v>2012</v>
      </c>
      <c r="G2063" s="15">
        <v>0</v>
      </c>
      <c r="H2063" s="15">
        <v>2012</v>
      </c>
      <c r="I2063" s="15">
        <v>0</v>
      </c>
      <c r="J2063" s="15">
        <v>1</v>
      </c>
      <c r="K2063" s="17" t="str">
        <f>IF(Deal_Master_Wide!$BS$297="","",Deal_Master_Wide!$BS$297)</f>
        <v/>
      </c>
      <c r="L2063" s="17" t="str">
        <f>IF(Deal_Master_Wide!$BZ$297="","",Deal_Master_Wide!$BZ$297)</f>
        <v/>
      </c>
      <c r="M2063" s="17" t="str">
        <f>IF(Deal_Master_Wide!$CG$297="","",Deal_Master_Wide!$CG$297)</f>
        <v/>
      </c>
      <c r="N2063" s="17" t="str">
        <f>IF(Deal_Master_Wide!$CN$297="","",Deal_Master_Wide!$CN$297)</f>
        <v/>
      </c>
      <c r="O2063" s="17" t="str">
        <f>IF(Deal_Master_Wide!$CU$297="","",Deal_Master_Wide!$CU$297)</f>
        <v/>
      </c>
      <c r="P2063" s="17" t="str">
        <f>IF(Deal_Master_Wide!$DB$297="","",Deal_Master_Wide!$DB$297)</f>
        <v/>
      </c>
      <c r="Q2063" s="18" t="str">
        <f>IF(Deal_Master_Wide!$DI$297="","",Deal_Master_Wide!$DI$297)</f>
        <v/>
      </c>
      <c r="R2063" s="18" t="str">
        <f>IF(Deal_Master_Wide!$DP$297="","",Deal_Master_Wide!$DP$297)</f>
        <v/>
      </c>
      <c r="S2063" s="18" t="str">
        <f>IF(Deal_Master_Wide!$DW$297="","",Deal_Master_Wide!$DW$297)</f>
        <v/>
      </c>
      <c r="T2063" s="34" t="str">
        <f>IF(Deal_Master_Wide!$ED$297="","",Deal_Master_Wide!$ED$297)</f>
        <v/>
      </c>
      <c r="U2063" s="34" t="str">
        <f>IF(Deal_Master_Wide!$EK$297="","",Deal_Master_Wide!$EK$297)</f>
        <v/>
      </c>
    </row>
    <row r="2064" spans="1:21" ht="13.4" customHeight="1">
      <c r="A2064" s="15" t="s">
        <v>2941</v>
      </c>
      <c r="B2064" s="15" t="s">
        <v>178</v>
      </c>
      <c r="C2064" s="16"/>
      <c r="D2064" s="15" t="s">
        <v>2945</v>
      </c>
      <c r="E2064" s="15" t="s">
        <v>2947</v>
      </c>
      <c r="F2064" s="15">
        <v>2012</v>
      </c>
      <c r="G2064" s="15">
        <v>1</v>
      </c>
      <c r="H2064" s="15">
        <v>2013</v>
      </c>
      <c r="I2064" s="15">
        <v>1</v>
      </c>
      <c r="J2064" s="15">
        <v>1</v>
      </c>
      <c r="K2064" s="17" t="str">
        <f>IF(Deal_Master_Wide!$BT$297="","",Deal_Master_Wide!$BT$297)</f>
        <v/>
      </c>
      <c r="L2064" s="17" t="str">
        <f>IF(Deal_Master_Wide!$CA$297="","",Deal_Master_Wide!$CA$297)</f>
        <v/>
      </c>
      <c r="M2064" s="17" t="str">
        <f>IF(Deal_Master_Wide!$CH$297="","",Deal_Master_Wide!$CH$297)</f>
        <v/>
      </c>
      <c r="N2064" s="17" t="str">
        <f>IF(Deal_Master_Wide!$CO$297="","",Deal_Master_Wide!$CO$297)</f>
        <v/>
      </c>
      <c r="O2064" s="17" t="str">
        <f>IF(Deal_Master_Wide!$CV$297="","",Deal_Master_Wide!$CV$297)</f>
        <v/>
      </c>
      <c r="P2064" s="17" t="str">
        <f>IF(Deal_Master_Wide!$DC$297="","",Deal_Master_Wide!$DC$297)</f>
        <v/>
      </c>
      <c r="Q2064" s="18" t="str">
        <f>IF(Deal_Master_Wide!$DJ$297="","",Deal_Master_Wide!$DJ$297)</f>
        <v/>
      </c>
      <c r="R2064" s="18" t="str">
        <f>IF(Deal_Master_Wide!$DQ$297="","",Deal_Master_Wide!$DQ$297)</f>
        <v/>
      </c>
      <c r="S2064" s="18" t="str">
        <f>IF(Deal_Master_Wide!$DX$297="","",Deal_Master_Wide!$DX$297)</f>
        <v/>
      </c>
      <c r="T2064" s="34" t="str">
        <f>IF(Deal_Master_Wide!$EE$297="","",Deal_Master_Wide!$EE$297)</f>
        <v/>
      </c>
      <c r="U2064" s="34" t="str">
        <f>IF(Deal_Master_Wide!$EL$297="","",Deal_Master_Wide!$EL$297)</f>
        <v/>
      </c>
    </row>
    <row r="2065" spans="1:21" ht="13.4" customHeight="1">
      <c r="A2065" s="15" t="s">
        <v>2941</v>
      </c>
      <c r="B2065" s="15" t="s">
        <v>178</v>
      </c>
      <c r="C2065" s="16"/>
      <c r="D2065" s="15" t="s">
        <v>2945</v>
      </c>
      <c r="E2065" s="15" t="s">
        <v>2947</v>
      </c>
      <c r="F2065" s="15">
        <v>2012</v>
      </c>
      <c r="G2065" s="15">
        <v>2</v>
      </c>
      <c r="H2065" s="15">
        <v>2014</v>
      </c>
      <c r="I2065" s="15">
        <v>1</v>
      </c>
      <c r="J2065" s="15">
        <v>1</v>
      </c>
      <c r="K2065" s="17" t="str">
        <f>IF(Deal_Master_Wide!$BU$297="","",Deal_Master_Wide!$BU$297)</f>
        <v/>
      </c>
      <c r="L2065" s="17" t="str">
        <f>IF(Deal_Master_Wide!$CB$297="","",Deal_Master_Wide!$CB$297)</f>
        <v/>
      </c>
      <c r="M2065" s="17" t="str">
        <f>IF(Deal_Master_Wide!$CI$297="","",Deal_Master_Wide!$CI$297)</f>
        <v/>
      </c>
      <c r="N2065" s="17" t="str">
        <f>IF(Deal_Master_Wide!$CP$297="","",Deal_Master_Wide!$CP$297)</f>
        <v/>
      </c>
      <c r="O2065" s="17" t="str">
        <f>IF(Deal_Master_Wide!$CW$297="","",Deal_Master_Wide!$CW$297)</f>
        <v/>
      </c>
      <c r="P2065" s="17" t="str">
        <f>IF(Deal_Master_Wide!$DD$297="","",Deal_Master_Wide!$DD$297)</f>
        <v/>
      </c>
      <c r="Q2065" s="18" t="str">
        <f>IF(Deal_Master_Wide!$DK$297="","",Deal_Master_Wide!$DK$297)</f>
        <v/>
      </c>
      <c r="R2065" s="18" t="str">
        <f>IF(Deal_Master_Wide!$DR$297="","",Deal_Master_Wide!$DR$297)</f>
        <v/>
      </c>
      <c r="S2065" s="18" t="str">
        <f>IF(Deal_Master_Wide!$DY$297="","",Deal_Master_Wide!$DY$297)</f>
        <v/>
      </c>
      <c r="T2065" s="34" t="str">
        <f>IF(Deal_Master_Wide!$EF$297="","",Deal_Master_Wide!$EF$297)</f>
        <v/>
      </c>
      <c r="U2065" s="34" t="str">
        <f>IF(Deal_Master_Wide!$EM$297="","",Deal_Master_Wide!$EM$297)</f>
        <v/>
      </c>
    </row>
    <row r="2066" spans="1:21" ht="13.4" customHeight="1">
      <c r="A2066" s="15" t="s">
        <v>2941</v>
      </c>
      <c r="B2066" s="15" t="s">
        <v>178</v>
      </c>
      <c r="C2066" s="16"/>
      <c r="D2066" s="15" t="s">
        <v>2945</v>
      </c>
      <c r="E2066" s="15" t="s">
        <v>2947</v>
      </c>
      <c r="F2066" s="15">
        <v>2012</v>
      </c>
      <c r="G2066" s="15">
        <v>3</v>
      </c>
      <c r="H2066" s="15">
        <v>2015</v>
      </c>
      <c r="I2066" s="15">
        <v>1</v>
      </c>
      <c r="J2066" s="15">
        <v>1</v>
      </c>
      <c r="K2066" s="17" t="str">
        <f>IF(Deal_Master_Wide!$BV$297="","",Deal_Master_Wide!$BV$297)</f>
        <v/>
      </c>
      <c r="L2066" s="17" t="str">
        <f>IF(Deal_Master_Wide!$CC$297="","",Deal_Master_Wide!$CC$297)</f>
        <v/>
      </c>
      <c r="M2066" s="17" t="str">
        <f>IF(Deal_Master_Wide!$CJ$297="","",Deal_Master_Wide!$CJ$297)</f>
        <v/>
      </c>
      <c r="N2066" s="17" t="str">
        <f>IF(Deal_Master_Wide!$CQ$297="","",Deal_Master_Wide!$CQ$297)</f>
        <v/>
      </c>
      <c r="O2066" s="17" t="str">
        <f>IF(Deal_Master_Wide!$CX$297="","",Deal_Master_Wide!$CX$297)</f>
        <v/>
      </c>
      <c r="P2066" s="17" t="str">
        <f>IF(Deal_Master_Wide!$DE$297="","",Deal_Master_Wide!$DE$297)</f>
        <v/>
      </c>
      <c r="Q2066" s="18" t="str">
        <f>IF(Deal_Master_Wide!$DL$297="","",Deal_Master_Wide!$DL$297)</f>
        <v/>
      </c>
      <c r="R2066" s="18" t="str">
        <f>IF(Deal_Master_Wide!$DS$297="","",Deal_Master_Wide!$DS$297)</f>
        <v/>
      </c>
      <c r="S2066" s="18" t="str">
        <f>IF(Deal_Master_Wide!$DZ$297="","",Deal_Master_Wide!$DZ$297)</f>
        <v/>
      </c>
      <c r="T2066" s="34" t="str">
        <f>IF(Deal_Master_Wide!$EG$297="","",Deal_Master_Wide!$EG$297)</f>
        <v/>
      </c>
      <c r="U2066" s="34" t="str">
        <f>IF(Deal_Master_Wide!$EN$297="","",Deal_Master_Wide!$EN$297)</f>
        <v/>
      </c>
    </row>
    <row r="2067" spans="1:21" ht="13.4" customHeight="1">
      <c r="A2067" s="15" t="s">
        <v>2951</v>
      </c>
      <c r="B2067" s="15" t="s">
        <v>178</v>
      </c>
      <c r="C2067" s="16"/>
      <c r="D2067" s="15" t="s">
        <v>2955</v>
      </c>
      <c r="E2067" s="15" t="s">
        <v>2957</v>
      </c>
      <c r="F2067" s="15">
        <v>2013</v>
      </c>
      <c r="G2067" s="15">
        <v>-3</v>
      </c>
      <c r="H2067" s="15">
        <v>2010</v>
      </c>
      <c r="I2067" s="15">
        <v>0</v>
      </c>
      <c r="J2067" s="15">
        <v>0</v>
      </c>
      <c r="K2067" s="17" t="str">
        <f>IF(Deal_Master_Wide!$BP$298="","",Deal_Master_Wide!$BP$298)</f>
        <v/>
      </c>
      <c r="L2067" s="17" t="str">
        <f>IF(Deal_Master_Wide!$BW$298="","",Deal_Master_Wide!$BW$298)</f>
        <v/>
      </c>
      <c r="M2067" s="17" t="str">
        <f>IF(Deal_Master_Wide!$CD$298="","",Deal_Master_Wide!$CD$298)</f>
        <v/>
      </c>
      <c r="N2067" s="17" t="str">
        <f>IF(Deal_Master_Wide!$CK$298="","",Deal_Master_Wide!$CK$298)</f>
        <v/>
      </c>
      <c r="O2067" s="17" t="str">
        <f>IF(Deal_Master_Wide!$CR$298="","",Deal_Master_Wide!$CR$298)</f>
        <v/>
      </c>
      <c r="P2067" s="17" t="str">
        <f>IF(Deal_Master_Wide!$CY$298="","",Deal_Master_Wide!$CY$298)</f>
        <v/>
      </c>
      <c r="Q2067" s="18" t="str">
        <f>IF(Deal_Master_Wide!$DF$298="","",Deal_Master_Wide!$DF$298)</f>
        <v/>
      </c>
      <c r="R2067" s="18" t="str">
        <f>IF(Deal_Master_Wide!$DM$298="","",Deal_Master_Wide!$DM$298)</f>
        <v/>
      </c>
      <c r="S2067" s="18" t="str">
        <f>IF(Deal_Master_Wide!$DT$298="","",Deal_Master_Wide!$DT$298)</f>
        <v/>
      </c>
      <c r="T2067" s="34" t="str">
        <f>IF(Deal_Master_Wide!$EA$298="","",Deal_Master_Wide!$EA$298)</f>
        <v/>
      </c>
      <c r="U2067" s="34" t="str">
        <f>IF(Deal_Master_Wide!$EH$298="","",Deal_Master_Wide!$EH$298)</f>
        <v/>
      </c>
    </row>
    <row r="2068" spans="1:21" ht="13.4" customHeight="1">
      <c r="A2068" s="15" t="s">
        <v>2951</v>
      </c>
      <c r="B2068" s="15" t="s">
        <v>178</v>
      </c>
      <c r="C2068" s="16"/>
      <c r="D2068" s="15" t="s">
        <v>2955</v>
      </c>
      <c r="E2068" s="15" t="s">
        <v>2957</v>
      </c>
      <c r="F2068" s="15">
        <v>2013</v>
      </c>
      <c r="G2068" s="15">
        <v>-2</v>
      </c>
      <c r="H2068" s="15">
        <v>2011</v>
      </c>
      <c r="I2068" s="15">
        <v>0</v>
      </c>
      <c r="J2068" s="15">
        <v>0</v>
      </c>
      <c r="K2068" s="17" t="str">
        <f>IF(Deal_Master_Wide!$BQ$298="","",Deal_Master_Wide!$BQ$298)</f>
        <v/>
      </c>
      <c r="L2068" s="17" t="str">
        <f>IF(Deal_Master_Wide!$BX$298="","",Deal_Master_Wide!$BX$298)</f>
        <v/>
      </c>
      <c r="M2068" s="17" t="str">
        <f>IF(Deal_Master_Wide!$CE$298="","",Deal_Master_Wide!$CE$298)</f>
        <v/>
      </c>
      <c r="N2068" s="17" t="str">
        <f>IF(Deal_Master_Wide!$CL$298="","",Deal_Master_Wide!$CL$298)</f>
        <v/>
      </c>
      <c r="O2068" s="17" t="str">
        <f>IF(Deal_Master_Wide!$CS$298="","",Deal_Master_Wide!$CS$298)</f>
        <v/>
      </c>
      <c r="P2068" s="17" t="str">
        <f>IF(Deal_Master_Wide!$CZ$298="","",Deal_Master_Wide!$CZ$298)</f>
        <v/>
      </c>
      <c r="Q2068" s="18" t="str">
        <f>IF(Deal_Master_Wide!$DG$298="","",Deal_Master_Wide!$DG$298)</f>
        <v/>
      </c>
      <c r="R2068" s="18" t="str">
        <f>IF(Deal_Master_Wide!$DN$298="","",Deal_Master_Wide!$DN$298)</f>
        <v/>
      </c>
      <c r="S2068" s="18" t="str">
        <f>IF(Deal_Master_Wide!$DU$298="","",Deal_Master_Wide!$DU$298)</f>
        <v/>
      </c>
      <c r="T2068" s="34" t="str">
        <f>IF(Deal_Master_Wide!$EB$298="","",Deal_Master_Wide!$EB$298)</f>
        <v/>
      </c>
      <c r="U2068" s="34" t="str">
        <f>IF(Deal_Master_Wide!$EI$298="","",Deal_Master_Wide!$EI$298)</f>
        <v/>
      </c>
    </row>
    <row r="2069" spans="1:21" ht="13.4" customHeight="1">
      <c r="A2069" s="15" t="s">
        <v>2951</v>
      </c>
      <c r="B2069" s="15" t="s">
        <v>178</v>
      </c>
      <c r="C2069" s="16"/>
      <c r="D2069" s="15" t="s">
        <v>2955</v>
      </c>
      <c r="E2069" s="15" t="s">
        <v>2957</v>
      </c>
      <c r="F2069" s="15">
        <v>2013</v>
      </c>
      <c r="G2069" s="15">
        <v>-1</v>
      </c>
      <c r="H2069" s="15">
        <v>2012</v>
      </c>
      <c r="I2069" s="15">
        <v>0</v>
      </c>
      <c r="J2069" s="15">
        <v>0</v>
      </c>
      <c r="K2069" s="17" t="str">
        <f>IF(Deal_Master_Wide!$BR$298="","",Deal_Master_Wide!$BR$298)</f>
        <v/>
      </c>
      <c r="L2069" s="17" t="str">
        <f>IF(Deal_Master_Wide!$BY$298="","",Deal_Master_Wide!$BY$298)</f>
        <v/>
      </c>
      <c r="M2069" s="17" t="str">
        <f>IF(Deal_Master_Wide!$CF$298="","",Deal_Master_Wide!$CF$298)</f>
        <v/>
      </c>
      <c r="N2069" s="17" t="str">
        <f>IF(Deal_Master_Wide!$CM$298="","",Deal_Master_Wide!$CM$298)</f>
        <v/>
      </c>
      <c r="O2069" s="17" t="str">
        <f>IF(Deal_Master_Wide!$CT$298="","",Deal_Master_Wide!$CT$298)</f>
        <v/>
      </c>
      <c r="P2069" s="17" t="str">
        <f>IF(Deal_Master_Wide!$DA$298="","",Deal_Master_Wide!$DA$298)</f>
        <v/>
      </c>
      <c r="Q2069" s="18" t="str">
        <f>IF(Deal_Master_Wide!$DH$298="","",Deal_Master_Wide!$DH$298)</f>
        <v/>
      </c>
      <c r="R2069" s="18" t="str">
        <f>IF(Deal_Master_Wide!$DO$298="","",Deal_Master_Wide!$DO$298)</f>
        <v/>
      </c>
      <c r="S2069" s="18" t="str">
        <f>IF(Deal_Master_Wide!$DV$298="","",Deal_Master_Wide!$DV$298)</f>
        <v/>
      </c>
      <c r="T2069" s="34" t="str">
        <f>IF(Deal_Master_Wide!$EC$298="","",Deal_Master_Wide!$EC$298)</f>
        <v/>
      </c>
      <c r="U2069" s="34" t="str">
        <f>IF(Deal_Master_Wide!$EJ$298="","",Deal_Master_Wide!$EJ$298)</f>
        <v/>
      </c>
    </row>
    <row r="2070" spans="1:21" ht="13.4" customHeight="1">
      <c r="A2070" s="15" t="s">
        <v>2951</v>
      </c>
      <c r="B2070" s="15" t="s">
        <v>178</v>
      </c>
      <c r="C2070" s="16"/>
      <c r="D2070" s="15" t="s">
        <v>2955</v>
      </c>
      <c r="E2070" s="15" t="s">
        <v>2957</v>
      </c>
      <c r="F2070" s="15">
        <v>2013</v>
      </c>
      <c r="G2070" s="15">
        <v>0</v>
      </c>
      <c r="H2070" s="15">
        <v>2013</v>
      </c>
      <c r="I2070" s="15">
        <v>0</v>
      </c>
      <c r="J2070" s="15">
        <v>1</v>
      </c>
      <c r="K2070" s="17" t="str">
        <f>IF(Deal_Master_Wide!$BS$298="","",Deal_Master_Wide!$BS$298)</f>
        <v/>
      </c>
      <c r="L2070" s="17" t="str">
        <f>IF(Deal_Master_Wide!$BZ$298="","",Deal_Master_Wide!$BZ$298)</f>
        <v/>
      </c>
      <c r="M2070" s="17" t="str">
        <f>IF(Deal_Master_Wide!$CG$298="","",Deal_Master_Wide!$CG$298)</f>
        <v/>
      </c>
      <c r="N2070" s="17" t="str">
        <f>IF(Deal_Master_Wide!$CN$298="","",Deal_Master_Wide!$CN$298)</f>
        <v/>
      </c>
      <c r="O2070" s="17" t="str">
        <f>IF(Deal_Master_Wide!$CU$298="","",Deal_Master_Wide!$CU$298)</f>
        <v/>
      </c>
      <c r="P2070" s="17" t="str">
        <f>IF(Deal_Master_Wide!$DB$298="","",Deal_Master_Wide!$DB$298)</f>
        <v/>
      </c>
      <c r="Q2070" s="18" t="str">
        <f>IF(Deal_Master_Wide!$DI$298="","",Deal_Master_Wide!$DI$298)</f>
        <v/>
      </c>
      <c r="R2070" s="18" t="str">
        <f>IF(Deal_Master_Wide!$DP$298="","",Deal_Master_Wide!$DP$298)</f>
        <v/>
      </c>
      <c r="S2070" s="18" t="str">
        <f>IF(Deal_Master_Wide!$DW$298="","",Deal_Master_Wide!$DW$298)</f>
        <v/>
      </c>
      <c r="T2070" s="34" t="str">
        <f>IF(Deal_Master_Wide!$ED$298="","",Deal_Master_Wide!$ED$298)</f>
        <v/>
      </c>
      <c r="U2070" s="34" t="str">
        <f>IF(Deal_Master_Wide!$EK$298="","",Deal_Master_Wide!$EK$298)</f>
        <v/>
      </c>
    </row>
    <row r="2071" spans="1:21" ht="13.4" customHeight="1">
      <c r="A2071" s="15" t="s">
        <v>2951</v>
      </c>
      <c r="B2071" s="15" t="s">
        <v>178</v>
      </c>
      <c r="C2071" s="16"/>
      <c r="D2071" s="15" t="s">
        <v>2955</v>
      </c>
      <c r="E2071" s="15" t="s">
        <v>2957</v>
      </c>
      <c r="F2071" s="15">
        <v>2013</v>
      </c>
      <c r="G2071" s="15">
        <v>1</v>
      </c>
      <c r="H2071" s="15">
        <v>2014</v>
      </c>
      <c r="I2071" s="15">
        <v>1</v>
      </c>
      <c r="J2071" s="15">
        <v>1</v>
      </c>
      <c r="K2071" s="17" t="str">
        <f>IF(Deal_Master_Wide!$BT$298="","",Deal_Master_Wide!$BT$298)</f>
        <v/>
      </c>
      <c r="L2071" s="17" t="str">
        <f>IF(Deal_Master_Wide!$CA$298="","",Deal_Master_Wide!$CA$298)</f>
        <v/>
      </c>
      <c r="M2071" s="17" t="str">
        <f>IF(Deal_Master_Wide!$CH$298="","",Deal_Master_Wide!$CH$298)</f>
        <v/>
      </c>
      <c r="N2071" s="17" t="str">
        <f>IF(Deal_Master_Wide!$CO$298="","",Deal_Master_Wide!$CO$298)</f>
        <v/>
      </c>
      <c r="O2071" s="17" t="str">
        <f>IF(Deal_Master_Wide!$CV$298="","",Deal_Master_Wide!$CV$298)</f>
        <v/>
      </c>
      <c r="P2071" s="17" t="str">
        <f>IF(Deal_Master_Wide!$DC$298="","",Deal_Master_Wide!$DC$298)</f>
        <v/>
      </c>
      <c r="Q2071" s="18" t="str">
        <f>IF(Deal_Master_Wide!$DJ$298="","",Deal_Master_Wide!$DJ$298)</f>
        <v/>
      </c>
      <c r="R2071" s="18" t="str">
        <f>IF(Deal_Master_Wide!$DQ$298="","",Deal_Master_Wide!$DQ$298)</f>
        <v/>
      </c>
      <c r="S2071" s="18" t="str">
        <f>IF(Deal_Master_Wide!$DX$298="","",Deal_Master_Wide!$DX$298)</f>
        <v/>
      </c>
      <c r="T2071" s="34" t="str">
        <f>IF(Deal_Master_Wide!$EE$298="","",Deal_Master_Wide!$EE$298)</f>
        <v/>
      </c>
      <c r="U2071" s="34" t="str">
        <f>IF(Deal_Master_Wide!$EL$298="","",Deal_Master_Wide!$EL$298)</f>
        <v/>
      </c>
    </row>
    <row r="2072" spans="1:21" ht="13.4" customHeight="1">
      <c r="A2072" s="15" t="s">
        <v>2951</v>
      </c>
      <c r="B2072" s="15" t="s">
        <v>178</v>
      </c>
      <c r="C2072" s="16"/>
      <c r="D2072" s="15" t="s">
        <v>2955</v>
      </c>
      <c r="E2072" s="15" t="s">
        <v>2957</v>
      </c>
      <c r="F2072" s="15">
        <v>2013</v>
      </c>
      <c r="G2072" s="15">
        <v>2</v>
      </c>
      <c r="H2072" s="15">
        <v>2015</v>
      </c>
      <c r="I2072" s="15">
        <v>1</v>
      </c>
      <c r="J2072" s="15">
        <v>1</v>
      </c>
      <c r="K2072" s="17" t="str">
        <f>IF(Deal_Master_Wide!$BU$298="","",Deal_Master_Wide!$BU$298)</f>
        <v/>
      </c>
      <c r="L2072" s="17" t="str">
        <f>IF(Deal_Master_Wide!$CB$298="","",Deal_Master_Wide!$CB$298)</f>
        <v/>
      </c>
      <c r="M2072" s="17" t="str">
        <f>IF(Deal_Master_Wide!$CI$298="","",Deal_Master_Wide!$CI$298)</f>
        <v/>
      </c>
      <c r="N2072" s="17" t="str">
        <f>IF(Deal_Master_Wide!$CP$298="","",Deal_Master_Wide!$CP$298)</f>
        <v/>
      </c>
      <c r="O2072" s="17" t="str">
        <f>IF(Deal_Master_Wide!$CW$298="","",Deal_Master_Wide!$CW$298)</f>
        <v/>
      </c>
      <c r="P2072" s="17" t="str">
        <f>IF(Deal_Master_Wide!$DD$298="","",Deal_Master_Wide!$DD$298)</f>
        <v/>
      </c>
      <c r="Q2072" s="18" t="str">
        <f>IF(Deal_Master_Wide!$DK$298="","",Deal_Master_Wide!$DK$298)</f>
        <v/>
      </c>
      <c r="R2072" s="18" t="str">
        <f>IF(Deal_Master_Wide!$DR$298="","",Deal_Master_Wide!$DR$298)</f>
        <v/>
      </c>
      <c r="S2072" s="18" t="str">
        <f>IF(Deal_Master_Wide!$DY$298="","",Deal_Master_Wide!$DY$298)</f>
        <v/>
      </c>
      <c r="T2072" s="34" t="str">
        <f>IF(Deal_Master_Wide!$EF$298="","",Deal_Master_Wide!$EF$298)</f>
        <v/>
      </c>
      <c r="U2072" s="34" t="str">
        <f>IF(Deal_Master_Wide!$EM$298="","",Deal_Master_Wide!$EM$298)</f>
        <v/>
      </c>
    </row>
    <row r="2073" spans="1:21" ht="13.4" customHeight="1">
      <c r="A2073" s="15" t="s">
        <v>2951</v>
      </c>
      <c r="B2073" s="15" t="s">
        <v>178</v>
      </c>
      <c r="C2073" s="16"/>
      <c r="D2073" s="15" t="s">
        <v>2955</v>
      </c>
      <c r="E2073" s="15" t="s">
        <v>2957</v>
      </c>
      <c r="F2073" s="15">
        <v>2013</v>
      </c>
      <c r="G2073" s="15">
        <v>3</v>
      </c>
      <c r="H2073" s="15">
        <v>2016</v>
      </c>
      <c r="I2073" s="15">
        <v>1</v>
      </c>
      <c r="J2073" s="15">
        <v>1</v>
      </c>
      <c r="K2073" s="17" t="str">
        <f>IF(Deal_Master_Wide!$BV$298="","",Deal_Master_Wide!$BV$298)</f>
        <v/>
      </c>
      <c r="L2073" s="17" t="str">
        <f>IF(Deal_Master_Wide!$CC$298="","",Deal_Master_Wide!$CC$298)</f>
        <v/>
      </c>
      <c r="M2073" s="17" t="str">
        <f>IF(Deal_Master_Wide!$CJ$298="","",Deal_Master_Wide!$CJ$298)</f>
        <v/>
      </c>
      <c r="N2073" s="17" t="str">
        <f>IF(Deal_Master_Wide!$CQ$298="","",Deal_Master_Wide!$CQ$298)</f>
        <v/>
      </c>
      <c r="O2073" s="17" t="str">
        <f>IF(Deal_Master_Wide!$CX$298="","",Deal_Master_Wide!$CX$298)</f>
        <v/>
      </c>
      <c r="P2073" s="17" t="str">
        <f>IF(Deal_Master_Wide!$DE$298="","",Deal_Master_Wide!$DE$298)</f>
        <v/>
      </c>
      <c r="Q2073" s="18" t="str">
        <f>IF(Deal_Master_Wide!$DL$298="","",Deal_Master_Wide!$DL$298)</f>
        <v/>
      </c>
      <c r="R2073" s="18" t="str">
        <f>IF(Deal_Master_Wide!$DS$298="","",Deal_Master_Wide!$DS$298)</f>
        <v/>
      </c>
      <c r="S2073" s="18" t="str">
        <f>IF(Deal_Master_Wide!$DZ$298="","",Deal_Master_Wide!$DZ$298)</f>
        <v/>
      </c>
      <c r="T2073" s="34" t="str">
        <f>IF(Deal_Master_Wide!$EG$298="","",Deal_Master_Wide!$EG$298)</f>
        <v/>
      </c>
      <c r="U2073" s="34" t="str">
        <f>IF(Deal_Master_Wide!$EN$298="","",Deal_Master_Wide!$EN$298)</f>
        <v/>
      </c>
    </row>
    <row r="2074" spans="1:21" ht="13.4" customHeight="1">
      <c r="A2074" s="15" t="s">
        <v>2961</v>
      </c>
      <c r="B2074" s="15" t="s">
        <v>178</v>
      </c>
      <c r="C2074" s="16"/>
      <c r="D2074" s="15" t="s">
        <v>2965</v>
      </c>
      <c r="E2074" s="15" t="s">
        <v>2967</v>
      </c>
      <c r="F2074" s="15">
        <v>2012</v>
      </c>
      <c r="G2074" s="15">
        <v>-3</v>
      </c>
      <c r="H2074" s="15">
        <v>2009</v>
      </c>
      <c r="I2074" s="15">
        <v>0</v>
      </c>
      <c r="J2074" s="15">
        <v>0</v>
      </c>
      <c r="K2074" s="17" t="str">
        <f>IF(Deal_Master_Wide!$BP$299="","",Deal_Master_Wide!$BP$299)</f>
        <v/>
      </c>
      <c r="L2074" s="17" t="str">
        <f>IF(Deal_Master_Wide!$BW$299="","",Deal_Master_Wide!$BW$299)</f>
        <v/>
      </c>
      <c r="M2074" s="17" t="str">
        <f>IF(Deal_Master_Wide!$CD$299="","",Deal_Master_Wide!$CD$299)</f>
        <v/>
      </c>
      <c r="N2074" s="17" t="str">
        <f>IF(Deal_Master_Wide!$CK$299="","",Deal_Master_Wide!$CK$299)</f>
        <v/>
      </c>
      <c r="O2074" s="17" t="str">
        <f>IF(Deal_Master_Wide!$CR$299="","",Deal_Master_Wide!$CR$299)</f>
        <v/>
      </c>
      <c r="P2074" s="17" t="str">
        <f>IF(Deal_Master_Wide!$CY$299="","",Deal_Master_Wide!$CY$299)</f>
        <v/>
      </c>
      <c r="Q2074" s="18" t="str">
        <f>IF(Deal_Master_Wide!$DF$299="","",Deal_Master_Wide!$DF$299)</f>
        <v/>
      </c>
      <c r="R2074" s="18" t="str">
        <f>IF(Deal_Master_Wide!$DM$299="","",Deal_Master_Wide!$DM$299)</f>
        <v/>
      </c>
      <c r="S2074" s="18" t="str">
        <f>IF(Deal_Master_Wide!$DT$299="","",Deal_Master_Wide!$DT$299)</f>
        <v/>
      </c>
      <c r="T2074" s="34" t="str">
        <f>IF(Deal_Master_Wide!$EA$299="","",Deal_Master_Wide!$EA$299)</f>
        <v/>
      </c>
      <c r="U2074" s="34" t="str">
        <f>IF(Deal_Master_Wide!$EH$299="","",Deal_Master_Wide!$EH$299)</f>
        <v/>
      </c>
    </row>
    <row r="2075" spans="1:21" ht="13.4" customHeight="1">
      <c r="A2075" s="15" t="s">
        <v>2961</v>
      </c>
      <c r="B2075" s="15" t="s">
        <v>178</v>
      </c>
      <c r="C2075" s="16"/>
      <c r="D2075" s="15" t="s">
        <v>2965</v>
      </c>
      <c r="E2075" s="15" t="s">
        <v>2967</v>
      </c>
      <c r="F2075" s="15">
        <v>2012</v>
      </c>
      <c r="G2075" s="15">
        <v>-2</v>
      </c>
      <c r="H2075" s="15">
        <v>2010</v>
      </c>
      <c r="I2075" s="15">
        <v>0</v>
      </c>
      <c r="J2075" s="15">
        <v>0</v>
      </c>
      <c r="K2075" s="17" t="str">
        <f>IF(Deal_Master_Wide!$BQ$299="","",Deal_Master_Wide!$BQ$299)</f>
        <v/>
      </c>
      <c r="L2075" s="17" t="str">
        <f>IF(Deal_Master_Wide!$BX$299="","",Deal_Master_Wide!$BX$299)</f>
        <v/>
      </c>
      <c r="M2075" s="17" t="str">
        <f>IF(Deal_Master_Wide!$CE$299="","",Deal_Master_Wide!$CE$299)</f>
        <v/>
      </c>
      <c r="N2075" s="17" t="str">
        <f>IF(Deal_Master_Wide!$CL$299="","",Deal_Master_Wide!$CL$299)</f>
        <v/>
      </c>
      <c r="O2075" s="17" t="str">
        <f>IF(Deal_Master_Wide!$CS$299="","",Deal_Master_Wide!$CS$299)</f>
        <v/>
      </c>
      <c r="P2075" s="17" t="str">
        <f>IF(Deal_Master_Wide!$CZ$299="","",Deal_Master_Wide!$CZ$299)</f>
        <v/>
      </c>
      <c r="Q2075" s="18" t="str">
        <f>IF(Deal_Master_Wide!$DG$299="","",Deal_Master_Wide!$DG$299)</f>
        <v/>
      </c>
      <c r="R2075" s="18" t="str">
        <f>IF(Deal_Master_Wide!$DN$299="","",Deal_Master_Wide!$DN$299)</f>
        <v/>
      </c>
      <c r="S2075" s="18" t="str">
        <f>IF(Deal_Master_Wide!$DU$299="","",Deal_Master_Wide!$DU$299)</f>
        <v/>
      </c>
      <c r="T2075" s="34" t="str">
        <f>IF(Deal_Master_Wide!$EB$299="","",Deal_Master_Wide!$EB$299)</f>
        <v/>
      </c>
      <c r="U2075" s="34" t="str">
        <f>IF(Deal_Master_Wide!$EI$299="","",Deal_Master_Wide!$EI$299)</f>
        <v/>
      </c>
    </row>
    <row r="2076" spans="1:21" ht="13.4" customHeight="1">
      <c r="A2076" s="15" t="s">
        <v>2961</v>
      </c>
      <c r="B2076" s="15" t="s">
        <v>178</v>
      </c>
      <c r="C2076" s="16"/>
      <c r="D2076" s="15" t="s">
        <v>2965</v>
      </c>
      <c r="E2076" s="15" t="s">
        <v>2967</v>
      </c>
      <c r="F2076" s="15">
        <v>2012</v>
      </c>
      <c r="G2076" s="15">
        <v>-1</v>
      </c>
      <c r="H2076" s="15">
        <v>2011</v>
      </c>
      <c r="I2076" s="15">
        <v>0</v>
      </c>
      <c r="J2076" s="15">
        <v>0</v>
      </c>
      <c r="K2076" s="17" t="str">
        <f>IF(Deal_Master_Wide!$BR$299="","",Deal_Master_Wide!$BR$299)</f>
        <v/>
      </c>
      <c r="L2076" s="17" t="str">
        <f>IF(Deal_Master_Wide!$BY$299="","",Deal_Master_Wide!$BY$299)</f>
        <v/>
      </c>
      <c r="M2076" s="17" t="str">
        <f>IF(Deal_Master_Wide!$CF$299="","",Deal_Master_Wide!$CF$299)</f>
        <v/>
      </c>
      <c r="N2076" s="17" t="str">
        <f>IF(Deal_Master_Wide!$CM$299="","",Deal_Master_Wide!$CM$299)</f>
        <v/>
      </c>
      <c r="O2076" s="17" t="str">
        <f>IF(Deal_Master_Wide!$CT$299="","",Deal_Master_Wide!$CT$299)</f>
        <v/>
      </c>
      <c r="P2076" s="17" t="str">
        <f>IF(Deal_Master_Wide!$DA$299="","",Deal_Master_Wide!$DA$299)</f>
        <v/>
      </c>
      <c r="Q2076" s="18" t="str">
        <f>IF(Deal_Master_Wide!$DH$299="","",Deal_Master_Wide!$DH$299)</f>
        <v/>
      </c>
      <c r="R2076" s="18" t="str">
        <f>IF(Deal_Master_Wide!$DO$299="","",Deal_Master_Wide!$DO$299)</f>
        <v/>
      </c>
      <c r="S2076" s="18" t="str">
        <f>IF(Deal_Master_Wide!$DV$299="","",Deal_Master_Wide!$DV$299)</f>
        <v/>
      </c>
      <c r="T2076" s="34" t="str">
        <f>IF(Deal_Master_Wide!$EC$299="","",Deal_Master_Wide!$EC$299)</f>
        <v/>
      </c>
      <c r="U2076" s="34" t="str">
        <f>IF(Deal_Master_Wide!$EJ$299="","",Deal_Master_Wide!$EJ$299)</f>
        <v/>
      </c>
    </row>
    <row r="2077" spans="1:21" ht="13.4" customHeight="1">
      <c r="A2077" s="15" t="s">
        <v>2961</v>
      </c>
      <c r="B2077" s="15" t="s">
        <v>178</v>
      </c>
      <c r="C2077" s="16"/>
      <c r="D2077" s="15" t="s">
        <v>2965</v>
      </c>
      <c r="E2077" s="15" t="s">
        <v>2967</v>
      </c>
      <c r="F2077" s="15">
        <v>2012</v>
      </c>
      <c r="G2077" s="15">
        <v>0</v>
      </c>
      <c r="H2077" s="15">
        <v>2012</v>
      </c>
      <c r="I2077" s="15">
        <v>0</v>
      </c>
      <c r="J2077" s="15">
        <v>1</v>
      </c>
      <c r="K2077" s="17" t="str">
        <f>IF(Deal_Master_Wide!$BS$299="","",Deal_Master_Wide!$BS$299)</f>
        <v/>
      </c>
      <c r="L2077" s="17" t="str">
        <f>IF(Deal_Master_Wide!$BZ$299="","",Deal_Master_Wide!$BZ$299)</f>
        <v/>
      </c>
      <c r="M2077" s="17" t="str">
        <f>IF(Deal_Master_Wide!$CG$299="","",Deal_Master_Wide!$CG$299)</f>
        <v/>
      </c>
      <c r="N2077" s="17" t="str">
        <f>IF(Deal_Master_Wide!$CN$299="","",Deal_Master_Wide!$CN$299)</f>
        <v/>
      </c>
      <c r="O2077" s="17" t="str">
        <f>IF(Deal_Master_Wide!$CU$299="","",Deal_Master_Wide!$CU$299)</f>
        <v/>
      </c>
      <c r="P2077" s="17" t="str">
        <f>IF(Deal_Master_Wide!$DB$299="","",Deal_Master_Wide!$DB$299)</f>
        <v/>
      </c>
      <c r="Q2077" s="18" t="str">
        <f>IF(Deal_Master_Wide!$DI$299="","",Deal_Master_Wide!$DI$299)</f>
        <v/>
      </c>
      <c r="R2077" s="18" t="str">
        <f>IF(Deal_Master_Wide!$DP$299="","",Deal_Master_Wide!$DP$299)</f>
        <v/>
      </c>
      <c r="S2077" s="18" t="str">
        <f>IF(Deal_Master_Wide!$DW$299="","",Deal_Master_Wide!$DW$299)</f>
        <v/>
      </c>
      <c r="T2077" s="34" t="str">
        <f>IF(Deal_Master_Wide!$ED$299="","",Deal_Master_Wide!$ED$299)</f>
        <v/>
      </c>
      <c r="U2077" s="34" t="str">
        <f>IF(Deal_Master_Wide!$EK$299="","",Deal_Master_Wide!$EK$299)</f>
        <v/>
      </c>
    </row>
    <row r="2078" spans="1:21" ht="13.4" customHeight="1">
      <c r="A2078" s="15" t="s">
        <v>2961</v>
      </c>
      <c r="B2078" s="15" t="s">
        <v>178</v>
      </c>
      <c r="C2078" s="16"/>
      <c r="D2078" s="15" t="s">
        <v>2965</v>
      </c>
      <c r="E2078" s="15" t="s">
        <v>2967</v>
      </c>
      <c r="F2078" s="15">
        <v>2012</v>
      </c>
      <c r="G2078" s="15">
        <v>1</v>
      </c>
      <c r="H2078" s="15">
        <v>2013</v>
      </c>
      <c r="I2078" s="15">
        <v>1</v>
      </c>
      <c r="J2078" s="15">
        <v>1</v>
      </c>
      <c r="K2078" s="17" t="str">
        <f>IF(Deal_Master_Wide!$BT$299="","",Deal_Master_Wide!$BT$299)</f>
        <v/>
      </c>
      <c r="L2078" s="17" t="str">
        <f>IF(Deal_Master_Wide!$CA$299="","",Deal_Master_Wide!$CA$299)</f>
        <v/>
      </c>
      <c r="M2078" s="17" t="str">
        <f>IF(Deal_Master_Wide!$CH$299="","",Deal_Master_Wide!$CH$299)</f>
        <v/>
      </c>
      <c r="N2078" s="17" t="str">
        <f>IF(Deal_Master_Wide!$CO$299="","",Deal_Master_Wide!$CO$299)</f>
        <v/>
      </c>
      <c r="O2078" s="17" t="str">
        <f>IF(Deal_Master_Wide!$CV$299="","",Deal_Master_Wide!$CV$299)</f>
        <v/>
      </c>
      <c r="P2078" s="17" t="str">
        <f>IF(Deal_Master_Wide!$DC$299="","",Deal_Master_Wide!$DC$299)</f>
        <v/>
      </c>
      <c r="Q2078" s="18" t="str">
        <f>IF(Deal_Master_Wide!$DJ$299="","",Deal_Master_Wide!$DJ$299)</f>
        <v/>
      </c>
      <c r="R2078" s="18" t="str">
        <f>IF(Deal_Master_Wide!$DQ$299="","",Deal_Master_Wide!$DQ$299)</f>
        <v/>
      </c>
      <c r="S2078" s="18" t="str">
        <f>IF(Deal_Master_Wide!$DX$299="","",Deal_Master_Wide!$DX$299)</f>
        <v/>
      </c>
      <c r="T2078" s="34" t="str">
        <f>IF(Deal_Master_Wide!$EE$299="","",Deal_Master_Wide!$EE$299)</f>
        <v/>
      </c>
      <c r="U2078" s="34" t="str">
        <f>IF(Deal_Master_Wide!$EL$299="","",Deal_Master_Wide!$EL$299)</f>
        <v/>
      </c>
    </row>
    <row r="2079" spans="1:21" ht="13.4" customHeight="1">
      <c r="A2079" s="15" t="s">
        <v>2961</v>
      </c>
      <c r="B2079" s="15" t="s">
        <v>178</v>
      </c>
      <c r="C2079" s="16"/>
      <c r="D2079" s="15" t="s">
        <v>2965</v>
      </c>
      <c r="E2079" s="15" t="s">
        <v>2967</v>
      </c>
      <c r="F2079" s="15">
        <v>2012</v>
      </c>
      <c r="G2079" s="15">
        <v>2</v>
      </c>
      <c r="H2079" s="15">
        <v>2014</v>
      </c>
      <c r="I2079" s="15">
        <v>1</v>
      </c>
      <c r="J2079" s="15">
        <v>1</v>
      </c>
      <c r="K2079" s="17" t="str">
        <f>IF(Deal_Master_Wide!$BU$299="","",Deal_Master_Wide!$BU$299)</f>
        <v/>
      </c>
      <c r="L2079" s="17" t="str">
        <f>IF(Deal_Master_Wide!$CB$299="","",Deal_Master_Wide!$CB$299)</f>
        <v/>
      </c>
      <c r="M2079" s="17" t="str">
        <f>IF(Deal_Master_Wide!$CI$299="","",Deal_Master_Wide!$CI$299)</f>
        <v/>
      </c>
      <c r="N2079" s="17" t="str">
        <f>IF(Deal_Master_Wide!$CP$299="","",Deal_Master_Wide!$CP$299)</f>
        <v/>
      </c>
      <c r="O2079" s="17" t="str">
        <f>IF(Deal_Master_Wide!$CW$299="","",Deal_Master_Wide!$CW$299)</f>
        <v/>
      </c>
      <c r="P2079" s="17" t="str">
        <f>IF(Deal_Master_Wide!$DD$299="","",Deal_Master_Wide!$DD$299)</f>
        <v/>
      </c>
      <c r="Q2079" s="18" t="str">
        <f>IF(Deal_Master_Wide!$DK$299="","",Deal_Master_Wide!$DK$299)</f>
        <v/>
      </c>
      <c r="R2079" s="18" t="str">
        <f>IF(Deal_Master_Wide!$DR$299="","",Deal_Master_Wide!$DR$299)</f>
        <v/>
      </c>
      <c r="S2079" s="18" t="str">
        <f>IF(Deal_Master_Wide!$DY$299="","",Deal_Master_Wide!$DY$299)</f>
        <v/>
      </c>
      <c r="T2079" s="34" t="str">
        <f>IF(Deal_Master_Wide!$EF$299="","",Deal_Master_Wide!$EF$299)</f>
        <v/>
      </c>
      <c r="U2079" s="34" t="str">
        <f>IF(Deal_Master_Wide!$EM$299="","",Deal_Master_Wide!$EM$299)</f>
        <v/>
      </c>
    </row>
    <row r="2080" spans="1:21" ht="13.4" customHeight="1">
      <c r="A2080" s="15" t="s">
        <v>2961</v>
      </c>
      <c r="B2080" s="15" t="s">
        <v>178</v>
      </c>
      <c r="C2080" s="16"/>
      <c r="D2080" s="15" t="s">
        <v>2965</v>
      </c>
      <c r="E2080" s="15" t="s">
        <v>2967</v>
      </c>
      <c r="F2080" s="15">
        <v>2012</v>
      </c>
      <c r="G2080" s="15">
        <v>3</v>
      </c>
      <c r="H2080" s="15">
        <v>2015</v>
      </c>
      <c r="I2080" s="15">
        <v>1</v>
      </c>
      <c r="J2080" s="15">
        <v>1</v>
      </c>
      <c r="K2080" s="17" t="str">
        <f>IF(Deal_Master_Wide!$BV$299="","",Deal_Master_Wide!$BV$299)</f>
        <v/>
      </c>
      <c r="L2080" s="17" t="str">
        <f>IF(Deal_Master_Wide!$CC$299="","",Deal_Master_Wide!$CC$299)</f>
        <v/>
      </c>
      <c r="M2080" s="17" t="str">
        <f>IF(Deal_Master_Wide!$CJ$299="","",Deal_Master_Wide!$CJ$299)</f>
        <v/>
      </c>
      <c r="N2080" s="17" t="str">
        <f>IF(Deal_Master_Wide!$CQ$299="","",Deal_Master_Wide!$CQ$299)</f>
        <v/>
      </c>
      <c r="O2080" s="17" t="str">
        <f>IF(Deal_Master_Wide!$CX$299="","",Deal_Master_Wide!$CX$299)</f>
        <v/>
      </c>
      <c r="P2080" s="17" t="str">
        <f>IF(Deal_Master_Wide!$DE$299="","",Deal_Master_Wide!$DE$299)</f>
        <v/>
      </c>
      <c r="Q2080" s="18" t="str">
        <f>IF(Deal_Master_Wide!$DL$299="","",Deal_Master_Wide!$DL$299)</f>
        <v/>
      </c>
      <c r="R2080" s="18" t="str">
        <f>IF(Deal_Master_Wide!$DS$299="","",Deal_Master_Wide!$DS$299)</f>
        <v/>
      </c>
      <c r="S2080" s="18" t="str">
        <f>IF(Deal_Master_Wide!$DZ$299="","",Deal_Master_Wide!$DZ$299)</f>
        <v/>
      </c>
      <c r="T2080" s="34" t="str">
        <f>IF(Deal_Master_Wide!$EG$299="","",Deal_Master_Wide!$EG$299)</f>
        <v/>
      </c>
      <c r="U2080" s="34" t="str">
        <f>IF(Deal_Master_Wide!$EN$299="","",Deal_Master_Wide!$EN$299)</f>
        <v/>
      </c>
    </row>
    <row r="2081" spans="1:21" ht="13.4" customHeight="1">
      <c r="A2081" s="15" t="s">
        <v>2971</v>
      </c>
      <c r="B2081" s="15" t="s">
        <v>178</v>
      </c>
      <c r="C2081" s="16"/>
      <c r="D2081" s="15" t="s">
        <v>2791</v>
      </c>
      <c r="E2081" s="15" t="s">
        <v>2974</v>
      </c>
      <c r="F2081" s="15">
        <v>2012</v>
      </c>
      <c r="G2081" s="15">
        <v>-3</v>
      </c>
      <c r="H2081" s="15">
        <v>2009</v>
      </c>
      <c r="I2081" s="15">
        <v>0</v>
      </c>
      <c r="J2081" s="15">
        <v>0</v>
      </c>
      <c r="K2081" s="17">
        <f>IF(Deal_Master_Wide!$BP$300="","",Deal_Master_Wide!$BP$300)</f>
        <v>747.524</v>
      </c>
      <c r="L2081" s="17">
        <f>IF(Deal_Master_Wide!$BW$300="","",Deal_Master_Wide!$BW$300)</f>
        <v>169.363</v>
      </c>
      <c r="M2081" s="17">
        <f>IF(Deal_Master_Wide!$CD$300="","",Deal_Master_Wide!$CD$300)</f>
        <v>110.56</v>
      </c>
      <c r="N2081" s="17">
        <f>IF(Deal_Master_Wide!$CK$300="","",Deal_Master_Wide!$CK$300)</f>
        <v>823.47900000000004</v>
      </c>
      <c r="O2081" s="17">
        <f>IF(Deal_Master_Wide!$CR$300="","",Deal_Master_Wide!$CR$300)</f>
        <v>111.261</v>
      </c>
      <c r="P2081" s="17">
        <f>IF(Deal_Master_Wide!$CY$300="","",Deal_Master_Wide!$CY$300)</f>
        <v>69.444999999999993</v>
      </c>
      <c r="Q2081" s="18">
        <f>IF(Deal_Master_Wide!$DF$300="","",Deal_Master_Wide!$DF$300)</f>
        <v>13.4876</v>
      </c>
      <c r="R2081" s="18">
        <f>IF(Deal_Master_Wide!$DM$300="","",Deal_Master_Wide!$DM$300)</f>
        <v>22.656500000000001</v>
      </c>
      <c r="S2081" s="18">
        <f>IF(Deal_Master_Wide!$DT$300="","",Deal_Master_Wide!$DT$300)</f>
        <v>13.511100000000001</v>
      </c>
      <c r="T2081" s="34" t="str">
        <f>IF(Deal_Master_Wide!$EA$300="","",Deal_Master_Wide!$EA$300)</f>
        <v/>
      </c>
      <c r="U2081" s="34" t="str">
        <f>IF(Deal_Master_Wide!$EH$300="","",Deal_Master_Wide!$EH$300)</f>
        <v/>
      </c>
    </row>
    <row r="2082" spans="1:21" ht="13.4" customHeight="1">
      <c r="A2082" s="15" t="s">
        <v>2971</v>
      </c>
      <c r="B2082" s="15" t="s">
        <v>178</v>
      </c>
      <c r="C2082" s="16"/>
      <c r="D2082" s="15" t="s">
        <v>2791</v>
      </c>
      <c r="E2082" s="15" t="s">
        <v>2974</v>
      </c>
      <c r="F2082" s="15">
        <v>2012</v>
      </c>
      <c r="G2082" s="15">
        <v>-2</v>
      </c>
      <c r="H2082" s="15">
        <v>2010</v>
      </c>
      <c r="I2082" s="15">
        <v>0</v>
      </c>
      <c r="J2082" s="15">
        <v>0</v>
      </c>
      <c r="K2082" s="17">
        <f>IF(Deal_Master_Wide!$BQ$300="","",Deal_Master_Wide!$BQ$300)</f>
        <v>728.13400000000001</v>
      </c>
      <c r="L2082" s="17">
        <f>IF(Deal_Master_Wide!$BX$300="","",Deal_Master_Wide!$BX$300)</f>
        <v>155.084</v>
      </c>
      <c r="M2082" s="17">
        <f>IF(Deal_Master_Wide!$CE$300="","",Deal_Master_Wide!$CE$300)</f>
        <v>108.571</v>
      </c>
      <c r="N2082" s="17">
        <f>IF(Deal_Master_Wide!$CL$300="","",Deal_Master_Wide!$CL$300)</f>
        <v>901.07399999999996</v>
      </c>
      <c r="O2082" s="17">
        <f>IF(Deal_Master_Wide!$CS$300="","",Deal_Master_Wide!$CS$300)</f>
        <v>116.877</v>
      </c>
      <c r="P2082" s="17">
        <f>IF(Deal_Master_Wide!$CZ$300="","",Deal_Master_Wide!$CZ$300)</f>
        <v>68.840999999999994</v>
      </c>
      <c r="Q2082" s="18">
        <f>IF(Deal_Master_Wide!$DG$300="","",Deal_Master_Wide!$DG$300)</f>
        <v>12.591200000000001</v>
      </c>
      <c r="R2082" s="18">
        <f>IF(Deal_Master_Wide!$DN$300="","",Deal_Master_Wide!$DN$300)</f>
        <v>21.2988</v>
      </c>
      <c r="S2082" s="18">
        <f>IF(Deal_Master_Wide!$DU$300="","",Deal_Master_Wide!$DU$300)</f>
        <v>12.9709</v>
      </c>
      <c r="T2082" s="34" t="str">
        <f>IF(Deal_Master_Wide!$EB$300="","",Deal_Master_Wide!$EB$300)</f>
        <v/>
      </c>
      <c r="U2082" s="34" t="str">
        <f>IF(Deal_Master_Wide!$EI$300="","",Deal_Master_Wide!$EI$300)</f>
        <v/>
      </c>
    </row>
    <row r="2083" spans="1:21" ht="13.4" customHeight="1">
      <c r="A2083" s="15" t="s">
        <v>2971</v>
      </c>
      <c r="B2083" s="15" t="s">
        <v>178</v>
      </c>
      <c r="C2083" s="16"/>
      <c r="D2083" s="15" t="s">
        <v>2791</v>
      </c>
      <c r="E2083" s="15" t="s">
        <v>2974</v>
      </c>
      <c r="F2083" s="15">
        <v>2012</v>
      </c>
      <c r="G2083" s="15">
        <v>-1</v>
      </c>
      <c r="H2083" s="15">
        <v>2011</v>
      </c>
      <c r="I2083" s="15">
        <v>0</v>
      </c>
      <c r="J2083" s="15">
        <v>0</v>
      </c>
      <c r="K2083" s="17">
        <f>IF(Deal_Master_Wide!$BR$300="","",Deal_Master_Wide!$BR$300)</f>
        <v>762.03599999999994</v>
      </c>
      <c r="L2083" s="17">
        <f>IF(Deal_Master_Wide!$BY$300="","",Deal_Master_Wide!$BY$300)</f>
        <v>166.15</v>
      </c>
      <c r="M2083" s="17">
        <f>IF(Deal_Master_Wide!$CF$300="","",Deal_Master_Wide!$CF$300)</f>
        <v>116.434</v>
      </c>
      <c r="N2083" s="17">
        <f>IF(Deal_Master_Wide!$CM$300="","",Deal_Master_Wide!$CM$300)</f>
        <v>977.46400000000006</v>
      </c>
      <c r="O2083" s="17">
        <f>IF(Deal_Master_Wide!$CT$300="","",Deal_Master_Wide!$CT$300)</f>
        <v>162.68899999999999</v>
      </c>
      <c r="P2083" s="17">
        <f>IF(Deal_Master_Wide!$DA$300="","",Deal_Master_Wide!$DA$300)</f>
        <v>55.956000000000003</v>
      </c>
      <c r="Q2083" s="18">
        <f>IF(Deal_Master_Wide!$DH$300="","",Deal_Master_Wide!$DH$300)</f>
        <v>12.3962</v>
      </c>
      <c r="R2083" s="18">
        <f>IF(Deal_Master_Wide!$DO$300="","",Deal_Master_Wide!$DO$300)</f>
        <v>21.8034</v>
      </c>
      <c r="S2083" s="18">
        <f>IF(Deal_Master_Wide!$DV$300="","",Deal_Master_Wide!$DV$300)</f>
        <v>16.643999999999998</v>
      </c>
      <c r="T2083" s="34" t="str">
        <f>IF(Deal_Master_Wide!$EC$300="","",Deal_Master_Wide!$EC$300)</f>
        <v/>
      </c>
      <c r="U2083" s="34" t="str">
        <f>IF(Deal_Master_Wide!$EJ$300="","",Deal_Master_Wide!$EJ$300)</f>
        <v/>
      </c>
    </row>
    <row r="2084" spans="1:21" ht="13.4" customHeight="1">
      <c r="A2084" s="15" t="s">
        <v>2971</v>
      </c>
      <c r="B2084" s="15" t="s">
        <v>178</v>
      </c>
      <c r="C2084" s="16"/>
      <c r="D2084" s="15" t="s">
        <v>2791</v>
      </c>
      <c r="E2084" s="15" t="s">
        <v>2974</v>
      </c>
      <c r="F2084" s="15">
        <v>2012</v>
      </c>
      <c r="G2084" s="15">
        <v>0</v>
      </c>
      <c r="H2084" s="15">
        <v>2012</v>
      </c>
      <c r="I2084" s="15">
        <v>0</v>
      </c>
      <c r="J2084" s="15">
        <v>1</v>
      </c>
      <c r="K2084" s="17">
        <f>IF(Deal_Master_Wide!$BS$300="","",Deal_Master_Wide!$BS$300)</f>
        <v>828.31700000000001</v>
      </c>
      <c r="L2084" s="17">
        <f>IF(Deal_Master_Wide!$BZ$300="","",Deal_Master_Wide!$BZ$300)</f>
        <v>181.203</v>
      </c>
      <c r="M2084" s="17">
        <f>IF(Deal_Master_Wide!$CG$300="","",Deal_Master_Wide!$CG$300)</f>
        <v>118.48399999999999</v>
      </c>
      <c r="N2084" s="17">
        <f>IF(Deal_Master_Wide!$CN$300="","",Deal_Master_Wide!$CN$300)</f>
        <v>1086.8879999999999</v>
      </c>
      <c r="O2084" s="17">
        <f>IF(Deal_Master_Wide!$CU$300="","",Deal_Master_Wide!$CU$300)</f>
        <v>193.245</v>
      </c>
      <c r="P2084" s="17">
        <f>IF(Deal_Master_Wide!$DB$300="","",Deal_Master_Wide!$DB$300)</f>
        <v>63.406999999999996</v>
      </c>
      <c r="Q2084" s="18">
        <f>IF(Deal_Master_Wide!$DI$300="","",Deal_Master_Wide!$DI$300)</f>
        <v>11.479100000000001</v>
      </c>
      <c r="R2084" s="18">
        <f>IF(Deal_Master_Wide!$DP$300="","",Deal_Master_Wide!$DP$300)</f>
        <v>21.876000000000001</v>
      </c>
      <c r="S2084" s="18">
        <f>IF(Deal_Master_Wide!$DW$300="","",Deal_Master_Wide!$DW$300)</f>
        <v>17.779699999999998</v>
      </c>
      <c r="T2084" s="34" t="str">
        <f>IF(Deal_Master_Wide!$ED$300="","",Deal_Master_Wide!$ED$300)</f>
        <v/>
      </c>
      <c r="U2084" s="34" t="str">
        <f>IF(Deal_Master_Wide!$EK$300="","",Deal_Master_Wide!$EK$300)</f>
        <v/>
      </c>
    </row>
    <row r="2085" spans="1:21" ht="13.4" customHeight="1">
      <c r="A2085" s="15" t="s">
        <v>2971</v>
      </c>
      <c r="B2085" s="15" t="s">
        <v>178</v>
      </c>
      <c r="C2085" s="16"/>
      <c r="D2085" s="15" t="s">
        <v>2791</v>
      </c>
      <c r="E2085" s="15" t="s">
        <v>2974</v>
      </c>
      <c r="F2085" s="15">
        <v>2012</v>
      </c>
      <c r="G2085" s="15">
        <v>1</v>
      </c>
      <c r="H2085" s="15">
        <v>2013</v>
      </c>
      <c r="I2085" s="15">
        <v>1</v>
      </c>
      <c r="J2085" s="15">
        <v>1</v>
      </c>
      <c r="K2085" s="17">
        <f>IF(Deal_Master_Wide!$BT$300="","",Deal_Master_Wide!$BT$300)</f>
        <v>941.63</v>
      </c>
      <c r="L2085" s="17">
        <f>IF(Deal_Master_Wide!$CA$300="","",Deal_Master_Wide!$CA$300)</f>
        <v>209.23500000000001</v>
      </c>
      <c r="M2085" s="17">
        <f>IF(Deal_Master_Wide!$CH$300="","",Deal_Master_Wide!$CH$300)</f>
        <v>133.678</v>
      </c>
      <c r="N2085" s="17">
        <f>IF(Deal_Master_Wide!$CO$300="","",Deal_Master_Wide!$CO$300)</f>
        <v>1283.8109999999999</v>
      </c>
      <c r="O2085" s="17">
        <f>IF(Deal_Master_Wide!$CV$300="","",Deal_Master_Wide!$CV$300)</f>
        <v>311.09199999999998</v>
      </c>
      <c r="P2085" s="17">
        <f>IF(Deal_Master_Wide!$DC$300="","",Deal_Master_Wide!$DC$300)</f>
        <v>74.724999999999994</v>
      </c>
      <c r="Q2085" s="18">
        <f>IF(Deal_Master_Wide!$DJ$300="","",Deal_Master_Wide!$DJ$300)</f>
        <v>11.2775</v>
      </c>
      <c r="R2085" s="18">
        <f>IF(Deal_Master_Wide!$DQ$300="","",Deal_Master_Wide!$DQ$300)</f>
        <v>22.220500000000001</v>
      </c>
      <c r="S2085" s="18">
        <f>IF(Deal_Master_Wide!$DX$300="","",Deal_Master_Wide!$DX$300)</f>
        <v>24.2319</v>
      </c>
      <c r="T2085" s="34" t="str">
        <f>IF(Deal_Master_Wide!$EE$300="","",Deal_Master_Wide!$EE$300)</f>
        <v/>
      </c>
      <c r="U2085" s="34" t="str">
        <f>IF(Deal_Master_Wide!$EL$300="","",Deal_Master_Wide!$EL$300)</f>
        <v/>
      </c>
    </row>
    <row r="2086" spans="1:21" ht="13.4" customHeight="1">
      <c r="A2086" s="15" t="s">
        <v>2971</v>
      </c>
      <c r="B2086" s="15" t="s">
        <v>178</v>
      </c>
      <c r="C2086" s="16"/>
      <c r="D2086" s="15" t="s">
        <v>2791</v>
      </c>
      <c r="E2086" s="15" t="s">
        <v>2974</v>
      </c>
      <c r="F2086" s="15">
        <v>2012</v>
      </c>
      <c r="G2086" s="15">
        <v>2</v>
      </c>
      <c r="H2086" s="15">
        <v>2014</v>
      </c>
      <c r="I2086" s="15">
        <v>1</v>
      </c>
      <c r="J2086" s="15">
        <v>1</v>
      </c>
      <c r="K2086" s="17">
        <f>IF(Deal_Master_Wide!$BU$300="","",Deal_Master_Wide!$BU$300)</f>
        <v>987.35599999999999</v>
      </c>
      <c r="L2086" s="17">
        <f>IF(Deal_Master_Wide!$CB$300="","",Deal_Master_Wide!$CB$300)</f>
        <v>234.94200000000001</v>
      </c>
      <c r="M2086" s="17">
        <f>IF(Deal_Master_Wide!$CI$300="","",Deal_Master_Wide!$CI$300)</f>
        <v>161.18700000000001</v>
      </c>
      <c r="N2086" s="17">
        <f>IF(Deal_Master_Wide!$CP$300="","",Deal_Master_Wide!$CP$300)</f>
        <v>1375.2249999999999</v>
      </c>
      <c r="O2086" s="17">
        <f>IF(Deal_Master_Wide!$CW$300="","",Deal_Master_Wide!$CW$300)</f>
        <v>323.03500000000003</v>
      </c>
      <c r="P2086" s="17">
        <f>IF(Deal_Master_Wide!$DD$300="","",Deal_Master_Wide!$DD$300)</f>
        <v>85.266999999999996</v>
      </c>
      <c r="Q2086" s="18">
        <f>IF(Deal_Master_Wide!$DK$300="","",Deal_Master_Wide!$DK$300)</f>
        <v>12.123699999999999</v>
      </c>
      <c r="R2086" s="18">
        <f>IF(Deal_Master_Wide!$DR$300="","",Deal_Master_Wide!$DR$300)</f>
        <v>23.795100000000001</v>
      </c>
      <c r="S2086" s="18">
        <f>IF(Deal_Master_Wide!$DY$300="","",Deal_Master_Wide!$DY$300)</f>
        <v>23.489599999999999</v>
      </c>
      <c r="T2086" s="34" t="str">
        <f>IF(Deal_Master_Wide!$EF$300="","",Deal_Master_Wide!$EF$300)</f>
        <v/>
      </c>
      <c r="U2086" s="34" t="str">
        <f>IF(Deal_Master_Wide!$EM$300="","",Deal_Master_Wide!$EM$300)</f>
        <v/>
      </c>
    </row>
    <row r="2087" spans="1:21" ht="13.4" customHeight="1">
      <c r="A2087" s="15" t="s">
        <v>2971</v>
      </c>
      <c r="B2087" s="15" t="s">
        <v>178</v>
      </c>
      <c r="C2087" s="16"/>
      <c r="D2087" s="15" t="s">
        <v>2791</v>
      </c>
      <c r="E2087" s="15" t="s">
        <v>2974</v>
      </c>
      <c r="F2087" s="15">
        <v>2012</v>
      </c>
      <c r="G2087" s="15">
        <v>3</v>
      </c>
      <c r="H2087" s="15">
        <v>2015</v>
      </c>
      <c r="I2087" s="15">
        <v>1</v>
      </c>
      <c r="J2087" s="15">
        <v>1</v>
      </c>
      <c r="K2087" s="17">
        <f>IF(Deal_Master_Wide!$BV$300="","",Deal_Master_Wide!$BV$300)</f>
        <v>1047.6759999999999</v>
      </c>
      <c r="L2087" s="17">
        <f>IF(Deal_Master_Wide!$CC$300="","",Deal_Master_Wide!$CC$300)</f>
        <v>282.22800000000001</v>
      </c>
      <c r="M2087" s="17">
        <f>IF(Deal_Master_Wide!$CJ$300="","",Deal_Master_Wide!$CJ$300)</f>
        <v>198.792</v>
      </c>
      <c r="N2087" s="17">
        <f>IF(Deal_Master_Wide!$CQ$300="","",Deal_Master_Wide!$CQ$300)</f>
        <v>1468.886</v>
      </c>
      <c r="O2087" s="17">
        <f>IF(Deal_Master_Wide!$CX$300="","",Deal_Master_Wide!$CX$300)</f>
        <v>326.93299999999999</v>
      </c>
      <c r="P2087" s="17">
        <f>IF(Deal_Master_Wide!$DE$300="","",Deal_Master_Wide!$DE$300)</f>
        <v>76.736000000000004</v>
      </c>
      <c r="Q2087" s="18">
        <f>IF(Deal_Master_Wide!$DL$300="","",Deal_Master_Wide!$DL$300)</f>
        <v>13.979200000000001</v>
      </c>
      <c r="R2087" s="18">
        <f>IF(Deal_Master_Wide!$DS$300="","",Deal_Master_Wide!$DS$300)</f>
        <v>26.938500000000001</v>
      </c>
      <c r="S2087" s="18">
        <f>IF(Deal_Master_Wide!$DZ$300="","",Deal_Master_Wide!$DZ$300)</f>
        <v>22.257200000000001</v>
      </c>
      <c r="T2087" s="34" t="str">
        <f>IF(Deal_Master_Wide!$EG$300="","",Deal_Master_Wide!$EG$300)</f>
        <v/>
      </c>
      <c r="U2087" s="34" t="str">
        <f>IF(Deal_Master_Wide!$EN$300="","",Deal_Master_Wide!$EN$300)</f>
        <v/>
      </c>
    </row>
    <row r="2088" spans="1:21" ht="13.4" customHeight="1">
      <c r="A2088" s="15" t="s">
        <v>2979</v>
      </c>
      <c r="B2088" s="15" t="s">
        <v>178</v>
      </c>
      <c r="C2088" s="16"/>
      <c r="D2088" s="15" t="s">
        <v>2982</v>
      </c>
      <c r="E2088" s="15" t="s">
        <v>2984</v>
      </c>
      <c r="F2088" s="15">
        <v>2012</v>
      </c>
      <c r="G2088" s="15">
        <v>-3</v>
      </c>
      <c r="H2088" s="15">
        <v>2009</v>
      </c>
      <c r="I2088" s="15">
        <v>0</v>
      </c>
      <c r="J2088" s="15">
        <v>0</v>
      </c>
      <c r="K2088" s="17" t="str">
        <f>IF(Deal_Master_Wide!$BP$301="","",Deal_Master_Wide!$BP$301)</f>
        <v/>
      </c>
      <c r="L2088" s="17" t="str">
        <f>IF(Deal_Master_Wide!$BW$301="","",Deal_Master_Wide!$BW$301)</f>
        <v/>
      </c>
      <c r="M2088" s="17" t="str">
        <f>IF(Deal_Master_Wide!$CD$301="","",Deal_Master_Wide!$CD$301)</f>
        <v/>
      </c>
      <c r="N2088" s="17" t="str">
        <f>IF(Deal_Master_Wide!$CK$301="","",Deal_Master_Wide!$CK$301)</f>
        <v/>
      </c>
      <c r="O2088" s="17" t="str">
        <f>IF(Deal_Master_Wide!$CR$301="","",Deal_Master_Wide!$CR$301)</f>
        <v/>
      </c>
      <c r="P2088" s="17" t="str">
        <f>IF(Deal_Master_Wide!$CY$301="","",Deal_Master_Wide!$CY$301)</f>
        <v/>
      </c>
      <c r="Q2088" s="18" t="str">
        <f>IF(Deal_Master_Wide!$DF$301="","",Deal_Master_Wide!$DF$301)</f>
        <v/>
      </c>
      <c r="R2088" s="18" t="str">
        <f>IF(Deal_Master_Wide!$DM$301="","",Deal_Master_Wide!$DM$301)</f>
        <v/>
      </c>
      <c r="S2088" s="18" t="str">
        <f>IF(Deal_Master_Wide!$DT$301="","",Deal_Master_Wide!$DT$301)</f>
        <v/>
      </c>
      <c r="T2088" s="34" t="str">
        <f>IF(Deal_Master_Wide!$EA$301="","",Deal_Master_Wide!$EA$301)</f>
        <v/>
      </c>
      <c r="U2088" s="34" t="str">
        <f>IF(Deal_Master_Wide!$EH$301="","",Deal_Master_Wide!$EH$301)</f>
        <v/>
      </c>
    </row>
    <row r="2089" spans="1:21" ht="13.4" customHeight="1">
      <c r="A2089" s="15" t="s">
        <v>2979</v>
      </c>
      <c r="B2089" s="15" t="s">
        <v>178</v>
      </c>
      <c r="C2089" s="16"/>
      <c r="D2089" s="15" t="s">
        <v>2982</v>
      </c>
      <c r="E2089" s="15" t="s">
        <v>2984</v>
      </c>
      <c r="F2089" s="15">
        <v>2012</v>
      </c>
      <c r="G2089" s="15">
        <v>-2</v>
      </c>
      <c r="H2089" s="15">
        <v>2010</v>
      </c>
      <c r="I2089" s="15">
        <v>0</v>
      </c>
      <c r="J2089" s="15">
        <v>0</v>
      </c>
      <c r="K2089" s="17" t="str">
        <f>IF(Deal_Master_Wide!$BQ$301="","",Deal_Master_Wide!$BQ$301)</f>
        <v/>
      </c>
      <c r="L2089" s="17" t="str">
        <f>IF(Deal_Master_Wide!$BX$301="","",Deal_Master_Wide!$BX$301)</f>
        <v/>
      </c>
      <c r="M2089" s="17" t="str">
        <f>IF(Deal_Master_Wide!$CE$301="","",Deal_Master_Wide!$CE$301)</f>
        <v/>
      </c>
      <c r="N2089" s="17" t="str">
        <f>IF(Deal_Master_Wide!$CL$301="","",Deal_Master_Wide!$CL$301)</f>
        <v/>
      </c>
      <c r="O2089" s="17" t="str">
        <f>IF(Deal_Master_Wide!$CS$301="","",Deal_Master_Wide!$CS$301)</f>
        <v/>
      </c>
      <c r="P2089" s="17" t="str">
        <f>IF(Deal_Master_Wide!$CZ$301="","",Deal_Master_Wide!$CZ$301)</f>
        <v/>
      </c>
      <c r="Q2089" s="18" t="str">
        <f>IF(Deal_Master_Wide!$DG$301="","",Deal_Master_Wide!$DG$301)</f>
        <v/>
      </c>
      <c r="R2089" s="18" t="str">
        <f>IF(Deal_Master_Wide!$DN$301="","",Deal_Master_Wide!$DN$301)</f>
        <v/>
      </c>
      <c r="S2089" s="18" t="str">
        <f>IF(Deal_Master_Wide!$DU$301="","",Deal_Master_Wide!$DU$301)</f>
        <v/>
      </c>
      <c r="T2089" s="34" t="str">
        <f>IF(Deal_Master_Wide!$EB$301="","",Deal_Master_Wide!$EB$301)</f>
        <v/>
      </c>
      <c r="U2089" s="34" t="str">
        <f>IF(Deal_Master_Wide!$EI$301="","",Deal_Master_Wide!$EI$301)</f>
        <v/>
      </c>
    </row>
    <row r="2090" spans="1:21" ht="13.4" customHeight="1">
      <c r="A2090" s="15" t="s">
        <v>2979</v>
      </c>
      <c r="B2090" s="15" t="s">
        <v>178</v>
      </c>
      <c r="C2090" s="16"/>
      <c r="D2090" s="15" t="s">
        <v>2982</v>
      </c>
      <c r="E2090" s="15" t="s">
        <v>2984</v>
      </c>
      <c r="F2090" s="15">
        <v>2012</v>
      </c>
      <c r="G2090" s="15">
        <v>-1</v>
      </c>
      <c r="H2090" s="15">
        <v>2011</v>
      </c>
      <c r="I2090" s="15">
        <v>0</v>
      </c>
      <c r="J2090" s="15">
        <v>0</v>
      </c>
      <c r="K2090" s="17" t="str">
        <f>IF(Deal_Master_Wide!$BR$301="","",Deal_Master_Wide!$BR$301)</f>
        <v/>
      </c>
      <c r="L2090" s="17" t="str">
        <f>IF(Deal_Master_Wide!$BY$301="","",Deal_Master_Wide!$BY$301)</f>
        <v/>
      </c>
      <c r="M2090" s="17" t="str">
        <f>IF(Deal_Master_Wide!$CF$301="","",Deal_Master_Wide!$CF$301)</f>
        <v/>
      </c>
      <c r="N2090" s="17" t="str">
        <f>IF(Deal_Master_Wide!$CM$301="","",Deal_Master_Wide!$CM$301)</f>
        <v/>
      </c>
      <c r="O2090" s="17" t="str">
        <f>IF(Deal_Master_Wide!$CT$301="","",Deal_Master_Wide!$CT$301)</f>
        <v/>
      </c>
      <c r="P2090" s="17" t="str">
        <f>IF(Deal_Master_Wide!$DA$301="","",Deal_Master_Wide!$DA$301)</f>
        <v/>
      </c>
      <c r="Q2090" s="18" t="str">
        <f>IF(Deal_Master_Wide!$DH$301="","",Deal_Master_Wide!$DH$301)</f>
        <v/>
      </c>
      <c r="R2090" s="18" t="str">
        <f>IF(Deal_Master_Wide!$DO$301="","",Deal_Master_Wide!$DO$301)</f>
        <v/>
      </c>
      <c r="S2090" s="18" t="str">
        <f>IF(Deal_Master_Wide!$DV$301="","",Deal_Master_Wide!$DV$301)</f>
        <v/>
      </c>
      <c r="T2090" s="34" t="str">
        <f>IF(Deal_Master_Wide!$EC$301="","",Deal_Master_Wide!$EC$301)</f>
        <v/>
      </c>
      <c r="U2090" s="34" t="str">
        <f>IF(Deal_Master_Wide!$EJ$301="","",Deal_Master_Wide!$EJ$301)</f>
        <v/>
      </c>
    </row>
    <row r="2091" spans="1:21" ht="13.4" customHeight="1">
      <c r="A2091" s="15" t="s">
        <v>2979</v>
      </c>
      <c r="B2091" s="15" t="s">
        <v>178</v>
      </c>
      <c r="C2091" s="16"/>
      <c r="D2091" s="15" t="s">
        <v>2982</v>
      </c>
      <c r="E2091" s="15" t="s">
        <v>2984</v>
      </c>
      <c r="F2091" s="15">
        <v>2012</v>
      </c>
      <c r="G2091" s="15">
        <v>0</v>
      </c>
      <c r="H2091" s="15">
        <v>2012</v>
      </c>
      <c r="I2091" s="15">
        <v>0</v>
      </c>
      <c r="J2091" s="15">
        <v>1</v>
      </c>
      <c r="K2091" s="17" t="str">
        <f>IF(Deal_Master_Wide!$BS$301="","",Deal_Master_Wide!$BS$301)</f>
        <v/>
      </c>
      <c r="L2091" s="17" t="str">
        <f>IF(Deal_Master_Wide!$BZ$301="","",Deal_Master_Wide!$BZ$301)</f>
        <v/>
      </c>
      <c r="M2091" s="17" t="str">
        <f>IF(Deal_Master_Wide!$CG$301="","",Deal_Master_Wide!$CG$301)</f>
        <v/>
      </c>
      <c r="N2091" s="17" t="str">
        <f>IF(Deal_Master_Wide!$CN$301="","",Deal_Master_Wide!$CN$301)</f>
        <v/>
      </c>
      <c r="O2091" s="17" t="str">
        <f>IF(Deal_Master_Wide!$CU$301="","",Deal_Master_Wide!$CU$301)</f>
        <v/>
      </c>
      <c r="P2091" s="17" t="str">
        <f>IF(Deal_Master_Wide!$DB$301="","",Deal_Master_Wide!$DB$301)</f>
        <v/>
      </c>
      <c r="Q2091" s="18" t="str">
        <f>IF(Deal_Master_Wide!$DI$301="","",Deal_Master_Wide!$DI$301)</f>
        <v/>
      </c>
      <c r="R2091" s="18" t="str">
        <f>IF(Deal_Master_Wide!$DP$301="","",Deal_Master_Wide!$DP$301)</f>
        <v/>
      </c>
      <c r="S2091" s="18" t="str">
        <f>IF(Deal_Master_Wide!$DW$301="","",Deal_Master_Wide!$DW$301)</f>
        <v/>
      </c>
      <c r="T2091" s="34" t="str">
        <f>IF(Deal_Master_Wide!$ED$301="","",Deal_Master_Wide!$ED$301)</f>
        <v/>
      </c>
      <c r="U2091" s="34" t="str">
        <f>IF(Deal_Master_Wide!$EK$301="","",Deal_Master_Wide!$EK$301)</f>
        <v/>
      </c>
    </row>
    <row r="2092" spans="1:21" ht="13.4" customHeight="1">
      <c r="A2092" s="15" t="s">
        <v>2979</v>
      </c>
      <c r="B2092" s="15" t="s">
        <v>178</v>
      </c>
      <c r="C2092" s="16"/>
      <c r="D2092" s="15" t="s">
        <v>2982</v>
      </c>
      <c r="E2092" s="15" t="s">
        <v>2984</v>
      </c>
      <c r="F2092" s="15">
        <v>2012</v>
      </c>
      <c r="G2092" s="15">
        <v>1</v>
      </c>
      <c r="H2092" s="15">
        <v>2013</v>
      </c>
      <c r="I2092" s="15">
        <v>1</v>
      </c>
      <c r="J2092" s="15">
        <v>1</v>
      </c>
      <c r="K2092" s="17" t="str">
        <f>IF(Deal_Master_Wide!$BT$301="","",Deal_Master_Wide!$BT$301)</f>
        <v/>
      </c>
      <c r="L2092" s="17" t="str">
        <f>IF(Deal_Master_Wide!$CA$301="","",Deal_Master_Wide!$CA$301)</f>
        <v/>
      </c>
      <c r="M2092" s="17" t="str">
        <f>IF(Deal_Master_Wide!$CH$301="","",Deal_Master_Wide!$CH$301)</f>
        <v/>
      </c>
      <c r="N2092" s="17" t="str">
        <f>IF(Deal_Master_Wide!$CO$301="","",Deal_Master_Wide!$CO$301)</f>
        <v/>
      </c>
      <c r="O2092" s="17" t="str">
        <f>IF(Deal_Master_Wide!$CV$301="","",Deal_Master_Wide!$CV$301)</f>
        <v/>
      </c>
      <c r="P2092" s="17" t="str">
        <f>IF(Deal_Master_Wide!$DC$301="","",Deal_Master_Wide!$DC$301)</f>
        <v/>
      </c>
      <c r="Q2092" s="18" t="str">
        <f>IF(Deal_Master_Wide!$DJ$301="","",Deal_Master_Wide!$DJ$301)</f>
        <v/>
      </c>
      <c r="R2092" s="18" t="str">
        <f>IF(Deal_Master_Wide!$DQ$301="","",Deal_Master_Wide!$DQ$301)</f>
        <v/>
      </c>
      <c r="S2092" s="18" t="str">
        <f>IF(Deal_Master_Wide!$DX$301="","",Deal_Master_Wide!$DX$301)</f>
        <v/>
      </c>
      <c r="T2092" s="34" t="str">
        <f>IF(Deal_Master_Wide!$EE$301="","",Deal_Master_Wide!$EE$301)</f>
        <v/>
      </c>
      <c r="U2092" s="34" t="str">
        <f>IF(Deal_Master_Wide!$EL$301="","",Deal_Master_Wide!$EL$301)</f>
        <v/>
      </c>
    </row>
    <row r="2093" spans="1:21" ht="13.4" customHeight="1">
      <c r="A2093" s="15" t="s">
        <v>2979</v>
      </c>
      <c r="B2093" s="15" t="s">
        <v>178</v>
      </c>
      <c r="C2093" s="16"/>
      <c r="D2093" s="15" t="s">
        <v>2982</v>
      </c>
      <c r="E2093" s="15" t="s">
        <v>2984</v>
      </c>
      <c r="F2093" s="15">
        <v>2012</v>
      </c>
      <c r="G2093" s="15">
        <v>2</v>
      </c>
      <c r="H2093" s="15">
        <v>2014</v>
      </c>
      <c r="I2093" s="15">
        <v>1</v>
      </c>
      <c r="J2093" s="15">
        <v>1</v>
      </c>
      <c r="K2093" s="17" t="str">
        <f>IF(Deal_Master_Wide!$BU$301="","",Deal_Master_Wide!$BU$301)</f>
        <v/>
      </c>
      <c r="L2093" s="17" t="str">
        <f>IF(Deal_Master_Wide!$CB$301="","",Deal_Master_Wide!$CB$301)</f>
        <v/>
      </c>
      <c r="M2093" s="17" t="str">
        <f>IF(Deal_Master_Wide!$CI$301="","",Deal_Master_Wide!$CI$301)</f>
        <v/>
      </c>
      <c r="N2093" s="17" t="str">
        <f>IF(Deal_Master_Wide!$CP$301="","",Deal_Master_Wide!$CP$301)</f>
        <v/>
      </c>
      <c r="O2093" s="17" t="str">
        <f>IF(Deal_Master_Wide!$CW$301="","",Deal_Master_Wide!$CW$301)</f>
        <v/>
      </c>
      <c r="P2093" s="17" t="str">
        <f>IF(Deal_Master_Wide!$DD$301="","",Deal_Master_Wide!$DD$301)</f>
        <v/>
      </c>
      <c r="Q2093" s="18" t="str">
        <f>IF(Deal_Master_Wide!$DK$301="","",Deal_Master_Wide!$DK$301)</f>
        <v/>
      </c>
      <c r="R2093" s="18" t="str">
        <f>IF(Deal_Master_Wide!$DR$301="","",Deal_Master_Wide!$DR$301)</f>
        <v/>
      </c>
      <c r="S2093" s="18" t="str">
        <f>IF(Deal_Master_Wide!$DY$301="","",Deal_Master_Wide!$DY$301)</f>
        <v/>
      </c>
      <c r="T2093" s="34" t="str">
        <f>IF(Deal_Master_Wide!$EF$301="","",Deal_Master_Wide!$EF$301)</f>
        <v/>
      </c>
      <c r="U2093" s="34" t="str">
        <f>IF(Deal_Master_Wide!$EM$301="","",Deal_Master_Wide!$EM$301)</f>
        <v/>
      </c>
    </row>
    <row r="2094" spans="1:21" ht="13.4" customHeight="1">
      <c r="A2094" s="15" t="s">
        <v>2979</v>
      </c>
      <c r="B2094" s="15" t="s">
        <v>178</v>
      </c>
      <c r="C2094" s="16"/>
      <c r="D2094" s="15" t="s">
        <v>2982</v>
      </c>
      <c r="E2094" s="15" t="s">
        <v>2984</v>
      </c>
      <c r="F2094" s="15">
        <v>2012</v>
      </c>
      <c r="G2094" s="15">
        <v>3</v>
      </c>
      <c r="H2094" s="15">
        <v>2015</v>
      </c>
      <c r="I2094" s="15">
        <v>1</v>
      </c>
      <c r="J2094" s="15">
        <v>1</v>
      </c>
      <c r="K2094" s="17" t="str">
        <f>IF(Deal_Master_Wide!$BV$301="","",Deal_Master_Wide!$BV$301)</f>
        <v/>
      </c>
      <c r="L2094" s="17" t="str">
        <f>IF(Deal_Master_Wide!$CC$301="","",Deal_Master_Wide!$CC$301)</f>
        <v/>
      </c>
      <c r="M2094" s="17" t="str">
        <f>IF(Deal_Master_Wide!$CJ$301="","",Deal_Master_Wide!$CJ$301)</f>
        <v/>
      </c>
      <c r="N2094" s="17" t="str">
        <f>IF(Deal_Master_Wide!$CQ$301="","",Deal_Master_Wide!$CQ$301)</f>
        <v/>
      </c>
      <c r="O2094" s="17" t="str">
        <f>IF(Deal_Master_Wide!$CX$301="","",Deal_Master_Wide!$CX$301)</f>
        <v/>
      </c>
      <c r="P2094" s="17" t="str">
        <f>IF(Deal_Master_Wide!$DE$301="","",Deal_Master_Wide!$DE$301)</f>
        <v/>
      </c>
      <c r="Q2094" s="18" t="str">
        <f>IF(Deal_Master_Wide!$DL$301="","",Deal_Master_Wide!$DL$301)</f>
        <v/>
      </c>
      <c r="R2094" s="18" t="str">
        <f>IF(Deal_Master_Wide!$DS$301="","",Deal_Master_Wide!$DS$301)</f>
        <v/>
      </c>
      <c r="S2094" s="18" t="str">
        <f>IF(Deal_Master_Wide!$DZ$301="","",Deal_Master_Wide!$DZ$301)</f>
        <v/>
      </c>
      <c r="T2094" s="34" t="str">
        <f>IF(Deal_Master_Wide!$EG$301="","",Deal_Master_Wide!$EG$301)</f>
        <v/>
      </c>
      <c r="U2094" s="34" t="str">
        <f>IF(Deal_Master_Wide!$EN$301="","",Deal_Master_Wide!$EN$301)</f>
        <v/>
      </c>
    </row>
    <row r="2095" spans="1:21" ht="13.4" customHeight="1">
      <c r="A2095" s="15" t="s">
        <v>2988</v>
      </c>
      <c r="B2095" s="15" t="s">
        <v>178</v>
      </c>
      <c r="C2095" s="16"/>
      <c r="D2095" s="15" t="s">
        <v>2992</v>
      </c>
      <c r="E2095" s="15" t="s">
        <v>2994</v>
      </c>
      <c r="F2095" s="15">
        <v>2012</v>
      </c>
      <c r="G2095" s="15">
        <v>-3</v>
      </c>
      <c r="H2095" s="15">
        <v>2009</v>
      </c>
      <c r="I2095" s="15">
        <v>0</v>
      </c>
      <c r="J2095" s="15">
        <v>0</v>
      </c>
      <c r="K2095" s="17" t="str">
        <f>IF(Deal_Master_Wide!$BP$302="","",Deal_Master_Wide!$BP$302)</f>
        <v/>
      </c>
      <c r="L2095" s="17" t="str">
        <f>IF(Deal_Master_Wide!$BW$302="","",Deal_Master_Wide!$BW$302)</f>
        <v/>
      </c>
      <c r="M2095" s="17" t="str">
        <f>IF(Deal_Master_Wide!$CD$302="","",Deal_Master_Wide!$CD$302)</f>
        <v/>
      </c>
      <c r="N2095" s="17" t="str">
        <f>IF(Deal_Master_Wide!$CK$302="","",Deal_Master_Wide!$CK$302)</f>
        <v/>
      </c>
      <c r="O2095" s="17" t="str">
        <f>IF(Deal_Master_Wide!$CR$302="","",Deal_Master_Wide!$CR$302)</f>
        <v/>
      </c>
      <c r="P2095" s="17" t="str">
        <f>IF(Deal_Master_Wide!$CY$302="","",Deal_Master_Wide!$CY$302)</f>
        <v/>
      </c>
      <c r="Q2095" s="18" t="str">
        <f>IF(Deal_Master_Wide!$DF$302="","",Deal_Master_Wide!$DF$302)</f>
        <v/>
      </c>
      <c r="R2095" s="18" t="str">
        <f>IF(Deal_Master_Wide!$DM$302="","",Deal_Master_Wide!$DM$302)</f>
        <v/>
      </c>
      <c r="S2095" s="18" t="str">
        <f>IF(Deal_Master_Wide!$DT$302="","",Deal_Master_Wide!$DT$302)</f>
        <v/>
      </c>
      <c r="T2095" s="34" t="str">
        <f>IF(Deal_Master_Wide!$EA$302="","",Deal_Master_Wide!$EA$302)</f>
        <v/>
      </c>
      <c r="U2095" s="34" t="str">
        <f>IF(Deal_Master_Wide!$EH$302="","",Deal_Master_Wide!$EH$302)</f>
        <v/>
      </c>
    </row>
    <row r="2096" spans="1:21" ht="13.4" customHeight="1">
      <c r="A2096" s="15" t="s">
        <v>2988</v>
      </c>
      <c r="B2096" s="15" t="s">
        <v>178</v>
      </c>
      <c r="C2096" s="16"/>
      <c r="D2096" s="15" t="s">
        <v>2992</v>
      </c>
      <c r="E2096" s="15" t="s">
        <v>2994</v>
      </c>
      <c r="F2096" s="15">
        <v>2012</v>
      </c>
      <c r="G2096" s="15">
        <v>-2</v>
      </c>
      <c r="H2096" s="15">
        <v>2010</v>
      </c>
      <c r="I2096" s="15">
        <v>0</v>
      </c>
      <c r="J2096" s="15">
        <v>0</v>
      </c>
      <c r="K2096" s="17" t="str">
        <f>IF(Deal_Master_Wide!$BQ$302="","",Deal_Master_Wide!$BQ$302)</f>
        <v/>
      </c>
      <c r="L2096" s="17" t="str">
        <f>IF(Deal_Master_Wide!$BX$302="","",Deal_Master_Wide!$BX$302)</f>
        <v/>
      </c>
      <c r="M2096" s="17" t="str">
        <f>IF(Deal_Master_Wide!$CE$302="","",Deal_Master_Wide!$CE$302)</f>
        <v/>
      </c>
      <c r="N2096" s="17" t="str">
        <f>IF(Deal_Master_Wide!$CL$302="","",Deal_Master_Wide!$CL$302)</f>
        <v/>
      </c>
      <c r="O2096" s="17" t="str">
        <f>IF(Deal_Master_Wide!$CS$302="","",Deal_Master_Wide!$CS$302)</f>
        <v/>
      </c>
      <c r="P2096" s="17" t="str">
        <f>IF(Deal_Master_Wide!$CZ$302="","",Deal_Master_Wide!$CZ$302)</f>
        <v/>
      </c>
      <c r="Q2096" s="18" t="str">
        <f>IF(Deal_Master_Wide!$DG$302="","",Deal_Master_Wide!$DG$302)</f>
        <v/>
      </c>
      <c r="R2096" s="18" t="str">
        <f>IF(Deal_Master_Wide!$DN$302="","",Deal_Master_Wide!$DN$302)</f>
        <v/>
      </c>
      <c r="S2096" s="18" t="str">
        <f>IF(Deal_Master_Wide!$DU$302="","",Deal_Master_Wide!$DU$302)</f>
        <v/>
      </c>
      <c r="T2096" s="34" t="str">
        <f>IF(Deal_Master_Wide!$EB$302="","",Deal_Master_Wide!$EB$302)</f>
        <v/>
      </c>
      <c r="U2096" s="34" t="str">
        <f>IF(Deal_Master_Wide!$EI$302="","",Deal_Master_Wide!$EI$302)</f>
        <v/>
      </c>
    </row>
    <row r="2097" spans="1:21" ht="13.4" customHeight="1">
      <c r="A2097" s="15" t="s">
        <v>2988</v>
      </c>
      <c r="B2097" s="15" t="s">
        <v>178</v>
      </c>
      <c r="C2097" s="16"/>
      <c r="D2097" s="15" t="s">
        <v>2992</v>
      </c>
      <c r="E2097" s="15" t="s">
        <v>2994</v>
      </c>
      <c r="F2097" s="15">
        <v>2012</v>
      </c>
      <c r="G2097" s="15">
        <v>-1</v>
      </c>
      <c r="H2097" s="15">
        <v>2011</v>
      </c>
      <c r="I2097" s="15">
        <v>0</v>
      </c>
      <c r="J2097" s="15">
        <v>0</v>
      </c>
      <c r="K2097" s="17" t="str">
        <f>IF(Deal_Master_Wide!$BR$302="","",Deal_Master_Wide!$BR$302)</f>
        <v/>
      </c>
      <c r="L2097" s="17" t="str">
        <f>IF(Deal_Master_Wide!$BY$302="","",Deal_Master_Wide!$BY$302)</f>
        <v/>
      </c>
      <c r="M2097" s="17" t="str">
        <f>IF(Deal_Master_Wide!$CF$302="","",Deal_Master_Wide!$CF$302)</f>
        <v/>
      </c>
      <c r="N2097" s="17" t="str">
        <f>IF(Deal_Master_Wide!$CM$302="","",Deal_Master_Wide!$CM$302)</f>
        <v/>
      </c>
      <c r="O2097" s="17" t="str">
        <f>IF(Deal_Master_Wide!$CT$302="","",Deal_Master_Wide!$CT$302)</f>
        <v/>
      </c>
      <c r="P2097" s="17" t="str">
        <f>IF(Deal_Master_Wide!$DA$302="","",Deal_Master_Wide!$DA$302)</f>
        <v/>
      </c>
      <c r="Q2097" s="18" t="str">
        <f>IF(Deal_Master_Wide!$DH$302="","",Deal_Master_Wide!$DH$302)</f>
        <v/>
      </c>
      <c r="R2097" s="18" t="str">
        <f>IF(Deal_Master_Wide!$DO$302="","",Deal_Master_Wide!$DO$302)</f>
        <v/>
      </c>
      <c r="S2097" s="18" t="str">
        <f>IF(Deal_Master_Wide!$DV$302="","",Deal_Master_Wide!$DV$302)</f>
        <v/>
      </c>
      <c r="T2097" s="34" t="str">
        <f>IF(Deal_Master_Wide!$EC$302="","",Deal_Master_Wide!$EC$302)</f>
        <v/>
      </c>
      <c r="U2097" s="34" t="str">
        <f>IF(Deal_Master_Wide!$EJ$302="","",Deal_Master_Wide!$EJ$302)</f>
        <v/>
      </c>
    </row>
    <row r="2098" spans="1:21" ht="13.4" customHeight="1">
      <c r="A2098" s="15" t="s">
        <v>2988</v>
      </c>
      <c r="B2098" s="15" t="s">
        <v>178</v>
      </c>
      <c r="C2098" s="16"/>
      <c r="D2098" s="15" t="s">
        <v>2992</v>
      </c>
      <c r="E2098" s="15" t="s">
        <v>2994</v>
      </c>
      <c r="F2098" s="15">
        <v>2012</v>
      </c>
      <c r="G2098" s="15">
        <v>0</v>
      </c>
      <c r="H2098" s="15">
        <v>2012</v>
      </c>
      <c r="I2098" s="15">
        <v>0</v>
      </c>
      <c r="J2098" s="15">
        <v>1</v>
      </c>
      <c r="K2098" s="17" t="str">
        <f>IF(Deal_Master_Wide!$BS$302="","",Deal_Master_Wide!$BS$302)</f>
        <v/>
      </c>
      <c r="L2098" s="17" t="str">
        <f>IF(Deal_Master_Wide!$BZ$302="","",Deal_Master_Wide!$BZ$302)</f>
        <v/>
      </c>
      <c r="M2098" s="17" t="str">
        <f>IF(Deal_Master_Wide!$CG$302="","",Deal_Master_Wide!$CG$302)</f>
        <v/>
      </c>
      <c r="N2098" s="17" t="str">
        <f>IF(Deal_Master_Wide!$CN$302="","",Deal_Master_Wide!$CN$302)</f>
        <v/>
      </c>
      <c r="O2098" s="17" t="str">
        <f>IF(Deal_Master_Wide!$CU$302="","",Deal_Master_Wide!$CU$302)</f>
        <v/>
      </c>
      <c r="P2098" s="17" t="str">
        <f>IF(Deal_Master_Wide!$DB$302="","",Deal_Master_Wide!$DB$302)</f>
        <v/>
      </c>
      <c r="Q2098" s="18" t="str">
        <f>IF(Deal_Master_Wide!$DI$302="","",Deal_Master_Wide!$DI$302)</f>
        <v/>
      </c>
      <c r="R2098" s="18" t="str">
        <f>IF(Deal_Master_Wide!$DP$302="","",Deal_Master_Wide!$DP$302)</f>
        <v/>
      </c>
      <c r="S2098" s="18" t="str">
        <f>IF(Deal_Master_Wide!$DW$302="","",Deal_Master_Wide!$DW$302)</f>
        <v/>
      </c>
      <c r="T2098" s="34" t="str">
        <f>IF(Deal_Master_Wide!$ED$302="","",Deal_Master_Wide!$ED$302)</f>
        <v/>
      </c>
      <c r="U2098" s="34" t="str">
        <f>IF(Deal_Master_Wide!$EK$302="","",Deal_Master_Wide!$EK$302)</f>
        <v/>
      </c>
    </row>
    <row r="2099" spans="1:21" ht="13.4" customHeight="1">
      <c r="A2099" s="15" t="s">
        <v>2988</v>
      </c>
      <c r="B2099" s="15" t="s">
        <v>178</v>
      </c>
      <c r="C2099" s="16"/>
      <c r="D2099" s="15" t="s">
        <v>2992</v>
      </c>
      <c r="E2099" s="15" t="s">
        <v>2994</v>
      </c>
      <c r="F2099" s="15">
        <v>2012</v>
      </c>
      <c r="G2099" s="15">
        <v>1</v>
      </c>
      <c r="H2099" s="15">
        <v>2013</v>
      </c>
      <c r="I2099" s="15">
        <v>1</v>
      </c>
      <c r="J2099" s="15">
        <v>1</v>
      </c>
      <c r="K2099" s="17" t="str">
        <f>IF(Deal_Master_Wide!$BT$302="","",Deal_Master_Wide!$BT$302)</f>
        <v/>
      </c>
      <c r="L2099" s="17" t="str">
        <f>IF(Deal_Master_Wide!$CA$302="","",Deal_Master_Wide!$CA$302)</f>
        <v/>
      </c>
      <c r="M2099" s="17" t="str">
        <f>IF(Deal_Master_Wide!$CH$302="","",Deal_Master_Wide!$CH$302)</f>
        <v/>
      </c>
      <c r="N2099" s="17" t="str">
        <f>IF(Deal_Master_Wide!$CO$302="","",Deal_Master_Wide!$CO$302)</f>
        <v/>
      </c>
      <c r="O2099" s="17" t="str">
        <f>IF(Deal_Master_Wide!$CV$302="","",Deal_Master_Wide!$CV$302)</f>
        <v/>
      </c>
      <c r="P2099" s="17" t="str">
        <f>IF(Deal_Master_Wide!$DC$302="","",Deal_Master_Wide!$DC$302)</f>
        <v/>
      </c>
      <c r="Q2099" s="18" t="str">
        <f>IF(Deal_Master_Wide!$DJ$302="","",Deal_Master_Wide!$DJ$302)</f>
        <v/>
      </c>
      <c r="R2099" s="18" t="str">
        <f>IF(Deal_Master_Wide!$DQ$302="","",Deal_Master_Wide!$DQ$302)</f>
        <v/>
      </c>
      <c r="S2099" s="18" t="str">
        <f>IF(Deal_Master_Wide!$DX$302="","",Deal_Master_Wide!$DX$302)</f>
        <v/>
      </c>
      <c r="T2099" s="34" t="str">
        <f>IF(Deal_Master_Wide!$EE$302="","",Deal_Master_Wide!$EE$302)</f>
        <v/>
      </c>
      <c r="U2099" s="34" t="str">
        <f>IF(Deal_Master_Wide!$EL$302="","",Deal_Master_Wide!$EL$302)</f>
        <v/>
      </c>
    </row>
    <row r="2100" spans="1:21" ht="13.4" customHeight="1">
      <c r="A2100" s="15" t="s">
        <v>2988</v>
      </c>
      <c r="B2100" s="15" t="s">
        <v>178</v>
      </c>
      <c r="C2100" s="16"/>
      <c r="D2100" s="15" t="s">
        <v>2992</v>
      </c>
      <c r="E2100" s="15" t="s">
        <v>2994</v>
      </c>
      <c r="F2100" s="15">
        <v>2012</v>
      </c>
      <c r="G2100" s="15">
        <v>2</v>
      </c>
      <c r="H2100" s="15">
        <v>2014</v>
      </c>
      <c r="I2100" s="15">
        <v>1</v>
      </c>
      <c r="J2100" s="15">
        <v>1</v>
      </c>
      <c r="K2100" s="17" t="str">
        <f>IF(Deal_Master_Wide!$BU$302="","",Deal_Master_Wide!$BU$302)</f>
        <v/>
      </c>
      <c r="L2100" s="17" t="str">
        <f>IF(Deal_Master_Wide!$CB$302="","",Deal_Master_Wide!$CB$302)</f>
        <v/>
      </c>
      <c r="M2100" s="17" t="str">
        <f>IF(Deal_Master_Wide!$CI$302="","",Deal_Master_Wide!$CI$302)</f>
        <v/>
      </c>
      <c r="N2100" s="17" t="str">
        <f>IF(Deal_Master_Wide!$CP$302="","",Deal_Master_Wide!$CP$302)</f>
        <v/>
      </c>
      <c r="O2100" s="17" t="str">
        <f>IF(Deal_Master_Wide!$CW$302="","",Deal_Master_Wide!$CW$302)</f>
        <v/>
      </c>
      <c r="P2100" s="17" t="str">
        <f>IF(Deal_Master_Wide!$DD$302="","",Deal_Master_Wide!$DD$302)</f>
        <v/>
      </c>
      <c r="Q2100" s="18" t="str">
        <f>IF(Deal_Master_Wide!$DK$302="","",Deal_Master_Wide!$DK$302)</f>
        <v/>
      </c>
      <c r="R2100" s="18" t="str">
        <f>IF(Deal_Master_Wide!$DR$302="","",Deal_Master_Wide!$DR$302)</f>
        <v/>
      </c>
      <c r="S2100" s="18" t="str">
        <f>IF(Deal_Master_Wide!$DY$302="","",Deal_Master_Wide!$DY$302)</f>
        <v/>
      </c>
      <c r="T2100" s="34" t="str">
        <f>IF(Deal_Master_Wide!$EF$302="","",Deal_Master_Wide!$EF$302)</f>
        <v/>
      </c>
      <c r="U2100" s="34" t="str">
        <f>IF(Deal_Master_Wide!$EM$302="","",Deal_Master_Wide!$EM$302)</f>
        <v/>
      </c>
    </row>
    <row r="2101" spans="1:21" ht="13.4" customHeight="1">
      <c r="A2101" s="15" t="s">
        <v>2988</v>
      </c>
      <c r="B2101" s="15" t="s">
        <v>178</v>
      </c>
      <c r="C2101" s="16"/>
      <c r="D2101" s="15" t="s">
        <v>2992</v>
      </c>
      <c r="E2101" s="15" t="s">
        <v>2994</v>
      </c>
      <c r="F2101" s="15">
        <v>2012</v>
      </c>
      <c r="G2101" s="15">
        <v>3</v>
      </c>
      <c r="H2101" s="15">
        <v>2015</v>
      </c>
      <c r="I2101" s="15">
        <v>1</v>
      </c>
      <c r="J2101" s="15">
        <v>1</v>
      </c>
      <c r="K2101" s="17" t="str">
        <f>IF(Deal_Master_Wide!$BV$302="","",Deal_Master_Wide!$BV$302)</f>
        <v/>
      </c>
      <c r="L2101" s="17" t="str">
        <f>IF(Deal_Master_Wide!$CC$302="","",Deal_Master_Wide!$CC$302)</f>
        <v/>
      </c>
      <c r="M2101" s="17" t="str">
        <f>IF(Deal_Master_Wide!$CJ$302="","",Deal_Master_Wide!$CJ$302)</f>
        <v/>
      </c>
      <c r="N2101" s="17" t="str">
        <f>IF(Deal_Master_Wide!$CQ$302="","",Deal_Master_Wide!$CQ$302)</f>
        <v/>
      </c>
      <c r="O2101" s="17" t="str">
        <f>IF(Deal_Master_Wide!$CX$302="","",Deal_Master_Wide!$CX$302)</f>
        <v/>
      </c>
      <c r="P2101" s="17" t="str">
        <f>IF(Deal_Master_Wide!$DE$302="","",Deal_Master_Wide!$DE$302)</f>
        <v/>
      </c>
      <c r="Q2101" s="18" t="str">
        <f>IF(Deal_Master_Wide!$DL$302="","",Deal_Master_Wide!$DL$302)</f>
        <v/>
      </c>
      <c r="R2101" s="18" t="str">
        <f>IF(Deal_Master_Wide!$DS$302="","",Deal_Master_Wide!$DS$302)</f>
        <v/>
      </c>
      <c r="S2101" s="18" t="str">
        <f>IF(Deal_Master_Wide!$DZ$302="","",Deal_Master_Wide!$DZ$302)</f>
        <v/>
      </c>
      <c r="T2101" s="34" t="str">
        <f>IF(Deal_Master_Wide!$EG$302="","",Deal_Master_Wide!$EG$302)</f>
        <v/>
      </c>
      <c r="U2101" s="34" t="str">
        <f>IF(Deal_Master_Wide!$EN$302="","",Deal_Master_Wide!$EN$302)</f>
        <v/>
      </c>
    </row>
    <row r="2102" spans="1:21" ht="13.4" customHeight="1">
      <c r="A2102" s="15" t="s">
        <v>2998</v>
      </c>
      <c r="B2102" s="15" t="s">
        <v>178</v>
      </c>
      <c r="C2102" s="16"/>
      <c r="D2102" s="15" t="s">
        <v>1182</v>
      </c>
      <c r="E2102" s="15" t="s">
        <v>3003</v>
      </c>
      <c r="F2102" s="15">
        <v>2012</v>
      </c>
      <c r="G2102" s="15">
        <v>-3</v>
      </c>
      <c r="H2102" s="15">
        <v>2009</v>
      </c>
      <c r="I2102" s="15">
        <v>0</v>
      </c>
      <c r="J2102" s="15">
        <v>0</v>
      </c>
      <c r="K2102" s="17" t="str">
        <f>IF(Deal_Master_Wide!$BP$303="","",Deal_Master_Wide!$BP$303)</f>
        <v/>
      </c>
      <c r="L2102" s="17" t="str">
        <f>IF(Deal_Master_Wide!$BW$303="","",Deal_Master_Wide!$BW$303)</f>
        <v/>
      </c>
      <c r="M2102" s="17" t="str">
        <f>IF(Deal_Master_Wide!$CD$303="","",Deal_Master_Wide!$CD$303)</f>
        <v/>
      </c>
      <c r="N2102" s="17" t="str">
        <f>IF(Deal_Master_Wide!$CK$303="","",Deal_Master_Wide!$CK$303)</f>
        <v/>
      </c>
      <c r="O2102" s="17" t="str">
        <f>IF(Deal_Master_Wide!$CR$303="","",Deal_Master_Wide!$CR$303)</f>
        <v/>
      </c>
      <c r="P2102" s="17" t="str">
        <f>IF(Deal_Master_Wide!$CY$303="","",Deal_Master_Wide!$CY$303)</f>
        <v/>
      </c>
      <c r="Q2102" s="18" t="str">
        <f>IF(Deal_Master_Wide!$DF$303="","",Deal_Master_Wide!$DF$303)</f>
        <v/>
      </c>
      <c r="R2102" s="18" t="str">
        <f>IF(Deal_Master_Wide!$DM$303="","",Deal_Master_Wide!$DM$303)</f>
        <v/>
      </c>
      <c r="S2102" s="18" t="str">
        <f>IF(Deal_Master_Wide!$DT$303="","",Deal_Master_Wide!$DT$303)</f>
        <v/>
      </c>
      <c r="T2102" s="34" t="str">
        <f>IF(Deal_Master_Wide!$EA$303="","",Deal_Master_Wide!$EA$303)</f>
        <v/>
      </c>
      <c r="U2102" s="34" t="str">
        <f>IF(Deal_Master_Wide!$EH$303="","",Deal_Master_Wide!$EH$303)</f>
        <v/>
      </c>
    </row>
    <row r="2103" spans="1:21" ht="13.4" customHeight="1">
      <c r="A2103" s="15" t="s">
        <v>2998</v>
      </c>
      <c r="B2103" s="15" t="s">
        <v>178</v>
      </c>
      <c r="C2103" s="16"/>
      <c r="D2103" s="15" t="s">
        <v>1182</v>
      </c>
      <c r="E2103" s="15" t="s">
        <v>3003</v>
      </c>
      <c r="F2103" s="15">
        <v>2012</v>
      </c>
      <c r="G2103" s="15">
        <v>-2</v>
      </c>
      <c r="H2103" s="15">
        <v>2010</v>
      </c>
      <c r="I2103" s="15">
        <v>0</v>
      </c>
      <c r="J2103" s="15">
        <v>0</v>
      </c>
      <c r="K2103" s="17" t="str">
        <f>IF(Deal_Master_Wide!$BQ$303="","",Deal_Master_Wide!$BQ$303)</f>
        <v/>
      </c>
      <c r="L2103" s="17" t="str">
        <f>IF(Deal_Master_Wide!$BX$303="","",Deal_Master_Wide!$BX$303)</f>
        <v/>
      </c>
      <c r="M2103" s="17" t="str">
        <f>IF(Deal_Master_Wide!$CE$303="","",Deal_Master_Wide!$CE$303)</f>
        <v/>
      </c>
      <c r="N2103" s="17" t="str">
        <f>IF(Deal_Master_Wide!$CL$303="","",Deal_Master_Wide!$CL$303)</f>
        <v/>
      </c>
      <c r="O2103" s="17" t="str">
        <f>IF(Deal_Master_Wide!$CS$303="","",Deal_Master_Wide!$CS$303)</f>
        <v/>
      </c>
      <c r="P2103" s="17" t="str">
        <f>IF(Deal_Master_Wide!$CZ$303="","",Deal_Master_Wide!$CZ$303)</f>
        <v/>
      </c>
      <c r="Q2103" s="18" t="str">
        <f>IF(Deal_Master_Wide!$DG$303="","",Deal_Master_Wide!$DG$303)</f>
        <v/>
      </c>
      <c r="R2103" s="18" t="str">
        <f>IF(Deal_Master_Wide!$DN$303="","",Deal_Master_Wide!$DN$303)</f>
        <v/>
      </c>
      <c r="S2103" s="18" t="str">
        <f>IF(Deal_Master_Wide!$DU$303="","",Deal_Master_Wide!$DU$303)</f>
        <v/>
      </c>
      <c r="T2103" s="34" t="str">
        <f>IF(Deal_Master_Wide!$EB$303="","",Deal_Master_Wide!$EB$303)</f>
        <v/>
      </c>
      <c r="U2103" s="34" t="str">
        <f>IF(Deal_Master_Wide!$EI$303="","",Deal_Master_Wide!$EI$303)</f>
        <v/>
      </c>
    </row>
    <row r="2104" spans="1:21" ht="13.4" customHeight="1">
      <c r="A2104" s="15" t="s">
        <v>2998</v>
      </c>
      <c r="B2104" s="15" t="s">
        <v>178</v>
      </c>
      <c r="C2104" s="16"/>
      <c r="D2104" s="15" t="s">
        <v>1182</v>
      </c>
      <c r="E2104" s="15" t="s">
        <v>3003</v>
      </c>
      <c r="F2104" s="15">
        <v>2012</v>
      </c>
      <c r="G2104" s="15">
        <v>-1</v>
      </c>
      <c r="H2104" s="15">
        <v>2011</v>
      </c>
      <c r="I2104" s="15">
        <v>0</v>
      </c>
      <c r="J2104" s="15">
        <v>0</v>
      </c>
      <c r="K2104" s="17" t="str">
        <f>IF(Deal_Master_Wide!$BR$303="","",Deal_Master_Wide!$BR$303)</f>
        <v/>
      </c>
      <c r="L2104" s="17" t="str">
        <f>IF(Deal_Master_Wide!$BY$303="","",Deal_Master_Wide!$BY$303)</f>
        <v/>
      </c>
      <c r="M2104" s="17" t="str">
        <f>IF(Deal_Master_Wide!$CF$303="","",Deal_Master_Wide!$CF$303)</f>
        <v/>
      </c>
      <c r="N2104" s="17" t="str">
        <f>IF(Deal_Master_Wide!$CM$303="","",Deal_Master_Wide!$CM$303)</f>
        <v/>
      </c>
      <c r="O2104" s="17" t="str">
        <f>IF(Deal_Master_Wide!$CT$303="","",Deal_Master_Wide!$CT$303)</f>
        <v/>
      </c>
      <c r="P2104" s="17" t="str">
        <f>IF(Deal_Master_Wide!$DA$303="","",Deal_Master_Wide!$DA$303)</f>
        <v/>
      </c>
      <c r="Q2104" s="18" t="str">
        <f>IF(Deal_Master_Wide!$DH$303="","",Deal_Master_Wide!$DH$303)</f>
        <v/>
      </c>
      <c r="R2104" s="18" t="str">
        <f>IF(Deal_Master_Wide!$DO$303="","",Deal_Master_Wide!$DO$303)</f>
        <v/>
      </c>
      <c r="S2104" s="18" t="str">
        <f>IF(Deal_Master_Wide!$DV$303="","",Deal_Master_Wide!$DV$303)</f>
        <v/>
      </c>
      <c r="T2104" s="34" t="str">
        <f>IF(Deal_Master_Wide!$EC$303="","",Deal_Master_Wide!$EC$303)</f>
        <v/>
      </c>
      <c r="U2104" s="34" t="str">
        <f>IF(Deal_Master_Wide!$EJ$303="","",Deal_Master_Wide!$EJ$303)</f>
        <v/>
      </c>
    </row>
    <row r="2105" spans="1:21" ht="13.4" customHeight="1">
      <c r="A2105" s="15" t="s">
        <v>2998</v>
      </c>
      <c r="B2105" s="15" t="s">
        <v>178</v>
      </c>
      <c r="C2105" s="16"/>
      <c r="D2105" s="15" t="s">
        <v>1182</v>
      </c>
      <c r="E2105" s="15" t="s">
        <v>3003</v>
      </c>
      <c r="F2105" s="15">
        <v>2012</v>
      </c>
      <c r="G2105" s="15">
        <v>0</v>
      </c>
      <c r="H2105" s="15">
        <v>2012</v>
      </c>
      <c r="I2105" s="15">
        <v>0</v>
      </c>
      <c r="J2105" s="15">
        <v>1</v>
      </c>
      <c r="K2105" s="17" t="str">
        <f>IF(Deal_Master_Wide!$BS$303="","",Deal_Master_Wide!$BS$303)</f>
        <v/>
      </c>
      <c r="L2105" s="17" t="str">
        <f>IF(Deal_Master_Wide!$BZ$303="","",Deal_Master_Wide!$BZ$303)</f>
        <v/>
      </c>
      <c r="M2105" s="17" t="str">
        <f>IF(Deal_Master_Wide!$CG$303="","",Deal_Master_Wide!$CG$303)</f>
        <v/>
      </c>
      <c r="N2105" s="17" t="str">
        <f>IF(Deal_Master_Wide!$CN$303="","",Deal_Master_Wide!$CN$303)</f>
        <v/>
      </c>
      <c r="O2105" s="17" t="str">
        <f>IF(Deal_Master_Wide!$CU$303="","",Deal_Master_Wide!$CU$303)</f>
        <v/>
      </c>
      <c r="P2105" s="17" t="str">
        <f>IF(Deal_Master_Wide!$DB$303="","",Deal_Master_Wide!$DB$303)</f>
        <v/>
      </c>
      <c r="Q2105" s="18" t="str">
        <f>IF(Deal_Master_Wide!$DI$303="","",Deal_Master_Wide!$DI$303)</f>
        <v/>
      </c>
      <c r="R2105" s="18" t="str">
        <f>IF(Deal_Master_Wide!$DP$303="","",Deal_Master_Wide!$DP$303)</f>
        <v/>
      </c>
      <c r="S2105" s="18" t="str">
        <f>IF(Deal_Master_Wide!$DW$303="","",Deal_Master_Wide!$DW$303)</f>
        <v/>
      </c>
      <c r="T2105" s="34" t="str">
        <f>IF(Deal_Master_Wide!$ED$303="","",Deal_Master_Wide!$ED$303)</f>
        <v/>
      </c>
      <c r="U2105" s="34" t="str">
        <f>IF(Deal_Master_Wide!$EK$303="","",Deal_Master_Wide!$EK$303)</f>
        <v/>
      </c>
    </row>
    <row r="2106" spans="1:21" ht="13.4" customHeight="1">
      <c r="A2106" s="15" t="s">
        <v>2998</v>
      </c>
      <c r="B2106" s="15" t="s">
        <v>178</v>
      </c>
      <c r="C2106" s="16"/>
      <c r="D2106" s="15" t="s">
        <v>1182</v>
      </c>
      <c r="E2106" s="15" t="s">
        <v>3003</v>
      </c>
      <c r="F2106" s="15">
        <v>2012</v>
      </c>
      <c r="G2106" s="15">
        <v>1</v>
      </c>
      <c r="H2106" s="15">
        <v>2013</v>
      </c>
      <c r="I2106" s="15">
        <v>1</v>
      </c>
      <c r="J2106" s="15">
        <v>1</v>
      </c>
      <c r="K2106" s="17" t="str">
        <f>IF(Deal_Master_Wide!$BT$303="","",Deal_Master_Wide!$BT$303)</f>
        <v/>
      </c>
      <c r="L2106" s="17" t="str">
        <f>IF(Deal_Master_Wide!$CA$303="","",Deal_Master_Wide!$CA$303)</f>
        <v/>
      </c>
      <c r="M2106" s="17" t="str">
        <f>IF(Deal_Master_Wide!$CH$303="","",Deal_Master_Wide!$CH$303)</f>
        <v/>
      </c>
      <c r="N2106" s="17" t="str">
        <f>IF(Deal_Master_Wide!$CO$303="","",Deal_Master_Wide!$CO$303)</f>
        <v/>
      </c>
      <c r="O2106" s="17" t="str">
        <f>IF(Deal_Master_Wide!$CV$303="","",Deal_Master_Wide!$CV$303)</f>
        <v/>
      </c>
      <c r="P2106" s="17" t="str">
        <f>IF(Deal_Master_Wide!$DC$303="","",Deal_Master_Wide!$DC$303)</f>
        <v/>
      </c>
      <c r="Q2106" s="18" t="str">
        <f>IF(Deal_Master_Wide!$DJ$303="","",Deal_Master_Wide!$DJ$303)</f>
        <v/>
      </c>
      <c r="R2106" s="18" t="str">
        <f>IF(Deal_Master_Wide!$DQ$303="","",Deal_Master_Wide!$DQ$303)</f>
        <v/>
      </c>
      <c r="S2106" s="18" t="str">
        <f>IF(Deal_Master_Wide!$DX$303="","",Deal_Master_Wide!$DX$303)</f>
        <v/>
      </c>
      <c r="T2106" s="34" t="str">
        <f>IF(Deal_Master_Wide!$EE$303="","",Deal_Master_Wide!$EE$303)</f>
        <v/>
      </c>
      <c r="U2106" s="34" t="str">
        <f>IF(Deal_Master_Wide!$EL$303="","",Deal_Master_Wide!$EL$303)</f>
        <v/>
      </c>
    </row>
    <row r="2107" spans="1:21" ht="13.4" customHeight="1">
      <c r="A2107" s="15" t="s">
        <v>2998</v>
      </c>
      <c r="B2107" s="15" t="s">
        <v>178</v>
      </c>
      <c r="C2107" s="16"/>
      <c r="D2107" s="15" t="s">
        <v>1182</v>
      </c>
      <c r="E2107" s="15" t="s">
        <v>3003</v>
      </c>
      <c r="F2107" s="15">
        <v>2012</v>
      </c>
      <c r="G2107" s="15">
        <v>2</v>
      </c>
      <c r="H2107" s="15">
        <v>2014</v>
      </c>
      <c r="I2107" s="15">
        <v>1</v>
      </c>
      <c r="J2107" s="15">
        <v>1</v>
      </c>
      <c r="K2107" s="17" t="str">
        <f>IF(Deal_Master_Wide!$BU$303="","",Deal_Master_Wide!$BU$303)</f>
        <v/>
      </c>
      <c r="L2107" s="17" t="str">
        <f>IF(Deal_Master_Wide!$CB$303="","",Deal_Master_Wide!$CB$303)</f>
        <v/>
      </c>
      <c r="M2107" s="17" t="str">
        <f>IF(Deal_Master_Wide!$CI$303="","",Deal_Master_Wide!$CI$303)</f>
        <v/>
      </c>
      <c r="N2107" s="17" t="str">
        <f>IF(Deal_Master_Wide!$CP$303="","",Deal_Master_Wide!$CP$303)</f>
        <v/>
      </c>
      <c r="O2107" s="17" t="str">
        <f>IF(Deal_Master_Wide!$CW$303="","",Deal_Master_Wide!$CW$303)</f>
        <v/>
      </c>
      <c r="P2107" s="17" t="str">
        <f>IF(Deal_Master_Wide!$DD$303="","",Deal_Master_Wide!$DD$303)</f>
        <v/>
      </c>
      <c r="Q2107" s="18" t="str">
        <f>IF(Deal_Master_Wide!$DK$303="","",Deal_Master_Wide!$DK$303)</f>
        <v/>
      </c>
      <c r="R2107" s="18" t="str">
        <f>IF(Deal_Master_Wide!$DR$303="","",Deal_Master_Wide!$DR$303)</f>
        <v/>
      </c>
      <c r="S2107" s="18" t="str">
        <f>IF(Deal_Master_Wide!$DY$303="","",Deal_Master_Wide!$DY$303)</f>
        <v/>
      </c>
      <c r="T2107" s="34" t="str">
        <f>IF(Deal_Master_Wide!$EF$303="","",Deal_Master_Wide!$EF$303)</f>
        <v/>
      </c>
      <c r="U2107" s="34" t="str">
        <f>IF(Deal_Master_Wide!$EM$303="","",Deal_Master_Wide!$EM$303)</f>
        <v/>
      </c>
    </row>
    <row r="2108" spans="1:21" ht="13.4" customHeight="1">
      <c r="A2108" s="15" t="s">
        <v>2998</v>
      </c>
      <c r="B2108" s="15" t="s">
        <v>178</v>
      </c>
      <c r="C2108" s="16"/>
      <c r="D2108" s="15" t="s">
        <v>1182</v>
      </c>
      <c r="E2108" s="15" t="s">
        <v>3003</v>
      </c>
      <c r="F2108" s="15">
        <v>2012</v>
      </c>
      <c r="G2108" s="15">
        <v>3</v>
      </c>
      <c r="H2108" s="15">
        <v>2015</v>
      </c>
      <c r="I2108" s="15">
        <v>1</v>
      </c>
      <c r="J2108" s="15">
        <v>1</v>
      </c>
      <c r="K2108" s="17" t="str">
        <f>IF(Deal_Master_Wide!$BV$303="","",Deal_Master_Wide!$BV$303)</f>
        <v/>
      </c>
      <c r="L2108" s="17" t="str">
        <f>IF(Deal_Master_Wide!$CC$303="","",Deal_Master_Wide!$CC$303)</f>
        <v/>
      </c>
      <c r="M2108" s="17" t="str">
        <f>IF(Deal_Master_Wide!$CJ$303="","",Deal_Master_Wide!$CJ$303)</f>
        <v/>
      </c>
      <c r="N2108" s="17" t="str">
        <f>IF(Deal_Master_Wide!$CQ$303="","",Deal_Master_Wide!$CQ$303)</f>
        <v/>
      </c>
      <c r="O2108" s="17" t="str">
        <f>IF(Deal_Master_Wide!$CX$303="","",Deal_Master_Wide!$CX$303)</f>
        <v/>
      </c>
      <c r="P2108" s="17" t="str">
        <f>IF(Deal_Master_Wide!$DE$303="","",Deal_Master_Wide!$DE$303)</f>
        <v/>
      </c>
      <c r="Q2108" s="18" t="str">
        <f>IF(Deal_Master_Wide!$DL$303="","",Deal_Master_Wide!$DL$303)</f>
        <v/>
      </c>
      <c r="R2108" s="18" t="str">
        <f>IF(Deal_Master_Wide!$DS$303="","",Deal_Master_Wide!$DS$303)</f>
        <v/>
      </c>
      <c r="S2108" s="18" t="str">
        <f>IF(Deal_Master_Wide!$DZ$303="","",Deal_Master_Wide!$DZ$303)</f>
        <v/>
      </c>
      <c r="T2108" s="34" t="str">
        <f>IF(Deal_Master_Wide!$EG$303="","",Deal_Master_Wide!$EG$303)</f>
        <v/>
      </c>
      <c r="U2108" s="34" t="str">
        <f>IF(Deal_Master_Wide!$EN$303="","",Deal_Master_Wide!$EN$303)</f>
        <v/>
      </c>
    </row>
    <row r="2109" spans="1:21" ht="13.4" customHeight="1">
      <c r="A2109" s="15" t="s">
        <v>3007</v>
      </c>
      <c r="B2109" s="15" t="s">
        <v>178</v>
      </c>
      <c r="C2109" s="16"/>
      <c r="D2109" s="15" t="s">
        <v>3012</v>
      </c>
      <c r="E2109" s="15" t="s">
        <v>3014</v>
      </c>
      <c r="F2109" s="15">
        <v>2012</v>
      </c>
      <c r="G2109" s="15">
        <v>-3</v>
      </c>
      <c r="H2109" s="15">
        <v>2009</v>
      </c>
      <c r="I2109" s="15">
        <v>0</v>
      </c>
      <c r="J2109" s="15">
        <v>0</v>
      </c>
      <c r="K2109" s="17" t="str">
        <f>IF(Deal_Master_Wide!$BP$304="","",Deal_Master_Wide!$BP$304)</f>
        <v/>
      </c>
      <c r="L2109" s="17" t="str">
        <f>IF(Deal_Master_Wide!$BW$304="","",Deal_Master_Wide!$BW$304)</f>
        <v/>
      </c>
      <c r="M2109" s="17" t="str">
        <f>IF(Deal_Master_Wide!$CD$304="","",Deal_Master_Wide!$CD$304)</f>
        <v/>
      </c>
      <c r="N2109" s="17" t="str">
        <f>IF(Deal_Master_Wide!$CK$304="","",Deal_Master_Wide!$CK$304)</f>
        <v/>
      </c>
      <c r="O2109" s="17" t="str">
        <f>IF(Deal_Master_Wide!$CR$304="","",Deal_Master_Wide!$CR$304)</f>
        <v/>
      </c>
      <c r="P2109" s="17" t="str">
        <f>IF(Deal_Master_Wide!$CY$304="","",Deal_Master_Wide!$CY$304)</f>
        <v/>
      </c>
      <c r="Q2109" s="18" t="str">
        <f>IF(Deal_Master_Wide!$DF$304="","",Deal_Master_Wide!$DF$304)</f>
        <v/>
      </c>
      <c r="R2109" s="18" t="str">
        <f>IF(Deal_Master_Wide!$DM$304="","",Deal_Master_Wide!$DM$304)</f>
        <v/>
      </c>
      <c r="S2109" s="18" t="str">
        <f>IF(Deal_Master_Wide!$DT$304="","",Deal_Master_Wide!$DT$304)</f>
        <v/>
      </c>
      <c r="T2109" s="34" t="str">
        <f>IF(Deal_Master_Wide!$EA$304="","",Deal_Master_Wide!$EA$304)</f>
        <v/>
      </c>
      <c r="U2109" s="34" t="str">
        <f>IF(Deal_Master_Wide!$EH$304="","",Deal_Master_Wide!$EH$304)</f>
        <v/>
      </c>
    </row>
    <row r="2110" spans="1:21" ht="13.4" customHeight="1">
      <c r="A2110" s="15" t="s">
        <v>3007</v>
      </c>
      <c r="B2110" s="15" t="s">
        <v>178</v>
      </c>
      <c r="C2110" s="16"/>
      <c r="D2110" s="15" t="s">
        <v>3012</v>
      </c>
      <c r="E2110" s="15" t="s">
        <v>3014</v>
      </c>
      <c r="F2110" s="15">
        <v>2012</v>
      </c>
      <c r="G2110" s="15">
        <v>-2</v>
      </c>
      <c r="H2110" s="15">
        <v>2010</v>
      </c>
      <c r="I2110" s="15">
        <v>0</v>
      </c>
      <c r="J2110" s="15">
        <v>0</v>
      </c>
      <c r="K2110" s="17" t="str">
        <f>IF(Deal_Master_Wide!$BQ$304="","",Deal_Master_Wide!$BQ$304)</f>
        <v/>
      </c>
      <c r="L2110" s="17" t="str">
        <f>IF(Deal_Master_Wide!$BX$304="","",Deal_Master_Wide!$BX$304)</f>
        <v/>
      </c>
      <c r="M2110" s="17" t="str">
        <f>IF(Deal_Master_Wide!$CE$304="","",Deal_Master_Wide!$CE$304)</f>
        <v/>
      </c>
      <c r="N2110" s="17" t="str">
        <f>IF(Deal_Master_Wide!$CL$304="","",Deal_Master_Wide!$CL$304)</f>
        <v/>
      </c>
      <c r="O2110" s="17" t="str">
        <f>IF(Deal_Master_Wide!$CS$304="","",Deal_Master_Wide!$CS$304)</f>
        <v/>
      </c>
      <c r="P2110" s="17" t="str">
        <f>IF(Deal_Master_Wide!$CZ$304="","",Deal_Master_Wide!$CZ$304)</f>
        <v/>
      </c>
      <c r="Q2110" s="18" t="str">
        <f>IF(Deal_Master_Wide!$DG$304="","",Deal_Master_Wide!$DG$304)</f>
        <v/>
      </c>
      <c r="R2110" s="18" t="str">
        <f>IF(Deal_Master_Wide!$DN$304="","",Deal_Master_Wide!$DN$304)</f>
        <v/>
      </c>
      <c r="S2110" s="18" t="str">
        <f>IF(Deal_Master_Wide!$DU$304="","",Deal_Master_Wide!$DU$304)</f>
        <v/>
      </c>
      <c r="T2110" s="34" t="str">
        <f>IF(Deal_Master_Wide!$EB$304="","",Deal_Master_Wide!$EB$304)</f>
        <v/>
      </c>
      <c r="U2110" s="34" t="str">
        <f>IF(Deal_Master_Wide!$EI$304="","",Deal_Master_Wide!$EI$304)</f>
        <v/>
      </c>
    </row>
    <row r="2111" spans="1:21" ht="13.4" customHeight="1">
      <c r="A2111" s="15" t="s">
        <v>3007</v>
      </c>
      <c r="B2111" s="15" t="s">
        <v>178</v>
      </c>
      <c r="C2111" s="16"/>
      <c r="D2111" s="15" t="s">
        <v>3012</v>
      </c>
      <c r="E2111" s="15" t="s">
        <v>3014</v>
      </c>
      <c r="F2111" s="15">
        <v>2012</v>
      </c>
      <c r="G2111" s="15">
        <v>-1</v>
      </c>
      <c r="H2111" s="15">
        <v>2011</v>
      </c>
      <c r="I2111" s="15">
        <v>0</v>
      </c>
      <c r="J2111" s="15">
        <v>0</v>
      </c>
      <c r="K2111" s="17" t="str">
        <f>IF(Deal_Master_Wide!$BR$304="","",Deal_Master_Wide!$BR$304)</f>
        <v/>
      </c>
      <c r="L2111" s="17" t="str">
        <f>IF(Deal_Master_Wide!$BY$304="","",Deal_Master_Wide!$BY$304)</f>
        <v/>
      </c>
      <c r="M2111" s="17" t="str">
        <f>IF(Deal_Master_Wide!$CF$304="","",Deal_Master_Wide!$CF$304)</f>
        <v/>
      </c>
      <c r="N2111" s="17" t="str">
        <f>IF(Deal_Master_Wide!$CM$304="","",Deal_Master_Wide!$CM$304)</f>
        <v/>
      </c>
      <c r="O2111" s="17" t="str">
        <f>IF(Deal_Master_Wide!$CT$304="","",Deal_Master_Wide!$CT$304)</f>
        <v/>
      </c>
      <c r="P2111" s="17" t="str">
        <f>IF(Deal_Master_Wide!$DA$304="","",Deal_Master_Wide!$DA$304)</f>
        <v/>
      </c>
      <c r="Q2111" s="18" t="str">
        <f>IF(Deal_Master_Wide!$DH$304="","",Deal_Master_Wide!$DH$304)</f>
        <v/>
      </c>
      <c r="R2111" s="18" t="str">
        <f>IF(Deal_Master_Wide!$DO$304="","",Deal_Master_Wide!$DO$304)</f>
        <v/>
      </c>
      <c r="S2111" s="18" t="str">
        <f>IF(Deal_Master_Wide!$DV$304="","",Deal_Master_Wide!$DV$304)</f>
        <v/>
      </c>
      <c r="T2111" s="34" t="str">
        <f>IF(Deal_Master_Wide!$EC$304="","",Deal_Master_Wide!$EC$304)</f>
        <v/>
      </c>
      <c r="U2111" s="34" t="str">
        <f>IF(Deal_Master_Wide!$EJ$304="","",Deal_Master_Wide!$EJ$304)</f>
        <v/>
      </c>
    </row>
    <row r="2112" spans="1:21" ht="13.4" customHeight="1">
      <c r="A2112" s="15" t="s">
        <v>3007</v>
      </c>
      <c r="B2112" s="15" t="s">
        <v>178</v>
      </c>
      <c r="C2112" s="16"/>
      <c r="D2112" s="15" t="s">
        <v>3012</v>
      </c>
      <c r="E2112" s="15" t="s">
        <v>3014</v>
      </c>
      <c r="F2112" s="15">
        <v>2012</v>
      </c>
      <c r="G2112" s="15">
        <v>0</v>
      </c>
      <c r="H2112" s="15">
        <v>2012</v>
      </c>
      <c r="I2112" s="15">
        <v>0</v>
      </c>
      <c r="J2112" s="15">
        <v>1</v>
      </c>
      <c r="K2112" s="17" t="str">
        <f>IF(Deal_Master_Wide!$BS$304="","",Deal_Master_Wide!$BS$304)</f>
        <v/>
      </c>
      <c r="L2112" s="17" t="str">
        <f>IF(Deal_Master_Wide!$BZ$304="","",Deal_Master_Wide!$BZ$304)</f>
        <v/>
      </c>
      <c r="M2112" s="17" t="str">
        <f>IF(Deal_Master_Wide!$CG$304="","",Deal_Master_Wide!$CG$304)</f>
        <v/>
      </c>
      <c r="N2112" s="17" t="str">
        <f>IF(Deal_Master_Wide!$CN$304="","",Deal_Master_Wide!$CN$304)</f>
        <v/>
      </c>
      <c r="O2112" s="17" t="str">
        <f>IF(Deal_Master_Wide!$CU$304="","",Deal_Master_Wide!$CU$304)</f>
        <v/>
      </c>
      <c r="P2112" s="17" t="str">
        <f>IF(Deal_Master_Wide!$DB$304="","",Deal_Master_Wide!$DB$304)</f>
        <v/>
      </c>
      <c r="Q2112" s="18" t="str">
        <f>IF(Deal_Master_Wide!$DI$304="","",Deal_Master_Wide!$DI$304)</f>
        <v/>
      </c>
      <c r="R2112" s="18" t="str">
        <f>IF(Deal_Master_Wide!$DP$304="","",Deal_Master_Wide!$DP$304)</f>
        <v/>
      </c>
      <c r="S2112" s="18" t="str">
        <f>IF(Deal_Master_Wide!$DW$304="","",Deal_Master_Wide!$DW$304)</f>
        <v/>
      </c>
      <c r="T2112" s="34" t="str">
        <f>IF(Deal_Master_Wide!$ED$304="","",Deal_Master_Wide!$ED$304)</f>
        <v/>
      </c>
      <c r="U2112" s="34" t="str">
        <f>IF(Deal_Master_Wide!$EK$304="","",Deal_Master_Wide!$EK$304)</f>
        <v/>
      </c>
    </row>
    <row r="2113" spans="1:21" ht="13.4" customHeight="1">
      <c r="A2113" s="15" t="s">
        <v>3007</v>
      </c>
      <c r="B2113" s="15" t="s">
        <v>178</v>
      </c>
      <c r="C2113" s="16"/>
      <c r="D2113" s="15" t="s">
        <v>3012</v>
      </c>
      <c r="E2113" s="15" t="s">
        <v>3014</v>
      </c>
      <c r="F2113" s="15">
        <v>2012</v>
      </c>
      <c r="G2113" s="15">
        <v>1</v>
      </c>
      <c r="H2113" s="15">
        <v>2013</v>
      </c>
      <c r="I2113" s="15">
        <v>1</v>
      </c>
      <c r="J2113" s="15">
        <v>1</v>
      </c>
      <c r="K2113" s="17" t="str">
        <f>IF(Deal_Master_Wide!$BT$304="","",Deal_Master_Wide!$BT$304)</f>
        <v/>
      </c>
      <c r="L2113" s="17" t="str">
        <f>IF(Deal_Master_Wide!$CA$304="","",Deal_Master_Wide!$CA$304)</f>
        <v/>
      </c>
      <c r="M2113" s="17" t="str">
        <f>IF(Deal_Master_Wide!$CH$304="","",Deal_Master_Wide!$CH$304)</f>
        <v/>
      </c>
      <c r="N2113" s="17" t="str">
        <f>IF(Deal_Master_Wide!$CO$304="","",Deal_Master_Wide!$CO$304)</f>
        <v/>
      </c>
      <c r="O2113" s="17" t="str">
        <f>IF(Deal_Master_Wide!$CV$304="","",Deal_Master_Wide!$CV$304)</f>
        <v/>
      </c>
      <c r="P2113" s="17" t="str">
        <f>IF(Deal_Master_Wide!$DC$304="","",Deal_Master_Wide!$DC$304)</f>
        <v/>
      </c>
      <c r="Q2113" s="18" t="str">
        <f>IF(Deal_Master_Wide!$DJ$304="","",Deal_Master_Wide!$DJ$304)</f>
        <v/>
      </c>
      <c r="R2113" s="18" t="str">
        <f>IF(Deal_Master_Wide!$DQ$304="","",Deal_Master_Wide!$DQ$304)</f>
        <v/>
      </c>
      <c r="S2113" s="18" t="str">
        <f>IF(Deal_Master_Wide!$DX$304="","",Deal_Master_Wide!$DX$304)</f>
        <v/>
      </c>
      <c r="T2113" s="34" t="str">
        <f>IF(Deal_Master_Wide!$EE$304="","",Deal_Master_Wide!$EE$304)</f>
        <v/>
      </c>
      <c r="U2113" s="34" t="str">
        <f>IF(Deal_Master_Wide!$EL$304="","",Deal_Master_Wide!$EL$304)</f>
        <v/>
      </c>
    </row>
    <row r="2114" spans="1:21" ht="13.4" customHeight="1">
      <c r="A2114" s="15" t="s">
        <v>3007</v>
      </c>
      <c r="B2114" s="15" t="s">
        <v>178</v>
      </c>
      <c r="C2114" s="16"/>
      <c r="D2114" s="15" t="s">
        <v>3012</v>
      </c>
      <c r="E2114" s="15" t="s">
        <v>3014</v>
      </c>
      <c r="F2114" s="15">
        <v>2012</v>
      </c>
      <c r="G2114" s="15">
        <v>2</v>
      </c>
      <c r="H2114" s="15">
        <v>2014</v>
      </c>
      <c r="I2114" s="15">
        <v>1</v>
      </c>
      <c r="J2114" s="15">
        <v>1</v>
      </c>
      <c r="K2114" s="17" t="str">
        <f>IF(Deal_Master_Wide!$BU$304="","",Deal_Master_Wide!$BU$304)</f>
        <v/>
      </c>
      <c r="L2114" s="17" t="str">
        <f>IF(Deal_Master_Wide!$CB$304="","",Deal_Master_Wide!$CB$304)</f>
        <v/>
      </c>
      <c r="M2114" s="17" t="str">
        <f>IF(Deal_Master_Wide!$CI$304="","",Deal_Master_Wide!$CI$304)</f>
        <v/>
      </c>
      <c r="N2114" s="17" t="str">
        <f>IF(Deal_Master_Wide!$CP$304="","",Deal_Master_Wide!$CP$304)</f>
        <v/>
      </c>
      <c r="O2114" s="17" t="str">
        <f>IF(Deal_Master_Wide!$CW$304="","",Deal_Master_Wide!$CW$304)</f>
        <v/>
      </c>
      <c r="P2114" s="17" t="str">
        <f>IF(Deal_Master_Wide!$DD$304="","",Deal_Master_Wide!$DD$304)</f>
        <v/>
      </c>
      <c r="Q2114" s="18" t="str">
        <f>IF(Deal_Master_Wide!$DK$304="","",Deal_Master_Wide!$DK$304)</f>
        <v/>
      </c>
      <c r="R2114" s="18" t="str">
        <f>IF(Deal_Master_Wide!$DR$304="","",Deal_Master_Wide!$DR$304)</f>
        <v/>
      </c>
      <c r="S2114" s="18" t="str">
        <f>IF(Deal_Master_Wide!$DY$304="","",Deal_Master_Wide!$DY$304)</f>
        <v/>
      </c>
      <c r="T2114" s="34" t="str">
        <f>IF(Deal_Master_Wide!$EF$304="","",Deal_Master_Wide!$EF$304)</f>
        <v/>
      </c>
      <c r="U2114" s="34" t="str">
        <f>IF(Deal_Master_Wide!$EM$304="","",Deal_Master_Wide!$EM$304)</f>
        <v/>
      </c>
    </row>
    <row r="2115" spans="1:21" ht="13.4" customHeight="1">
      <c r="A2115" s="15" t="s">
        <v>3007</v>
      </c>
      <c r="B2115" s="15" t="s">
        <v>178</v>
      </c>
      <c r="C2115" s="16"/>
      <c r="D2115" s="15" t="s">
        <v>3012</v>
      </c>
      <c r="E2115" s="15" t="s">
        <v>3014</v>
      </c>
      <c r="F2115" s="15">
        <v>2012</v>
      </c>
      <c r="G2115" s="15">
        <v>3</v>
      </c>
      <c r="H2115" s="15">
        <v>2015</v>
      </c>
      <c r="I2115" s="15">
        <v>1</v>
      </c>
      <c r="J2115" s="15">
        <v>1</v>
      </c>
      <c r="K2115" s="17" t="str">
        <f>IF(Deal_Master_Wide!$BV$304="","",Deal_Master_Wide!$BV$304)</f>
        <v/>
      </c>
      <c r="L2115" s="17" t="str">
        <f>IF(Deal_Master_Wide!$CC$304="","",Deal_Master_Wide!$CC$304)</f>
        <v/>
      </c>
      <c r="M2115" s="17" t="str">
        <f>IF(Deal_Master_Wide!$CJ$304="","",Deal_Master_Wide!$CJ$304)</f>
        <v/>
      </c>
      <c r="N2115" s="17" t="str">
        <f>IF(Deal_Master_Wide!$CQ$304="","",Deal_Master_Wide!$CQ$304)</f>
        <v/>
      </c>
      <c r="O2115" s="17" t="str">
        <f>IF(Deal_Master_Wide!$CX$304="","",Deal_Master_Wide!$CX$304)</f>
        <v/>
      </c>
      <c r="P2115" s="17" t="str">
        <f>IF(Deal_Master_Wide!$DE$304="","",Deal_Master_Wide!$DE$304)</f>
        <v/>
      </c>
      <c r="Q2115" s="18" t="str">
        <f>IF(Deal_Master_Wide!$DL$304="","",Deal_Master_Wide!$DL$304)</f>
        <v/>
      </c>
      <c r="R2115" s="18" t="str">
        <f>IF(Deal_Master_Wide!$DS$304="","",Deal_Master_Wide!$DS$304)</f>
        <v/>
      </c>
      <c r="S2115" s="18" t="str">
        <f>IF(Deal_Master_Wide!$DZ$304="","",Deal_Master_Wide!$DZ$304)</f>
        <v/>
      </c>
      <c r="T2115" s="34" t="str">
        <f>IF(Deal_Master_Wide!$EG$304="","",Deal_Master_Wide!$EG$304)</f>
        <v/>
      </c>
      <c r="U2115" s="34" t="str">
        <f>IF(Deal_Master_Wide!$EN$304="","",Deal_Master_Wide!$EN$304)</f>
        <v/>
      </c>
    </row>
    <row r="2116" spans="1:21" ht="13.4" customHeight="1">
      <c r="A2116" s="15" t="s">
        <v>3018</v>
      </c>
      <c r="B2116" s="15" t="s">
        <v>178</v>
      </c>
      <c r="C2116" s="16"/>
      <c r="D2116" s="15" t="s">
        <v>3021</v>
      </c>
      <c r="E2116" s="15" t="s">
        <v>3023</v>
      </c>
      <c r="F2116" s="15">
        <v>2012</v>
      </c>
      <c r="G2116" s="15">
        <v>-3</v>
      </c>
      <c r="H2116" s="15">
        <v>2009</v>
      </c>
      <c r="I2116" s="15">
        <v>0</v>
      </c>
      <c r="J2116" s="15">
        <v>0</v>
      </c>
      <c r="K2116" s="17" t="str">
        <f>IF(Deal_Master_Wide!$BP$305="","",Deal_Master_Wide!$BP$305)</f>
        <v/>
      </c>
      <c r="L2116" s="17" t="str">
        <f>IF(Deal_Master_Wide!$BW$305="","",Deal_Master_Wide!$BW$305)</f>
        <v/>
      </c>
      <c r="M2116" s="17" t="str">
        <f>IF(Deal_Master_Wide!$CD$305="","",Deal_Master_Wide!$CD$305)</f>
        <v/>
      </c>
      <c r="N2116" s="17" t="str">
        <f>IF(Deal_Master_Wide!$CK$305="","",Deal_Master_Wide!$CK$305)</f>
        <v/>
      </c>
      <c r="O2116" s="17" t="str">
        <f>IF(Deal_Master_Wide!$CR$305="","",Deal_Master_Wide!$CR$305)</f>
        <v/>
      </c>
      <c r="P2116" s="17" t="str">
        <f>IF(Deal_Master_Wide!$CY$305="","",Deal_Master_Wide!$CY$305)</f>
        <v/>
      </c>
      <c r="Q2116" s="18" t="str">
        <f>IF(Deal_Master_Wide!$DF$305="","",Deal_Master_Wide!$DF$305)</f>
        <v/>
      </c>
      <c r="R2116" s="18" t="str">
        <f>IF(Deal_Master_Wide!$DM$305="","",Deal_Master_Wide!$DM$305)</f>
        <v/>
      </c>
      <c r="S2116" s="18" t="str">
        <f>IF(Deal_Master_Wide!$DT$305="","",Deal_Master_Wide!$DT$305)</f>
        <v/>
      </c>
      <c r="T2116" s="34" t="str">
        <f>IF(Deal_Master_Wide!$EA$305="","",Deal_Master_Wide!$EA$305)</f>
        <v/>
      </c>
      <c r="U2116" s="34" t="str">
        <f>IF(Deal_Master_Wide!$EH$305="","",Deal_Master_Wide!$EH$305)</f>
        <v/>
      </c>
    </row>
    <row r="2117" spans="1:21" ht="13.4" customHeight="1">
      <c r="A2117" s="15" t="s">
        <v>3018</v>
      </c>
      <c r="B2117" s="15" t="s">
        <v>178</v>
      </c>
      <c r="C2117" s="16"/>
      <c r="D2117" s="15" t="s">
        <v>3021</v>
      </c>
      <c r="E2117" s="15" t="s">
        <v>3023</v>
      </c>
      <c r="F2117" s="15">
        <v>2012</v>
      </c>
      <c r="G2117" s="15">
        <v>-2</v>
      </c>
      <c r="H2117" s="15">
        <v>2010</v>
      </c>
      <c r="I2117" s="15">
        <v>0</v>
      </c>
      <c r="J2117" s="15">
        <v>0</v>
      </c>
      <c r="K2117" s="17" t="str">
        <f>IF(Deal_Master_Wide!$BQ$305="","",Deal_Master_Wide!$BQ$305)</f>
        <v/>
      </c>
      <c r="L2117" s="17" t="str">
        <f>IF(Deal_Master_Wide!$BX$305="","",Deal_Master_Wide!$BX$305)</f>
        <v/>
      </c>
      <c r="M2117" s="17" t="str">
        <f>IF(Deal_Master_Wide!$CE$305="","",Deal_Master_Wide!$CE$305)</f>
        <v/>
      </c>
      <c r="N2117" s="17" t="str">
        <f>IF(Deal_Master_Wide!$CL$305="","",Deal_Master_Wide!$CL$305)</f>
        <v/>
      </c>
      <c r="O2117" s="17" t="str">
        <f>IF(Deal_Master_Wide!$CS$305="","",Deal_Master_Wide!$CS$305)</f>
        <v/>
      </c>
      <c r="P2117" s="17" t="str">
        <f>IF(Deal_Master_Wide!$CZ$305="","",Deal_Master_Wide!$CZ$305)</f>
        <v/>
      </c>
      <c r="Q2117" s="18" t="str">
        <f>IF(Deal_Master_Wide!$DG$305="","",Deal_Master_Wide!$DG$305)</f>
        <v/>
      </c>
      <c r="R2117" s="18" t="str">
        <f>IF(Deal_Master_Wide!$DN$305="","",Deal_Master_Wide!$DN$305)</f>
        <v/>
      </c>
      <c r="S2117" s="18" t="str">
        <f>IF(Deal_Master_Wide!$DU$305="","",Deal_Master_Wide!$DU$305)</f>
        <v/>
      </c>
      <c r="T2117" s="34" t="str">
        <f>IF(Deal_Master_Wide!$EB$305="","",Deal_Master_Wide!$EB$305)</f>
        <v/>
      </c>
      <c r="U2117" s="34" t="str">
        <f>IF(Deal_Master_Wide!$EI$305="","",Deal_Master_Wide!$EI$305)</f>
        <v/>
      </c>
    </row>
    <row r="2118" spans="1:21" ht="13.4" customHeight="1">
      <c r="A2118" s="15" t="s">
        <v>3018</v>
      </c>
      <c r="B2118" s="15" t="s">
        <v>178</v>
      </c>
      <c r="C2118" s="16"/>
      <c r="D2118" s="15" t="s">
        <v>3021</v>
      </c>
      <c r="E2118" s="15" t="s">
        <v>3023</v>
      </c>
      <c r="F2118" s="15">
        <v>2012</v>
      </c>
      <c r="G2118" s="15">
        <v>-1</v>
      </c>
      <c r="H2118" s="15">
        <v>2011</v>
      </c>
      <c r="I2118" s="15">
        <v>0</v>
      </c>
      <c r="J2118" s="15">
        <v>0</v>
      </c>
      <c r="K2118" s="17" t="str">
        <f>IF(Deal_Master_Wide!$BR$305="","",Deal_Master_Wide!$BR$305)</f>
        <v/>
      </c>
      <c r="L2118" s="17" t="str">
        <f>IF(Deal_Master_Wide!$BY$305="","",Deal_Master_Wide!$BY$305)</f>
        <v/>
      </c>
      <c r="M2118" s="17" t="str">
        <f>IF(Deal_Master_Wide!$CF$305="","",Deal_Master_Wide!$CF$305)</f>
        <v/>
      </c>
      <c r="N2118" s="17" t="str">
        <f>IF(Deal_Master_Wide!$CM$305="","",Deal_Master_Wide!$CM$305)</f>
        <v/>
      </c>
      <c r="O2118" s="17" t="str">
        <f>IF(Deal_Master_Wide!$CT$305="","",Deal_Master_Wide!$CT$305)</f>
        <v/>
      </c>
      <c r="P2118" s="17" t="str">
        <f>IF(Deal_Master_Wide!$DA$305="","",Deal_Master_Wide!$DA$305)</f>
        <v/>
      </c>
      <c r="Q2118" s="18" t="str">
        <f>IF(Deal_Master_Wide!$DH$305="","",Deal_Master_Wide!$DH$305)</f>
        <v/>
      </c>
      <c r="R2118" s="18" t="str">
        <f>IF(Deal_Master_Wide!$DO$305="","",Deal_Master_Wide!$DO$305)</f>
        <v/>
      </c>
      <c r="S2118" s="18" t="str">
        <f>IF(Deal_Master_Wide!$DV$305="","",Deal_Master_Wide!$DV$305)</f>
        <v/>
      </c>
      <c r="T2118" s="34" t="str">
        <f>IF(Deal_Master_Wide!$EC$305="","",Deal_Master_Wide!$EC$305)</f>
        <v/>
      </c>
      <c r="U2118" s="34" t="str">
        <f>IF(Deal_Master_Wide!$EJ$305="","",Deal_Master_Wide!$EJ$305)</f>
        <v/>
      </c>
    </row>
    <row r="2119" spans="1:21" ht="13.4" customHeight="1">
      <c r="A2119" s="15" t="s">
        <v>3018</v>
      </c>
      <c r="B2119" s="15" t="s">
        <v>178</v>
      </c>
      <c r="C2119" s="16"/>
      <c r="D2119" s="15" t="s">
        <v>3021</v>
      </c>
      <c r="E2119" s="15" t="s">
        <v>3023</v>
      </c>
      <c r="F2119" s="15">
        <v>2012</v>
      </c>
      <c r="G2119" s="15">
        <v>0</v>
      </c>
      <c r="H2119" s="15">
        <v>2012</v>
      </c>
      <c r="I2119" s="15">
        <v>0</v>
      </c>
      <c r="J2119" s="15">
        <v>1</v>
      </c>
      <c r="K2119" s="17" t="str">
        <f>IF(Deal_Master_Wide!$BS$305="","",Deal_Master_Wide!$BS$305)</f>
        <v/>
      </c>
      <c r="L2119" s="17" t="str">
        <f>IF(Deal_Master_Wide!$BZ$305="","",Deal_Master_Wide!$BZ$305)</f>
        <v/>
      </c>
      <c r="M2119" s="17" t="str">
        <f>IF(Deal_Master_Wide!$CG$305="","",Deal_Master_Wide!$CG$305)</f>
        <v/>
      </c>
      <c r="N2119" s="17" t="str">
        <f>IF(Deal_Master_Wide!$CN$305="","",Deal_Master_Wide!$CN$305)</f>
        <v/>
      </c>
      <c r="O2119" s="17" t="str">
        <f>IF(Deal_Master_Wide!$CU$305="","",Deal_Master_Wide!$CU$305)</f>
        <v/>
      </c>
      <c r="P2119" s="17" t="str">
        <f>IF(Deal_Master_Wide!$DB$305="","",Deal_Master_Wide!$DB$305)</f>
        <v/>
      </c>
      <c r="Q2119" s="18" t="str">
        <f>IF(Deal_Master_Wide!$DI$305="","",Deal_Master_Wide!$DI$305)</f>
        <v/>
      </c>
      <c r="R2119" s="18" t="str">
        <f>IF(Deal_Master_Wide!$DP$305="","",Deal_Master_Wide!$DP$305)</f>
        <v/>
      </c>
      <c r="S2119" s="18" t="str">
        <f>IF(Deal_Master_Wide!$DW$305="","",Deal_Master_Wide!$DW$305)</f>
        <v/>
      </c>
      <c r="T2119" s="34" t="str">
        <f>IF(Deal_Master_Wide!$ED$305="","",Deal_Master_Wide!$ED$305)</f>
        <v/>
      </c>
      <c r="U2119" s="34" t="str">
        <f>IF(Deal_Master_Wide!$EK$305="","",Deal_Master_Wide!$EK$305)</f>
        <v/>
      </c>
    </row>
    <row r="2120" spans="1:21" ht="13.4" customHeight="1">
      <c r="A2120" s="15" t="s">
        <v>3018</v>
      </c>
      <c r="B2120" s="15" t="s">
        <v>178</v>
      </c>
      <c r="C2120" s="16"/>
      <c r="D2120" s="15" t="s">
        <v>3021</v>
      </c>
      <c r="E2120" s="15" t="s">
        <v>3023</v>
      </c>
      <c r="F2120" s="15">
        <v>2012</v>
      </c>
      <c r="G2120" s="15">
        <v>1</v>
      </c>
      <c r="H2120" s="15">
        <v>2013</v>
      </c>
      <c r="I2120" s="15">
        <v>1</v>
      </c>
      <c r="J2120" s="15">
        <v>1</v>
      </c>
      <c r="K2120" s="17" t="str">
        <f>IF(Deal_Master_Wide!$BT$305="","",Deal_Master_Wide!$BT$305)</f>
        <v/>
      </c>
      <c r="L2120" s="17" t="str">
        <f>IF(Deal_Master_Wide!$CA$305="","",Deal_Master_Wide!$CA$305)</f>
        <v/>
      </c>
      <c r="M2120" s="17" t="str">
        <f>IF(Deal_Master_Wide!$CH$305="","",Deal_Master_Wide!$CH$305)</f>
        <v/>
      </c>
      <c r="N2120" s="17" t="str">
        <f>IF(Deal_Master_Wide!$CO$305="","",Deal_Master_Wide!$CO$305)</f>
        <v/>
      </c>
      <c r="O2120" s="17" t="str">
        <f>IF(Deal_Master_Wide!$CV$305="","",Deal_Master_Wide!$CV$305)</f>
        <v/>
      </c>
      <c r="P2120" s="17" t="str">
        <f>IF(Deal_Master_Wide!$DC$305="","",Deal_Master_Wide!$DC$305)</f>
        <v/>
      </c>
      <c r="Q2120" s="18" t="str">
        <f>IF(Deal_Master_Wide!$DJ$305="","",Deal_Master_Wide!$DJ$305)</f>
        <v/>
      </c>
      <c r="R2120" s="18" t="str">
        <f>IF(Deal_Master_Wide!$DQ$305="","",Deal_Master_Wide!$DQ$305)</f>
        <v/>
      </c>
      <c r="S2120" s="18" t="str">
        <f>IF(Deal_Master_Wide!$DX$305="","",Deal_Master_Wide!$DX$305)</f>
        <v/>
      </c>
      <c r="T2120" s="34" t="str">
        <f>IF(Deal_Master_Wide!$EE$305="","",Deal_Master_Wide!$EE$305)</f>
        <v/>
      </c>
      <c r="U2120" s="34" t="str">
        <f>IF(Deal_Master_Wide!$EL$305="","",Deal_Master_Wide!$EL$305)</f>
        <v/>
      </c>
    </row>
    <row r="2121" spans="1:21" ht="13.4" customHeight="1">
      <c r="A2121" s="15" t="s">
        <v>3018</v>
      </c>
      <c r="B2121" s="15" t="s">
        <v>178</v>
      </c>
      <c r="C2121" s="16"/>
      <c r="D2121" s="15" t="s">
        <v>3021</v>
      </c>
      <c r="E2121" s="15" t="s">
        <v>3023</v>
      </c>
      <c r="F2121" s="15">
        <v>2012</v>
      </c>
      <c r="G2121" s="15">
        <v>2</v>
      </c>
      <c r="H2121" s="15">
        <v>2014</v>
      </c>
      <c r="I2121" s="15">
        <v>1</v>
      </c>
      <c r="J2121" s="15">
        <v>1</v>
      </c>
      <c r="K2121" s="17" t="str">
        <f>IF(Deal_Master_Wide!$BU$305="","",Deal_Master_Wide!$BU$305)</f>
        <v/>
      </c>
      <c r="L2121" s="17" t="str">
        <f>IF(Deal_Master_Wide!$CB$305="","",Deal_Master_Wide!$CB$305)</f>
        <v/>
      </c>
      <c r="M2121" s="17" t="str">
        <f>IF(Deal_Master_Wide!$CI$305="","",Deal_Master_Wide!$CI$305)</f>
        <v/>
      </c>
      <c r="N2121" s="17" t="str">
        <f>IF(Deal_Master_Wide!$CP$305="","",Deal_Master_Wide!$CP$305)</f>
        <v/>
      </c>
      <c r="O2121" s="17" t="str">
        <f>IF(Deal_Master_Wide!$CW$305="","",Deal_Master_Wide!$CW$305)</f>
        <v/>
      </c>
      <c r="P2121" s="17" t="str">
        <f>IF(Deal_Master_Wide!$DD$305="","",Deal_Master_Wide!$DD$305)</f>
        <v/>
      </c>
      <c r="Q2121" s="18" t="str">
        <f>IF(Deal_Master_Wide!$DK$305="","",Deal_Master_Wide!$DK$305)</f>
        <v/>
      </c>
      <c r="R2121" s="18" t="str">
        <f>IF(Deal_Master_Wide!$DR$305="","",Deal_Master_Wide!$DR$305)</f>
        <v/>
      </c>
      <c r="S2121" s="18" t="str">
        <f>IF(Deal_Master_Wide!$DY$305="","",Deal_Master_Wide!$DY$305)</f>
        <v/>
      </c>
      <c r="T2121" s="34" t="str">
        <f>IF(Deal_Master_Wide!$EF$305="","",Deal_Master_Wide!$EF$305)</f>
        <v/>
      </c>
      <c r="U2121" s="34" t="str">
        <f>IF(Deal_Master_Wide!$EM$305="","",Deal_Master_Wide!$EM$305)</f>
        <v/>
      </c>
    </row>
    <row r="2122" spans="1:21" ht="13.4" customHeight="1">
      <c r="A2122" s="15" t="s">
        <v>3018</v>
      </c>
      <c r="B2122" s="15" t="s">
        <v>178</v>
      </c>
      <c r="C2122" s="16"/>
      <c r="D2122" s="15" t="s">
        <v>3021</v>
      </c>
      <c r="E2122" s="15" t="s">
        <v>3023</v>
      </c>
      <c r="F2122" s="15">
        <v>2012</v>
      </c>
      <c r="G2122" s="15">
        <v>3</v>
      </c>
      <c r="H2122" s="15">
        <v>2015</v>
      </c>
      <c r="I2122" s="15">
        <v>1</v>
      </c>
      <c r="J2122" s="15">
        <v>1</v>
      </c>
      <c r="K2122" s="17" t="str">
        <f>IF(Deal_Master_Wide!$BV$305="","",Deal_Master_Wide!$BV$305)</f>
        <v/>
      </c>
      <c r="L2122" s="17" t="str">
        <f>IF(Deal_Master_Wide!$CC$305="","",Deal_Master_Wide!$CC$305)</f>
        <v/>
      </c>
      <c r="M2122" s="17" t="str">
        <f>IF(Deal_Master_Wide!$CJ$305="","",Deal_Master_Wide!$CJ$305)</f>
        <v/>
      </c>
      <c r="N2122" s="17" t="str">
        <f>IF(Deal_Master_Wide!$CQ$305="","",Deal_Master_Wide!$CQ$305)</f>
        <v/>
      </c>
      <c r="O2122" s="17" t="str">
        <f>IF(Deal_Master_Wide!$CX$305="","",Deal_Master_Wide!$CX$305)</f>
        <v/>
      </c>
      <c r="P2122" s="17" t="str">
        <f>IF(Deal_Master_Wide!$DE$305="","",Deal_Master_Wide!$DE$305)</f>
        <v/>
      </c>
      <c r="Q2122" s="18" t="str">
        <f>IF(Deal_Master_Wide!$DL$305="","",Deal_Master_Wide!$DL$305)</f>
        <v/>
      </c>
      <c r="R2122" s="18" t="str">
        <f>IF(Deal_Master_Wide!$DS$305="","",Deal_Master_Wide!$DS$305)</f>
        <v/>
      </c>
      <c r="S2122" s="18" t="str">
        <f>IF(Deal_Master_Wide!$DZ$305="","",Deal_Master_Wide!$DZ$305)</f>
        <v/>
      </c>
      <c r="T2122" s="34" t="str">
        <f>IF(Deal_Master_Wide!$EG$305="","",Deal_Master_Wide!$EG$305)</f>
        <v/>
      </c>
      <c r="U2122" s="34" t="str">
        <f>IF(Deal_Master_Wide!$EN$305="","",Deal_Master_Wide!$EN$305)</f>
        <v/>
      </c>
    </row>
    <row r="2123" spans="1:21" ht="13.4" customHeight="1">
      <c r="A2123" s="15" t="s">
        <v>3027</v>
      </c>
      <c r="B2123" s="15" t="s">
        <v>178</v>
      </c>
      <c r="C2123" s="16"/>
      <c r="D2123" s="15" t="s">
        <v>3032</v>
      </c>
      <c r="E2123" s="15" t="s">
        <v>3034</v>
      </c>
      <c r="F2123" s="15">
        <v>2012</v>
      </c>
      <c r="G2123" s="15">
        <v>-3</v>
      </c>
      <c r="H2123" s="15">
        <v>2009</v>
      </c>
      <c r="I2123" s="15">
        <v>0</v>
      </c>
      <c r="J2123" s="15">
        <v>0</v>
      </c>
      <c r="K2123" s="17" t="str">
        <f>IF(Deal_Master_Wide!$BP$306="","",Deal_Master_Wide!$BP$306)</f>
        <v/>
      </c>
      <c r="L2123" s="17" t="str">
        <f>IF(Deal_Master_Wide!$BW$306="","",Deal_Master_Wide!$BW$306)</f>
        <v/>
      </c>
      <c r="M2123" s="17" t="str">
        <f>IF(Deal_Master_Wide!$CD$306="","",Deal_Master_Wide!$CD$306)</f>
        <v/>
      </c>
      <c r="N2123" s="17" t="str">
        <f>IF(Deal_Master_Wide!$CK$306="","",Deal_Master_Wide!$CK$306)</f>
        <v/>
      </c>
      <c r="O2123" s="17" t="str">
        <f>IF(Deal_Master_Wide!$CR$306="","",Deal_Master_Wide!$CR$306)</f>
        <v/>
      </c>
      <c r="P2123" s="17" t="str">
        <f>IF(Deal_Master_Wide!$CY$306="","",Deal_Master_Wide!$CY$306)</f>
        <v/>
      </c>
      <c r="Q2123" s="18" t="str">
        <f>IF(Deal_Master_Wide!$DF$306="","",Deal_Master_Wide!$DF$306)</f>
        <v/>
      </c>
      <c r="R2123" s="18" t="str">
        <f>IF(Deal_Master_Wide!$DM$306="","",Deal_Master_Wide!$DM$306)</f>
        <v/>
      </c>
      <c r="S2123" s="18" t="str">
        <f>IF(Deal_Master_Wide!$DT$306="","",Deal_Master_Wide!$DT$306)</f>
        <v/>
      </c>
      <c r="T2123" s="34" t="str">
        <f>IF(Deal_Master_Wide!$EA$306="","",Deal_Master_Wide!$EA$306)</f>
        <v/>
      </c>
      <c r="U2123" s="34" t="str">
        <f>IF(Deal_Master_Wide!$EH$306="","",Deal_Master_Wide!$EH$306)</f>
        <v/>
      </c>
    </row>
    <row r="2124" spans="1:21" ht="13.4" customHeight="1">
      <c r="A2124" s="15" t="s">
        <v>3027</v>
      </c>
      <c r="B2124" s="15" t="s">
        <v>178</v>
      </c>
      <c r="C2124" s="16"/>
      <c r="D2124" s="15" t="s">
        <v>3032</v>
      </c>
      <c r="E2124" s="15" t="s">
        <v>3034</v>
      </c>
      <c r="F2124" s="15">
        <v>2012</v>
      </c>
      <c r="G2124" s="15">
        <v>-2</v>
      </c>
      <c r="H2124" s="15">
        <v>2010</v>
      </c>
      <c r="I2124" s="15">
        <v>0</v>
      </c>
      <c r="J2124" s="15">
        <v>0</v>
      </c>
      <c r="K2124" s="17" t="str">
        <f>IF(Deal_Master_Wide!$BQ$306="","",Deal_Master_Wide!$BQ$306)</f>
        <v/>
      </c>
      <c r="L2124" s="17" t="str">
        <f>IF(Deal_Master_Wide!$BX$306="","",Deal_Master_Wide!$BX$306)</f>
        <v/>
      </c>
      <c r="M2124" s="17" t="str">
        <f>IF(Deal_Master_Wide!$CE$306="","",Deal_Master_Wide!$CE$306)</f>
        <v/>
      </c>
      <c r="N2124" s="17" t="str">
        <f>IF(Deal_Master_Wide!$CL$306="","",Deal_Master_Wide!$CL$306)</f>
        <v/>
      </c>
      <c r="O2124" s="17" t="str">
        <f>IF(Deal_Master_Wide!$CS$306="","",Deal_Master_Wide!$CS$306)</f>
        <v/>
      </c>
      <c r="P2124" s="17" t="str">
        <f>IF(Deal_Master_Wide!$CZ$306="","",Deal_Master_Wide!$CZ$306)</f>
        <v/>
      </c>
      <c r="Q2124" s="18" t="str">
        <f>IF(Deal_Master_Wide!$DG$306="","",Deal_Master_Wide!$DG$306)</f>
        <v/>
      </c>
      <c r="R2124" s="18" t="str">
        <f>IF(Deal_Master_Wide!$DN$306="","",Deal_Master_Wide!$DN$306)</f>
        <v/>
      </c>
      <c r="S2124" s="18" t="str">
        <f>IF(Deal_Master_Wide!$DU$306="","",Deal_Master_Wide!$DU$306)</f>
        <v/>
      </c>
      <c r="T2124" s="34" t="str">
        <f>IF(Deal_Master_Wide!$EB$306="","",Deal_Master_Wide!$EB$306)</f>
        <v/>
      </c>
      <c r="U2124" s="34" t="str">
        <f>IF(Deal_Master_Wide!$EI$306="","",Deal_Master_Wide!$EI$306)</f>
        <v/>
      </c>
    </row>
    <row r="2125" spans="1:21" ht="13.4" customHeight="1">
      <c r="A2125" s="15" t="s">
        <v>3027</v>
      </c>
      <c r="B2125" s="15" t="s">
        <v>178</v>
      </c>
      <c r="C2125" s="16"/>
      <c r="D2125" s="15" t="s">
        <v>3032</v>
      </c>
      <c r="E2125" s="15" t="s">
        <v>3034</v>
      </c>
      <c r="F2125" s="15">
        <v>2012</v>
      </c>
      <c r="G2125" s="15">
        <v>-1</v>
      </c>
      <c r="H2125" s="15">
        <v>2011</v>
      </c>
      <c r="I2125" s="15">
        <v>0</v>
      </c>
      <c r="J2125" s="15">
        <v>0</v>
      </c>
      <c r="K2125" s="17" t="str">
        <f>IF(Deal_Master_Wide!$BR$306="","",Deal_Master_Wide!$BR$306)</f>
        <v/>
      </c>
      <c r="L2125" s="17" t="str">
        <f>IF(Deal_Master_Wide!$BY$306="","",Deal_Master_Wide!$BY$306)</f>
        <v/>
      </c>
      <c r="M2125" s="17" t="str">
        <f>IF(Deal_Master_Wide!$CF$306="","",Deal_Master_Wide!$CF$306)</f>
        <v/>
      </c>
      <c r="N2125" s="17" t="str">
        <f>IF(Deal_Master_Wide!$CM$306="","",Deal_Master_Wide!$CM$306)</f>
        <v/>
      </c>
      <c r="O2125" s="17" t="str">
        <f>IF(Deal_Master_Wide!$CT$306="","",Deal_Master_Wide!$CT$306)</f>
        <v/>
      </c>
      <c r="P2125" s="17" t="str">
        <f>IF(Deal_Master_Wide!$DA$306="","",Deal_Master_Wide!$DA$306)</f>
        <v/>
      </c>
      <c r="Q2125" s="18" t="str">
        <f>IF(Deal_Master_Wide!$DH$306="","",Deal_Master_Wide!$DH$306)</f>
        <v/>
      </c>
      <c r="R2125" s="18" t="str">
        <f>IF(Deal_Master_Wide!$DO$306="","",Deal_Master_Wide!$DO$306)</f>
        <v/>
      </c>
      <c r="S2125" s="18" t="str">
        <f>IF(Deal_Master_Wide!$DV$306="","",Deal_Master_Wide!$DV$306)</f>
        <v/>
      </c>
      <c r="T2125" s="34" t="str">
        <f>IF(Deal_Master_Wide!$EC$306="","",Deal_Master_Wide!$EC$306)</f>
        <v/>
      </c>
      <c r="U2125" s="34" t="str">
        <f>IF(Deal_Master_Wide!$EJ$306="","",Deal_Master_Wide!$EJ$306)</f>
        <v/>
      </c>
    </row>
    <row r="2126" spans="1:21" ht="13.4" customHeight="1">
      <c r="A2126" s="15" t="s">
        <v>3027</v>
      </c>
      <c r="B2126" s="15" t="s">
        <v>178</v>
      </c>
      <c r="C2126" s="16"/>
      <c r="D2126" s="15" t="s">
        <v>3032</v>
      </c>
      <c r="E2126" s="15" t="s">
        <v>3034</v>
      </c>
      <c r="F2126" s="15">
        <v>2012</v>
      </c>
      <c r="G2126" s="15">
        <v>0</v>
      </c>
      <c r="H2126" s="15">
        <v>2012</v>
      </c>
      <c r="I2126" s="15">
        <v>0</v>
      </c>
      <c r="J2126" s="15">
        <v>1</v>
      </c>
      <c r="K2126" s="17" t="str">
        <f>IF(Deal_Master_Wide!$BS$306="","",Deal_Master_Wide!$BS$306)</f>
        <v/>
      </c>
      <c r="L2126" s="17" t="str">
        <f>IF(Deal_Master_Wide!$BZ$306="","",Deal_Master_Wide!$BZ$306)</f>
        <v/>
      </c>
      <c r="M2126" s="17" t="str">
        <f>IF(Deal_Master_Wide!$CG$306="","",Deal_Master_Wide!$CG$306)</f>
        <v/>
      </c>
      <c r="N2126" s="17" t="str">
        <f>IF(Deal_Master_Wide!$CN$306="","",Deal_Master_Wide!$CN$306)</f>
        <v/>
      </c>
      <c r="O2126" s="17" t="str">
        <f>IF(Deal_Master_Wide!$CU$306="","",Deal_Master_Wide!$CU$306)</f>
        <v/>
      </c>
      <c r="P2126" s="17" t="str">
        <f>IF(Deal_Master_Wide!$DB$306="","",Deal_Master_Wide!$DB$306)</f>
        <v/>
      </c>
      <c r="Q2126" s="18" t="str">
        <f>IF(Deal_Master_Wide!$DI$306="","",Deal_Master_Wide!$DI$306)</f>
        <v/>
      </c>
      <c r="R2126" s="18" t="str">
        <f>IF(Deal_Master_Wide!$DP$306="","",Deal_Master_Wide!$DP$306)</f>
        <v/>
      </c>
      <c r="S2126" s="18" t="str">
        <f>IF(Deal_Master_Wide!$DW$306="","",Deal_Master_Wide!$DW$306)</f>
        <v/>
      </c>
      <c r="T2126" s="34" t="str">
        <f>IF(Deal_Master_Wide!$ED$306="","",Deal_Master_Wide!$ED$306)</f>
        <v/>
      </c>
      <c r="U2126" s="34" t="str">
        <f>IF(Deal_Master_Wide!$EK$306="","",Deal_Master_Wide!$EK$306)</f>
        <v/>
      </c>
    </row>
    <row r="2127" spans="1:21" ht="13.4" customHeight="1">
      <c r="A2127" s="15" t="s">
        <v>3027</v>
      </c>
      <c r="B2127" s="15" t="s">
        <v>178</v>
      </c>
      <c r="C2127" s="16"/>
      <c r="D2127" s="15" t="s">
        <v>3032</v>
      </c>
      <c r="E2127" s="15" t="s">
        <v>3034</v>
      </c>
      <c r="F2127" s="15">
        <v>2012</v>
      </c>
      <c r="G2127" s="15">
        <v>1</v>
      </c>
      <c r="H2127" s="15">
        <v>2013</v>
      </c>
      <c r="I2127" s="15">
        <v>1</v>
      </c>
      <c r="J2127" s="15">
        <v>1</v>
      </c>
      <c r="K2127" s="17" t="str">
        <f>IF(Deal_Master_Wide!$BT$306="","",Deal_Master_Wide!$BT$306)</f>
        <v/>
      </c>
      <c r="L2127" s="17" t="str">
        <f>IF(Deal_Master_Wide!$CA$306="","",Deal_Master_Wide!$CA$306)</f>
        <v/>
      </c>
      <c r="M2127" s="17" t="str">
        <f>IF(Deal_Master_Wide!$CH$306="","",Deal_Master_Wide!$CH$306)</f>
        <v/>
      </c>
      <c r="N2127" s="17" t="str">
        <f>IF(Deal_Master_Wide!$CO$306="","",Deal_Master_Wide!$CO$306)</f>
        <v/>
      </c>
      <c r="O2127" s="17" t="str">
        <f>IF(Deal_Master_Wide!$CV$306="","",Deal_Master_Wide!$CV$306)</f>
        <v/>
      </c>
      <c r="P2127" s="17" t="str">
        <f>IF(Deal_Master_Wide!$DC$306="","",Deal_Master_Wide!$DC$306)</f>
        <v/>
      </c>
      <c r="Q2127" s="18" t="str">
        <f>IF(Deal_Master_Wide!$DJ$306="","",Deal_Master_Wide!$DJ$306)</f>
        <v/>
      </c>
      <c r="R2127" s="18" t="str">
        <f>IF(Deal_Master_Wide!$DQ$306="","",Deal_Master_Wide!$DQ$306)</f>
        <v/>
      </c>
      <c r="S2127" s="18" t="str">
        <f>IF(Deal_Master_Wide!$DX$306="","",Deal_Master_Wide!$DX$306)</f>
        <v/>
      </c>
      <c r="T2127" s="34" t="str">
        <f>IF(Deal_Master_Wide!$EE$306="","",Deal_Master_Wide!$EE$306)</f>
        <v/>
      </c>
      <c r="U2127" s="34" t="str">
        <f>IF(Deal_Master_Wide!$EL$306="","",Deal_Master_Wide!$EL$306)</f>
        <v/>
      </c>
    </row>
    <row r="2128" spans="1:21" ht="13.4" customHeight="1">
      <c r="A2128" s="15" t="s">
        <v>3027</v>
      </c>
      <c r="B2128" s="15" t="s">
        <v>178</v>
      </c>
      <c r="C2128" s="16"/>
      <c r="D2128" s="15" t="s">
        <v>3032</v>
      </c>
      <c r="E2128" s="15" t="s">
        <v>3034</v>
      </c>
      <c r="F2128" s="15">
        <v>2012</v>
      </c>
      <c r="G2128" s="15">
        <v>2</v>
      </c>
      <c r="H2128" s="15">
        <v>2014</v>
      </c>
      <c r="I2128" s="15">
        <v>1</v>
      </c>
      <c r="J2128" s="15">
        <v>1</v>
      </c>
      <c r="K2128" s="17" t="str">
        <f>IF(Deal_Master_Wide!$BU$306="","",Deal_Master_Wide!$BU$306)</f>
        <v/>
      </c>
      <c r="L2128" s="17" t="str">
        <f>IF(Deal_Master_Wide!$CB$306="","",Deal_Master_Wide!$CB$306)</f>
        <v/>
      </c>
      <c r="M2128" s="17" t="str">
        <f>IF(Deal_Master_Wide!$CI$306="","",Deal_Master_Wide!$CI$306)</f>
        <v/>
      </c>
      <c r="N2128" s="17" t="str">
        <f>IF(Deal_Master_Wide!$CP$306="","",Deal_Master_Wide!$CP$306)</f>
        <v/>
      </c>
      <c r="O2128" s="17" t="str">
        <f>IF(Deal_Master_Wide!$CW$306="","",Deal_Master_Wide!$CW$306)</f>
        <v/>
      </c>
      <c r="P2128" s="17" t="str">
        <f>IF(Deal_Master_Wide!$DD$306="","",Deal_Master_Wide!$DD$306)</f>
        <v/>
      </c>
      <c r="Q2128" s="18" t="str">
        <f>IF(Deal_Master_Wide!$DK$306="","",Deal_Master_Wide!$DK$306)</f>
        <v/>
      </c>
      <c r="R2128" s="18" t="str">
        <f>IF(Deal_Master_Wide!$DR$306="","",Deal_Master_Wide!$DR$306)</f>
        <v/>
      </c>
      <c r="S2128" s="18" t="str">
        <f>IF(Deal_Master_Wide!$DY$306="","",Deal_Master_Wide!$DY$306)</f>
        <v/>
      </c>
      <c r="T2128" s="34" t="str">
        <f>IF(Deal_Master_Wide!$EF$306="","",Deal_Master_Wide!$EF$306)</f>
        <v/>
      </c>
      <c r="U2128" s="34" t="str">
        <f>IF(Deal_Master_Wide!$EM$306="","",Deal_Master_Wide!$EM$306)</f>
        <v/>
      </c>
    </row>
    <row r="2129" spans="1:21" ht="13.4" customHeight="1">
      <c r="A2129" s="15" t="s">
        <v>3027</v>
      </c>
      <c r="B2129" s="15" t="s">
        <v>178</v>
      </c>
      <c r="C2129" s="16"/>
      <c r="D2129" s="15" t="s">
        <v>3032</v>
      </c>
      <c r="E2129" s="15" t="s">
        <v>3034</v>
      </c>
      <c r="F2129" s="15">
        <v>2012</v>
      </c>
      <c r="G2129" s="15">
        <v>3</v>
      </c>
      <c r="H2129" s="15">
        <v>2015</v>
      </c>
      <c r="I2129" s="15">
        <v>1</v>
      </c>
      <c r="J2129" s="15">
        <v>1</v>
      </c>
      <c r="K2129" s="17" t="str">
        <f>IF(Deal_Master_Wide!$BV$306="","",Deal_Master_Wide!$BV$306)</f>
        <v/>
      </c>
      <c r="L2129" s="17" t="str">
        <f>IF(Deal_Master_Wide!$CC$306="","",Deal_Master_Wide!$CC$306)</f>
        <v/>
      </c>
      <c r="M2129" s="17" t="str">
        <f>IF(Deal_Master_Wide!$CJ$306="","",Deal_Master_Wide!$CJ$306)</f>
        <v/>
      </c>
      <c r="N2129" s="17" t="str">
        <f>IF(Deal_Master_Wide!$CQ$306="","",Deal_Master_Wide!$CQ$306)</f>
        <v/>
      </c>
      <c r="O2129" s="17" t="str">
        <f>IF(Deal_Master_Wide!$CX$306="","",Deal_Master_Wide!$CX$306)</f>
        <v/>
      </c>
      <c r="P2129" s="17" t="str">
        <f>IF(Deal_Master_Wide!$DE$306="","",Deal_Master_Wide!$DE$306)</f>
        <v/>
      </c>
      <c r="Q2129" s="18" t="str">
        <f>IF(Deal_Master_Wide!$DL$306="","",Deal_Master_Wide!$DL$306)</f>
        <v/>
      </c>
      <c r="R2129" s="18" t="str">
        <f>IF(Deal_Master_Wide!$DS$306="","",Deal_Master_Wide!$DS$306)</f>
        <v/>
      </c>
      <c r="S2129" s="18" t="str">
        <f>IF(Deal_Master_Wide!$DZ$306="","",Deal_Master_Wide!$DZ$306)</f>
        <v/>
      </c>
      <c r="T2129" s="34" t="str">
        <f>IF(Deal_Master_Wide!$EG$306="","",Deal_Master_Wide!$EG$306)</f>
        <v/>
      </c>
      <c r="U2129" s="34" t="str">
        <f>IF(Deal_Master_Wide!$EN$306="","",Deal_Master_Wide!$EN$306)</f>
        <v/>
      </c>
    </row>
    <row r="2130" spans="1:21" ht="13.4" customHeight="1">
      <c r="A2130" s="15" t="s">
        <v>3038</v>
      </c>
      <c r="B2130" s="15" t="s">
        <v>178</v>
      </c>
      <c r="C2130" s="16"/>
      <c r="D2130" s="15" t="s">
        <v>3042</v>
      </c>
      <c r="E2130" s="15" t="s">
        <v>3044</v>
      </c>
      <c r="F2130" s="15">
        <v>2012</v>
      </c>
      <c r="G2130" s="15">
        <v>-3</v>
      </c>
      <c r="H2130" s="15">
        <v>2009</v>
      </c>
      <c r="I2130" s="15">
        <v>0</v>
      </c>
      <c r="J2130" s="15">
        <v>0</v>
      </c>
      <c r="K2130" s="17" t="str">
        <f>IF(Deal_Master_Wide!$BP$307="","",Deal_Master_Wide!$BP$307)</f>
        <v/>
      </c>
      <c r="L2130" s="17" t="str">
        <f>IF(Deal_Master_Wide!$BW$307="","",Deal_Master_Wide!$BW$307)</f>
        <v/>
      </c>
      <c r="M2130" s="17" t="str">
        <f>IF(Deal_Master_Wide!$CD$307="","",Deal_Master_Wide!$CD$307)</f>
        <v/>
      </c>
      <c r="N2130" s="17" t="str">
        <f>IF(Deal_Master_Wide!$CK$307="","",Deal_Master_Wide!$CK$307)</f>
        <v/>
      </c>
      <c r="O2130" s="17" t="str">
        <f>IF(Deal_Master_Wide!$CR$307="","",Deal_Master_Wide!$CR$307)</f>
        <v/>
      </c>
      <c r="P2130" s="17" t="str">
        <f>IF(Deal_Master_Wide!$CY$307="","",Deal_Master_Wide!$CY$307)</f>
        <v/>
      </c>
      <c r="Q2130" s="18" t="str">
        <f>IF(Deal_Master_Wide!$DF$307="","",Deal_Master_Wide!$DF$307)</f>
        <v/>
      </c>
      <c r="R2130" s="18" t="str">
        <f>IF(Deal_Master_Wide!$DM$307="","",Deal_Master_Wide!$DM$307)</f>
        <v/>
      </c>
      <c r="S2130" s="18" t="str">
        <f>IF(Deal_Master_Wide!$DT$307="","",Deal_Master_Wide!$DT$307)</f>
        <v/>
      </c>
      <c r="T2130" s="34" t="str">
        <f>IF(Deal_Master_Wide!$EA$307="","",Deal_Master_Wide!$EA$307)</f>
        <v/>
      </c>
      <c r="U2130" s="34" t="str">
        <f>IF(Deal_Master_Wide!$EH$307="","",Deal_Master_Wide!$EH$307)</f>
        <v/>
      </c>
    </row>
    <row r="2131" spans="1:21" ht="13.4" customHeight="1">
      <c r="A2131" s="15" t="s">
        <v>3038</v>
      </c>
      <c r="B2131" s="15" t="s">
        <v>178</v>
      </c>
      <c r="C2131" s="16"/>
      <c r="D2131" s="15" t="s">
        <v>3042</v>
      </c>
      <c r="E2131" s="15" t="s">
        <v>3044</v>
      </c>
      <c r="F2131" s="15">
        <v>2012</v>
      </c>
      <c r="G2131" s="15">
        <v>-2</v>
      </c>
      <c r="H2131" s="15">
        <v>2010</v>
      </c>
      <c r="I2131" s="15">
        <v>0</v>
      </c>
      <c r="J2131" s="15">
        <v>0</v>
      </c>
      <c r="K2131" s="17" t="str">
        <f>IF(Deal_Master_Wide!$BQ$307="","",Deal_Master_Wide!$BQ$307)</f>
        <v/>
      </c>
      <c r="L2131" s="17" t="str">
        <f>IF(Deal_Master_Wide!$BX$307="","",Deal_Master_Wide!$BX$307)</f>
        <v/>
      </c>
      <c r="M2131" s="17" t="str">
        <f>IF(Deal_Master_Wide!$CE$307="","",Deal_Master_Wide!$CE$307)</f>
        <v/>
      </c>
      <c r="N2131" s="17" t="str">
        <f>IF(Deal_Master_Wide!$CL$307="","",Deal_Master_Wide!$CL$307)</f>
        <v/>
      </c>
      <c r="O2131" s="17" t="str">
        <f>IF(Deal_Master_Wide!$CS$307="","",Deal_Master_Wide!$CS$307)</f>
        <v/>
      </c>
      <c r="P2131" s="17" t="str">
        <f>IF(Deal_Master_Wide!$CZ$307="","",Deal_Master_Wide!$CZ$307)</f>
        <v/>
      </c>
      <c r="Q2131" s="18" t="str">
        <f>IF(Deal_Master_Wide!$DG$307="","",Deal_Master_Wide!$DG$307)</f>
        <v/>
      </c>
      <c r="R2131" s="18" t="str">
        <f>IF(Deal_Master_Wide!$DN$307="","",Deal_Master_Wide!$DN$307)</f>
        <v/>
      </c>
      <c r="S2131" s="18" t="str">
        <f>IF(Deal_Master_Wide!$DU$307="","",Deal_Master_Wide!$DU$307)</f>
        <v/>
      </c>
      <c r="T2131" s="34" t="str">
        <f>IF(Deal_Master_Wide!$EB$307="","",Deal_Master_Wide!$EB$307)</f>
        <v/>
      </c>
      <c r="U2131" s="34" t="str">
        <f>IF(Deal_Master_Wide!$EI$307="","",Deal_Master_Wide!$EI$307)</f>
        <v/>
      </c>
    </row>
    <row r="2132" spans="1:21" ht="13.4" customHeight="1">
      <c r="A2132" s="15" t="s">
        <v>3038</v>
      </c>
      <c r="B2132" s="15" t="s">
        <v>178</v>
      </c>
      <c r="C2132" s="16"/>
      <c r="D2132" s="15" t="s">
        <v>3042</v>
      </c>
      <c r="E2132" s="15" t="s">
        <v>3044</v>
      </c>
      <c r="F2132" s="15">
        <v>2012</v>
      </c>
      <c r="G2132" s="15">
        <v>-1</v>
      </c>
      <c r="H2132" s="15">
        <v>2011</v>
      </c>
      <c r="I2132" s="15">
        <v>0</v>
      </c>
      <c r="J2132" s="15">
        <v>0</v>
      </c>
      <c r="K2132" s="17" t="str">
        <f>IF(Deal_Master_Wide!$BR$307="","",Deal_Master_Wide!$BR$307)</f>
        <v/>
      </c>
      <c r="L2132" s="17" t="str">
        <f>IF(Deal_Master_Wide!$BY$307="","",Deal_Master_Wide!$BY$307)</f>
        <v/>
      </c>
      <c r="M2132" s="17" t="str">
        <f>IF(Deal_Master_Wide!$CF$307="","",Deal_Master_Wide!$CF$307)</f>
        <v/>
      </c>
      <c r="N2132" s="17" t="str">
        <f>IF(Deal_Master_Wide!$CM$307="","",Deal_Master_Wide!$CM$307)</f>
        <v/>
      </c>
      <c r="O2132" s="17" t="str">
        <f>IF(Deal_Master_Wide!$CT$307="","",Deal_Master_Wide!$CT$307)</f>
        <v/>
      </c>
      <c r="P2132" s="17" t="str">
        <f>IF(Deal_Master_Wide!$DA$307="","",Deal_Master_Wide!$DA$307)</f>
        <v/>
      </c>
      <c r="Q2132" s="18" t="str">
        <f>IF(Deal_Master_Wide!$DH$307="","",Deal_Master_Wide!$DH$307)</f>
        <v/>
      </c>
      <c r="R2132" s="18" t="str">
        <f>IF(Deal_Master_Wide!$DO$307="","",Deal_Master_Wide!$DO$307)</f>
        <v/>
      </c>
      <c r="S2132" s="18" t="str">
        <f>IF(Deal_Master_Wide!$DV$307="","",Deal_Master_Wide!$DV$307)</f>
        <v/>
      </c>
      <c r="T2132" s="34" t="str">
        <f>IF(Deal_Master_Wide!$EC$307="","",Deal_Master_Wide!$EC$307)</f>
        <v/>
      </c>
      <c r="U2132" s="34" t="str">
        <f>IF(Deal_Master_Wide!$EJ$307="","",Deal_Master_Wide!$EJ$307)</f>
        <v/>
      </c>
    </row>
    <row r="2133" spans="1:21" ht="13.4" customHeight="1">
      <c r="A2133" s="15" t="s">
        <v>3038</v>
      </c>
      <c r="B2133" s="15" t="s">
        <v>178</v>
      </c>
      <c r="C2133" s="16"/>
      <c r="D2133" s="15" t="s">
        <v>3042</v>
      </c>
      <c r="E2133" s="15" t="s">
        <v>3044</v>
      </c>
      <c r="F2133" s="15">
        <v>2012</v>
      </c>
      <c r="G2133" s="15">
        <v>0</v>
      </c>
      <c r="H2133" s="15">
        <v>2012</v>
      </c>
      <c r="I2133" s="15">
        <v>0</v>
      </c>
      <c r="J2133" s="15">
        <v>1</v>
      </c>
      <c r="K2133" s="17" t="str">
        <f>IF(Deal_Master_Wide!$BS$307="","",Deal_Master_Wide!$BS$307)</f>
        <v/>
      </c>
      <c r="L2133" s="17" t="str">
        <f>IF(Deal_Master_Wide!$BZ$307="","",Deal_Master_Wide!$BZ$307)</f>
        <v/>
      </c>
      <c r="M2133" s="17" t="str">
        <f>IF(Deal_Master_Wide!$CG$307="","",Deal_Master_Wide!$CG$307)</f>
        <v/>
      </c>
      <c r="N2133" s="17" t="str">
        <f>IF(Deal_Master_Wide!$CN$307="","",Deal_Master_Wide!$CN$307)</f>
        <v/>
      </c>
      <c r="O2133" s="17" t="str">
        <f>IF(Deal_Master_Wide!$CU$307="","",Deal_Master_Wide!$CU$307)</f>
        <v/>
      </c>
      <c r="P2133" s="17" t="str">
        <f>IF(Deal_Master_Wide!$DB$307="","",Deal_Master_Wide!$DB$307)</f>
        <v/>
      </c>
      <c r="Q2133" s="18" t="str">
        <f>IF(Deal_Master_Wide!$DI$307="","",Deal_Master_Wide!$DI$307)</f>
        <v/>
      </c>
      <c r="R2133" s="18" t="str">
        <f>IF(Deal_Master_Wide!$DP$307="","",Deal_Master_Wide!$DP$307)</f>
        <v/>
      </c>
      <c r="S2133" s="18" t="str">
        <f>IF(Deal_Master_Wide!$DW$307="","",Deal_Master_Wide!$DW$307)</f>
        <v/>
      </c>
      <c r="T2133" s="34" t="str">
        <f>IF(Deal_Master_Wide!$ED$307="","",Deal_Master_Wide!$ED$307)</f>
        <v/>
      </c>
      <c r="U2133" s="34" t="str">
        <f>IF(Deal_Master_Wide!$EK$307="","",Deal_Master_Wide!$EK$307)</f>
        <v/>
      </c>
    </row>
    <row r="2134" spans="1:21" ht="13.4" customHeight="1">
      <c r="A2134" s="15" t="s">
        <v>3038</v>
      </c>
      <c r="B2134" s="15" t="s">
        <v>178</v>
      </c>
      <c r="C2134" s="16"/>
      <c r="D2134" s="15" t="s">
        <v>3042</v>
      </c>
      <c r="E2134" s="15" t="s">
        <v>3044</v>
      </c>
      <c r="F2134" s="15">
        <v>2012</v>
      </c>
      <c r="G2134" s="15">
        <v>1</v>
      </c>
      <c r="H2134" s="15">
        <v>2013</v>
      </c>
      <c r="I2134" s="15">
        <v>1</v>
      </c>
      <c r="J2134" s="15">
        <v>1</v>
      </c>
      <c r="K2134" s="17" t="str">
        <f>IF(Deal_Master_Wide!$BT$307="","",Deal_Master_Wide!$BT$307)</f>
        <v/>
      </c>
      <c r="L2134" s="17" t="str">
        <f>IF(Deal_Master_Wide!$CA$307="","",Deal_Master_Wide!$CA$307)</f>
        <v/>
      </c>
      <c r="M2134" s="17" t="str">
        <f>IF(Deal_Master_Wide!$CH$307="","",Deal_Master_Wide!$CH$307)</f>
        <v/>
      </c>
      <c r="N2134" s="17" t="str">
        <f>IF(Deal_Master_Wide!$CO$307="","",Deal_Master_Wide!$CO$307)</f>
        <v/>
      </c>
      <c r="O2134" s="17" t="str">
        <f>IF(Deal_Master_Wide!$CV$307="","",Deal_Master_Wide!$CV$307)</f>
        <v/>
      </c>
      <c r="P2134" s="17" t="str">
        <f>IF(Deal_Master_Wide!$DC$307="","",Deal_Master_Wide!$DC$307)</f>
        <v/>
      </c>
      <c r="Q2134" s="18" t="str">
        <f>IF(Deal_Master_Wide!$DJ$307="","",Deal_Master_Wide!$DJ$307)</f>
        <v/>
      </c>
      <c r="R2134" s="18" t="str">
        <f>IF(Deal_Master_Wide!$DQ$307="","",Deal_Master_Wide!$DQ$307)</f>
        <v/>
      </c>
      <c r="S2134" s="18" t="str">
        <f>IF(Deal_Master_Wide!$DX$307="","",Deal_Master_Wide!$DX$307)</f>
        <v/>
      </c>
      <c r="T2134" s="34" t="str">
        <f>IF(Deal_Master_Wide!$EE$307="","",Deal_Master_Wide!$EE$307)</f>
        <v/>
      </c>
      <c r="U2134" s="34" t="str">
        <f>IF(Deal_Master_Wide!$EL$307="","",Deal_Master_Wide!$EL$307)</f>
        <v/>
      </c>
    </row>
    <row r="2135" spans="1:21" ht="13.4" customHeight="1">
      <c r="A2135" s="15" t="s">
        <v>3038</v>
      </c>
      <c r="B2135" s="15" t="s">
        <v>178</v>
      </c>
      <c r="C2135" s="16"/>
      <c r="D2135" s="15" t="s">
        <v>3042</v>
      </c>
      <c r="E2135" s="15" t="s">
        <v>3044</v>
      </c>
      <c r="F2135" s="15">
        <v>2012</v>
      </c>
      <c r="G2135" s="15">
        <v>2</v>
      </c>
      <c r="H2135" s="15">
        <v>2014</v>
      </c>
      <c r="I2135" s="15">
        <v>1</v>
      </c>
      <c r="J2135" s="15">
        <v>1</v>
      </c>
      <c r="K2135" s="17" t="str">
        <f>IF(Deal_Master_Wide!$BU$307="","",Deal_Master_Wide!$BU$307)</f>
        <v/>
      </c>
      <c r="L2135" s="17" t="str">
        <f>IF(Deal_Master_Wide!$CB$307="","",Deal_Master_Wide!$CB$307)</f>
        <v/>
      </c>
      <c r="M2135" s="17" t="str">
        <f>IF(Deal_Master_Wide!$CI$307="","",Deal_Master_Wide!$CI$307)</f>
        <v/>
      </c>
      <c r="N2135" s="17" t="str">
        <f>IF(Deal_Master_Wide!$CP$307="","",Deal_Master_Wide!$CP$307)</f>
        <v/>
      </c>
      <c r="O2135" s="17" t="str">
        <f>IF(Deal_Master_Wide!$CW$307="","",Deal_Master_Wide!$CW$307)</f>
        <v/>
      </c>
      <c r="P2135" s="17" t="str">
        <f>IF(Deal_Master_Wide!$DD$307="","",Deal_Master_Wide!$DD$307)</f>
        <v/>
      </c>
      <c r="Q2135" s="18" t="str">
        <f>IF(Deal_Master_Wide!$DK$307="","",Deal_Master_Wide!$DK$307)</f>
        <v/>
      </c>
      <c r="R2135" s="18" t="str">
        <f>IF(Deal_Master_Wide!$DR$307="","",Deal_Master_Wide!$DR$307)</f>
        <v/>
      </c>
      <c r="S2135" s="18" t="str">
        <f>IF(Deal_Master_Wide!$DY$307="","",Deal_Master_Wide!$DY$307)</f>
        <v/>
      </c>
      <c r="T2135" s="34" t="str">
        <f>IF(Deal_Master_Wide!$EF$307="","",Deal_Master_Wide!$EF$307)</f>
        <v/>
      </c>
      <c r="U2135" s="34" t="str">
        <f>IF(Deal_Master_Wide!$EM$307="","",Deal_Master_Wide!$EM$307)</f>
        <v/>
      </c>
    </row>
    <row r="2136" spans="1:21" ht="13.4" customHeight="1">
      <c r="A2136" s="15" t="s">
        <v>3038</v>
      </c>
      <c r="B2136" s="15" t="s">
        <v>178</v>
      </c>
      <c r="C2136" s="16"/>
      <c r="D2136" s="15" t="s">
        <v>3042</v>
      </c>
      <c r="E2136" s="15" t="s">
        <v>3044</v>
      </c>
      <c r="F2136" s="15">
        <v>2012</v>
      </c>
      <c r="G2136" s="15">
        <v>3</v>
      </c>
      <c r="H2136" s="15">
        <v>2015</v>
      </c>
      <c r="I2136" s="15">
        <v>1</v>
      </c>
      <c r="J2136" s="15">
        <v>1</v>
      </c>
      <c r="K2136" s="17" t="str">
        <f>IF(Deal_Master_Wide!$BV$307="","",Deal_Master_Wide!$BV$307)</f>
        <v/>
      </c>
      <c r="L2136" s="17" t="str">
        <f>IF(Deal_Master_Wide!$CC$307="","",Deal_Master_Wide!$CC$307)</f>
        <v/>
      </c>
      <c r="M2136" s="17" t="str">
        <f>IF(Deal_Master_Wide!$CJ$307="","",Deal_Master_Wide!$CJ$307)</f>
        <v/>
      </c>
      <c r="N2136" s="17" t="str">
        <f>IF(Deal_Master_Wide!$CQ$307="","",Deal_Master_Wide!$CQ$307)</f>
        <v/>
      </c>
      <c r="O2136" s="17" t="str">
        <f>IF(Deal_Master_Wide!$CX$307="","",Deal_Master_Wide!$CX$307)</f>
        <v/>
      </c>
      <c r="P2136" s="17" t="str">
        <f>IF(Deal_Master_Wide!$DE$307="","",Deal_Master_Wide!$DE$307)</f>
        <v/>
      </c>
      <c r="Q2136" s="18" t="str">
        <f>IF(Deal_Master_Wide!$DL$307="","",Deal_Master_Wide!$DL$307)</f>
        <v/>
      </c>
      <c r="R2136" s="18" t="str">
        <f>IF(Deal_Master_Wide!$DS$307="","",Deal_Master_Wide!$DS$307)</f>
        <v/>
      </c>
      <c r="S2136" s="18" t="str">
        <f>IF(Deal_Master_Wide!$DZ$307="","",Deal_Master_Wide!$DZ$307)</f>
        <v/>
      </c>
      <c r="T2136" s="34" t="str">
        <f>IF(Deal_Master_Wide!$EG$307="","",Deal_Master_Wide!$EG$307)</f>
        <v/>
      </c>
      <c r="U2136" s="34" t="str">
        <f>IF(Deal_Master_Wide!$EN$307="","",Deal_Master_Wide!$EN$307)</f>
        <v/>
      </c>
    </row>
    <row r="2137" spans="1:21" ht="13.4" customHeight="1">
      <c r="A2137" s="15" t="s">
        <v>3048</v>
      </c>
      <c r="B2137" s="15" t="s">
        <v>178</v>
      </c>
      <c r="C2137" s="16"/>
      <c r="D2137" s="15" t="s">
        <v>3051</v>
      </c>
      <c r="E2137" s="15" t="s">
        <v>3053</v>
      </c>
      <c r="F2137" s="15">
        <v>2012</v>
      </c>
      <c r="G2137" s="15">
        <v>-3</v>
      </c>
      <c r="H2137" s="15">
        <v>2009</v>
      </c>
      <c r="I2137" s="15">
        <v>0</v>
      </c>
      <c r="J2137" s="15">
        <v>0</v>
      </c>
      <c r="K2137" s="17" t="str">
        <f>IF(Deal_Master_Wide!$BP$308="","",Deal_Master_Wide!$BP$308)</f>
        <v/>
      </c>
      <c r="L2137" s="17" t="str">
        <f>IF(Deal_Master_Wide!$BW$308="","",Deal_Master_Wide!$BW$308)</f>
        <v/>
      </c>
      <c r="M2137" s="17" t="str">
        <f>IF(Deal_Master_Wide!$CD$308="","",Deal_Master_Wide!$CD$308)</f>
        <v/>
      </c>
      <c r="N2137" s="17" t="str">
        <f>IF(Deal_Master_Wide!$CK$308="","",Deal_Master_Wide!$CK$308)</f>
        <v/>
      </c>
      <c r="O2137" s="17" t="str">
        <f>IF(Deal_Master_Wide!$CR$308="","",Deal_Master_Wide!$CR$308)</f>
        <v/>
      </c>
      <c r="P2137" s="17" t="str">
        <f>IF(Deal_Master_Wide!$CY$308="","",Deal_Master_Wide!$CY$308)</f>
        <v/>
      </c>
      <c r="Q2137" s="18" t="str">
        <f>IF(Deal_Master_Wide!$DF$308="","",Deal_Master_Wide!$DF$308)</f>
        <v/>
      </c>
      <c r="R2137" s="18" t="str">
        <f>IF(Deal_Master_Wide!$DM$308="","",Deal_Master_Wide!$DM$308)</f>
        <v/>
      </c>
      <c r="S2137" s="18" t="str">
        <f>IF(Deal_Master_Wide!$DT$308="","",Deal_Master_Wide!$DT$308)</f>
        <v/>
      </c>
      <c r="T2137" s="34" t="str">
        <f>IF(Deal_Master_Wide!$EA$308="","",Deal_Master_Wide!$EA$308)</f>
        <v/>
      </c>
      <c r="U2137" s="34" t="str">
        <f>IF(Deal_Master_Wide!$EH$308="","",Deal_Master_Wide!$EH$308)</f>
        <v/>
      </c>
    </row>
    <row r="2138" spans="1:21" ht="13.4" customHeight="1">
      <c r="A2138" s="15" t="s">
        <v>3048</v>
      </c>
      <c r="B2138" s="15" t="s">
        <v>178</v>
      </c>
      <c r="C2138" s="16"/>
      <c r="D2138" s="15" t="s">
        <v>3051</v>
      </c>
      <c r="E2138" s="15" t="s">
        <v>3053</v>
      </c>
      <c r="F2138" s="15">
        <v>2012</v>
      </c>
      <c r="G2138" s="15">
        <v>-2</v>
      </c>
      <c r="H2138" s="15">
        <v>2010</v>
      </c>
      <c r="I2138" s="15">
        <v>0</v>
      </c>
      <c r="J2138" s="15">
        <v>0</v>
      </c>
      <c r="K2138" s="17" t="str">
        <f>IF(Deal_Master_Wide!$BQ$308="","",Deal_Master_Wide!$BQ$308)</f>
        <v/>
      </c>
      <c r="L2138" s="17" t="str">
        <f>IF(Deal_Master_Wide!$BX$308="","",Deal_Master_Wide!$BX$308)</f>
        <v/>
      </c>
      <c r="M2138" s="17" t="str">
        <f>IF(Deal_Master_Wide!$CE$308="","",Deal_Master_Wide!$CE$308)</f>
        <v/>
      </c>
      <c r="N2138" s="17" t="str">
        <f>IF(Deal_Master_Wide!$CL$308="","",Deal_Master_Wide!$CL$308)</f>
        <v/>
      </c>
      <c r="O2138" s="17" t="str">
        <f>IF(Deal_Master_Wide!$CS$308="","",Deal_Master_Wide!$CS$308)</f>
        <v/>
      </c>
      <c r="P2138" s="17" t="str">
        <f>IF(Deal_Master_Wide!$CZ$308="","",Deal_Master_Wide!$CZ$308)</f>
        <v/>
      </c>
      <c r="Q2138" s="18" t="str">
        <f>IF(Deal_Master_Wide!$DG$308="","",Deal_Master_Wide!$DG$308)</f>
        <v/>
      </c>
      <c r="R2138" s="18" t="str">
        <f>IF(Deal_Master_Wide!$DN$308="","",Deal_Master_Wide!$DN$308)</f>
        <v/>
      </c>
      <c r="S2138" s="18" t="str">
        <f>IF(Deal_Master_Wide!$DU$308="","",Deal_Master_Wide!$DU$308)</f>
        <v/>
      </c>
      <c r="T2138" s="34" t="str">
        <f>IF(Deal_Master_Wide!$EB$308="","",Deal_Master_Wide!$EB$308)</f>
        <v/>
      </c>
      <c r="U2138" s="34" t="str">
        <f>IF(Deal_Master_Wide!$EI$308="","",Deal_Master_Wide!$EI$308)</f>
        <v/>
      </c>
    </row>
    <row r="2139" spans="1:21" ht="13.4" customHeight="1">
      <c r="A2139" s="15" t="s">
        <v>3048</v>
      </c>
      <c r="B2139" s="15" t="s">
        <v>178</v>
      </c>
      <c r="C2139" s="16"/>
      <c r="D2139" s="15" t="s">
        <v>3051</v>
      </c>
      <c r="E2139" s="15" t="s">
        <v>3053</v>
      </c>
      <c r="F2139" s="15">
        <v>2012</v>
      </c>
      <c r="G2139" s="15">
        <v>-1</v>
      </c>
      <c r="H2139" s="15">
        <v>2011</v>
      </c>
      <c r="I2139" s="15">
        <v>0</v>
      </c>
      <c r="J2139" s="15">
        <v>0</v>
      </c>
      <c r="K2139" s="17" t="str">
        <f>IF(Deal_Master_Wide!$BR$308="","",Deal_Master_Wide!$BR$308)</f>
        <v/>
      </c>
      <c r="L2139" s="17" t="str">
        <f>IF(Deal_Master_Wide!$BY$308="","",Deal_Master_Wide!$BY$308)</f>
        <v/>
      </c>
      <c r="M2139" s="17" t="str">
        <f>IF(Deal_Master_Wide!$CF$308="","",Deal_Master_Wide!$CF$308)</f>
        <v/>
      </c>
      <c r="N2139" s="17" t="str">
        <f>IF(Deal_Master_Wide!$CM$308="","",Deal_Master_Wide!$CM$308)</f>
        <v/>
      </c>
      <c r="O2139" s="17" t="str">
        <f>IF(Deal_Master_Wide!$CT$308="","",Deal_Master_Wide!$CT$308)</f>
        <v/>
      </c>
      <c r="P2139" s="17" t="str">
        <f>IF(Deal_Master_Wide!$DA$308="","",Deal_Master_Wide!$DA$308)</f>
        <v/>
      </c>
      <c r="Q2139" s="18" t="str">
        <f>IF(Deal_Master_Wide!$DH$308="","",Deal_Master_Wide!$DH$308)</f>
        <v/>
      </c>
      <c r="R2139" s="18" t="str">
        <f>IF(Deal_Master_Wide!$DO$308="","",Deal_Master_Wide!$DO$308)</f>
        <v/>
      </c>
      <c r="S2139" s="18" t="str">
        <f>IF(Deal_Master_Wide!$DV$308="","",Deal_Master_Wide!$DV$308)</f>
        <v/>
      </c>
      <c r="T2139" s="34" t="str">
        <f>IF(Deal_Master_Wide!$EC$308="","",Deal_Master_Wide!$EC$308)</f>
        <v/>
      </c>
      <c r="U2139" s="34" t="str">
        <f>IF(Deal_Master_Wide!$EJ$308="","",Deal_Master_Wide!$EJ$308)</f>
        <v/>
      </c>
    </row>
    <row r="2140" spans="1:21" ht="13.4" customHeight="1">
      <c r="A2140" s="15" t="s">
        <v>3048</v>
      </c>
      <c r="B2140" s="15" t="s">
        <v>178</v>
      </c>
      <c r="C2140" s="16"/>
      <c r="D2140" s="15" t="s">
        <v>3051</v>
      </c>
      <c r="E2140" s="15" t="s">
        <v>3053</v>
      </c>
      <c r="F2140" s="15">
        <v>2012</v>
      </c>
      <c r="G2140" s="15">
        <v>0</v>
      </c>
      <c r="H2140" s="15">
        <v>2012</v>
      </c>
      <c r="I2140" s="15">
        <v>0</v>
      </c>
      <c r="J2140" s="15">
        <v>1</v>
      </c>
      <c r="K2140" s="17" t="str">
        <f>IF(Deal_Master_Wide!$BS$308="","",Deal_Master_Wide!$BS$308)</f>
        <v/>
      </c>
      <c r="L2140" s="17" t="str">
        <f>IF(Deal_Master_Wide!$BZ$308="","",Deal_Master_Wide!$BZ$308)</f>
        <v/>
      </c>
      <c r="M2140" s="17" t="str">
        <f>IF(Deal_Master_Wide!$CG$308="","",Deal_Master_Wide!$CG$308)</f>
        <v/>
      </c>
      <c r="N2140" s="17" t="str">
        <f>IF(Deal_Master_Wide!$CN$308="","",Deal_Master_Wide!$CN$308)</f>
        <v/>
      </c>
      <c r="O2140" s="17" t="str">
        <f>IF(Deal_Master_Wide!$CU$308="","",Deal_Master_Wide!$CU$308)</f>
        <v/>
      </c>
      <c r="P2140" s="17" t="str">
        <f>IF(Deal_Master_Wide!$DB$308="","",Deal_Master_Wide!$DB$308)</f>
        <v/>
      </c>
      <c r="Q2140" s="18" t="str">
        <f>IF(Deal_Master_Wide!$DI$308="","",Deal_Master_Wide!$DI$308)</f>
        <v/>
      </c>
      <c r="R2140" s="18" t="str">
        <f>IF(Deal_Master_Wide!$DP$308="","",Deal_Master_Wide!$DP$308)</f>
        <v/>
      </c>
      <c r="S2140" s="18" t="str">
        <f>IF(Deal_Master_Wide!$DW$308="","",Deal_Master_Wide!$DW$308)</f>
        <v/>
      </c>
      <c r="T2140" s="34" t="str">
        <f>IF(Deal_Master_Wide!$ED$308="","",Deal_Master_Wide!$ED$308)</f>
        <v/>
      </c>
      <c r="U2140" s="34" t="str">
        <f>IF(Deal_Master_Wide!$EK$308="","",Deal_Master_Wide!$EK$308)</f>
        <v/>
      </c>
    </row>
    <row r="2141" spans="1:21" ht="13.4" customHeight="1">
      <c r="A2141" s="15" t="s">
        <v>3048</v>
      </c>
      <c r="B2141" s="15" t="s">
        <v>178</v>
      </c>
      <c r="C2141" s="16"/>
      <c r="D2141" s="15" t="s">
        <v>3051</v>
      </c>
      <c r="E2141" s="15" t="s">
        <v>3053</v>
      </c>
      <c r="F2141" s="15">
        <v>2012</v>
      </c>
      <c r="G2141" s="15">
        <v>1</v>
      </c>
      <c r="H2141" s="15">
        <v>2013</v>
      </c>
      <c r="I2141" s="15">
        <v>1</v>
      </c>
      <c r="J2141" s="15">
        <v>1</v>
      </c>
      <c r="K2141" s="17" t="str">
        <f>IF(Deal_Master_Wide!$BT$308="","",Deal_Master_Wide!$BT$308)</f>
        <v/>
      </c>
      <c r="L2141" s="17" t="str">
        <f>IF(Deal_Master_Wide!$CA$308="","",Deal_Master_Wide!$CA$308)</f>
        <v/>
      </c>
      <c r="M2141" s="17" t="str">
        <f>IF(Deal_Master_Wide!$CH$308="","",Deal_Master_Wide!$CH$308)</f>
        <v/>
      </c>
      <c r="N2141" s="17" t="str">
        <f>IF(Deal_Master_Wide!$CO$308="","",Deal_Master_Wide!$CO$308)</f>
        <v/>
      </c>
      <c r="O2141" s="17" t="str">
        <f>IF(Deal_Master_Wide!$CV$308="","",Deal_Master_Wide!$CV$308)</f>
        <v/>
      </c>
      <c r="P2141" s="17" t="str">
        <f>IF(Deal_Master_Wide!$DC$308="","",Deal_Master_Wide!$DC$308)</f>
        <v/>
      </c>
      <c r="Q2141" s="18" t="str">
        <f>IF(Deal_Master_Wide!$DJ$308="","",Deal_Master_Wide!$DJ$308)</f>
        <v/>
      </c>
      <c r="R2141" s="18" t="str">
        <f>IF(Deal_Master_Wide!$DQ$308="","",Deal_Master_Wide!$DQ$308)</f>
        <v/>
      </c>
      <c r="S2141" s="18" t="str">
        <f>IF(Deal_Master_Wide!$DX$308="","",Deal_Master_Wide!$DX$308)</f>
        <v/>
      </c>
      <c r="T2141" s="34" t="str">
        <f>IF(Deal_Master_Wide!$EE$308="","",Deal_Master_Wide!$EE$308)</f>
        <v/>
      </c>
      <c r="U2141" s="34" t="str">
        <f>IF(Deal_Master_Wide!$EL$308="","",Deal_Master_Wide!$EL$308)</f>
        <v/>
      </c>
    </row>
    <row r="2142" spans="1:21" ht="13.4" customHeight="1">
      <c r="A2142" s="15" t="s">
        <v>3048</v>
      </c>
      <c r="B2142" s="15" t="s">
        <v>178</v>
      </c>
      <c r="C2142" s="16"/>
      <c r="D2142" s="15" t="s">
        <v>3051</v>
      </c>
      <c r="E2142" s="15" t="s">
        <v>3053</v>
      </c>
      <c r="F2142" s="15">
        <v>2012</v>
      </c>
      <c r="G2142" s="15">
        <v>2</v>
      </c>
      <c r="H2142" s="15">
        <v>2014</v>
      </c>
      <c r="I2142" s="15">
        <v>1</v>
      </c>
      <c r="J2142" s="15">
        <v>1</v>
      </c>
      <c r="K2142" s="17" t="str">
        <f>IF(Deal_Master_Wide!$BU$308="","",Deal_Master_Wide!$BU$308)</f>
        <v/>
      </c>
      <c r="L2142" s="17" t="str">
        <f>IF(Deal_Master_Wide!$CB$308="","",Deal_Master_Wide!$CB$308)</f>
        <v/>
      </c>
      <c r="M2142" s="17" t="str">
        <f>IF(Deal_Master_Wide!$CI$308="","",Deal_Master_Wide!$CI$308)</f>
        <v/>
      </c>
      <c r="N2142" s="17" t="str">
        <f>IF(Deal_Master_Wide!$CP$308="","",Deal_Master_Wide!$CP$308)</f>
        <v/>
      </c>
      <c r="O2142" s="17" t="str">
        <f>IF(Deal_Master_Wide!$CW$308="","",Deal_Master_Wide!$CW$308)</f>
        <v/>
      </c>
      <c r="P2142" s="17" t="str">
        <f>IF(Deal_Master_Wide!$DD$308="","",Deal_Master_Wide!$DD$308)</f>
        <v/>
      </c>
      <c r="Q2142" s="18" t="str">
        <f>IF(Deal_Master_Wide!$DK$308="","",Deal_Master_Wide!$DK$308)</f>
        <v/>
      </c>
      <c r="R2142" s="18" t="str">
        <f>IF(Deal_Master_Wide!$DR$308="","",Deal_Master_Wide!$DR$308)</f>
        <v/>
      </c>
      <c r="S2142" s="18" t="str">
        <f>IF(Deal_Master_Wide!$DY$308="","",Deal_Master_Wide!$DY$308)</f>
        <v/>
      </c>
      <c r="T2142" s="34" t="str">
        <f>IF(Deal_Master_Wide!$EF$308="","",Deal_Master_Wide!$EF$308)</f>
        <v/>
      </c>
      <c r="U2142" s="34" t="str">
        <f>IF(Deal_Master_Wide!$EM$308="","",Deal_Master_Wide!$EM$308)</f>
        <v/>
      </c>
    </row>
    <row r="2143" spans="1:21" ht="13.4" customHeight="1">
      <c r="A2143" s="15" t="s">
        <v>3048</v>
      </c>
      <c r="B2143" s="15" t="s">
        <v>178</v>
      </c>
      <c r="C2143" s="16"/>
      <c r="D2143" s="15" t="s">
        <v>3051</v>
      </c>
      <c r="E2143" s="15" t="s">
        <v>3053</v>
      </c>
      <c r="F2143" s="15">
        <v>2012</v>
      </c>
      <c r="G2143" s="15">
        <v>3</v>
      </c>
      <c r="H2143" s="15">
        <v>2015</v>
      </c>
      <c r="I2143" s="15">
        <v>1</v>
      </c>
      <c r="J2143" s="15">
        <v>1</v>
      </c>
      <c r="K2143" s="17" t="str">
        <f>IF(Deal_Master_Wide!$BV$308="","",Deal_Master_Wide!$BV$308)</f>
        <v/>
      </c>
      <c r="L2143" s="17" t="str">
        <f>IF(Deal_Master_Wide!$CC$308="","",Deal_Master_Wide!$CC$308)</f>
        <v/>
      </c>
      <c r="M2143" s="17" t="str">
        <f>IF(Deal_Master_Wide!$CJ$308="","",Deal_Master_Wide!$CJ$308)</f>
        <v/>
      </c>
      <c r="N2143" s="17" t="str">
        <f>IF(Deal_Master_Wide!$CQ$308="","",Deal_Master_Wide!$CQ$308)</f>
        <v/>
      </c>
      <c r="O2143" s="17" t="str">
        <f>IF(Deal_Master_Wide!$CX$308="","",Deal_Master_Wide!$CX$308)</f>
        <v/>
      </c>
      <c r="P2143" s="17" t="str">
        <f>IF(Deal_Master_Wide!$DE$308="","",Deal_Master_Wide!$DE$308)</f>
        <v/>
      </c>
      <c r="Q2143" s="18" t="str">
        <f>IF(Deal_Master_Wide!$DL$308="","",Deal_Master_Wide!$DL$308)</f>
        <v/>
      </c>
      <c r="R2143" s="18" t="str">
        <f>IF(Deal_Master_Wide!$DS$308="","",Deal_Master_Wide!$DS$308)</f>
        <v/>
      </c>
      <c r="S2143" s="18" t="str">
        <f>IF(Deal_Master_Wide!$DZ$308="","",Deal_Master_Wide!$DZ$308)</f>
        <v/>
      </c>
      <c r="T2143" s="34" t="str">
        <f>IF(Deal_Master_Wide!$EG$308="","",Deal_Master_Wide!$EG$308)</f>
        <v/>
      </c>
      <c r="U2143" s="34" t="str">
        <f>IF(Deal_Master_Wide!$EN$308="","",Deal_Master_Wide!$EN$308)</f>
        <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
  <sheetViews>
    <sheetView zoomScale="55" zoomScaleNormal="55" workbookViewId="0"/>
  </sheetViews>
  <sheetFormatPr defaultRowHeight="14"/>
  <cols>
    <col min="1" max="1" width="28" customWidth="1"/>
    <col min="2" max="3" width="24" customWidth="1"/>
    <col min="4" max="4" width="58" customWidth="1"/>
    <col min="5" max="5" width="22" customWidth="1"/>
    <col min="6" max="7" width="20" customWidth="1"/>
    <col min="8" max="8" width="42" customWidth="1"/>
  </cols>
  <sheetData>
    <row r="1" spans="1:8">
      <c r="A1" s="13" t="s">
        <v>3074</v>
      </c>
      <c r="B1" s="13" t="s">
        <v>3075</v>
      </c>
      <c r="C1" s="13" t="s">
        <v>3076</v>
      </c>
      <c r="D1" s="13" t="s">
        <v>3077</v>
      </c>
      <c r="E1" s="13" t="s">
        <v>3078</v>
      </c>
      <c r="F1" s="13" t="s">
        <v>3079</v>
      </c>
      <c r="G1" s="13" t="s">
        <v>3080</v>
      </c>
      <c r="H1" s="13" t="s">
        <v>3081</v>
      </c>
    </row>
    <row r="2" spans="1:8" ht="28">
      <c r="A2" s="19" t="s">
        <v>12</v>
      </c>
      <c r="B2" s="19" t="s">
        <v>3082</v>
      </c>
      <c r="C2" s="19" t="s">
        <v>3083</v>
      </c>
      <c r="D2" s="19" t="s">
        <v>3084</v>
      </c>
      <c r="E2" s="19" t="s">
        <v>3085</v>
      </c>
      <c r="F2" s="19" t="s">
        <v>3086</v>
      </c>
      <c r="G2" s="19" t="s">
        <v>3087</v>
      </c>
      <c r="H2" s="19" t="s">
        <v>3088</v>
      </c>
    </row>
    <row r="3" spans="1:8">
      <c r="A3" s="19" t="s">
        <v>14</v>
      </c>
      <c r="B3" s="19" t="s">
        <v>3089</v>
      </c>
      <c r="C3" s="19" t="s">
        <v>3090</v>
      </c>
      <c r="D3" s="19" t="s">
        <v>3091</v>
      </c>
      <c r="E3" s="19" t="s">
        <v>3092</v>
      </c>
      <c r="F3" s="19" t="s">
        <v>3086</v>
      </c>
      <c r="G3" s="19" t="s">
        <v>3093</v>
      </c>
      <c r="H3" s="19" t="s">
        <v>3094</v>
      </c>
    </row>
    <row r="4" spans="1:8" ht="28">
      <c r="A4" s="19" t="s">
        <v>58</v>
      </c>
      <c r="B4" s="19" t="s">
        <v>3089</v>
      </c>
      <c r="C4" s="19" t="s">
        <v>3095</v>
      </c>
      <c r="D4" s="19" t="s">
        <v>3096</v>
      </c>
      <c r="E4" s="19" t="s">
        <v>3097</v>
      </c>
      <c r="F4" s="19" t="s">
        <v>3086</v>
      </c>
      <c r="G4" s="19" t="s">
        <v>3098</v>
      </c>
      <c r="H4" s="19" t="s">
        <v>3099</v>
      </c>
    </row>
    <row r="5" spans="1:8">
      <c r="A5" s="19" t="s">
        <v>28</v>
      </c>
      <c r="B5" s="19" t="s">
        <v>3089</v>
      </c>
      <c r="C5" s="19" t="s">
        <v>3100</v>
      </c>
      <c r="D5" s="19" t="s">
        <v>3101</v>
      </c>
      <c r="E5" s="19" t="s">
        <v>3102</v>
      </c>
      <c r="F5" s="19" t="s">
        <v>3103</v>
      </c>
      <c r="G5" s="19" t="s">
        <v>3104</v>
      </c>
      <c r="H5" s="19" t="s">
        <v>3105</v>
      </c>
    </row>
    <row r="6" spans="1:8">
      <c r="A6" s="19" t="s">
        <v>3059</v>
      </c>
      <c r="B6" s="19" t="s">
        <v>3106</v>
      </c>
      <c r="C6" s="19" t="s">
        <v>3107</v>
      </c>
      <c r="D6" s="19" t="s">
        <v>3108</v>
      </c>
      <c r="E6" s="19" t="s">
        <v>3109</v>
      </c>
      <c r="F6" s="19" t="s">
        <v>3110</v>
      </c>
      <c r="G6" s="19" t="s">
        <v>3111</v>
      </c>
      <c r="H6" s="19" t="s">
        <v>3112</v>
      </c>
    </row>
    <row r="7" spans="1:8" ht="28">
      <c r="A7" s="19" t="s">
        <v>3061</v>
      </c>
      <c r="B7" s="19" t="s">
        <v>3106</v>
      </c>
      <c r="C7" s="19" t="s">
        <v>3113</v>
      </c>
      <c r="D7" s="19" t="s">
        <v>3114</v>
      </c>
      <c r="E7" s="19" t="s">
        <v>3085</v>
      </c>
      <c r="F7" s="19" t="s">
        <v>3115</v>
      </c>
      <c r="G7" s="19" t="s">
        <v>3116</v>
      </c>
      <c r="H7" s="19" t="s">
        <v>3117</v>
      </c>
    </row>
    <row r="8" spans="1:8" ht="28">
      <c r="A8" s="19" t="s">
        <v>3063</v>
      </c>
      <c r="B8" s="19" t="s">
        <v>3089</v>
      </c>
      <c r="C8" s="19" t="s">
        <v>3118</v>
      </c>
      <c r="D8" s="19" t="s">
        <v>3119</v>
      </c>
      <c r="E8" s="19" t="s">
        <v>3120</v>
      </c>
      <c r="F8" s="19" t="s">
        <v>3121</v>
      </c>
      <c r="G8" s="19" t="s">
        <v>3122</v>
      </c>
      <c r="H8" s="19" t="s">
        <v>3123</v>
      </c>
    </row>
    <row r="9" spans="1:8" ht="28">
      <c r="A9" s="19" t="s">
        <v>3064</v>
      </c>
      <c r="B9" s="19" t="s">
        <v>3089</v>
      </c>
      <c r="C9" s="19" t="s">
        <v>3124</v>
      </c>
      <c r="D9" s="19" t="s">
        <v>3125</v>
      </c>
      <c r="E9" s="19" t="s">
        <v>3120</v>
      </c>
      <c r="F9" s="19" t="s">
        <v>3121</v>
      </c>
      <c r="G9" s="19" t="s">
        <v>3126</v>
      </c>
      <c r="H9" s="19" t="s">
        <v>3127</v>
      </c>
    </row>
    <row r="10" spans="1:8">
      <c r="A10" s="19" t="s">
        <v>3065</v>
      </c>
      <c r="B10" s="19" t="s">
        <v>3089</v>
      </c>
      <c r="C10" s="19" t="s">
        <v>3124</v>
      </c>
      <c r="D10" s="19" t="s">
        <v>3128</v>
      </c>
      <c r="E10" s="19" t="s">
        <v>3120</v>
      </c>
      <c r="F10" s="19" t="s">
        <v>3121</v>
      </c>
      <c r="G10" s="19" t="s">
        <v>3129</v>
      </c>
      <c r="H10" s="19" t="s">
        <v>3127</v>
      </c>
    </row>
    <row r="11" spans="1:8">
      <c r="A11" s="19" t="s">
        <v>3066</v>
      </c>
      <c r="B11" s="19" t="s">
        <v>3089</v>
      </c>
      <c r="C11" s="19" t="s">
        <v>3130</v>
      </c>
      <c r="D11" s="19" t="s">
        <v>3131</v>
      </c>
      <c r="E11" s="19" t="s">
        <v>3120</v>
      </c>
      <c r="F11" s="19" t="s">
        <v>3121</v>
      </c>
      <c r="G11" s="19" t="s">
        <v>3132</v>
      </c>
      <c r="H11" s="19" t="s">
        <v>3127</v>
      </c>
    </row>
    <row r="12" spans="1:8">
      <c r="A12" s="19" t="s">
        <v>3067</v>
      </c>
      <c r="B12" s="19" t="s">
        <v>3089</v>
      </c>
      <c r="C12" s="19" t="s">
        <v>3133</v>
      </c>
      <c r="D12" s="19" t="s">
        <v>3134</v>
      </c>
      <c r="E12" s="19" t="s">
        <v>3120</v>
      </c>
      <c r="F12" s="19" t="s">
        <v>3121</v>
      </c>
      <c r="G12" s="19" t="s">
        <v>3135</v>
      </c>
      <c r="H12" s="19" t="s">
        <v>3136</v>
      </c>
    </row>
    <row r="13" spans="1:8">
      <c r="A13" s="19" t="s">
        <v>3068</v>
      </c>
      <c r="B13" s="19" t="s">
        <v>3089</v>
      </c>
      <c r="C13" s="19" t="s">
        <v>3137</v>
      </c>
      <c r="D13" s="19" t="s">
        <v>3138</v>
      </c>
      <c r="E13" s="19" t="s">
        <v>3120</v>
      </c>
      <c r="F13" s="19" t="s">
        <v>3121</v>
      </c>
      <c r="G13" s="19" t="s">
        <v>3139</v>
      </c>
      <c r="H13" s="19" t="s">
        <v>3140</v>
      </c>
    </row>
    <row r="14" spans="1:8" ht="28">
      <c r="A14" s="19" t="s">
        <v>3069</v>
      </c>
      <c r="B14" s="19" t="s">
        <v>3089</v>
      </c>
      <c r="C14" s="19" t="s">
        <v>3141</v>
      </c>
      <c r="D14" s="19" t="s">
        <v>3142</v>
      </c>
      <c r="E14" s="19" t="s">
        <v>3143</v>
      </c>
      <c r="F14" s="19" t="s">
        <v>3144</v>
      </c>
      <c r="G14" s="19" t="s">
        <v>3145</v>
      </c>
      <c r="H14" s="19" t="s">
        <v>3146</v>
      </c>
    </row>
    <row r="15" spans="1:8">
      <c r="A15" s="19" t="s">
        <v>3070</v>
      </c>
      <c r="B15" s="19" t="s">
        <v>3089</v>
      </c>
      <c r="C15" s="19" t="s">
        <v>3141</v>
      </c>
      <c r="D15" s="19" t="s">
        <v>3147</v>
      </c>
      <c r="E15" s="19" t="s">
        <v>3148</v>
      </c>
      <c r="F15" s="19" t="s">
        <v>3144</v>
      </c>
      <c r="G15" s="19" t="s">
        <v>3145</v>
      </c>
      <c r="H15" s="19" t="s">
        <v>3149</v>
      </c>
    </row>
    <row r="16" spans="1:8">
      <c r="A16" s="19" t="s">
        <v>3071</v>
      </c>
      <c r="B16" s="19" t="s">
        <v>3089</v>
      </c>
      <c r="C16" s="19" t="s">
        <v>3133</v>
      </c>
      <c r="D16" s="19" t="s">
        <v>3150</v>
      </c>
      <c r="E16" s="19" t="s">
        <v>3151</v>
      </c>
      <c r="F16" s="19" t="s">
        <v>3144</v>
      </c>
      <c r="G16" s="19" t="s">
        <v>3152</v>
      </c>
      <c r="H16" s="19" t="s">
        <v>3153</v>
      </c>
    </row>
    <row r="17" spans="1:8" ht="28">
      <c r="A17" s="19" t="s">
        <v>3072</v>
      </c>
      <c r="B17" s="19" t="s">
        <v>3089</v>
      </c>
      <c r="C17" s="19" t="s">
        <v>3154</v>
      </c>
      <c r="D17" s="19" t="s">
        <v>3155</v>
      </c>
      <c r="E17" s="19" t="s">
        <v>3156</v>
      </c>
      <c r="F17" s="19" t="s">
        <v>3157</v>
      </c>
      <c r="G17" s="19" t="s">
        <v>3158</v>
      </c>
      <c r="H17" s="19" t="s">
        <v>3159</v>
      </c>
    </row>
    <row r="18" spans="1:8">
      <c r="A18" s="19" t="s">
        <v>3073</v>
      </c>
      <c r="B18" s="19" t="s">
        <v>3089</v>
      </c>
      <c r="C18" s="19" t="s">
        <v>3154</v>
      </c>
      <c r="D18" s="19" t="s">
        <v>3160</v>
      </c>
      <c r="E18" s="19" t="s">
        <v>3156</v>
      </c>
      <c r="F18" s="19" t="s">
        <v>3161</v>
      </c>
      <c r="G18" s="19" t="s">
        <v>3158</v>
      </c>
      <c r="H18" s="19" t="s">
        <v>3162</v>
      </c>
    </row>
    <row r="19" spans="1:8">
      <c r="A19" s="19" t="s">
        <v>156</v>
      </c>
      <c r="B19" s="19" t="s">
        <v>3163</v>
      </c>
      <c r="C19" s="19" t="s">
        <v>3164</v>
      </c>
      <c r="D19" s="19" t="s">
        <v>3165</v>
      </c>
      <c r="E19" s="19" t="s">
        <v>3156</v>
      </c>
      <c r="F19" s="19" t="s">
        <v>3086</v>
      </c>
      <c r="G19" s="19" t="s">
        <v>3166</v>
      </c>
      <c r="H19" s="19" t="s">
        <v>3167</v>
      </c>
    </row>
    <row r="20" spans="1:8">
      <c r="A20" s="19" t="s">
        <v>157</v>
      </c>
      <c r="B20" s="19" t="s">
        <v>3163</v>
      </c>
      <c r="C20" s="19" t="s">
        <v>3164</v>
      </c>
      <c r="D20" s="19" t="s">
        <v>3168</v>
      </c>
      <c r="E20" s="19" t="s">
        <v>3156</v>
      </c>
      <c r="F20" s="19" t="s">
        <v>3086</v>
      </c>
      <c r="G20" s="19" t="s">
        <v>3166</v>
      </c>
      <c r="H20" s="19" t="s">
        <v>3169</v>
      </c>
    </row>
    <row r="21" spans="1:8">
      <c r="A21" s="19" t="s">
        <v>158</v>
      </c>
      <c r="B21" s="19" t="s">
        <v>3163</v>
      </c>
      <c r="C21" s="19" t="s">
        <v>3164</v>
      </c>
      <c r="D21" s="19" t="s">
        <v>3170</v>
      </c>
      <c r="E21" s="19" t="s">
        <v>3171</v>
      </c>
      <c r="F21" s="19" t="s">
        <v>3172</v>
      </c>
      <c r="G21" s="19" t="s">
        <v>3166</v>
      </c>
      <c r="H21" s="19" t="s">
        <v>3173</v>
      </c>
    </row>
    <row r="22" spans="1:8" ht="28">
      <c r="A22" s="19" t="s">
        <v>159</v>
      </c>
      <c r="B22" s="19" t="s">
        <v>3163</v>
      </c>
      <c r="C22" s="19" t="s">
        <v>3164</v>
      </c>
      <c r="D22" s="19" t="s">
        <v>3174</v>
      </c>
      <c r="E22" s="19" t="s">
        <v>3156</v>
      </c>
      <c r="F22" s="19" t="s">
        <v>3175</v>
      </c>
      <c r="G22" s="19" t="s">
        <v>3176</v>
      </c>
      <c r="H22" s="19" t="s">
        <v>3177</v>
      </c>
    </row>
    <row r="23" spans="1:8" ht="28">
      <c r="A23" s="19" t="s">
        <v>43</v>
      </c>
      <c r="B23" s="19" t="s">
        <v>3082</v>
      </c>
      <c r="C23" s="19" t="s">
        <v>3178</v>
      </c>
      <c r="D23" s="19" t="s">
        <v>3179</v>
      </c>
      <c r="E23" s="19" t="s">
        <v>3180</v>
      </c>
      <c r="F23" s="19" t="s">
        <v>3181</v>
      </c>
      <c r="G23" s="19" t="s">
        <v>3182</v>
      </c>
      <c r="H23" s="19" t="s">
        <v>3183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8"/>
  <sheetViews>
    <sheetView zoomScale="55" zoomScaleNormal="55" workbookViewId="0">
      <selection activeCell="E4" sqref="E4"/>
    </sheetView>
  </sheetViews>
  <sheetFormatPr defaultRowHeight="14"/>
  <cols>
    <col min="1" max="1" width="28" customWidth="1"/>
    <col min="3" max="3" width="28" customWidth="1"/>
    <col min="5" max="5" width="28" customWidth="1"/>
    <col min="7" max="7" width="28" customWidth="1"/>
    <col min="9" max="9" width="28" customWidth="1"/>
    <col min="11" max="11" width="28" customWidth="1"/>
    <col min="13" max="13" width="28" customWidth="1"/>
  </cols>
  <sheetData>
    <row r="1" spans="1:13">
      <c r="A1" s="1" t="s">
        <v>3184</v>
      </c>
      <c r="C1" s="1" t="s">
        <v>58</v>
      </c>
      <c r="E1" s="1" t="s">
        <v>3185</v>
      </c>
      <c r="G1" s="1" t="s">
        <v>3186</v>
      </c>
      <c r="I1" s="1" t="s">
        <v>3187</v>
      </c>
      <c r="K1" s="1" t="s">
        <v>24</v>
      </c>
      <c r="M1" s="1" t="s">
        <v>71</v>
      </c>
    </row>
    <row r="2" spans="1:13">
      <c r="A2" t="s">
        <v>182</v>
      </c>
      <c r="C2" t="s">
        <v>199</v>
      </c>
      <c r="E2" t="s">
        <v>200</v>
      </c>
      <c r="G2" t="s">
        <v>198</v>
      </c>
      <c r="I2" t="s">
        <v>201</v>
      </c>
      <c r="K2" t="s">
        <v>184</v>
      </c>
      <c r="M2" t="s">
        <v>3188</v>
      </c>
    </row>
    <row r="3" spans="1:13">
      <c r="A3" t="s">
        <v>3189</v>
      </c>
      <c r="C3" t="s">
        <v>3190</v>
      </c>
      <c r="E3" t="s">
        <v>3191</v>
      </c>
      <c r="G3" t="s">
        <v>252</v>
      </c>
      <c r="I3" t="s">
        <v>490</v>
      </c>
      <c r="K3" t="s">
        <v>3192</v>
      </c>
      <c r="M3" t="s">
        <v>3193</v>
      </c>
    </row>
    <row r="4" spans="1:13">
      <c r="A4" t="s">
        <v>186</v>
      </c>
      <c r="C4" t="s">
        <v>3194</v>
      </c>
      <c r="E4" t="s">
        <v>3195</v>
      </c>
      <c r="G4" t="s">
        <v>181</v>
      </c>
      <c r="I4" t="s">
        <v>247</v>
      </c>
      <c r="K4" t="s">
        <v>3196</v>
      </c>
      <c r="M4" t="s">
        <v>3197</v>
      </c>
    </row>
    <row r="5" spans="1:13">
      <c r="A5" t="s">
        <v>3198</v>
      </c>
      <c r="C5" t="s">
        <v>3199</v>
      </c>
      <c r="E5" t="s">
        <v>3200</v>
      </c>
      <c r="I5" t="s">
        <v>3201</v>
      </c>
      <c r="M5" t="s">
        <v>202</v>
      </c>
    </row>
    <row r="6" spans="1:13">
      <c r="C6" t="s">
        <v>3202</v>
      </c>
    </row>
    <row r="7" spans="1:13">
      <c r="C7" t="s">
        <v>3203</v>
      </c>
    </row>
    <row r="8" spans="1:13">
      <c r="C8" t="s">
        <v>3198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1"/>
  <sheetViews>
    <sheetView zoomScale="70" zoomScaleNormal="70" workbookViewId="0"/>
  </sheetViews>
  <sheetFormatPr defaultRowHeight="14"/>
  <cols>
    <col min="1" max="1" width="28" customWidth="1"/>
    <col min="2" max="2" width="34" customWidth="1"/>
    <col min="3" max="3" width="20" customWidth="1"/>
    <col min="4" max="4" width="12" customWidth="1"/>
    <col min="5" max="5" width="22" customWidth="1"/>
    <col min="6" max="6" width="48" customWidth="1"/>
    <col min="7" max="7" width="30" customWidth="1"/>
    <col min="8" max="9" width="14" customWidth="1"/>
    <col min="10" max="10" width="18" customWidth="1"/>
    <col min="11" max="11" width="48" customWidth="1"/>
  </cols>
  <sheetData>
    <row r="1" spans="1:11" ht="22.65" customHeight="1">
      <c r="A1" s="22" t="s">
        <v>3204</v>
      </c>
      <c r="B1" s="22" t="s">
        <v>3205</v>
      </c>
      <c r="C1" s="22" t="s">
        <v>3206</v>
      </c>
      <c r="D1" s="22" t="s">
        <v>3207</v>
      </c>
      <c r="E1" s="22" t="s">
        <v>3208</v>
      </c>
      <c r="F1" s="22" t="s">
        <v>3209</v>
      </c>
      <c r="G1" s="22" t="s">
        <v>3210</v>
      </c>
      <c r="H1" s="22" t="s">
        <v>3211</v>
      </c>
      <c r="I1" s="22" t="s">
        <v>3212</v>
      </c>
      <c r="J1" s="22" t="s">
        <v>3213</v>
      </c>
      <c r="K1" s="22" t="s">
        <v>3214</v>
      </c>
    </row>
    <row r="2" spans="1:11" ht="28" customHeight="1">
      <c r="A2" s="23" t="s">
        <v>3215</v>
      </c>
      <c r="B2" s="23" t="s">
        <v>589</v>
      </c>
      <c r="C2" s="23" t="s">
        <v>595</v>
      </c>
      <c r="D2" s="23" t="s">
        <v>246</v>
      </c>
      <c r="E2" s="23" t="s">
        <v>3216</v>
      </c>
      <c r="F2" s="23" t="s">
        <v>3217</v>
      </c>
      <c r="G2" s="19" t="s">
        <v>3218</v>
      </c>
      <c r="H2" s="24">
        <v>2010</v>
      </c>
      <c r="I2" s="24">
        <v>2017</v>
      </c>
      <c r="J2" s="24">
        <v>8</v>
      </c>
      <c r="K2" s="19" t="s">
        <v>3219</v>
      </c>
    </row>
    <row r="3" spans="1:11" ht="28" customHeight="1">
      <c r="A3" s="23" t="s">
        <v>3220</v>
      </c>
      <c r="B3" s="23" t="s">
        <v>1964</v>
      </c>
      <c r="C3" s="23" t="s">
        <v>1969</v>
      </c>
      <c r="D3" s="23" t="s">
        <v>246</v>
      </c>
      <c r="E3" s="23" t="s">
        <v>1961</v>
      </c>
      <c r="F3" s="23" t="s">
        <v>3221</v>
      </c>
      <c r="G3" s="19" t="s">
        <v>3218</v>
      </c>
      <c r="H3" s="24">
        <v>2009</v>
      </c>
      <c r="I3" s="24">
        <v>2022</v>
      </c>
      <c r="J3" s="24">
        <v>14</v>
      </c>
      <c r="K3" s="19" t="s">
        <v>3219</v>
      </c>
    </row>
    <row r="4" spans="1:11" ht="28" customHeight="1">
      <c r="A4" s="23" t="s">
        <v>3222</v>
      </c>
      <c r="B4" s="23" t="s">
        <v>3223</v>
      </c>
      <c r="C4" s="23" t="s">
        <v>850</v>
      </c>
      <c r="D4" s="23" t="s">
        <v>246</v>
      </c>
      <c r="E4" s="23" t="s">
        <v>3224</v>
      </c>
      <c r="F4" s="23" t="s">
        <v>3225</v>
      </c>
      <c r="G4" s="19" t="s">
        <v>3218</v>
      </c>
      <c r="H4" s="24">
        <v>2006</v>
      </c>
      <c r="I4" s="24">
        <v>2025</v>
      </c>
      <c r="J4" s="24">
        <v>20</v>
      </c>
      <c r="K4" s="19" t="s">
        <v>3219</v>
      </c>
    </row>
    <row r="5" spans="1:11" ht="28" customHeight="1">
      <c r="A5" s="23" t="s">
        <v>3226</v>
      </c>
      <c r="B5" s="23" t="s">
        <v>239</v>
      </c>
      <c r="C5" s="23" t="s">
        <v>245</v>
      </c>
      <c r="D5" s="23" t="s">
        <v>246</v>
      </c>
      <c r="E5" s="23" t="s">
        <v>235</v>
      </c>
      <c r="F5" s="23" t="s">
        <v>3227</v>
      </c>
      <c r="G5" s="19" t="s">
        <v>3218</v>
      </c>
      <c r="H5" s="24">
        <v>2006</v>
      </c>
      <c r="I5" s="24">
        <v>2025</v>
      </c>
      <c r="J5" s="24">
        <v>20</v>
      </c>
      <c r="K5" s="19" t="s">
        <v>3219</v>
      </c>
    </row>
    <row r="6" spans="1:11" ht="28" customHeight="1">
      <c r="A6" s="23" t="s">
        <v>3228</v>
      </c>
      <c r="B6" s="23" t="s">
        <v>1175</v>
      </c>
      <c r="C6" s="23" t="s">
        <v>2104</v>
      </c>
      <c r="D6" s="23" t="s">
        <v>246</v>
      </c>
      <c r="E6" s="23" t="s">
        <v>2097</v>
      </c>
      <c r="F6" s="23" t="s">
        <v>3229</v>
      </c>
      <c r="G6" s="19" t="s">
        <v>3218</v>
      </c>
      <c r="H6" s="24">
        <v>2004</v>
      </c>
      <c r="I6" s="24">
        <v>2017</v>
      </c>
      <c r="J6" s="24">
        <v>14</v>
      </c>
      <c r="K6" s="19" t="s">
        <v>3219</v>
      </c>
    </row>
    <row r="7" spans="1:11" ht="28" customHeight="1">
      <c r="A7" s="23" t="s">
        <v>3230</v>
      </c>
      <c r="B7" s="23" t="s">
        <v>3231</v>
      </c>
      <c r="C7" s="23" t="s">
        <v>489</v>
      </c>
      <c r="D7" s="23" t="s">
        <v>246</v>
      </c>
      <c r="E7" s="23" t="s">
        <v>479</v>
      </c>
      <c r="F7" s="23" t="s">
        <v>3232</v>
      </c>
      <c r="G7" s="19" t="s">
        <v>3218</v>
      </c>
      <c r="H7" s="24">
        <v>2009</v>
      </c>
      <c r="I7" s="24">
        <v>2021</v>
      </c>
      <c r="J7" s="24">
        <v>12</v>
      </c>
      <c r="K7" s="19" t="s">
        <v>3219</v>
      </c>
    </row>
    <row r="8" spans="1:11" ht="28" customHeight="1">
      <c r="A8" s="23" t="s">
        <v>3233</v>
      </c>
      <c r="B8" s="23" t="s">
        <v>3234</v>
      </c>
      <c r="C8" s="23" t="s">
        <v>2807</v>
      </c>
      <c r="D8" s="23" t="s">
        <v>246</v>
      </c>
      <c r="E8" s="23" t="s">
        <v>2797</v>
      </c>
      <c r="F8" s="23" t="s">
        <v>3235</v>
      </c>
      <c r="G8" s="19" t="s">
        <v>3218</v>
      </c>
      <c r="H8" s="24">
        <v>2010</v>
      </c>
      <c r="I8" s="24">
        <v>2025</v>
      </c>
      <c r="J8" s="24">
        <v>13</v>
      </c>
      <c r="K8" s="19" t="s">
        <v>3219</v>
      </c>
    </row>
    <row r="9" spans="1:11" ht="28" customHeight="1">
      <c r="A9" s="23" t="s">
        <v>3236</v>
      </c>
      <c r="B9" s="23" t="s">
        <v>3237</v>
      </c>
      <c r="C9" s="23" t="s">
        <v>2067</v>
      </c>
      <c r="D9" s="23" t="s">
        <v>246</v>
      </c>
      <c r="E9" s="23" t="s">
        <v>2058</v>
      </c>
      <c r="F9" s="23" t="s">
        <v>3238</v>
      </c>
      <c r="G9" s="19" t="s">
        <v>3218</v>
      </c>
      <c r="H9" s="24">
        <v>2009</v>
      </c>
      <c r="I9" s="24">
        <v>2013</v>
      </c>
      <c r="J9" s="24">
        <v>5</v>
      </c>
      <c r="K9" s="19" t="s">
        <v>3219</v>
      </c>
    </row>
    <row r="10" spans="1:11" ht="28" customHeight="1">
      <c r="A10" s="23" t="s">
        <v>3239</v>
      </c>
      <c r="B10" s="23" t="s">
        <v>1256</v>
      </c>
      <c r="C10" s="23" t="s">
        <v>1262</v>
      </c>
      <c r="D10" s="23" t="s">
        <v>246</v>
      </c>
      <c r="E10" s="23" t="s">
        <v>1250</v>
      </c>
      <c r="F10" s="23" t="s">
        <v>3240</v>
      </c>
      <c r="G10" s="19" t="s">
        <v>3218</v>
      </c>
      <c r="H10" s="24">
        <v>2005</v>
      </c>
      <c r="I10" s="24">
        <v>2025</v>
      </c>
      <c r="J10" s="24">
        <v>20</v>
      </c>
      <c r="K10" s="19" t="s">
        <v>3219</v>
      </c>
    </row>
    <row r="11" spans="1:11" ht="28" customHeight="1">
      <c r="A11" s="23" t="s">
        <v>3241</v>
      </c>
      <c r="B11" s="23" t="s">
        <v>3242</v>
      </c>
      <c r="C11" s="23" t="s">
        <v>2829</v>
      </c>
      <c r="D11" s="23" t="s">
        <v>246</v>
      </c>
      <c r="E11" s="23" t="s">
        <v>2818</v>
      </c>
      <c r="F11" s="23" t="s">
        <v>3243</v>
      </c>
      <c r="G11" s="19" t="s">
        <v>3218</v>
      </c>
      <c r="H11" s="24">
        <v>2006</v>
      </c>
      <c r="I11" s="24">
        <v>2025</v>
      </c>
      <c r="J11" s="24">
        <v>20</v>
      </c>
      <c r="K11" s="19" t="s">
        <v>3219</v>
      </c>
    </row>
    <row r="12" spans="1:11" ht="28" customHeight="1">
      <c r="A12" s="23" t="s">
        <v>3244</v>
      </c>
      <c r="B12" s="23" t="s">
        <v>3245</v>
      </c>
      <c r="C12" s="23" t="s">
        <v>1161</v>
      </c>
      <c r="D12" s="23" t="s">
        <v>246</v>
      </c>
      <c r="E12" s="23" t="s">
        <v>1152</v>
      </c>
      <c r="F12" s="23" t="s">
        <v>3246</v>
      </c>
      <c r="G12" s="19" t="s">
        <v>3218</v>
      </c>
      <c r="H12" s="24">
        <v>2016</v>
      </c>
      <c r="I12" s="24">
        <v>2023</v>
      </c>
      <c r="J12" s="24">
        <v>8</v>
      </c>
      <c r="K12" s="19" t="s">
        <v>3219</v>
      </c>
    </row>
    <row r="13" spans="1:11" ht="28" customHeight="1">
      <c r="A13" s="23" t="s">
        <v>3247</v>
      </c>
      <c r="B13" s="23" t="s">
        <v>2352</v>
      </c>
      <c r="C13" s="23" t="s">
        <v>918</v>
      </c>
      <c r="D13" s="23" t="s">
        <v>246</v>
      </c>
      <c r="E13" s="23" t="s">
        <v>3248</v>
      </c>
      <c r="F13" s="23" t="s">
        <v>3249</v>
      </c>
      <c r="G13" s="19" t="s">
        <v>3218</v>
      </c>
      <c r="H13" s="24">
        <v>2006</v>
      </c>
      <c r="I13" s="24">
        <v>2025</v>
      </c>
      <c r="J13" s="24">
        <v>20</v>
      </c>
      <c r="K13" s="19" t="s">
        <v>3219</v>
      </c>
    </row>
    <row r="14" spans="1:11" ht="28" customHeight="1">
      <c r="A14" s="23" t="s">
        <v>3250</v>
      </c>
      <c r="B14" s="23" t="s">
        <v>1654</v>
      </c>
      <c r="C14" s="23" t="s">
        <v>1660</v>
      </c>
      <c r="D14" s="23" t="s">
        <v>246</v>
      </c>
      <c r="E14" s="23" t="s">
        <v>1651</v>
      </c>
      <c r="F14" s="23" t="s">
        <v>3251</v>
      </c>
      <c r="G14" s="19" t="s">
        <v>3218</v>
      </c>
      <c r="H14" s="24">
        <v>2004</v>
      </c>
      <c r="I14" s="24">
        <v>2019</v>
      </c>
      <c r="J14" s="24">
        <v>13</v>
      </c>
      <c r="K14" s="19" t="s">
        <v>3219</v>
      </c>
    </row>
    <row r="15" spans="1:11" ht="28" customHeight="1">
      <c r="A15" s="23" t="s">
        <v>3252</v>
      </c>
      <c r="B15" s="23" t="s">
        <v>3253</v>
      </c>
      <c r="C15" s="23" t="s">
        <v>2765</v>
      </c>
      <c r="D15" s="23" t="s">
        <v>246</v>
      </c>
      <c r="E15" s="23" t="s">
        <v>2756</v>
      </c>
      <c r="F15" s="23" t="s">
        <v>3254</v>
      </c>
      <c r="G15" s="19" t="s">
        <v>3218</v>
      </c>
      <c r="H15" s="24">
        <v>2000</v>
      </c>
      <c r="I15" s="24">
        <v>2019</v>
      </c>
      <c r="J15" s="24">
        <v>20</v>
      </c>
      <c r="K15" s="19" t="s">
        <v>3219</v>
      </c>
    </row>
    <row r="16" spans="1:11" ht="28" customHeight="1">
      <c r="A16" s="23" t="s">
        <v>3255</v>
      </c>
      <c r="B16" s="23" t="s">
        <v>2148</v>
      </c>
      <c r="C16" s="23" t="s">
        <v>2154</v>
      </c>
      <c r="D16" s="23" t="s">
        <v>246</v>
      </c>
      <c r="E16" s="23" t="s">
        <v>2145</v>
      </c>
      <c r="F16" s="23" t="s">
        <v>3256</v>
      </c>
      <c r="G16" s="19" t="s">
        <v>3218</v>
      </c>
      <c r="H16" s="24">
        <v>2009</v>
      </c>
      <c r="I16" s="24">
        <v>2023</v>
      </c>
      <c r="J16" s="24">
        <v>15</v>
      </c>
      <c r="K16" s="19" t="s">
        <v>3219</v>
      </c>
    </row>
    <row r="17" spans="1:11" ht="28" customHeight="1">
      <c r="A17" s="23" t="s">
        <v>3257</v>
      </c>
      <c r="B17" s="23" t="s">
        <v>1852</v>
      </c>
      <c r="C17" s="23" t="s">
        <v>1846</v>
      </c>
      <c r="D17" s="23" t="s">
        <v>246</v>
      </c>
      <c r="E17" s="23" t="s">
        <v>3258</v>
      </c>
      <c r="F17" s="23" t="s">
        <v>3259</v>
      </c>
      <c r="G17" s="19" t="s">
        <v>3218</v>
      </c>
      <c r="H17" s="24">
        <v>2003</v>
      </c>
      <c r="I17" s="24">
        <v>2020</v>
      </c>
      <c r="J17" s="24">
        <v>18</v>
      </c>
      <c r="K17" s="19" t="s">
        <v>3219</v>
      </c>
    </row>
    <row r="18" spans="1:11" ht="28" customHeight="1">
      <c r="A18" s="23" t="s">
        <v>3260</v>
      </c>
      <c r="B18" s="23" t="s">
        <v>3261</v>
      </c>
      <c r="C18" s="23" t="s">
        <v>2897</v>
      </c>
      <c r="D18" s="23" t="s">
        <v>246</v>
      </c>
      <c r="E18" s="23" t="s">
        <v>2886</v>
      </c>
      <c r="F18" s="23" t="s">
        <v>3262</v>
      </c>
      <c r="G18" s="19" t="s">
        <v>3218</v>
      </c>
      <c r="H18" s="24">
        <v>1998</v>
      </c>
      <c r="I18" s="24">
        <v>2017</v>
      </c>
      <c r="J18" s="24">
        <v>20</v>
      </c>
      <c r="K18" s="19" t="s">
        <v>3219</v>
      </c>
    </row>
    <row r="19" spans="1:11" ht="28" customHeight="1">
      <c r="A19" s="23" t="s">
        <v>3263</v>
      </c>
      <c r="B19" s="23" t="s">
        <v>3264</v>
      </c>
      <c r="C19" s="23" t="s">
        <v>2347</v>
      </c>
      <c r="D19" s="23" t="s">
        <v>246</v>
      </c>
      <c r="E19" s="23" t="s">
        <v>3265</v>
      </c>
      <c r="F19" s="23" t="s">
        <v>3266</v>
      </c>
      <c r="G19" s="19" t="s">
        <v>3218</v>
      </c>
      <c r="H19" s="24">
        <v>2005</v>
      </c>
      <c r="I19" s="24">
        <v>2025</v>
      </c>
      <c r="J19" s="24">
        <v>20</v>
      </c>
      <c r="K19" s="19" t="s">
        <v>3219</v>
      </c>
    </row>
    <row r="20" spans="1:11" ht="28" customHeight="1">
      <c r="A20" s="23" t="s">
        <v>3267</v>
      </c>
      <c r="B20" s="23" t="s">
        <v>3231</v>
      </c>
      <c r="C20" s="23" t="s">
        <v>489</v>
      </c>
      <c r="D20" s="23" t="s">
        <v>246</v>
      </c>
      <c r="E20" s="23" t="s">
        <v>479</v>
      </c>
      <c r="F20" s="23" t="s">
        <v>3268</v>
      </c>
      <c r="G20" s="19" t="s">
        <v>3269</v>
      </c>
      <c r="H20" s="24">
        <v>2009</v>
      </c>
      <c r="I20" s="24">
        <v>2021</v>
      </c>
      <c r="J20" s="24">
        <v>12</v>
      </c>
      <c r="K20" s="19" t="s">
        <v>3270</v>
      </c>
    </row>
    <row r="21" spans="1:11" ht="28" customHeight="1">
      <c r="A21" s="23" t="s">
        <v>3271</v>
      </c>
      <c r="B21" s="23" t="s">
        <v>3272</v>
      </c>
      <c r="C21" s="23" t="s">
        <v>3273</v>
      </c>
      <c r="D21" s="23" t="s">
        <v>246</v>
      </c>
      <c r="E21" s="23"/>
      <c r="F21" s="23"/>
      <c r="G21" s="19" t="s">
        <v>3274</v>
      </c>
      <c r="H21" s="24">
        <v>2010</v>
      </c>
      <c r="I21" s="24">
        <v>2025</v>
      </c>
      <c r="J21" s="24">
        <v>16</v>
      </c>
      <c r="K21" s="19" t="s">
        <v>3275</v>
      </c>
    </row>
  </sheetData>
  <conditionalFormatting sqref="G2:G21">
    <cfRule type="expression" dxfId="2" priority="1">
      <formula>ISNUMBER(SEARCH("Mapped",G2))</formula>
    </cfRule>
    <cfRule type="expression" dxfId="1" priority="2">
      <formula>ISNUMBER(SEARCH("Unmapped",G2))</formula>
    </cfRule>
    <cfRule type="expression" dxfId="0" priority="3">
      <formula>ISNUMBER(SEARCH("Duplicate",G2))</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09"/>
  <sheetViews>
    <sheetView zoomScale="40" zoomScaleNormal="40" workbookViewId="0"/>
  </sheetViews>
  <sheetFormatPr defaultRowHeight="14"/>
  <cols>
    <col min="1" max="1" width="28" customWidth="1"/>
    <col min="2" max="2" width="13" customWidth="1"/>
    <col min="3" max="3" width="34" customWidth="1"/>
    <col min="4" max="4" width="20" customWidth="1"/>
    <col min="5" max="5" width="10" customWidth="1"/>
    <col min="6" max="6" width="24" customWidth="1"/>
    <col min="7" max="7" width="10" customWidth="1"/>
    <col min="8" max="8" width="16" customWidth="1"/>
    <col min="9" max="9" width="18" customWidth="1"/>
    <col min="10" max="12" width="16" customWidth="1"/>
    <col min="13" max="13" width="18" customWidth="1"/>
    <col min="14" max="14" width="12" customWidth="1"/>
    <col min="15" max="15" width="19" customWidth="1"/>
    <col min="16" max="16" width="14" customWidth="1"/>
  </cols>
  <sheetData>
    <row r="1" spans="1:16" ht="21.4" customHeight="1">
      <c r="A1" s="22" t="s">
        <v>16</v>
      </c>
      <c r="B1" s="22" t="s">
        <v>3276</v>
      </c>
      <c r="C1" s="22" t="s">
        <v>3277</v>
      </c>
      <c r="D1" s="22" t="s">
        <v>3278</v>
      </c>
      <c r="E1" s="22" t="s">
        <v>3207</v>
      </c>
      <c r="F1" s="22" t="s">
        <v>3279</v>
      </c>
      <c r="G1" s="22" t="s">
        <v>3103</v>
      </c>
      <c r="H1" s="22" t="s">
        <v>3063</v>
      </c>
      <c r="I1" s="22" t="s">
        <v>3064</v>
      </c>
      <c r="J1" s="22" t="s">
        <v>3065</v>
      </c>
      <c r="K1" s="22" t="s">
        <v>3066</v>
      </c>
      <c r="L1" s="22" t="s">
        <v>3067</v>
      </c>
      <c r="M1" s="22" t="s">
        <v>3068</v>
      </c>
      <c r="N1" s="22" t="s">
        <v>3069</v>
      </c>
      <c r="O1" s="22" t="s">
        <v>3070</v>
      </c>
      <c r="P1" s="22" t="s">
        <v>3071</v>
      </c>
    </row>
    <row r="2" spans="1:16" ht="12" customHeight="1">
      <c r="A2" s="15" t="s">
        <v>3271</v>
      </c>
      <c r="B2" s="15" t="s">
        <v>181</v>
      </c>
      <c r="C2" s="15" t="s">
        <v>3272</v>
      </c>
      <c r="D2" s="15" t="s">
        <v>3273</v>
      </c>
      <c r="E2" s="15" t="s">
        <v>246</v>
      </c>
      <c r="F2" s="15"/>
      <c r="G2" s="15">
        <v>2010</v>
      </c>
      <c r="H2" s="25">
        <v>1.516</v>
      </c>
      <c r="I2" s="25">
        <v>-8.7106999999999992</v>
      </c>
      <c r="J2" s="25">
        <v>-6.7111000000000001</v>
      </c>
      <c r="K2" s="25">
        <v>17.495000000000001</v>
      </c>
      <c r="L2" s="25"/>
      <c r="M2" s="25">
        <v>4.9053000000000004</v>
      </c>
      <c r="N2" s="26">
        <v>0.53380000000000005</v>
      </c>
      <c r="O2" s="26">
        <v>-574.60090000000002</v>
      </c>
      <c r="P2" s="26"/>
    </row>
    <row r="3" spans="1:16" ht="12" customHeight="1">
      <c r="A3" s="15" t="s">
        <v>3271</v>
      </c>
      <c r="B3" s="15" t="s">
        <v>181</v>
      </c>
      <c r="C3" s="15" t="s">
        <v>3272</v>
      </c>
      <c r="D3" s="15" t="s">
        <v>3273</v>
      </c>
      <c r="E3" s="15" t="s">
        <v>246</v>
      </c>
      <c r="F3" s="15"/>
      <c r="G3" s="15">
        <v>2011</v>
      </c>
      <c r="H3" s="25">
        <v>0</v>
      </c>
      <c r="I3" s="25">
        <v>-10.4125</v>
      </c>
      <c r="J3" s="25">
        <v>-9.3545999999999996</v>
      </c>
      <c r="K3" s="25">
        <v>13.812900000000001</v>
      </c>
      <c r="L3" s="25"/>
      <c r="M3" s="25">
        <v>4.1356999999999999</v>
      </c>
      <c r="N3" s="26">
        <v>0.30609999999999998</v>
      </c>
      <c r="O3" s="26"/>
      <c r="P3" s="26"/>
    </row>
    <row r="4" spans="1:16" ht="12" customHeight="1">
      <c r="A4" s="15" t="s">
        <v>3271</v>
      </c>
      <c r="B4" s="15" t="s">
        <v>181</v>
      </c>
      <c r="C4" s="15" t="s">
        <v>3272</v>
      </c>
      <c r="D4" s="15" t="s">
        <v>3273</v>
      </c>
      <c r="E4" s="15" t="s">
        <v>246</v>
      </c>
      <c r="F4" s="15"/>
      <c r="G4" s="15">
        <v>2012</v>
      </c>
      <c r="H4" s="25">
        <v>5.3999999999999999E-2</v>
      </c>
      <c r="I4" s="25">
        <v>-11.019500000000001</v>
      </c>
      <c r="J4" s="25">
        <v>-13.5243</v>
      </c>
      <c r="K4" s="25">
        <v>12.484999999999999</v>
      </c>
      <c r="L4" s="25"/>
      <c r="M4" s="25">
        <v>3.4007999999999998</v>
      </c>
      <c r="N4" s="26">
        <v>0.26939999999999997</v>
      </c>
      <c r="O4" s="26">
        <v>-20406.4074</v>
      </c>
      <c r="P4" s="26"/>
    </row>
    <row r="5" spans="1:16" ht="12" customHeight="1">
      <c r="A5" s="15" t="s">
        <v>3271</v>
      </c>
      <c r="B5" s="15" t="s">
        <v>181</v>
      </c>
      <c r="C5" s="15" t="s">
        <v>3272</v>
      </c>
      <c r="D5" s="15" t="s">
        <v>3273</v>
      </c>
      <c r="E5" s="15" t="s">
        <v>246</v>
      </c>
      <c r="F5" s="15"/>
      <c r="G5" s="15">
        <v>2013</v>
      </c>
      <c r="H5" s="25">
        <v>0</v>
      </c>
      <c r="I5" s="25">
        <v>-12.954000000000001</v>
      </c>
      <c r="J5" s="25">
        <v>-14.489000000000001</v>
      </c>
      <c r="K5" s="25">
        <v>32.386000000000003</v>
      </c>
      <c r="L5" s="25"/>
      <c r="M5" s="25">
        <v>9.0459999999999994</v>
      </c>
      <c r="N5" s="26">
        <v>0.106</v>
      </c>
      <c r="O5" s="26"/>
      <c r="P5" s="26"/>
    </row>
    <row r="6" spans="1:16" ht="12" customHeight="1">
      <c r="A6" s="15" t="s">
        <v>3271</v>
      </c>
      <c r="B6" s="15" t="s">
        <v>181</v>
      </c>
      <c r="C6" s="15" t="s">
        <v>3272</v>
      </c>
      <c r="D6" s="15" t="s">
        <v>3273</v>
      </c>
      <c r="E6" s="15" t="s">
        <v>246</v>
      </c>
      <c r="F6" s="15"/>
      <c r="G6" s="15">
        <v>2014</v>
      </c>
      <c r="H6" s="25">
        <v>0.14599999999999999</v>
      </c>
      <c r="I6" s="25">
        <v>-16.437000000000001</v>
      </c>
      <c r="J6" s="25">
        <v>-16.452999999999999</v>
      </c>
      <c r="K6" s="25">
        <v>43.975999999999999</v>
      </c>
      <c r="L6" s="25"/>
      <c r="M6" s="25">
        <v>15.865</v>
      </c>
      <c r="N6" s="26">
        <v>0.41299999999999998</v>
      </c>
      <c r="O6" s="26">
        <v>-11258.2192</v>
      </c>
      <c r="P6" s="26"/>
    </row>
    <row r="7" spans="1:16" ht="12" customHeight="1">
      <c r="A7" s="15" t="s">
        <v>3271</v>
      </c>
      <c r="B7" s="15" t="s">
        <v>181</v>
      </c>
      <c r="C7" s="15" t="s">
        <v>3272</v>
      </c>
      <c r="D7" s="15" t="s">
        <v>3273</v>
      </c>
      <c r="E7" s="15" t="s">
        <v>246</v>
      </c>
      <c r="F7" s="15"/>
      <c r="G7" s="15">
        <v>2015</v>
      </c>
      <c r="H7" s="25">
        <v>3.0000000000000001E-3</v>
      </c>
      <c r="I7" s="25">
        <v>-29.672000000000001</v>
      </c>
      <c r="J7" s="25">
        <v>-29.114000000000001</v>
      </c>
      <c r="K7" s="25">
        <v>159.52500000000001</v>
      </c>
      <c r="L7" s="25"/>
      <c r="M7" s="25">
        <v>22.766999999999999</v>
      </c>
      <c r="N7" s="26">
        <v>0.67500000000000004</v>
      </c>
      <c r="O7" s="26">
        <v>-989066.66669999994</v>
      </c>
      <c r="P7" s="26"/>
    </row>
    <row r="8" spans="1:16" ht="12" customHeight="1">
      <c r="A8" s="15" t="s">
        <v>3271</v>
      </c>
      <c r="B8" s="15" t="s">
        <v>181</v>
      </c>
      <c r="C8" s="15" t="s">
        <v>3272</v>
      </c>
      <c r="D8" s="15" t="s">
        <v>3273</v>
      </c>
      <c r="E8" s="15" t="s">
        <v>246</v>
      </c>
      <c r="F8" s="15"/>
      <c r="G8" s="15">
        <v>2016</v>
      </c>
      <c r="H8" s="25">
        <v>8.5229999999999997</v>
      </c>
      <c r="I8" s="25">
        <v>-25.609000000000002</v>
      </c>
      <c r="J8" s="25">
        <v>-23.606000000000002</v>
      </c>
      <c r="K8" s="25">
        <v>138.80600000000001</v>
      </c>
      <c r="L8" s="25"/>
      <c r="M8" s="25">
        <v>27.675000000000001</v>
      </c>
      <c r="N8" s="26">
        <v>1.478</v>
      </c>
      <c r="O8" s="26">
        <v>-300.46929999999998</v>
      </c>
      <c r="P8" s="26"/>
    </row>
    <row r="9" spans="1:16" ht="12" customHeight="1">
      <c r="A9" s="15" t="s">
        <v>3271</v>
      </c>
      <c r="B9" s="15" t="s">
        <v>181</v>
      </c>
      <c r="C9" s="15" t="s">
        <v>3272</v>
      </c>
      <c r="D9" s="15" t="s">
        <v>3273</v>
      </c>
      <c r="E9" s="15" t="s">
        <v>246</v>
      </c>
      <c r="F9" s="15"/>
      <c r="G9" s="15">
        <v>2017</v>
      </c>
      <c r="H9" s="25">
        <v>3.54</v>
      </c>
      <c r="I9" s="25">
        <v>-19.314</v>
      </c>
      <c r="J9" s="25">
        <v>-56.395000000000003</v>
      </c>
      <c r="K9" s="25">
        <v>77.626000000000005</v>
      </c>
      <c r="L9" s="25"/>
      <c r="M9" s="25">
        <v>22.908000000000001</v>
      </c>
      <c r="N9" s="26">
        <v>1.444</v>
      </c>
      <c r="O9" s="26">
        <v>-545.59320000000002</v>
      </c>
      <c r="P9" s="26"/>
    </row>
    <row r="10" spans="1:16" ht="12" customHeight="1">
      <c r="A10" s="15" t="s">
        <v>3271</v>
      </c>
      <c r="B10" s="15" t="s">
        <v>181</v>
      </c>
      <c r="C10" s="15" t="s">
        <v>3272</v>
      </c>
      <c r="D10" s="15" t="s">
        <v>3273</v>
      </c>
      <c r="E10" s="15" t="s">
        <v>246</v>
      </c>
      <c r="F10" s="15"/>
      <c r="G10" s="15">
        <v>2018</v>
      </c>
      <c r="H10" s="25">
        <v>3.1150000000000002</v>
      </c>
      <c r="I10" s="25">
        <v>-38.17</v>
      </c>
      <c r="J10" s="25">
        <v>-37.427</v>
      </c>
      <c r="K10" s="25">
        <v>94.299000000000007</v>
      </c>
      <c r="L10" s="25"/>
      <c r="M10" s="25">
        <v>23.577000000000002</v>
      </c>
      <c r="N10" s="26">
        <v>1.6459999999999999</v>
      </c>
      <c r="O10" s="26">
        <v>-1225.3612000000001</v>
      </c>
      <c r="P10" s="26"/>
    </row>
    <row r="11" spans="1:16" ht="12" customHeight="1">
      <c r="A11" s="15" t="s">
        <v>3271</v>
      </c>
      <c r="B11" s="15" t="s">
        <v>181</v>
      </c>
      <c r="C11" s="15" t="s">
        <v>3272</v>
      </c>
      <c r="D11" s="15" t="s">
        <v>3273</v>
      </c>
      <c r="E11" s="15" t="s">
        <v>246</v>
      </c>
      <c r="F11" s="15"/>
      <c r="G11" s="15">
        <v>2019</v>
      </c>
      <c r="H11" s="25">
        <v>6.0000000000000001E-3</v>
      </c>
      <c r="I11" s="25">
        <v>-28.879000000000001</v>
      </c>
      <c r="J11" s="25">
        <v>-28.632000000000001</v>
      </c>
      <c r="K11" s="25">
        <v>89.835999999999999</v>
      </c>
      <c r="L11" s="25"/>
      <c r="M11" s="25">
        <v>25.870999999999999</v>
      </c>
      <c r="N11" s="26">
        <v>4.3630000000000004</v>
      </c>
      <c r="O11" s="26">
        <v>-481316.6667</v>
      </c>
      <c r="P11" s="26"/>
    </row>
    <row r="12" spans="1:16" ht="12" customHeight="1">
      <c r="A12" s="15" t="s">
        <v>3271</v>
      </c>
      <c r="B12" s="15" t="s">
        <v>181</v>
      </c>
      <c r="C12" s="15" t="s">
        <v>3272</v>
      </c>
      <c r="D12" s="15" t="s">
        <v>3273</v>
      </c>
      <c r="E12" s="15" t="s">
        <v>246</v>
      </c>
      <c r="F12" s="15"/>
      <c r="G12" s="15">
        <v>2020</v>
      </c>
      <c r="H12" s="25">
        <v>5.0000000000000001E-3</v>
      </c>
      <c r="I12" s="25">
        <v>-16.986999999999998</v>
      </c>
      <c r="J12" s="25">
        <v>-17.204000000000001</v>
      </c>
      <c r="K12" s="25">
        <v>66.084000000000003</v>
      </c>
      <c r="L12" s="25"/>
      <c r="M12" s="25">
        <v>21.893999999999998</v>
      </c>
      <c r="N12" s="26">
        <v>3.6379999999999999</v>
      </c>
      <c r="O12" s="26">
        <v>-339740</v>
      </c>
      <c r="P12" s="26"/>
    </row>
    <row r="13" spans="1:16" ht="12" customHeight="1">
      <c r="A13" s="15" t="s">
        <v>3271</v>
      </c>
      <c r="B13" s="15" t="s">
        <v>181</v>
      </c>
      <c r="C13" s="15" t="s">
        <v>3272</v>
      </c>
      <c r="D13" s="15" t="s">
        <v>3273</v>
      </c>
      <c r="E13" s="15" t="s">
        <v>246</v>
      </c>
      <c r="F13" s="15"/>
      <c r="G13" s="15">
        <v>2021</v>
      </c>
      <c r="H13" s="25">
        <v>0</v>
      </c>
      <c r="I13" s="25">
        <v>-26.39</v>
      </c>
      <c r="J13" s="25">
        <v>-26.512</v>
      </c>
      <c r="K13" s="25">
        <v>79.942999999999998</v>
      </c>
      <c r="L13" s="25"/>
      <c r="M13" s="25">
        <v>20.773</v>
      </c>
      <c r="N13" s="26">
        <v>2.6320000000000001</v>
      </c>
      <c r="O13" s="26"/>
      <c r="P13" s="26"/>
    </row>
    <row r="14" spans="1:16" ht="12" customHeight="1">
      <c r="A14" s="15" t="s">
        <v>3271</v>
      </c>
      <c r="B14" s="15" t="s">
        <v>181</v>
      </c>
      <c r="C14" s="15" t="s">
        <v>3272</v>
      </c>
      <c r="D14" s="15" t="s">
        <v>3273</v>
      </c>
      <c r="E14" s="15" t="s">
        <v>246</v>
      </c>
      <c r="F14" s="15"/>
      <c r="G14" s="15">
        <v>2022</v>
      </c>
      <c r="H14" s="25">
        <v>0</v>
      </c>
      <c r="I14" s="25">
        <v>-5.641</v>
      </c>
      <c r="J14" s="25">
        <v>-40.935000000000002</v>
      </c>
      <c r="K14" s="25">
        <v>19.716000000000001</v>
      </c>
      <c r="L14" s="25"/>
      <c r="M14" s="25">
        <v>18.928999999999998</v>
      </c>
      <c r="N14" s="26">
        <v>0.255</v>
      </c>
      <c r="O14" s="26"/>
      <c r="P14" s="26"/>
    </row>
    <row r="15" spans="1:16" ht="12" customHeight="1">
      <c r="A15" s="15" t="s">
        <v>3271</v>
      </c>
      <c r="B15" s="15" t="s">
        <v>181</v>
      </c>
      <c r="C15" s="15" t="s">
        <v>3272</v>
      </c>
      <c r="D15" s="15" t="s">
        <v>3273</v>
      </c>
      <c r="E15" s="15" t="s">
        <v>246</v>
      </c>
      <c r="F15" s="15"/>
      <c r="G15" s="15">
        <v>2023</v>
      </c>
      <c r="H15" s="25">
        <v>0.10199999999999999</v>
      </c>
      <c r="I15" s="25">
        <v>-8.4250000000000007</v>
      </c>
      <c r="J15" s="25">
        <v>-8.4480000000000004</v>
      </c>
      <c r="K15" s="25">
        <v>16.282</v>
      </c>
      <c r="L15" s="25"/>
      <c r="M15" s="25">
        <v>4.6020000000000003</v>
      </c>
      <c r="N15" s="26">
        <v>1.0580000000000001</v>
      </c>
      <c r="O15" s="26">
        <v>-8259.8039000000008</v>
      </c>
      <c r="P15" s="26"/>
    </row>
    <row r="16" spans="1:16" ht="12" customHeight="1">
      <c r="A16" s="15" t="s">
        <v>3271</v>
      </c>
      <c r="B16" s="15" t="s">
        <v>181</v>
      </c>
      <c r="C16" s="15" t="s">
        <v>3272</v>
      </c>
      <c r="D16" s="15" t="s">
        <v>3273</v>
      </c>
      <c r="E16" s="15" t="s">
        <v>246</v>
      </c>
      <c r="F16" s="15"/>
      <c r="G16" s="15">
        <v>2024</v>
      </c>
      <c r="H16" s="25">
        <v>0.186</v>
      </c>
      <c r="I16" s="25">
        <v>-5.8689999999999998</v>
      </c>
      <c r="J16" s="25">
        <v>-5.8239999999999998</v>
      </c>
      <c r="K16" s="25">
        <v>9.9280000000000008</v>
      </c>
      <c r="L16" s="25"/>
      <c r="M16" s="25">
        <v>3.2349999999999999</v>
      </c>
      <c r="N16" s="26">
        <v>0.90500000000000003</v>
      </c>
      <c r="O16" s="26">
        <v>-3155.3762999999999</v>
      </c>
      <c r="P16" s="26"/>
    </row>
    <row r="17" spans="1:16" ht="12" customHeight="1">
      <c r="A17" s="15" t="s">
        <v>3271</v>
      </c>
      <c r="B17" s="15" t="s">
        <v>181</v>
      </c>
      <c r="C17" s="15" t="s">
        <v>3272</v>
      </c>
      <c r="D17" s="15" t="s">
        <v>3273</v>
      </c>
      <c r="E17" s="15" t="s">
        <v>246</v>
      </c>
      <c r="F17" s="15"/>
      <c r="G17" s="15">
        <v>2025</v>
      </c>
      <c r="H17" s="25">
        <v>2.1000000000000001E-2</v>
      </c>
      <c r="I17" s="25">
        <v>-1.524</v>
      </c>
      <c r="J17" s="25">
        <v>0.83</v>
      </c>
      <c r="K17" s="25">
        <v>4.298</v>
      </c>
      <c r="L17" s="25"/>
      <c r="M17" s="25">
        <v>6.5430000000000001</v>
      </c>
      <c r="N17" s="26">
        <v>0</v>
      </c>
      <c r="O17" s="26">
        <v>-7257.1428999999998</v>
      </c>
      <c r="P17" s="26"/>
    </row>
    <row r="18" spans="1:16" ht="12" customHeight="1">
      <c r="A18" s="15" t="s">
        <v>3215</v>
      </c>
      <c r="B18" s="15" t="s">
        <v>252</v>
      </c>
      <c r="C18" s="15" t="s">
        <v>589</v>
      </c>
      <c r="D18" s="15" t="s">
        <v>595</v>
      </c>
      <c r="E18" s="15" t="s">
        <v>246</v>
      </c>
      <c r="F18" s="15" t="s">
        <v>3216</v>
      </c>
      <c r="G18" s="15">
        <v>2010</v>
      </c>
      <c r="H18" s="25">
        <v>53.779600000000002</v>
      </c>
      <c r="I18" s="25">
        <v>50.785299999999999</v>
      </c>
      <c r="J18" s="25">
        <v>82.522000000000006</v>
      </c>
      <c r="K18" s="25">
        <v>550.5874</v>
      </c>
      <c r="L18" s="25"/>
      <c r="M18" s="25"/>
      <c r="N18" s="26"/>
      <c r="O18" s="26">
        <v>94.432299999999998</v>
      </c>
      <c r="P18" s="26"/>
    </row>
    <row r="19" spans="1:16" ht="12" customHeight="1">
      <c r="A19" s="15" t="s">
        <v>3215</v>
      </c>
      <c r="B19" s="15" t="s">
        <v>252</v>
      </c>
      <c r="C19" s="15" t="s">
        <v>589</v>
      </c>
      <c r="D19" s="15" t="s">
        <v>595</v>
      </c>
      <c r="E19" s="15" t="s">
        <v>246</v>
      </c>
      <c r="F19" s="15" t="s">
        <v>3216</v>
      </c>
      <c r="G19" s="15">
        <v>2011</v>
      </c>
      <c r="H19" s="25">
        <v>46.091799999999999</v>
      </c>
      <c r="I19" s="25">
        <v>30.543900000000001</v>
      </c>
      <c r="J19" s="25">
        <v>36.398200000000003</v>
      </c>
      <c r="K19" s="25">
        <v>530.83150000000001</v>
      </c>
      <c r="L19" s="25">
        <v>6.0499999999999998E-2</v>
      </c>
      <c r="M19" s="25"/>
      <c r="N19" s="26">
        <v>6.5518999999999998</v>
      </c>
      <c r="O19" s="26">
        <v>66.267600000000002</v>
      </c>
      <c r="P19" s="26">
        <v>1.14E-2</v>
      </c>
    </row>
    <row r="20" spans="1:16" ht="12" customHeight="1">
      <c r="A20" s="15" t="s">
        <v>3215</v>
      </c>
      <c r="B20" s="15" t="s">
        <v>252</v>
      </c>
      <c r="C20" s="15" t="s">
        <v>589</v>
      </c>
      <c r="D20" s="15" t="s">
        <v>595</v>
      </c>
      <c r="E20" s="15" t="s">
        <v>246</v>
      </c>
      <c r="F20" s="15" t="s">
        <v>3216</v>
      </c>
      <c r="G20" s="15">
        <v>2012</v>
      </c>
      <c r="H20" s="25">
        <v>49.042999999999999</v>
      </c>
      <c r="I20" s="25">
        <v>43.611899999999999</v>
      </c>
      <c r="J20" s="25">
        <v>61.203400000000002</v>
      </c>
      <c r="K20" s="25">
        <v>609.25559999999996</v>
      </c>
      <c r="L20" s="25">
        <v>0.80759999999999998</v>
      </c>
      <c r="M20" s="25"/>
      <c r="N20" s="26">
        <v>10.6791</v>
      </c>
      <c r="O20" s="26">
        <v>88.925899999999999</v>
      </c>
      <c r="P20" s="26">
        <v>0.13250000000000001</v>
      </c>
    </row>
    <row r="21" spans="1:16" ht="12" customHeight="1">
      <c r="A21" s="15" t="s">
        <v>3215</v>
      </c>
      <c r="B21" s="15" t="s">
        <v>252</v>
      </c>
      <c r="C21" s="15" t="s">
        <v>589</v>
      </c>
      <c r="D21" s="15" t="s">
        <v>595</v>
      </c>
      <c r="E21" s="15" t="s">
        <v>246</v>
      </c>
      <c r="F21" s="15" t="s">
        <v>3216</v>
      </c>
      <c r="G21" s="15">
        <v>2013</v>
      </c>
      <c r="H21" s="25">
        <v>48.6755</v>
      </c>
      <c r="I21" s="25">
        <v>-3.7446000000000002</v>
      </c>
      <c r="J21" s="25">
        <v>55.814100000000003</v>
      </c>
      <c r="K21" s="25">
        <v>606.60400000000004</v>
      </c>
      <c r="L21" s="25">
        <v>0.42170000000000002</v>
      </c>
      <c r="M21" s="25"/>
      <c r="N21" s="26">
        <v>9.0945</v>
      </c>
      <c r="O21" s="26">
        <v>-7.6928999999999998</v>
      </c>
      <c r="P21" s="26">
        <v>6.9500000000000006E-2</v>
      </c>
    </row>
    <row r="22" spans="1:16" ht="12" customHeight="1">
      <c r="A22" s="15" t="s">
        <v>3215</v>
      </c>
      <c r="B22" s="15" t="s">
        <v>252</v>
      </c>
      <c r="C22" s="15" t="s">
        <v>589</v>
      </c>
      <c r="D22" s="15" t="s">
        <v>595</v>
      </c>
      <c r="E22" s="15" t="s">
        <v>246</v>
      </c>
      <c r="F22" s="15" t="s">
        <v>3216</v>
      </c>
      <c r="G22" s="15">
        <v>2014</v>
      </c>
      <c r="H22" s="25">
        <v>46.6053</v>
      </c>
      <c r="I22" s="25">
        <v>-6.4969000000000001</v>
      </c>
      <c r="J22" s="25">
        <v>4.9111000000000002</v>
      </c>
      <c r="K22" s="25">
        <v>590.38660000000004</v>
      </c>
      <c r="L22" s="25">
        <v>0.1138</v>
      </c>
      <c r="M22" s="25"/>
      <c r="N22" s="26">
        <v>0.82069999999999999</v>
      </c>
      <c r="O22" s="26">
        <v>-13.940200000000001</v>
      </c>
      <c r="P22" s="26">
        <v>1.9300000000000001E-2</v>
      </c>
    </row>
    <row r="23" spans="1:16" ht="12" customHeight="1">
      <c r="A23" s="15" t="s">
        <v>3215</v>
      </c>
      <c r="B23" s="15" t="s">
        <v>252</v>
      </c>
      <c r="C23" s="15" t="s">
        <v>589</v>
      </c>
      <c r="D23" s="15" t="s">
        <v>595</v>
      </c>
      <c r="E23" s="15" t="s">
        <v>246</v>
      </c>
      <c r="F23" s="15" t="s">
        <v>3216</v>
      </c>
      <c r="G23" s="15">
        <v>2015</v>
      </c>
      <c r="H23" s="25">
        <v>47.375900000000001</v>
      </c>
      <c r="I23" s="25">
        <v>-5.9066000000000001</v>
      </c>
      <c r="J23" s="25">
        <v>7.3487</v>
      </c>
      <c r="K23" s="25">
        <v>515.48910000000001</v>
      </c>
      <c r="L23" s="25"/>
      <c r="M23" s="25"/>
      <c r="N23" s="26">
        <v>1.3233999999999999</v>
      </c>
      <c r="O23" s="26">
        <v>-12.467499999999999</v>
      </c>
      <c r="P23" s="26"/>
    </row>
    <row r="24" spans="1:16" ht="12" customHeight="1">
      <c r="A24" s="15" t="s">
        <v>3215</v>
      </c>
      <c r="B24" s="15" t="s">
        <v>252</v>
      </c>
      <c r="C24" s="15" t="s">
        <v>589</v>
      </c>
      <c r="D24" s="15" t="s">
        <v>595</v>
      </c>
      <c r="E24" s="15" t="s">
        <v>246</v>
      </c>
      <c r="F24" s="15" t="s">
        <v>3216</v>
      </c>
      <c r="G24" s="15">
        <v>2016</v>
      </c>
      <c r="H24" s="25">
        <v>43.091999999999999</v>
      </c>
      <c r="I24" s="25">
        <v>-6.7477</v>
      </c>
      <c r="J24" s="25">
        <v>9.9192</v>
      </c>
      <c r="K24" s="25">
        <v>530.37360000000001</v>
      </c>
      <c r="L24" s="25"/>
      <c r="M24" s="25"/>
      <c r="N24" s="26">
        <v>1.8976</v>
      </c>
      <c r="O24" s="26">
        <v>-15.658799999999999</v>
      </c>
      <c r="P24" s="26"/>
    </row>
    <row r="25" spans="1:16" ht="12" customHeight="1">
      <c r="A25" s="15" t="s">
        <v>3215</v>
      </c>
      <c r="B25" s="15" t="s">
        <v>252</v>
      </c>
      <c r="C25" s="15" t="s">
        <v>589</v>
      </c>
      <c r="D25" s="15" t="s">
        <v>595</v>
      </c>
      <c r="E25" s="15" t="s">
        <v>246</v>
      </c>
      <c r="F25" s="15" t="s">
        <v>3216</v>
      </c>
      <c r="G25" s="15">
        <v>2017</v>
      </c>
      <c r="H25" s="25">
        <v>44.280299999999997</v>
      </c>
      <c r="I25" s="25">
        <v>-8.7929999999999993</v>
      </c>
      <c r="J25" s="25">
        <v>11.4095</v>
      </c>
      <c r="K25" s="25">
        <v>587.41539999999998</v>
      </c>
      <c r="L25" s="25"/>
      <c r="M25" s="25"/>
      <c r="N25" s="26">
        <v>2.0474000000000001</v>
      </c>
      <c r="O25" s="26">
        <v>-19.857600000000001</v>
      </c>
      <c r="P25" s="26"/>
    </row>
    <row r="26" spans="1:16" ht="12" customHeight="1">
      <c r="A26" s="15" t="s">
        <v>3220</v>
      </c>
      <c r="B26" s="15" t="s">
        <v>252</v>
      </c>
      <c r="C26" s="15" t="s">
        <v>1964</v>
      </c>
      <c r="D26" s="15" t="s">
        <v>1969</v>
      </c>
      <c r="E26" s="15" t="s">
        <v>246</v>
      </c>
      <c r="F26" s="15" t="s">
        <v>1961</v>
      </c>
      <c r="G26" s="15">
        <v>2009</v>
      </c>
      <c r="H26" s="25">
        <v>69.744</v>
      </c>
      <c r="I26" s="25"/>
      <c r="J26" s="25">
        <v>15.297499999999999</v>
      </c>
      <c r="K26" s="25">
        <v>129.4513</v>
      </c>
      <c r="L26" s="25"/>
      <c r="M26" s="25"/>
      <c r="N26" s="26"/>
      <c r="O26" s="26"/>
      <c r="P26" s="26"/>
    </row>
    <row r="27" spans="1:16" ht="12" customHeight="1">
      <c r="A27" s="15" t="s">
        <v>3220</v>
      </c>
      <c r="B27" s="15" t="s">
        <v>252</v>
      </c>
      <c r="C27" s="15" t="s">
        <v>1964</v>
      </c>
      <c r="D27" s="15" t="s">
        <v>1969</v>
      </c>
      <c r="E27" s="15" t="s">
        <v>246</v>
      </c>
      <c r="F27" s="15" t="s">
        <v>1961</v>
      </c>
      <c r="G27" s="15">
        <v>2010</v>
      </c>
      <c r="H27" s="25">
        <v>123.2183</v>
      </c>
      <c r="I27" s="25"/>
      <c r="J27" s="25">
        <v>38.820399999999999</v>
      </c>
      <c r="K27" s="25">
        <v>161.98570000000001</v>
      </c>
      <c r="L27" s="25"/>
      <c r="M27" s="25"/>
      <c r="N27" s="26"/>
      <c r="O27" s="26"/>
      <c r="P27" s="26"/>
    </row>
    <row r="28" spans="1:16" ht="12" customHeight="1">
      <c r="A28" s="15" t="s">
        <v>3220</v>
      </c>
      <c r="B28" s="15" t="s">
        <v>252</v>
      </c>
      <c r="C28" s="15" t="s">
        <v>1964</v>
      </c>
      <c r="D28" s="15" t="s">
        <v>1969</v>
      </c>
      <c r="E28" s="15" t="s">
        <v>246</v>
      </c>
      <c r="F28" s="15" t="s">
        <v>1961</v>
      </c>
      <c r="G28" s="15">
        <v>2011</v>
      </c>
      <c r="H28" s="25">
        <v>148.12459999999999</v>
      </c>
      <c r="I28" s="25"/>
      <c r="J28" s="25">
        <v>47.206400000000002</v>
      </c>
      <c r="K28" s="25">
        <v>141.54480000000001</v>
      </c>
      <c r="L28" s="25"/>
      <c r="M28" s="25"/>
      <c r="N28" s="26"/>
      <c r="O28" s="26"/>
      <c r="P28" s="26"/>
    </row>
    <row r="29" spans="1:16" ht="12" customHeight="1">
      <c r="A29" s="15" t="s">
        <v>3220</v>
      </c>
      <c r="B29" s="15" t="s">
        <v>252</v>
      </c>
      <c r="C29" s="15" t="s">
        <v>1964</v>
      </c>
      <c r="D29" s="15" t="s">
        <v>1969</v>
      </c>
      <c r="E29" s="15" t="s">
        <v>246</v>
      </c>
      <c r="F29" s="15" t="s">
        <v>1961</v>
      </c>
      <c r="G29" s="15">
        <v>2012</v>
      </c>
      <c r="H29" s="25">
        <v>167.24379999999999</v>
      </c>
      <c r="I29" s="25"/>
      <c r="J29" s="25">
        <v>67.891800000000003</v>
      </c>
      <c r="K29" s="25">
        <v>168.292</v>
      </c>
      <c r="L29" s="25"/>
      <c r="M29" s="25"/>
      <c r="N29" s="26"/>
      <c r="O29" s="26"/>
      <c r="P29" s="26"/>
    </row>
    <row r="30" spans="1:16" ht="12" customHeight="1">
      <c r="A30" s="15" t="s">
        <v>3220</v>
      </c>
      <c r="B30" s="15" t="s">
        <v>252</v>
      </c>
      <c r="C30" s="15" t="s">
        <v>1964</v>
      </c>
      <c r="D30" s="15" t="s">
        <v>1969</v>
      </c>
      <c r="E30" s="15" t="s">
        <v>246</v>
      </c>
      <c r="F30" s="15" t="s">
        <v>1961</v>
      </c>
      <c r="G30" s="15">
        <v>2013</v>
      </c>
      <c r="H30" s="25">
        <v>196.87639999999999</v>
      </c>
      <c r="I30" s="25"/>
      <c r="J30" s="25">
        <v>95.808400000000006</v>
      </c>
      <c r="K30" s="25">
        <v>260.69940000000003</v>
      </c>
      <c r="L30" s="25"/>
      <c r="M30" s="25"/>
      <c r="N30" s="26"/>
      <c r="O30" s="26"/>
      <c r="P30" s="26"/>
    </row>
    <row r="31" spans="1:16" ht="12" customHeight="1">
      <c r="A31" s="15" t="s">
        <v>3220</v>
      </c>
      <c r="B31" s="15" t="s">
        <v>252</v>
      </c>
      <c r="C31" s="15" t="s">
        <v>1964</v>
      </c>
      <c r="D31" s="15" t="s">
        <v>1969</v>
      </c>
      <c r="E31" s="15" t="s">
        <v>246</v>
      </c>
      <c r="F31" s="15" t="s">
        <v>1961</v>
      </c>
      <c r="G31" s="15">
        <v>2014</v>
      </c>
      <c r="H31" s="25">
        <v>205.77770000000001</v>
      </c>
      <c r="I31" s="25"/>
      <c r="J31" s="25">
        <v>4.2300000000000004</v>
      </c>
      <c r="K31" s="25">
        <v>215.89429999999999</v>
      </c>
      <c r="L31" s="25"/>
      <c r="M31" s="25"/>
      <c r="N31" s="26"/>
      <c r="O31" s="26"/>
      <c r="P31" s="26"/>
    </row>
    <row r="32" spans="1:16" ht="12" customHeight="1">
      <c r="A32" s="15" t="s">
        <v>3220</v>
      </c>
      <c r="B32" s="15" t="s">
        <v>252</v>
      </c>
      <c r="C32" s="15" t="s">
        <v>1964</v>
      </c>
      <c r="D32" s="15" t="s">
        <v>1969</v>
      </c>
      <c r="E32" s="15" t="s">
        <v>246</v>
      </c>
      <c r="F32" s="15" t="s">
        <v>1961</v>
      </c>
      <c r="G32" s="15">
        <v>2015</v>
      </c>
      <c r="H32" s="25">
        <v>195.0318</v>
      </c>
      <c r="I32" s="25"/>
      <c r="J32" s="25">
        <v>3.9220999999999999</v>
      </c>
      <c r="K32" s="25">
        <v>209.53229999999999</v>
      </c>
      <c r="L32" s="25"/>
      <c r="M32" s="25"/>
      <c r="N32" s="26"/>
      <c r="O32" s="26"/>
      <c r="P32" s="26"/>
    </row>
    <row r="33" spans="1:16" ht="12" customHeight="1">
      <c r="A33" s="15" t="s">
        <v>3220</v>
      </c>
      <c r="B33" s="15" t="s">
        <v>252</v>
      </c>
      <c r="C33" s="15" t="s">
        <v>1964</v>
      </c>
      <c r="D33" s="15" t="s">
        <v>1969</v>
      </c>
      <c r="E33" s="15" t="s">
        <v>246</v>
      </c>
      <c r="F33" s="15" t="s">
        <v>1961</v>
      </c>
      <c r="G33" s="15">
        <v>2016</v>
      </c>
      <c r="H33" s="25">
        <v>182.62370000000001</v>
      </c>
      <c r="I33" s="25"/>
      <c r="J33" s="25">
        <v>4.9760999999999997</v>
      </c>
      <c r="K33" s="25">
        <v>192.60050000000001</v>
      </c>
      <c r="L33" s="25"/>
      <c r="M33" s="25"/>
      <c r="N33" s="26"/>
      <c r="O33" s="26"/>
      <c r="P33" s="26"/>
    </row>
    <row r="34" spans="1:16" ht="12" customHeight="1">
      <c r="A34" s="15" t="s">
        <v>3220</v>
      </c>
      <c r="B34" s="15" t="s">
        <v>252</v>
      </c>
      <c r="C34" s="15" t="s">
        <v>1964</v>
      </c>
      <c r="D34" s="15" t="s">
        <v>1969</v>
      </c>
      <c r="E34" s="15" t="s">
        <v>246</v>
      </c>
      <c r="F34" s="15" t="s">
        <v>1961</v>
      </c>
      <c r="G34" s="15">
        <v>2017</v>
      </c>
      <c r="H34" s="25">
        <v>202.31700000000001</v>
      </c>
      <c r="I34" s="25"/>
      <c r="J34" s="25">
        <v>1.39</v>
      </c>
      <c r="K34" s="25">
        <v>242.7621</v>
      </c>
      <c r="L34" s="25"/>
      <c r="M34" s="25"/>
      <c r="N34" s="26"/>
      <c r="O34" s="26"/>
      <c r="P34" s="26"/>
    </row>
    <row r="35" spans="1:16" ht="12" customHeight="1">
      <c r="A35" s="15" t="s">
        <v>3220</v>
      </c>
      <c r="B35" s="15" t="s">
        <v>252</v>
      </c>
      <c r="C35" s="15" t="s">
        <v>1964</v>
      </c>
      <c r="D35" s="15" t="s">
        <v>1969</v>
      </c>
      <c r="E35" s="15" t="s">
        <v>246</v>
      </c>
      <c r="F35" s="15" t="s">
        <v>1961</v>
      </c>
      <c r="G35" s="15">
        <v>2018</v>
      </c>
      <c r="H35" s="25">
        <v>242.65110000000001</v>
      </c>
      <c r="I35" s="25"/>
      <c r="J35" s="25">
        <v>1.8637999999999999</v>
      </c>
      <c r="K35" s="25">
        <v>275.23989999999998</v>
      </c>
      <c r="L35" s="25"/>
      <c r="M35" s="25"/>
      <c r="N35" s="26"/>
      <c r="O35" s="26"/>
      <c r="P35" s="26"/>
    </row>
    <row r="36" spans="1:16" ht="12" customHeight="1">
      <c r="A36" s="15" t="s">
        <v>3220</v>
      </c>
      <c r="B36" s="15" t="s">
        <v>252</v>
      </c>
      <c r="C36" s="15" t="s">
        <v>1964</v>
      </c>
      <c r="D36" s="15" t="s">
        <v>1969</v>
      </c>
      <c r="E36" s="15" t="s">
        <v>246</v>
      </c>
      <c r="F36" s="15" t="s">
        <v>1961</v>
      </c>
      <c r="G36" s="15">
        <v>2019</v>
      </c>
      <c r="H36" s="25">
        <v>239.45529999999999</v>
      </c>
      <c r="I36" s="25"/>
      <c r="J36" s="25">
        <v>1.1143000000000001</v>
      </c>
      <c r="K36" s="25">
        <v>278.57049999999998</v>
      </c>
      <c r="L36" s="25"/>
      <c r="M36" s="25"/>
      <c r="N36" s="26"/>
      <c r="O36" s="26"/>
      <c r="P36" s="26"/>
    </row>
    <row r="37" spans="1:16" ht="12" customHeight="1">
      <c r="A37" s="15" t="s">
        <v>3220</v>
      </c>
      <c r="B37" s="15" t="s">
        <v>252</v>
      </c>
      <c r="C37" s="15" t="s">
        <v>1964</v>
      </c>
      <c r="D37" s="15" t="s">
        <v>1969</v>
      </c>
      <c r="E37" s="15" t="s">
        <v>246</v>
      </c>
      <c r="F37" s="15" t="s">
        <v>1961</v>
      </c>
      <c r="G37" s="15">
        <v>2020</v>
      </c>
      <c r="H37" s="25">
        <v>265.02499999999998</v>
      </c>
      <c r="I37" s="25"/>
      <c r="J37" s="25">
        <v>4.1032999999999999</v>
      </c>
      <c r="K37" s="25">
        <v>321.44510000000002</v>
      </c>
      <c r="L37" s="25"/>
      <c r="M37" s="25"/>
      <c r="N37" s="26"/>
      <c r="O37" s="26"/>
      <c r="P37" s="26"/>
    </row>
    <row r="38" spans="1:16" ht="12" customHeight="1">
      <c r="A38" s="15" t="s">
        <v>3220</v>
      </c>
      <c r="B38" s="15" t="s">
        <v>252</v>
      </c>
      <c r="C38" s="15" t="s">
        <v>1964</v>
      </c>
      <c r="D38" s="15" t="s">
        <v>1969</v>
      </c>
      <c r="E38" s="15" t="s">
        <v>246</v>
      </c>
      <c r="F38" s="15" t="s">
        <v>1961</v>
      </c>
      <c r="G38" s="15">
        <v>2021</v>
      </c>
      <c r="H38" s="25">
        <v>346.60840000000002</v>
      </c>
      <c r="I38" s="25"/>
      <c r="J38" s="25">
        <v>1.7948</v>
      </c>
      <c r="K38" s="25">
        <v>420.45319999999998</v>
      </c>
      <c r="L38" s="25"/>
      <c r="M38" s="25"/>
      <c r="N38" s="26"/>
      <c r="O38" s="26"/>
      <c r="P38" s="26"/>
    </row>
    <row r="39" spans="1:16" ht="12" customHeight="1">
      <c r="A39" s="15" t="s">
        <v>3220</v>
      </c>
      <c r="B39" s="15" t="s">
        <v>252</v>
      </c>
      <c r="C39" s="15" t="s">
        <v>1964</v>
      </c>
      <c r="D39" s="15" t="s">
        <v>1969</v>
      </c>
      <c r="E39" s="15" t="s">
        <v>246</v>
      </c>
      <c r="F39" s="15" t="s">
        <v>1961</v>
      </c>
      <c r="G39" s="15">
        <v>2022</v>
      </c>
      <c r="H39" s="25">
        <v>291.97899999999998</v>
      </c>
      <c r="I39" s="25"/>
      <c r="J39" s="25">
        <v>0.4551</v>
      </c>
      <c r="K39" s="25">
        <v>339.91539999999998</v>
      </c>
      <c r="L39" s="25"/>
      <c r="M39" s="25"/>
      <c r="N39" s="26"/>
      <c r="O39" s="26"/>
      <c r="P39" s="26"/>
    </row>
    <row r="40" spans="1:16" ht="12" customHeight="1">
      <c r="A40" s="15" t="s">
        <v>3222</v>
      </c>
      <c r="B40" s="15" t="s">
        <v>252</v>
      </c>
      <c r="C40" s="15" t="s">
        <v>3223</v>
      </c>
      <c r="D40" s="15" t="s">
        <v>850</v>
      </c>
      <c r="E40" s="15" t="s">
        <v>246</v>
      </c>
      <c r="F40" s="15" t="s">
        <v>3224</v>
      </c>
      <c r="G40" s="15">
        <v>2006</v>
      </c>
      <c r="H40" s="25"/>
      <c r="I40" s="25"/>
      <c r="J40" s="25"/>
      <c r="K40" s="25">
        <v>670.84699999999998</v>
      </c>
      <c r="L40" s="25">
        <v>118.717</v>
      </c>
      <c r="M40" s="25"/>
      <c r="N40" s="26">
        <v>11.2317</v>
      </c>
      <c r="O40" s="26"/>
      <c r="P40" s="26">
        <v>17.6966</v>
      </c>
    </row>
    <row r="41" spans="1:16" ht="12" customHeight="1">
      <c r="A41" s="15" t="s">
        <v>3222</v>
      </c>
      <c r="B41" s="15" t="s">
        <v>252</v>
      </c>
      <c r="C41" s="15" t="s">
        <v>3223</v>
      </c>
      <c r="D41" s="15" t="s">
        <v>850</v>
      </c>
      <c r="E41" s="15" t="s">
        <v>246</v>
      </c>
      <c r="F41" s="15" t="s">
        <v>3224</v>
      </c>
      <c r="G41" s="15">
        <v>2007</v>
      </c>
      <c r="H41" s="25"/>
      <c r="I41" s="25"/>
      <c r="J41" s="25"/>
      <c r="K41" s="25">
        <v>761.63400000000001</v>
      </c>
      <c r="L41" s="25">
        <v>178.98500000000001</v>
      </c>
      <c r="M41" s="25"/>
      <c r="N41" s="26">
        <v>11.848699999999999</v>
      </c>
      <c r="O41" s="26"/>
      <c r="P41" s="26">
        <v>23.5001</v>
      </c>
    </row>
    <row r="42" spans="1:16" ht="12" customHeight="1">
      <c r="A42" s="15" t="s">
        <v>3222</v>
      </c>
      <c r="B42" s="15" t="s">
        <v>252</v>
      </c>
      <c r="C42" s="15" t="s">
        <v>3223</v>
      </c>
      <c r="D42" s="15" t="s">
        <v>850</v>
      </c>
      <c r="E42" s="15" t="s">
        <v>246</v>
      </c>
      <c r="F42" s="15" t="s">
        <v>3224</v>
      </c>
      <c r="G42" s="15">
        <v>2008</v>
      </c>
      <c r="H42" s="25"/>
      <c r="I42" s="25"/>
      <c r="J42" s="25"/>
      <c r="K42" s="25">
        <v>815.947</v>
      </c>
      <c r="L42" s="25">
        <v>174.45400000000001</v>
      </c>
      <c r="M42" s="25"/>
      <c r="N42" s="26">
        <v>12.731400000000001</v>
      </c>
      <c r="O42" s="26"/>
      <c r="P42" s="26">
        <v>21.380600000000001</v>
      </c>
    </row>
    <row r="43" spans="1:16" ht="12" customHeight="1">
      <c r="A43" s="15" t="s">
        <v>3222</v>
      </c>
      <c r="B43" s="15" t="s">
        <v>252</v>
      </c>
      <c r="C43" s="15" t="s">
        <v>3223</v>
      </c>
      <c r="D43" s="15" t="s">
        <v>850</v>
      </c>
      <c r="E43" s="15" t="s">
        <v>246</v>
      </c>
      <c r="F43" s="15" t="s">
        <v>3224</v>
      </c>
      <c r="G43" s="15">
        <v>2009</v>
      </c>
      <c r="H43" s="25">
        <v>747.524</v>
      </c>
      <c r="I43" s="25">
        <v>169.363</v>
      </c>
      <c r="J43" s="25">
        <v>110.56</v>
      </c>
      <c r="K43" s="25">
        <v>823.47900000000004</v>
      </c>
      <c r="L43" s="25">
        <v>111.261</v>
      </c>
      <c r="M43" s="25">
        <v>69.444999999999993</v>
      </c>
      <c r="N43" s="26">
        <v>13.4876</v>
      </c>
      <c r="O43" s="26">
        <v>22.656500000000001</v>
      </c>
      <c r="P43" s="26">
        <v>13.511100000000001</v>
      </c>
    </row>
    <row r="44" spans="1:16" ht="12" customHeight="1">
      <c r="A44" s="15" t="s">
        <v>3222</v>
      </c>
      <c r="B44" s="15" t="s">
        <v>252</v>
      </c>
      <c r="C44" s="15" t="s">
        <v>3223</v>
      </c>
      <c r="D44" s="15" t="s">
        <v>850</v>
      </c>
      <c r="E44" s="15" t="s">
        <v>246</v>
      </c>
      <c r="F44" s="15" t="s">
        <v>3224</v>
      </c>
      <c r="G44" s="15">
        <v>2010</v>
      </c>
      <c r="H44" s="25">
        <v>728.13400000000001</v>
      </c>
      <c r="I44" s="25">
        <v>155.084</v>
      </c>
      <c r="J44" s="25">
        <v>108.571</v>
      </c>
      <c r="K44" s="25">
        <v>901.07399999999996</v>
      </c>
      <c r="L44" s="25">
        <v>116.877</v>
      </c>
      <c r="M44" s="25">
        <v>68.840999999999994</v>
      </c>
      <c r="N44" s="26">
        <v>12.591200000000001</v>
      </c>
      <c r="O44" s="26">
        <v>21.2988</v>
      </c>
      <c r="P44" s="26">
        <v>12.9709</v>
      </c>
    </row>
    <row r="45" spans="1:16" ht="12" customHeight="1">
      <c r="A45" s="15" t="s">
        <v>3222</v>
      </c>
      <c r="B45" s="15" t="s">
        <v>252</v>
      </c>
      <c r="C45" s="15" t="s">
        <v>3223</v>
      </c>
      <c r="D45" s="15" t="s">
        <v>850</v>
      </c>
      <c r="E45" s="15" t="s">
        <v>246</v>
      </c>
      <c r="F45" s="15" t="s">
        <v>3224</v>
      </c>
      <c r="G45" s="15">
        <v>2011</v>
      </c>
      <c r="H45" s="25">
        <v>762.03599999999994</v>
      </c>
      <c r="I45" s="25">
        <v>166.15</v>
      </c>
      <c r="J45" s="25">
        <v>116.434</v>
      </c>
      <c r="K45" s="25">
        <v>977.46400000000006</v>
      </c>
      <c r="L45" s="25">
        <v>162.68899999999999</v>
      </c>
      <c r="M45" s="25">
        <v>55.956000000000003</v>
      </c>
      <c r="N45" s="26">
        <v>12.3962</v>
      </c>
      <c r="O45" s="26">
        <v>21.8034</v>
      </c>
      <c r="P45" s="26">
        <v>16.643999999999998</v>
      </c>
    </row>
    <row r="46" spans="1:16" ht="12" customHeight="1">
      <c r="A46" s="15" t="s">
        <v>3222</v>
      </c>
      <c r="B46" s="15" t="s">
        <v>252</v>
      </c>
      <c r="C46" s="15" t="s">
        <v>3223</v>
      </c>
      <c r="D46" s="15" t="s">
        <v>850</v>
      </c>
      <c r="E46" s="15" t="s">
        <v>246</v>
      </c>
      <c r="F46" s="15" t="s">
        <v>3224</v>
      </c>
      <c r="G46" s="15">
        <v>2012</v>
      </c>
      <c r="H46" s="25">
        <v>828.31700000000001</v>
      </c>
      <c r="I46" s="25">
        <v>181.203</v>
      </c>
      <c r="J46" s="25">
        <v>118.48399999999999</v>
      </c>
      <c r="K46" s="25">
        <v>1086.8879999999999</v>
      </c>
      <c r="L46" s="25">
        <v>193.245</v>
      </c>
      <c r="M46" s="25">
        <v>63.406999999999996</v>
      </c>
      <c r="N46" s="26">
        <v>11.479100000000001</v>
      </c>
      <c r="O46" s="26">
        <v>21.876000000000001</v>
      </c>
      <c r="P46" s="26">
        <v>17.779699999999998</v>
      </c>
    </row>
    <row r="47" spans="1:16" ht="12" customHeight="1">
      <c r="A47" s="15" t="s">
        <v>3222</v>
      </c>
      <c r="B47" s="15" t="s">
        <v>252</v>
      </c>
      <c r="C47" s="15" t="s">
        <v>3223</v>
      </c>
      <c r="D47" s="15" t="s">
        <v>850</v>
      </c>
      <c r="E47" s="15" t="s">
        <v>246</v>
      </c>
      <c r="F47" s="15" t="s">
        <v>3224</v>
      </c>
      <c r="G47" s="15">
        <v>2013</v>
      </c>
      <c r="H47" s="25">
        <v>941.63</v>
      </c>
      <c r="I47" s="25">
        <v>209.23500000000001</v>
      </c>
      <c r="J47" s="25">
        <v>133.678</v>
      </c>
      <c r="K47" s="25">
        <v>1283.8109999999999</v>
      </c>
      <c r="L47" s="25">
        <v>311.09199999999998</v>
      </c>
      <c r="M47" s="25">
        <v>74.724999999999994</v>
      </c>
      <c r="N47" s="26">
        <v>11.2775</v>
      </c>
      <c r="O47" s="26">
        <v>22.220500000000001</v>
      </c>
      <c r="P47" s="26">
        <v>24.2319</v>
      </c>
    </row>
    <row r="48" spans="1:16" ht="12" customHeight="1">
      <c r="A48" s="15" t="s">
        <v>3222</v>
      </c>
      <c r="B48" s="15" t="s">
        <v>252</v>
      </c>
      <c r="C48" s="15" t="s">
        <v>3223</v>
      </c>
      <c r="D48" s="15" t="s">
        <v>850</v>
      </c>
      <c r="E48" s="15" t="s">
        <v>246</v>
      </c>
      <c r="F48" s="15" t="s">
        <v>3224</v>
      </c>
      <c r="G48" s="15">
        <v>2014</v>
      </c>
      <c r="H48" s="25">
        <v>987.35599999999999</v>
      </c>
      <c r="I48" s="25">
        <v>234.94200000000001</v>
      </c>
      <c r="J48" s="25">
        <v>161.18700000000001</v>
      </c>
      <c r="K48" s="25">
        <v>1375.2249999999999</v>
      </c>
      <c r="L48" s="25">
        <v>323.03500000000003</v>
      </c>
      <c r="M48" s="25">
        <v>85.266999999999996</v>
      </c>
      <c r="N48" s="26">
        <v>12.123699999999999</v>
      </c>
      <c r="O48" s="26">
        <v>23.795100000000001</v>
      </c>
      <c r="P48" s="26">
        <v>23.489599999999999</v>
      </c>
    </row>
    <row r="49" spans="1:16" ht="12" customHeight="1">
      <c r="A49" s="15" t="s">
        <v>3222</v>
      </c>
      <c r="B49" s="15" t="s">
        <v>252</v>
      </c>
      <c r="C49" s="15" t="s">
        <v>3223</v>
      </c>
      <c r="D49" s="15" t="s">
        <v>850</v>
      </c>
      <c r="E49" s="15" t="s">
        <v>246</v>
      </c>
      <c r="F49" s="15" t="s">
        <v>3224</v>
      </c>
      <c r="G49" s="15">
        <v>2015</v>
      </c>
      <c r="H49" s="25">
        <v>1047.6759999999999</v>
      </c>
      <c r="I49" s="25">
        <v>282.22800000000001</v>
      </c>
      <c r="J49" s="25">
        <v>198.792</v>
      </c>
      <c r="K49" s="25">
        <v>1468.886</v>
      </c>
      <c r="L49" s="25">
        <v>326.93299999999999</v>
      </c>
      <c r="M49" s="25">
        <v>76.736000000000004</v>
      </c>
      <c r="N49" s="26">
        <v>13.979200000000001</v>
      </c>
      <c r="O49" s="26">
        <v>26.938500000000001</v>
      </c>
      <c r="P49" s="26">
        <v>22.257200000000001</v>
      </c>
    </row>
    <row r="50" spans="1:16" ht="12" customHeight="1">
      <c r="A50" s="15" t="s">
        <v>3222</v>
      </c>
      <c r="B50" s="15" t="s">
        <v>252</v>
      </c>
      <c r="C50" s="15" t="s">
        <v>3223</v>
      </c>
      <c r="D50" s="15" t="s">
        <v>850</v>
      </c>
      <c r="E50" s="15" t="s">
        <v>246</v>
      </c>
      <c r="F50" s="15" t="s">
        <v>3224</v>
      </c>
      <c r="G50" s="15">
        <v>2016</v>
      </c>
      <c r="H50" s="25">
        <v>1153.942</v>
      </c>
      <c r="I50" s="25">
        <v>340.416</v>
      </c>
      <c r="J50" s="25">
        <v>237.40600000000001</v>
      </c>
      <c r="K50" s="25">
        <v>1560.7429999999999</v>
      </c>
      <c r="L50" s="25">
        <v>349.76100000000002</v>
      </c>
      <c r="M50" s="25">
        <v>83.71</v>
      </c>
      <c r="N50" s="26">
        <v>15.6723</v>
      </c>
      <c r="O50" s="26">
        <v>29.500299999999999</v>
      </c>
      <c r="P50" s="26">
        <v>22.4099</v>
      </c>
    </row>
    <row r="51" spans="1:16" ht="12" customHeight="1">
      <c r="A51" s="15" t="s">
        <v>3222</v>
      </c>
      <c r="B51" s="15" t="s">
        <v>252</v>
      </c>
      <c r="C51" s="15" t="s">
        <v>3223</v>
      </c>
      <c r="D51" s="15" t="s">
        <v>850</v>
      </c>
      <c r="E51" s="15" t="s">
        <v>246</v>
      </c>
      <c r="F51" s="15" t="s">
        <v>3224</v>
      </c>
      <c r="G51" s="15">
        <v>2017</v>
      </c>
      <c r="H51" s="25">
        <v>1288.123</v>
      </c>
      <c r="I51" s="25">
        <v>408.738</v>
      </c>
      <c r="J51" s="25">
        <v>288.762</v>
      </c>
      <c r="K51" s="25">
        <v>2056.4070000000002</v>
      </c>
      <c r="L51" s="25">
        <v>680.74900000000002</v>
      </c>
      <c r="M51" s="25">
        <v>100.256</v>
      </c>
      <c r="N51" s="26">
        <v>15.9663</v>
      </c>
      <c r="O51" s="26">
        <v>31.731300000000001</v>
      </c>
      <c r="P51" s="26">
        <v>33.1038</v>
      </c>
    </row>
    <row r="52" spans="1:16" ht="12" customHeight="1">
      <c r="A52" s="15" t="s">
        <v>3222</v>
      </c>
      <c r="B52" s="15" t="s">
        <v>252</v>
      </c>
      <c r="C52" s="15" t="s">
        <v>3223</v>
      </c>
      <c r="D52" s="15" t="s">
        <v>850</v>
      </c>
      <c r="E52" s="15" t="s">
        <v>246</v>
      </c>
      <c r="F52" s="15" t="s">
        <v>3224</v>
      </c>
      <c r="G52" s="15">
        <v>2018</v>
      </c>
      <c r="H52" s="25">
        <v>1352.2349999999999</v>
      </c>
      <c r="I52" s="25">
        <v>444.91300000000001</v>
      </c>
      <c r="J52" s="25">
        <v>312.37599999999998</v>
      </c>
      <c r="K52" s="25">
        <v>2161.2649999999999</v>
      </c>
      <c r="L52" s="25">
        <v>788.13499999999999</v>
      </c>
      <c r="M52" s="25">
        <v>109.693</v>
      </c>
      <c r="N52" s="26">
        <v>14.8127</v>
      </c>
      <c r="O52" s="26">
        <v>32.902000000000001</v>
      </c>
      <c r="P52" s="26">
        <v>36.4664</v>
      </c>
    </row>
    <row r="53" spans="1:16" ht="12" customHeight="1">
      <c r="A53" s="15" t="s">
        <v>3222</v>
      </c>
      <c r="B53" s="15" t="s">
        <v>252</v>
      </c>
      <c r="C53" s="15" t="s">
        <v>3223</v>
      </c>
      <c r="D53" s="15" t="s">
        <v>850</v>
      </c>
      <c r="E53" s="15" t="s">
        <v>246</v>
      </c>
      <c r="F53" s="15" t="s">
        <v>3224</v>
      </c>
      <c r="G53" s="15">
        <v>2019</v>
      </c>
      <c r="H53" s="25">
        <v>1481.848</v>
      </c>
      <c r="I53" s="25">
        <v>467.142</v>
      </c>
      <c r="J53" s="25">
        <v>368.82499999999999</v>
      </c>
      <c r="K53" s="25">
        <v>2808.93</v>
      </c>
      <c r="L53" s="25">
        <v>1100.5530000000001</v>
      </c>
      <c r="M53" s="25">
        <v>129.68100000000001</v>
      </c>
      <c r="N53" s="26">
        <v>14.8415</v>
      </c>
      <c r="O53" s="26">
        <v>31.5243</v>
      </c>
      <c r="P53" s="26">
        <v>39.180500000000002</v>
      </c>
    </row>
    <row r="54" spans="1:16" ht="12" customHeight="1">
      <c r="A54" s="15" t="s">
        <v>3222</v>
      </c>
      <c r="B54" s="15" t="s">
        <v>252</v>
      </c>
      <c r="C54" s="15" t="s">
        <v>3223</v>
      </c>
      <c r="D54" s="15" t="s">
        <v>850</v>
      </c>
      <c r="E54" s="15" t="s">
        <v>246</v>
      </c>
      <c r="F54" s="15" t="s">
        <v>3224</v>
      </c>
      <c r="G54" s="15">
        <v>2020</v>
      </c>
      <c r="H54" s="25">
        <v>1448.867</v>
      </c>
      <c r="I54" s="25">
        <v>469.52300000000002</v>
      </c>
      <c r="J54" s="25">
        <v>354.98399999999998</v>
      </c>
      <c r="K54" s="25">
        <v>2711.654</v>
      </c>
      <c r="L54" s="25">
        <v>1061.059</v>
      </c>
      <c r="M54" s="25">
        <v>146.23599999999999</v>
      </c>
      <c r="N54" s="26">
        <v>12.8604</v>
      </c>
      <c r="O54" s="26">
        <v>32.406199999999998</v>
      </c>
      <c r="P54" s="26">
        <v>39.129600000000003</v>
      </c>
    </row>
    <row r="55" spans="1:16" ht="12" customHeight="1">
      <c r="A55" s="15" t="s">
        <v>3222</v>
      </c>
      <c r="B55" s="15" t="s">
        <v>252</v>
      </c>
      <c r="C55" s="15" t="s">
        <v>3223</v>
      </c>
      <c r="D55" s="15" t="s">
        <v>850</v>
      </c>
      <c r="E55" s="15" t="s">
        <v>246</v>
      </c>
      <c r="F55" s="15" t="s">
        <v>3224</v>
      </c>
      <c r="G55" s="15">
        <v>2021</v>
      </c>
      <c r="H55" s="25">
        <v>1580.0740000000001</v>
      </c>
      <c r="I55" s="25">
        <v>517.29300000000001</v>
      </c>
      <c r="J55" s="25">
        <v>385.96600000000001</v>
      </c>
      <c r="K55" s="25">
        <v>2816.1990000000001</v>
      </c>
      <c r="L55" s="25">
        <v>990.71600000000001</v>
      </c>
      <c r="M55" s="25">
        <v>166.13800000000001</v>
      </c>
      <c r="N55" s="26">
        <v>13.964399999999999</v>
      </c>
      <c r="O55" s="26">
        <v>32.738500000000002</v>
      </c>
      <c r="P55" s="26">
        <v>35.179200000000002</v>
      </c>
    </row>
    <row r="56" spans="1:16" ht="12" customHeight="1">
      <c r="A56" s="15" t="s">
        <v>3222</v>
      </c>
      <c r="B56" s="15" t="s">
        <v>252</v>
      </c>
      <c r="C56" s="15" t="s">
        <v>3223</v>
      </c>
      <c r="D56" s="15" t="s">
        <v>850</v>
      </c>
      <c r="E56" s="15" t="s">
        <v>246</v>
      </c>
      <c r="F56" s="15" t="s">
        <v>3224</v>
      </c>
      <c r="G56" s="15">
        <v>2022</v>
      </c>
      <c r="H56" s="25">
        <v>1853.307</v>
      </c>
      <c r="I56" s="25">
        <v>551.5</v>
      </c>
      <c r="J56" s="25">
        <v>312.33600000000001</v>
      </c>
      <c r="K56" s="25">
        <v>3998.8229999999999</v>
      </c>
      <c r="L56" s="25">
        <v>1716.52</v>
      </c>
      <c r="M56" s="25">
        <v>220.102</v>
      </c>
      <c r="N56" s="26">
        <v>9.1661000000000001</v>
      </c>
      <c r="O56" s="26">
        <v>29.7576</v>
      </c>
      <c r="P56" s="26">
        <v>42.925600000000003</v>
      </c>
    </row>
    <row r="57" spans="1:16" ht="12" customHeight="1">
      <c r="A57" s="15" t="s">
        <v>3222</v>
      </c>
      <c r="B57" s="15" t="s">
        <v>252</v>
      </c>
      <c r="C57" s="15" t="s">
        <v>3223</v>
      </c>
      <c r="D57" s="15" t="s">
        <v>850</v>
      </c>
      <c r="E57" s="15" t="s">
        <v>246</v>
      </c>
      <c r="F57" s="15" t="s">
        <v>3224</v>
      </c>
      <c r="G57" s="15">
        <v>2023</v>
      </c>
      <c r="H57" s="25">
        <v>2082.3310000000001</v>
      </c>
      <c r="I57" s="25">
        <v>628.50699999999995</v>
      </c>
      <c r="J57" s="25">
        <v>389.214</v>
      </c>
      <c r="K57" s="25">
        <v>4208.1310000000003</v>
      </c>
      <c r="L57" s="25">
        <v>1808.9</v>
      </c>
      <c r="M57" s="25">
        <v>255.74700000000001</v>
      </c>
      <c r="N57" s="26">
        <v>9.4849999999999994</v>
      </c>
      <c r="O57" s="26">
        <v>30.1829</v>
      </c>
      <c r="P57" s="26">
        <v>42.985799999999998</v>
      </c>
    </row>
    <row r="58" spans="1:16" ht="12" customHeight="1">
      <c r="A58" s="15" t="s">
        <v>3222</v>
      </c>
      <c r="B58" s="15" t="s">
        <v>252</v>
      </c>
      <c r="C58" s="15" t="s">
        <v>3223</v>
      </c>
      <c r="D58" s="15" t="s">
        <v>850</v>
      </c>
      <c r="E58" s="15" t="s">
        <v>246</v>
      </c>
      <c r="F58" s="15" t="s">
        <v>3224</v>
      </c>
      <c r="G58" s="15">
        <v>2024</v>
      </c>
      <c r="H58" s="25">
        <v>2341.5590000000002</v>
      </c>
      <c r="I58" s="25">
        <v>691.99900000000002</v>
      </c>
      <c r="J58" s="25">
        <v>416.50799999999998</v>
      </c>
      <c r="K58" s="25">
        <v>5134.4549999999999</v>
      </c>
      <c r="L58" s="25">
        <v>2484.4270000000001</v>
      </c>
      <c r="M58" s="25">
        <v>286.02600000000001</v>
      </c>
      <c r="N58" s="26">
        <v>8.9162999999999997</v>
      </c>
      <c r="O58" s="26">
        <v>29.552900000000001</v>
      </c>
      <c r="P58" s="26">
        <v>48.3874</v>
      </c>
    </row>
    <row r="59" spans="1:16" ht="12" customHeight="1">
      <c r="A59" s="15" t="s">
        <v>3222</v>
      </c>
      <c r="B59" s="15" t="s">
        <v>252</v>
      </c>
      <c r="C59" s="15" t="s">
        <v>3223</v>
      </c>
      <c r="D59" s="15" t="s">
        <v>850</v>
      </c>
      <c r="E59" s="15" t="s">
        <v>246</v>
      </c>
      <c r="F59" s="15" t="s">
        <v>3224</v>
      </c>
      <c r="G59" s="15">
        <v>2025</v>
      </c>
      <c r="H59" s="25">
        <v>2618.3829999999998</v>
      </c>
      <c r="I59" s="25">
        <v>797.21299999999997</v>
      </c>
      <c r="J59" s="25">
        <v>443.62400000000002</v>
      </c>
      <c r="K59" s="25">
        <v>5252.2749999999996</v>
      </c>
      <c r="L59" s="25">
        <v>2467.4859999999999</v>
      </c>
      <c r="M59" s="25">
        <v>340.952</v>
      </c>
      <c r="N59" s="26">
        <v>8.5420999999999996</v>
      </c>
      <c r="O59" s="26">
        <v>30.4468</v>
      </c>
      <c r="P59" s="26">
        <v>46.979399999999998</v>
      </c>
    </row>
    <row r="60" spans="1:16" ht="12" customHeight="1">
      <c r="A60" s="15" t="s">
        <v>3226</v>
      </c>
      <c r="B60" s="15" t="s">
        <v>252</v>
      </c>
      <c r="C60" s="15" t="s">
        <v>239</v>
      </c>
      <c r="D60" s="15" t="s">
        <v>245</v>
      </c>
      <c r="E60" s="15" t="s">
        <v>246</v>
      </c>
      <c r="F60" s="15" t="s">
        <v>235</v>
      </c>
      <c r="G60" s="15">
        <v>2006</v>
      </c>
      <c r="H60" s="25"/>
      <c r="I60" s="25"/>
      <c r="J60" s="25"/>
      <c r="K60" s="25">
        <v>10498</v>
      </c>
      <c r="L60" s="25">
        <v>3114</v>
      </c>
      <c r="M60" s="25"/>
      <c r="N60" s="26">
        <v>4.8242000000000003</v>
      </c>
      <c r="O60" s="26"/>
      <c r="P60" s="26">
        <v>29.662800000000001</v>
      </c>
    </row>
    <row r="61" spans="1:16" ht="12" customHeight="1">
      <c r="A61" s="15" t="s">
        <v>3226</v>
      </c>
      <c r="B61" s="15" t="s">
        <v>252</v>
      </c>
      <c r="C61" s="15" t="s">
        <v>239</v>
      </c>
      <c r="D61" s="15" t="s">
        <v>245</v>
      </c>
      <c r="E61" s="15" t="s">
        <v>246</v>
      </c>
      <c r="F61" s="15" t="s">
        <v>235</v>
      </c>
      <c r="G61" s="15">
        <v>2007</v>
      </c>
      <c r="H61" s="25"/>
      <c r="I61" s="25"/>
      <c r="J61" s="25"/>
      <c r="K61" s="25">
        <v>9682</v>
      </c>
      <c r="L61" s="25">
        <v>2796</v>
      </c>
      <c r="M61" s="25"/>
      <c r="N61" s="26">
        <v>1.5857000000000001</v>
      </c>
      <c r="O61" s="26"/>
      <c r="P61" s="26">
        <v>28.878299999999999</v>
      </c>
    </row>
    <row r="62" spans="1:16" ht="12" customHeight="1">
      <c r="A62" s="15" t="s">
        <v>3226</v>
      </c>
      <c r="B62" s="15" t="s">
        <v>252</v>
      </c>
      <c r="C62" s="15" t="s">
        <v>239</v>
      </c>
      <c r="D62" s="15" t="s">
        <v>245</v>
      </c>
      <c r="E62" s="15" t="s">
        <v>246</v>
      </c>
      <c r="F62" s="15" t="s">
        <v>235</v>
      </c>
      <c r="G62" s="15">
        <v>2008</v>
      </c>
      <c r="H62" s="25"/>
      <c r="I62" s="25"/>
      <c r="J62" s="25"/>
      <c r="K62" s="25">
        <v>9524</v>
      </c>
      <c r="L62" s="25">
        <v>3016</v>
      </c>
      <c r="M62" s="25"/>
      <c r="N62" s="26">
        <v>0.43740000000000001</v>
      </c>
      <c r="O62" s="26"/>
      <c r="P62" s="26">
        <v>31.667400000000001</v>
      </c>
    </row>
    <row r="63" spans="1:16" ht="12" customHeight="1">
      <c r="A63" s="15" t="s">
        <v>3226</v>
      </c>
      <c r="B63" s="15" t="s">
        <v>252</v>
      </c>
      <c r="C63" s="15" t="s">
        <v>239</v>
      </c>
      <c r="D63" s="15" t="s">
        <v>245</v>
      </c>
      <c r="E63" s="15" t="s">
        <v>246</v>
      </c>
      <c r="F63" s="15" t="s">
        <v>235</v>
      </c>
      <c r="G63" s="15">
        <v>2009</v>
      </c>
      <c r="H63" s="25">
        <v>3116</v>
      </c>
      <c r="I63" s="25">
        <v>465</v>
      </c>
      <c r="J63" s="25">
        <v>513</v>
      </c>
      <c r="K63" s="25">
        <v>9120</v>
      </c>
      <c r="L63" s="25">
        <v>2243</v>
      </c>
      <c r="M63" s="25">
        <v>674</v>
      </c>
      <c r="N63" s="26">
        <v>5.5030999999999999</v>
      </c>
      <c r="O63" s="26">
        <v>14.923</v>
      </c>
      <c r="P63" s="26">
        <v>24.5943</v>
      </c>
    </row>
    <row r="64" spans="1:16" ht="12" customHeight="1">
      <c r="A64" s="15" t="s">
        <v>3226</v>
      </c>
      <c r="B64" s="15" t="s">
        <v>252</v>
      </c>
      <c r="C64" s="15" t="s">
        <v>239</v>
      </c>
      <c r="D64" s="15" t="s">
        <v>245</v>
      </c>
      <c r="E64" s="15" t="s">
        <v>246</v>
      </c>
      <c r="F64" s="15" t="s">
        <v>235</v>
      </c>
      <c r="G64" s="15">
        <v>2010</v>
      </c>
      <c r="H64" s="25">
        <v>3218</v>
      </c>
      <c r="I64" s="25">
        <v>462</v>
      </c>
      <c r="J64" s="25">
        <v>103</v>
      </c>
      <c r="K64" s="25">
        <v>8969</v>
      </c>
      <c r="L64" s="25">
        <v>2023</v>
      </c>
      <c r="M64" s="25">
        <v>705</v>
      </c>
      <c r="N64" s="26">
        <v>1.1388</v>
      </c>
      <c r="O64" s="26">
        <v>14.3567</v>
      </c>
      <c r="P64" s="26">
        <v>22.555499999999999</v>
      </c>
    </row>
    <row r="65" spans="1:16" ht="12" customHeight="1">
      <c r="A65" s="15" t="s">
        <v>3226</v>
      </c>
      <c r="B65" s="15" t="s">
        <v>252</v>
      </c>
      <c r="C65" s="15" t="s">
        <v>239</v>
      </c>
      <c r="D65" s="15" t="s">
        <v>245</v>
      </c>
      <c r="E65" s="15" t="s">
        <v>246</v>
      </c>
      <c r="F65" s="15" t="s">
        <v>235</v>
      </c>
      <c r="G65" s="15">
        <v>2011</v>
      </c>
      <c r="H65" s="25">
        <v>3246</v>
      </c>
      <c r="I65" s="25">
        <v>432</v>
      </c>
      <c r="J65" s="25">
        <v>238</v>
      </c>
      <c r="K65" s="25">
        <v>9176</v>
      </c>
      <c r="L65" s="25">
        <v>1817</v>
      </c>
      <c r="M65" s="25">
        <v>778</v>
      </c>
      <c r="N65" s="26">
        <v>2.6233</v>
      </c>
      <c r="O65" s="26">
        <v>13.3087</v>
      </c>
      <c r="P65" s="26">
        <v>19.8017</v>
      </c>
    </row>
    <row r="66" spans="1:16" ht="12" customHeight="1">
      <c r="A66" s="15" t="s">
        <v>3226</v>
      </c>
      <c r="B66" s="15" t="s">
        <v>252</v>
      </c>
      <c r="C66" s="15" t="s">
        <v>239</v>
      </c>
      <c r="D66" s="15" t="s">
        <v>245</v>
      </c>
      <c r="E66" s="15" t="s">
        <v>246</v>
      </c>
      <c r="F66" s="15" t="s">
        <v>235</v>
      </c>
      <c r="G66" s="15">
        <v>2012</v>
      </c>
      <c r="H66" s="25">
        <v>3462</v>
      </c>
      <c r="I66" s="25">
        <v>443</v>
      </c>
      <c r="J66" s="25">
        <v>249</v>
      </c>
      <c r="K66" s="25">
        <v>9357</v>
      </c>
      <c r="L66" s="25">
        <v>2087</v>
      </c>
      <c r="M66" s="25">
        <v>861</v>
      </c>
      <c r="N66" s="26">
        <v>2.6871</v>
      </c>
      <c r="O66" s="26">
        <v>12.796099999999999</v>
      </c>
      <c r="P66" s="26">
        <v>22.304200000000002</v>
      </c>
    </row>
    <row r="67" spans="1:16" ht="12" customHeight="1">
      <c r="A67" s="15" t="s">
        <v>3226</v>
      </c>
      <c r="B67" s="15" t="s">
        <v>252</v>
      </c>
      <c r="C67" s="15" t="s">
        <v>239</v>
      </c>
      <c r="D67" s="15" t="s">
        <v>245</v>
      </c>
      <c r="E67" s="15" t="s">
        <v>246</v>
      </c>
      <c r="F67" s="15" t="s">
        <v>235</v>
      </c>
      <c r="G67" s="15">
        <v>2013</v>
      </c>
      <c r="H67" s="25">
        <v>3133</v>
      </c>
      <c r="I67" s="25">
        <v>298</v>
      </c>
      <c r="J67" s="25">
        <v>160</v>
      </c>
      <c r="K67" s="25">
        <v>9760</v>
      </c>
      <c r="L67" s="25">
        <v>2872</v>
      </c>
      <c r="M67" s="25">
        <v>886</v>
      </c>
      <c r="N67" s="26">
        <v>1.6738999999999999</v>
      </c>
      <c r="O67" s="26">
        <v>9.5116999999999994</v>
      </c>
      <c r="P67" s="26">
        <v>29.426200000000001</v>
      </c>
    </row>
    <row r="68" spans="1:16" ht="12" customHeight="1">
      <c r="A68" s="15" t="s">
        <v>3226</v>
      </c>
      <c r="B68" s="15" t="s">
        <v>252</v>
      </c>
      <c r="C68" s="15" t="s">
        <v>239</v>
      </c>
      <c r="D68" s="15" t="s">
        <v>245</v>
      </c>
      <c r="E68" s="15" t="s">
        <v>246</v>
      </c>
      <c r="F68" s="15" t="s">
        <v>235</v>
      </c>
      <c r="G68" s="15">
        <v>2014</v>
      </c>
      <c r="H68" s="25">
        <v>3344</v>
      </c>
      <c r="I68" s="25">
        <v>397</v>
      </c>
      <c r="J68" s="25">
        <v>209</v>
      </c>
      <c r="K68" s="25">
        <v>10148</v>
      </c>
      <c r="L68" s="25">
        <v>2382</v>
      </c>
      <c r="M68" s="25">
        <v>928</v>
      </c>
      <c r="N68" s="26">
        <v>2.0996999999999999</v>
      </c>
      <c r="O68" s="26">
        <v>11.872</v>
      </c>
      <c r="P68" s="26">
        <v>23.4726</v>
      </c>
    </row>
    <row r="69" spans="1:16" ht="12" customHeight="1">
      <c r="A69" s="15" t="s">
        <v>3226</v>
      </c>
      <c r="B69" s="15" t="s">
        <v>252</v>
      </c>
      <c r="C69" s="15" t="s">
        <v>239</v>
      </c>
      <c r="D69" s="15" t="s">
        <v>245</v>
      </c>
      <c r="E69" s="15" t="s">
        <v>246</v>
      </c>
      <c r="F69" s="15" t="s">
        <v>235</v>
      </c>
      <c r="G69" s="15">
        <v>2015</v>
      </c>
      <c r="H69" s="25">
        <v>3876</v>
      </c>
      <c r="I69" s="25">
        <v>591</v>
      </c>
      <c r="J69" s="25">
        <v>623</v>
      </c>
      <c r="K69" s="25">
        <v>10956</v>
      </c>
      <c r="L69" s="25">
        <v>2316</v>
      </c>
      <c r="M69" s="25">
        <v>1037</v>
      </c>
      <c r="N69" s="26">
        <v>5.9040999999999997</v>
      </c>
      <c r="O69" s="26">
        <v>15.2477</v>
      </c>
      <c r="P69" s="26">
        <v>21.139099999999999</v>
      </c>
    </row>
    <row r="70" spans="1:16" ht="12" customHeight="1">
      <c r="A70" s="15" t="s">
        <v>3226</v>
      </c>
      <c r="B70" s="15" t="s">
        <v>252</v>
      </c>
      <c r="C70" s="15" t="s">
        <v>239</v>
      </c>
      <c r="D70" s="15" t="s">
        <v>245</v>
      </c>
      <c r="E70" s="15" t="s">
        <v>246</v>
      </c>
      <c r="F70" s="15" t="s">
        <v>235</v>
      </c>
      <c r="G70" s="15">
        <v>2016</v>
      </c>
      <c r="H70" s="25">
        <v>4147</v>
      </c>
      <c r="I70" s="25">
        <v>796</v>
      </c>
      <c r="J70" s="25">
        <v>520</v>
      </c>
      <c r="K70" s="25">
        <v>10212</v>
      </c>
      <c r="L70" s="25">
        <v>1688</v>
      </c>
      <c r="M70" s="25">
        <v>1020</v>
      </c>
      <c r="N70" s="26">
        <v>4.9131</v>
      </c>
      <c r="O70" s="26">
        <v>19.194600000000001</v>
      </c>
      <c r="P70" s="26">
        <v>16.529599999999999</v>
      </c>
    </row>
    <row r="71" spans="1:16" ht="12" customHeight="1">
      <c r="A71" s="15" t="s">
        <v>3226</v>
      </c>
      <c r="B71" s="15" t="s">
        <v>252</v>
      </c>
      <c r="C71" s="15" t="s">
        <v>239</v>
      </c>
      <c r="D71" s="15" t="s">
        <v>245</v>
      </c>
      <c r="E71" s="15" t="s">
        <v>246</v>
      </c>
      <c r="F71" s="15" t="s">
        <v>235</v>
      </c>
      <c r="G71" s="15">
        <v>2017</v>
      </c>
      <c r="H71" s="25">
        <v>4530</v>
      </c>
      <c r="I71" s="25">
        <v>1130</v>
      </c>
      <c r="J71" s="25">
        <v>753</v>
      </c>
      <c r="K71" s="25">
        <v>9917</v>
      </c>
      <c r="L71" s="25">
        <v>1630</v>
      </c>
      <c r="M71" s="25">
        <v>1057</v>
      </c>
      <c r="N71" s="26">
        <v>7.4817</v>
      </c>
      <c r="O71" s="26">
        <v>24.944800000000001</v>
      </c>
      <c r="P71" s="26">
        <v>16.436399999999999</v>
      </c>
    </row>
    <row r="72" spans="1:16" ht="12" customHeight="1">
      <c r="A72" s="15" t="s">
        <v>3226</v>
      </c>
      <c r="B72" s="15" t="s">
        <v>252</v>
      </c>
      <c r="C72" s="15" t="s">
        <v>239</v>
      </c>
      <c r="D72" s="15" t="s">
        <v>245</v>
      </c>
      <c r="E72" s="15" t="s">
        <v>246</v>
      </c>
      <c r="F72" s="15" t="s">
        <v>235</v>
      </c>
      <c r="G72" s="15">
        <v>2018</v>
      </c>
      <c r="H72" s="25">
        <v>4632</v>
      </c>
      <c r="I72" s="25">
        <v>1105</v>
      </c>
      <c r="J72" s="25">
        <v>800</v>
      </c>
      <c r="K72" s="25">
        <v>10514</v>
      </c>
      <c r="L72" s="25">
        <v>1531</v>
      </c>
      <c r="M72" s="25">
        <v>1161</v>
      </c>
      <c r="N72" s="26">
        <v>7.8311999999999999</v>
      </c>
      <c r="O72" s="26">
        <v>23.855799999999999</v>
      </c>
      <c r="P72" s="26">
        <v>14.561500000000001</v>
      </c>
    </row>
    <row r="73" spans="1:16" ht="12" customHeight="1">
      <c r="A73" s="15" t="s">
        <v>3226</v>
      </c>
      <c r="B73" s="15" t="s">
        <v>252</v>
      </c>
      <c r="C73" s="15" t="s">
        <v>239</v>
      </c>
      <c r="D73" s="15" t="s">
        <v>245</v>
      </c>
      <c r="E73" s="15" t="s">
        <v>246</v>
      </c>
      <c r="F73" s="15" t="s">
        <v>235</v>
      </c>
      <c r="G73" s="15">
        <v>2019</v>
      </c>
      <c r="H73" s="25">
        <v>4913</v>
      </c>
      <c r="I73" s="25">
        <v>1118</v>
      </c>
      <c r="J73" s="25">
        <v>792</v>
      </c>
      <c r="K73" s="25">
        <v>11081</v>
      </c>
      <c r="L73" s="25">
        <v>1282</v>
      </c>
      <c r="M73" s="25">
        <v>1272</v>
      </c>
      <c r="N73" s="26">
        <v>7.335</v>
      </c>
      <c r="O73" s="26">
        <v>22.756</v>
      </c>
      <c r="P73" s="26">
        <v>11.5694</v>
      </c>
    </row>
    <row r="74" spans="1:16" ht="12" customHeight="1">
      <c r="A74" s="15" t="s">
        <v>3226</v>
      </c>
      <c r="B74" s="15" t="s">
        <v>252</v>
      </c>
      <c r="C74" s="15" t="s">
        <v>239</v>
      </c>
      <c r="D74" s="15" t="s">
        <v>245</v>
      </c>
      <c r="E74" s="15" t="s">
        <v>246</v>
      </c>
      <c r="F74" s="15" t="s">
        <v>235</v>
      </c>
      <c r="G74" s="15">
        <v>2020</v>
      </c>
      <c r="H74" s="25">
        <v>5347</v>
      </c>
      <c r="I74" s="25">
        <v>1093</v>
      </c>
      <c r="J74" s="25">
        <v>732</v>
      </c>
      <c r="K74" s="25">
        <v>13319</v>
      </c>
      <c r="L74" s="25">
        <v>2750</v>
      </c>
      <c r="M74" s="25">
        <v>1569</v>
      </c>
      <c r="N74" s="26">
        <v>6</v>
      </c>
      <c r="O74" s="26">
        <v>20.441400000000002</v>
      </c>
      <c r="P74" s="26">
        <v>20.647200000000002</v>
      </c>
    </row>
    <row r="75" spans="1:16" ht="12" customHeight="1">
      <c r="A75" s="15" t="s">
        <v>3226</v>
      </c>
      <c r="B75" s="15" t="s">
        <v>252</v>
      </c>
      <c r="C75" s="15" t="s">
        <v>239</v>
      </c>
      <c r="D75" s="15" t="s">
        <v>245</v>
      </c>
      <c r="E75" s="15" t="s">
        <v>246</v>
      </c>
      <c r="F75" s="15" t="s">
        <v>235</v>
      </c>
      <c r="G75" s="15">
        <v>2021</v>
      </c>
      <c r="H75" s="25">
        <v>5777</v>
      </c>
      <c r="I75" s="25">
        <v>1318</v>
      </c>
      <c r="J75" s="25">
        <v>1058</v>
      </c>
      <c r="K75" s="25">
        <v>14210</v>
      </c>
      <c r="L75" s="25">
        <v>2141</v>
      </c>
      <c r="M75" s="25">
        <v>1629</v>
      </c>
      <c r="N75" s="26">
        <v>7.6863999999999999</v>
      </c>
      <c r="O75" s="26">
        <v>22.814599999999999</v>
      </c>
      <c r="P75" s="26">
        <v>15.0669</v>
      </c>
    </row>
    <row r="76" spans="1:16" ht="12" customHeight="1">
      <c r="A76" s="15" t="s">
        <v>3226</v>
      </c>
      <c r="B76" s="15" t="s">
        <v>252</v>
      </c>
      <c r="C76" s="15" t="s">
        <v>239</v>
      </c>
      <c r="D76" s="15" t="s">
        <v>245</v>
      </c>
      <c r="E76" s="15" t="s">
        <v>246</v>
      </c>
      <c r="F76" s="15" t="s">
        <v>235</v>
      </c>
      <c r="G76" s="15">
        <v>2022</v>
      </c>
      <c r="H76" s="25">
        <v>5517</v>
      </c>
      <c r="I76" s="25">
        <v>679</v>
      </c>
      <c r="J76" s="25">
        <v>418</v>
      </c>
      <c r="K76" s="25">
        <v>15868</v>
      </c>
      <c r="L76" s="25">
        <v>3000</v>
      </c>
      <c r="M76" s="25">
        <v>1670</v>
      </c>
      <c r="N76" s="26">
        <v>2.7793999999999999</v>
      </c>
      <c r="O76" s="26">
        <v>12.307399999999999</v>
      </c>
      <c r="P76" s="26">
        <v>18.905999999999999</v>
      </c>
    </row>
    <row r="77" spans="1:16" ht="12" customHeight="1">
      <c r="A77" s="15" t="s">
        <v>3226</v>
      </c>
      <c r="B77" s="15" t="s">
        <v>252</v>
      </c>
      <c r="C77" s="15" t="s">
        <v>239</v>
      </c>
      <c r="D77" s="15" t="s">
        <v>245</v>
      </c>
      <c r="E77" s="15" t="s">
        <v>246</v>
      </c>
      <c r="F77" s="15" t="s">
        <v>235</v>
      </c>
      <c r="G77" s="15">
        <v>2023</v>
      </c>
      <c r="H77" s="25">
        <v>5252</v>
      </c>
      <c r="I77" s="25">
        <v>659</v>
      </c>
      <c r="J77" s="25">
        <v>343</v>
      </c>
      <c r="K77" s="25">
        <v>15539</v>
      </c>
      <c r="L77" s="25">
        <v>3102</v>
      </c>
      <c r="M77" s="25">
        <v>1630</v>
      </c>
      <c r="N77" s="26">
        <v>2.1842000000000001</v>
      </c>
      <c r="O77" s="26">
        <v>12.547599999999999</v>
      </c>
      <c r="P77" s="26">
        <v>19.962700000000002</v>
      </c>
    </row>
    <row r="78" spans="1:16" ht="12" customHeight="1">
      <c r="A78" s="15" t="s">
        <v>3226</v>
      </c>
      <c r="B78" s="15" t="s">
        <v>252</v>
      </c>
      <c r="C78" s="15" t="s">
        <v>239</v>
      </c>
      <c r="D78" s="15" t="s">
        <v>245</v>
      </c>
      <c r="E78" s="15" t="s">
        <v>246</v>
      </c>
      <c r="F78" s="15" t="s">
        <v>235</v>
      </c>
      <c r="G78" s="15">
        <v>2024</v>
      </c>
      <c r="H78" s="25">
        <v>6152</v>
      </c>
      <c r="I78" s="25">
        <v>830</v>
      </c>
      <c r="J78" s="25">
        <v>1065</v>
      </c>
      <c r="K78" s="25">
        <v>17347</v>
      </c>
      <c r="L78" s="25">
        <v>3091</v>
      </c>
      <c r="M78" s="25">
        <v>1781</v>
      </c>
      <c r="N78" s="26">
        <v>6.4768999999999997</v>
      </c>
      <c r="O78" s="26">
        <v>13.4915</v>
      </c>
      <c r="P78" s="26">
        <v>17.8186</v>
      </c>
    </row>
    <row r="79" spans="1:16" ht="12" customHeight="1">
      <c r="A79" s="15" t="s">
        <v>3226</v>
      </c>
      <c r="B79" s="15" t="s">
        <v>252</v>
      </c>
      <c r="C79" s="15" t="s">
        <v>239</v>
      </c>
      <c r="D79" s="15" t="s">
        <v>245</v>
      </c>
      <c r="E79" s="15" t="s">
        <v>246</v>
      </c>
      <c r="F79" s="15" t="s">
        <v>235</v>
      </c>
      <c r="G79" s="15">
        <v>2025</v>
      </c>
      <c r="H79" s="25">
        <v>7741</v>
      </c>
      <c r="I79" s="25">
        <v>2010</v>
      </c>
      <c r="J79" s="25">
        <v>1558</v>
      </c>
      <c r="K79" s="25">
        <v>18158</v>
      </c>
      <c r="L79" s="25">
        <v>2277</v>
      </c>
      <c r="M79" s="25">
        <v>1822</v>
      </c>
      <c r="N79" s="26">
        <v>8.7761999999999993</v>
      </c>
      <c r="O79" s="26">
        <v>25.965599999999998</v>
      </c>
      <c r="P79" s="26">
        <v>12.539899999999999</v>
      </c>
    </row>
    <row r="80" spans="1:16" ht="12" customHeight="1">
      <c r="A80" s="15" t="s">
        <v>3228</v>
      </c>
      <c r="B80" s="15" t="s">
        <v>252</v>
      </c>
      <c r="C80" s="15" t="s">
        <v>1175</v>
      </c>
      <c r="D80" s="15" t="s">
        <v>2104</v>
      </c>
      <c r="E80" s="15" t="s">
        <v>246</v>
      </c>
      <c r="F80" s="15" t="s">
        <v>2097</v>
      </c>
      <c r="G80" s="15">
        <v>2004</v>
      </c>
      <c r="H80" s="25">
        <v>0</v>
      </c>
      <c r="I80" s="25">
        <v>-3.7970000000000002</v>
      </c>
      <c r="J80" s="25">
        <v>-3.7469999999999999</v>
      </c>
      <c r="K80" s="25">
        <v>3.4510000000000001</v>
      </c>
      <c r="L80" s="25">
        <v>0</v>
      </c>
      <c r="M80" s="25"/>
      <c r="N80" s="26"/>
      <c r="O80" s="26"/>
      <c r="P80" s="26">
        <v>0</v>
      </c>
    </row>
    <row r="81" spans="1:16" ht="12" customHeight="1">
      <c r="A81" s="15" t="s">
        <v>3228</v>
      </c>
      <c r="B81" s="15" t="s">
        <v>252</v>
      </c>
      <c r="C81" s="15" t="s">
        <v>1175</v>
      </c>
      <c r="D81" s="15" t="s">
        <v>2104</v>
      </c>
      <c r="E81" s="15" t="s">
        <v>246</v>
      </c>
      <c r="F81" s="15" t="s">
        <v>2097</v>
      </c>
      <c r="G81" s="15">
        <v>2005</v>
      </c>
      <c r="H81" s="25">
        <v>0</v>
      </c>
      <c r="I81" s="25">
        <v>-4.8780000000000001</v>
      </c>
      <c r="J81" s="25">
        <v>-4.8029999999999999</v>
      </c>
      <c r="K81" s="25">
        <v>15.808</v>
      </c>
      <c r="L81" s="25">
        <v>1.7999999999999999E-2</v>
      </c>
      <c r="M81" s="25"/>
      <c r="N81" s="26">
        <v>-49.878</v>
      </c>
      <c r="O81" s="26"/>
      <c r="P81" s="26">
        <v>0.1139</v>
      </c>
    </row>
    <row r="82" spans="1:16" ht="12" customHeight="1">
      <c r="A82" s="15" t="s">
        <v>3228</v>
      </c>
      <c r="B82" s="15" t="s">
        <v>252</v>
      </c>
      <c r="C82" s="15" t="s">
        <v>1175</v>
      </c>
      <c r="D82" s="15" t="s">
        <v>2104</v>
      </c>
      <c r="E82" s="15" t="s">
        <v>246</v>
      </c>
      <c r="F82" s="15" t="s">
        <v>2097</v>
      </c>
      <c r="G82" s="15">
        <v>2006</v>
      </c>
      <c r="H82" s="25">
        <v>0</v>
      </c>
      <c r="I82" s="25">
        <v>-8.5500000000000007</v>
      </c>
      <c r="J82" s="25">
        <v>-8.2460000000000004</v>
      </c>
      <c r="K82" s="25">
        <v>9.0790000000000006</v>
      </c>
      <c r="L82" s="25">
        <v>0.40400000000000003</v>
      </c>
      <c r="M82" s="25"/>
      <c r="N82" s="26">
        <v>-66.267499999999998</v>
      </c>
      <c r="O82" s="26"/>
      <c r="P82" s="26">
        <v>4.4497999999999998</v>
      </c>
    </row>
    <row r="83" spans="1:16" ht="12" customHeight="1">
      <c r="A83" s="15" t="s">
        <v>3228</v>
      </c>
      <c r="B83" s="15" t="s">
        <v>252</v>
      </c>
      <c r="C83" s="15" t="s">
        <v>1175</v>
      </c>
      <c r="D83" s="15" t="s">
        <v>2104</v>
      </c>
      <c r="E83" s="15" t="s">
        <v>246</v>
      </c>
      <c r="F83" s="15" t="s">
        <v>2097</v>
      </c>
      <c r="G83" s="15">
        <v>2007</v>
      </c>
      <c r="H83" s="25"/>
      <c r="I83" s="25">
        <v>-13.144</v>
      </c>
      <c r="J83" s="25">
        <v>-11.968999999999999</v>
      </c>
      <c r="K83" s="25">
        <v>42.046999999999997</v>
      </c>
      <c r="L83" s="25">
        <v>1.159</v>
      </c>
      <c r="M83" s="25"/>
      <c r="N83" s="26">
        <v>-46.821599999999997</v>
      </c>
      <c r="O83" s="26"/>
      <c r="P83" s="26">
        <v>2.7564000000000002</v>
      </c>
    </row>
    <row r="84" spans="1:16" ht="12" customHeight="1">
      <c r="A84" s="15" t="s">
        <v>3228</v>
      </c>
      <c r="B84" s="15" t="s">
        <v>252</v>
      </c>
      <c r="C84" s="15" t="s">
        <v>1175</v>
      </c>
      <c r="D84" s="15" t="s">
        <v>2104</v>
      </c>
      <c r="E84" s="15" t="s">
        <v>246</v>
      </c>
      <c r="F84" s="15" t="s">
        <v>2097</v>
      </c>
      <c r="G84" s="15">
        <v>2008</v>
      </c>
      <c r="H84" s="25"/>
      <c r="I84" s="25">
        <v>-16.504999999999999</v>
      </c>
      <c r="J84" s="25">
        <v>-15.164999999999999</v>
      </c>
      <c r="K84" s="25">
        <v>29.405999999999999</v>
      </c>
      <c r="L84" s="25">
        <v>1.139</v>
      </c>
      <c r="M84" s="25"/>
      <c r="N84" s="26">
        <v>-42.447499999999998</v>
      </c>
      <c r="O84" s="26"/>
      <c r="P84" s="26">
        <v>3.8734000000000002</v>
      </c>
    </row>
    <row r="85" spans="1:16" ht="12" customHeight="1">
      <c r="A85" s="15" t="s">
        <v>3228</v>
      </c>
      <c r="B85" s="15" t="s">
        <v>252</v>
      </c>
      <c r="C85" s="15" t="s">
        <v>1175</v>
      </c>
      <c r="D85" s="15" t="s">
        <v>2104</v>
      </c>
      <c r="E85" s="15" t="s">
        <v>246</v>
      </c>
      <c r="F85" s="15" t="s">
        <v>2097</v>
      </c>
      <c r="G85" s="15">
        <v>2009</v>
      </c>
      <c r="H85" s="25">
        <v>1.032</v>
      </c>
      <c r="I85" s="25">
        <v>-14.398</v>
      </c>
      <c r="J85" s="25">
        <v>-14.098000000000001</v>
      </c>
      <c r="K85" s="25">
        <v>50.045000000000002</v>
      </c>
      <c r="L85" s="25">
        <v>1.03</v>
      </c>
      <c r="M85" s="25">
        <v>8.1140000000000008</v>
      </c>
      <c r="N85" s="26">
        <v>-35.488500000000002</v>
      </c>
      <c r="O85" s="26">
        <v>-1395.155</v>
      </c>
      <c r="P85" s="26">
        <v>2.0581</v>
      </c>
    </row>
    <row r="86" spans="1:16" ht="12" customHeight="1">
      <c r="A86" s="15" t="s">
        <v>3228</v>
      </c>
      <c r="B86" s="15" t="s">
        <v>252</v>
      </c>
      <c r="C86" s="15" t="s">
        <v>1175</v>
      </c>
      <c r="D86" s="15" t="s">
        <v>2104</v>
      </c>
      <c r="E86" s="15" t="s">
        <v>246</v>
      </c>
      <c r="F86" s="15" t="s">
        <v>2097</v>
      </c>
      <c r="G86" s="15">
        <v>2010</v>
      </c>
      <c r="H86" s="25">
        <v>0.621</v>
      </c>
      <c r="I86" s="25">
        <v>-16.663</v>
      </c>
      <c r="J86" s="25">
        <v>-15.715999999999999</v>
      </c>
      <c r="K86" s="25">
        <v>34.345999999999997</v>
      </c>
      <c r="L86" s="25">
        <v>0.79200000000000004</v>
      </c>
      <c r="M86" s="25">
        <v>10.595000000000001</v>
      </c>
      <c r="N86" s="26">
        <v>-37.245699999999999</v>
      </c>
      <c r="O86" s="26">
        <v>-2683.2528000000002</v>
      </c>
      <c r="P86" s="26">
        <v>2.3058999999999998</v>
      </c>
    </row>
    <row r="87" spans="1:16" ht="12" customHeight="1">
      <c r="A87" s="15" t="s">
        <v>3228</v>
      </c>
      <c r="B87" s="15" t="s">
        <v>252</v>
      </c>
      <c r="C87" s="15" t="s">
        <v>1175</v>
      </c>
      <c r="D87" s="15" t="s">
        <v>2104</v>
      </c>
      <c r="E87" s="15" t="s">
        <v>246</v>
      </c>
      <c r="F87" s="15" t="s">
        <v>2097</v>
      </c>
      <c r="G87" s="15">
        <v>2011</v>
      </c>
      <c r="H87" s="25">
        <v>1.1459999999999999</v>
      </c>
      <c r="I87" s="25">
        <v>-18.831</v>
      </c>
      <c r="J87" s="25">
        <v>-37.305</v>
      </c>
      <c r="K87" s="25">
        <v>75.317999999999998</v>
      </c>
      <c r="L87" s="25">
        <v>6.5369999999999999</v>
      </c>
      <c r="M87" s="25">
        <v>10.595000000000001</v>
      </c>
      <c r="N87" s="26">
        <v>-68.0351</v>
      </c>
      <c r="O87" s="26">
        <v>-1643.1937</v>
      </c>
      <c r="P87" s="26">
        <v>8.6791999999999998</v>
      </c>
    </row>
    <row r="88" spans="1:16" ht="12" customHeight="1">
      <c r="A88" s="15" t="s">
        <v>3228</v>
      </c>
      <c r="B88" s="15" t="s">
        <v>252</v>
      </c>
      <c r="C88" s="15" t="s">
        <v>1175</v>
      </c>
      <c r="D88" s="15" t="s">
        <v>2104</v>
      </c>
      <c r="E88" s="15" t="s">
        <v>246</v>
      </c>
      <c r="F88" s="15" t="s">
        <v>2097</v>
      </c>
      <c r="G88" s="15">
        <v>2012</v>
      </c>
      <c r="H88" s="25">
        <v>4.0839999999999996</v>
      </c>
      <c r="I88" s="25">
        <v>-17.414000000000001</v>
      </c>
      <c r="J88" s="25">
        <v>-20.393000000000001</v>
      </c>
      <c r="K88" s="25">
        <v>63.957000000000001</v>
      </c>
      <c r="L88" s="25">
        <v>6.5720000000000001</v>
      </c>
      <c r="M88" s="25">
        <v>13.263999999999999</v>
      </c>
      <c r="N88" s="26">
        <v>-29.284500000000001</v>
      </c>
      <c r="O88" s="26">
        <v>-426.39569999999998</v>
      </c>
      <c r="P88" s="26">
        <v>10.275700000000001</v>
      </c>
    </row>
    <row r="89" spans="1:16" ht="12" customHeight="1">
      <c r="A89" s="15" t="s">
        <v>3228</v>
      </c>
      <c r="B89" s="15" t="s">
        <v>252</v>
      </c>
      <c r="C89" s="15" t="s">
        <v>1175</v>
      </c>
      <c r="D89" s="15" t="s">
        <v>2104</v>
      </c>
      <c r="E89" s="15" t="s">
        <v>246</v>
      </c>
      <c r="F89" s="15" t="s">
        <v>2097</v>
      </c>
      <c r="G89" s="15">
        <v>2013</v>
      </c>
      <c r="H89" s="25">
        <v>0.88300000000000001</v>
      </c>
      <c r="I89" s="25">
        <v>-13.808999999999999</v>
      </c>
      <c r="J89" s="25">
        <v>-18.39</v>
      </c>
      <c r="K89" s="25">
        <v>63.042999999999999</v>
      </c>
      <c r="L89" s="25">
        <v>8.6059999999999999</v>
      </c>
      <c r="M89" s="25">
        <v>9.843</v>
      </c>
      <c r="N89" s="26">
        <v>-28.960599999999999</v>
      </c>
      <c r="O89" s="26">
        <v>-1563.8732</v>
      </c>
      <c r="P89" s="26">
        <v>13.651</v>
      </c>
    </row>
    <row r="90" spans="1:16" ht="12" customHeight="1">
      <c r="A90" s="15" t="s">
        <v>3228</v>
      </c>
      <c r="B90" s="15" t="s">
        <v>252</v>
      </c>
      <c r="C90" s="15" t="s">
        <v>1175</v>
      </c>
      <c r="D90" s="15" t="s">
        <v>2104</v>
      </c>
      <c r="E90" s="15" t="s">
        <v>246</v>
      </c>
      <c r="F90" s="15" t="s">
        <v>2097</v>
      </c>
      <c r="G90" s="15">
        <v>2014</v>
      </c>
      <c r="H90" s="25">
        <v>6.2859999999999996</v>
      </c>
      <c r="I90" s="25">
        <v>-12.476000000000001</v>
      </c>
      <c r="J90" s="25">
        <v>-12.99</v>
      </c>
      <c r="K90" s="25">
        <v>53.920999999999999</v>
      </c>
      <c r="L90" s="25">
        <v>12.907999999999999</v>
      </c>
      <c r="M90" s="25">
        <v>11.356</v>
      </c>
      <c r="N90" s="26">
        <v>-22.212</v>
      </c>
      <c r="O90" s="26">
        <v>-198.47280000000001</v>
      </c>
      <c r="P90" s="26">
        <v>23.938700000000001</v>
      </c>
    </row>
    <row r="91" spans="1:16" ht="12" customHeight="1">
      <c r="A91" s="15" t="s">
        <v>3228</v>
      </c>
      <c r="B91" s="15" t="s">
        <v>252</v>
      </c>
      <c r="C91" s="15" t="s">
        <v>1175</v>
      </c>
      <c r="D91" s="15" t="s">
        <v>2104</v>
      </c>
      <c r="E91" s="15" t="s">
        <v>246</v>
      </c>
      <c r="F91" s="15" t="s">
        <v>2097</v>
      </c>
      <c r="G91" s="15">
        <v>2015</v>
      </c>
      <c r="H91" s="25">
        <v>2.2400000000000002</v>
      </c>
      <c r="I91" s="25">
        <v>-22.954999999999998</v>
      </c>
      <c r="J91" s="25">
        <v>-35.069000000000003</v>
      </c>
      <c r="K91" s="25">
        <v>79.171000000000006</v>
      </c>
      <c r="L91" s="25">
        <v>44.695</v>
      </c>
      <c r="M91" s="25">
        <v>18.512</v>
      </c>
      <c r="N91" s="26">
        <v>-52.698900000000002</v>
      </c>
      <c r="O91" s="26">
        <v>-1024.7768000000001</v>
      </c>
      <c r="P91" s="26">
        <v>56.453800000000001</v>
      </c>
    </row>
    <row r="92" spans="1:16" ht="12" customHeight="1">
      <c r="A92" s="15" t="s">
        <v>3228</v>
      </c>
      <c r="B92" s="15" t="s">
        <v>252</v>
      </c>
      <c r="C92" s="15" t="s">
        <v>1175</v>
      </c>
      <c r="D92" s="15" t="s">
        <v>2104</v>
      </c>
      <c r="E92" s="15" t="s">
        <v>246</v>
      </c>
      <c r="F92" s="15" t="s">
        <v>2097</v>
      </c>
      <c r="G92" s="15">
        <v>2016</v>
      </c>
      <c r="H92" s="25">
        <v>26.79</v>
      </c>
      <c r="I92" s="25">
        <v>-2.8490000000000002</v>
      </c>
      <c r="J92" s="25">
        <v>3.802</v>
      </c>
      <c r="K92" s="25">
        <v>136.20099999999999</v>
      </c>
      <c r="L92" s="25">
        <v>34.496000000000002</v>
      </c>
      <c r="M92" s="25">
        <v>21.454000000000001</v>
      </c>
      <c r="N92" s="26">
        <v>3.5306000000000002</v>
      </c>
      <c r="O92" s="26">
        <v>-10.634600000000001</v>
      </c>
      <c r="P92" s="26">
        <v>25.327300000000001</v>
      </c>
    </row>
    <row r="93" spans="1:16" ht="12" customHeight="1">
      <c r="A93" s="15" t="s">
        <v>3228</v>
      </c>
      <c r="B93" s="15" t="s">
        <v>252</v>
      </c>
      <c r="C93" s="15" t="s">
        <v>1175</v>
      </c>
      <c r="D93" s="15" t="s">
        <v>2104</v>
      </c>
      <c r="E93" s="15" t="s">
        <v>246</v>
      </c>
      <c r="F93" s="15" t="s">
        <v>2097</v>
      </c>
      <c r="G93" s="15">
        <v>2017</v>
      </c>
      <c r="H93" s="25">
        <v>0.90600000000000003</v>
      </c>
      <c r="I93" s="25">
        <v>-42.543999999999997</v>
      </c>
      <c r="J93" s="25">
        <v>-74.825999999999993</v>
      </c>
      <c r="K93" s="25">
        <v>81.897999999999996</v>
      </c>
      <c r="L93" s="25">
        <v>25.41</v>
      </c>
      <c r="M93" s="25">
        <v>33.576999999999998</v>
      </c>
      <c r="N93" s="26">
        <v>-68.616500000000002</v>
      </c>
      <c r="O93" s="26">
        <v>-4695.8056999999999</v>
      </c>
      <c r="P93" s="26">
        <v>31.026399999999999</v>
      </c>
    </row>
    <row r="94" spans="1:16" ht="12" customHeight="1">
      <c r="A94" s="15" t="s">
        <v>3230</v>
      </c>
      <c r="B94" s="15" t="s">
        <v>252</v>
      </c>
      <c r="C94" s="15" t="s">
        <v>3231</v>
      </c>
      <c r="D94" s="15" t="s">
        <v>489</v>
      </c>
      <c r="E94" s="15" t="s">
        <v>246</v>
      </c>
      <c r="F94" s="15" t="s">
        <v>479</v>
      </c>
      <c r="G94" s="15">
        <v>2009</v>
      </c>
      <c r="H94" s="25">
        <v>1.3766</v>
      </c>
      <c r="I94" s="25">
        <v>0.92820000000000003</v>
      </c>
      <c r="J94" s="25">
        <v>1.0998000000000001</v>
      </c>
      <c r="K94" s="25">
        <v>81.657300000000006</v>
      </c>
      <c r="L94" s="25"/>
      <c r="M94" s="25"/>
      <c r="N94" s="26"/>
      <c r="O94" s="26">
        <v>67.423100000000005</v>
      </c>
      <c r="P94" s="26"/>
    </row>
    <row r="95" spans="1:16" ht="12" customHeight="1">
      <c r="A95" s="15" t="s">
        <v>3230</v>
      </c>
      <c r="B95" s="15" t="s">
        <v>252</v>
      </c>
      <c r="C95" s="15" t="s">
        <v>3231</v>
      </c>
      <c r="D95" s="15" t="s">
        <v>489</v>
      </c>
      <c r="E95" s="15" t="s">
        <v>246</v>
      </c>
      <c r="F95" s="15" t="s">
        <v>479</v>
      </c>
      <c r="G95" s="15">
        <v>2010</v>
      </c>
      <c r="H95" s="25">
        <v>1</v>
      </c>
      <c r="I95" s="25">
        <v>0.4582</v>
      </c>
      <c r="J95" s="25">
        <v>0.66700000000000004</v>
      </c>
      <c r="K95" s="25">
        <v>84.1083</v>
      </c>
      <c r="L95" s="25"/>
      <c r="M95" s="25"/>
      <c r="N95" s="26">
        <v>0.80479999999999996</v>
      </c>
      <c r="O95" s="26">
        <v>45.818399999999997</v>
      </c>
      <c r="P95" s="26"/>
    </row>
    <row r="96" spans="1:16" ht="12" customHeight="1">
      <c r="A96" s="15" t="s">
        <v>3230</v>
      </c>
      <c r="B96" s="15" t="s">
        <v>252</v>
      </c>
      <c r="C96" s="15" t="s">
        <v>3231</v>
      </c>
      <c r="D96" s="15" t="s">
        <v>489</v>
      </c>
      <c r="E96" s="15" t="s">
        <v>246</v>
      </c>
      <c r="F96" s="15" t="s">
        <v>479</v>
      </c>
      <c r="G96" s="15">
        <v>2011</v>
      </c>
      <c r="H96" s="25">
        <v>13.6822</v>
      </c>
      <c r="I96" s="25">
        <v>12.78</v>
      </c>
      <c r="J96" s="25">
        <v>12.9918</v>
      </c>
      <c r="K96" s="25">
        <v>84.110699999999994</v>
      </c>
      <c r="L96" s="25"/>
      <c r="M96" s="25"/>
      <c r="N96" s="26">
        <v>15.446300000000001</v>
      </c>
      <c r="O96" s="26">
        <v>93.406000000000006</v>
      </c>
      <c r="P96" s="26"/>
    </row>
    <row r="97" spans="1:16" ht="12" customHeight="1">
      <c r="A97" s="15" t="s">
        <v>3230</v>
      </c>
      <c r="B97" s="15" t="s">
        <v>252</v>
      </c>
      <c r="C97" s="15" t="s">
        <v>3231</v>
      </c>
      <c r="D97" s="15" t="s">
        <v>489</v>
      </c>
      <c r="E97" s="15" t="s">
        <v>246</v>
      </c>
      <c r="F97" s="15" t="s">
        <v>479</v>
      </c>
      <c r="G97" s="15">
        <v>2012</v>
      </c>
      <c r="H97" s="25">
        <v>5.8163</v>
      </c>
      <c r="I97" s="25">
        <v>4.8265000000000002</v>
      </c>
      <c r="J97" s="25">
        <v>5.1426999999999996</v>
      </c>
      <c r="K97" s="25">
        <v>95.725700000000003</v>
      </c>
      <c r="L97" s="25"/>
      <c r="M97" s="25"/>
      <c r="N97" s="26">
        <v>5.7194000000000003</v>
      </c>
      <c r="O97" s="26">
        <v>82.982500000000002</v>
      </c>
      <c r="P97" s="26"/>
    </row>
    <row r="98" spans="1:16" ht="12" customHeight="1">
      <c r="A98" s="15" t="s">
        <v>3230</v>
      </c>
      <c r="B98" s="15" t="s">
        <v>252</v>
      </c>
      <c r="C98" s="15" t="s">
        <v>3231</v>
      </c>
      <c r="D98" s="15" t="s">
        <v>489</v>
      </c>
      <c r="E98" s="15" t="s">
        <v>246</v>
      </c>
      <c r="F98" s="15" t="s">
        <v>479</v>
      </c>
      <c r="G98" s="15">
        <v>2013</v>
      </c>
      <c r="H98" s="25">
        <v>7.9603000000000002</v>
      </c>
      <c r="I98" s="25">
        <v>6.5237999999999996</v>
      </c>
      <c r="J98" s="25">
        <v>6.0475000000000003</v>
      </c>
      <c r="K98" s="25">
        <v>103.64790000000001</v>
      </c>
      <c r="L98" s="25"/>
      <c r="M98" s="25"/>
      <c r="N98" s="26">
        <v>6.0664999999999996</v>
      </c>
      <c r="O98" s="26">
        <v>81.953900000000004</v>
      </c>
      <c r="P98" s="26"/>
    </row>
    <row r="99" spans="1:16" ht="12" customHeight="1">
      <c r="A99" s="15" t="s">
        <v>3230</v>
      </c>
      <c r="B99" s="15" t="s">
        <v>252</v>
      </c>
      <c r="C99" s="15" t="s">
        <v>3231</v>
      </c>
      <c r="D99" s="15" t="s">
        <v>489</v>
      </c>
      <c r="E99" s="15" t="s">
        <v>246</v>
      </c>
      <c r="F99" s="15" t="s">
        <v>479</v>
      </c>
      <c r="G99" s="15">
        <v>2014</v>
      </c>
      <c r="H99" s="25">
        <v>14.466100000000001</v>
      </c>
      <c r="I99" s="25">
        <v>12.891</v>
      </c>
      <c r="J99" s="25">
        <v>12.8804</v>
      </c>
      <c r="K99" s="25">
        <v>264.8229</v>
      </c>
      <c r="L99" s="25"/>
      <c r="M99" s="25"/>
      <c r="N99" s="26">
        <v>6.9912000000000001</v>
      </c>
      <c r="O99" s="26">
        <v>89.111400000000003</v>
      </c>
      <c r="P99" s="26"/>
    </row>
    <row r="100" spans="1:16" ht="12" customHeight="1">
      <c r="A100" s="15" t="s">
        <v>3230</v>
      </c>
      <c r="B100" s="15" t="s">
        <v>252</v>
      </c>
      <c r="C100" s="15" t="s">
        <v>3231</v>
      </c>
      <c r="D100" s="15" t="s">
        <v>489</v>
      </c>
      <c r="E100" s="15" t="s">
        <v>246</v>
      </c>
      <c r="F100" s="15" t="s">
        <v>479</v>
      </c>
      <c r="G100" s="15">
        <v>2016</v>
      </c>
      <c r="H100" s="25">
        <v>115.60899999999999</v>
      </c>
      <c r="I100" s="25">
        <v>113.7336</v>
      </c>
      <c r="J100" s="25">
        <v>114.1606</v>
      </c>
      <c r="K100" s="25">
        <v>414.97140000000002</v>
      </c>
      <c r="L100" s="25">
        <v>0</v>
      </c>
      <c r="M100" s="25"/>
      <c r="N100" s="26"/>
      <c r="O100" s="26">
        <v>98.377799999999993</v>
      </c>
      <c r="P100" s="26">
        <v>0</v>
      </c>
    </row>
    <row r="101" spans="1:16" ht="12" customHeight="1">
      <c r="A101" s="15" t="s">
        <v>3230</v>
      </c>
      <c r="B101" s="15" t="s">
        <v>252</v>
      </c>
      <c r="C101" s="15" t="s">
        <v>3231</v>
      </c>
      <c r="D101" s="15" t="s">
        <v>489</v>
      </c>
      <c r="E101" s="15" t="s">
        <v>246</v>
      </c>
      <c r="F101" s="15" t="s">
        <v>479</v>
      </c>
      <c r="G101" s="15">
        <v>2017</v>
      </c>
      <c r="H101" s="25">
        <v>21.7254</v>
      </c>
      <c r="I101" s="25">
        <v>19.808800000000002</v>
      </c>
      <c r="J101" s="25">
        <v>19.610800000000001</v>
      </c>
      <c r="K101" s="25">
        <v>458.87169999999998</v>
      </c>
      <c r="L101" s="25">
        <v>0</v>
      </c>
      <c r="M101" s="25"/>
      <c r="N101" s="26">
        <v>4.4884000000000004</v>
      </c>
      <c r="O101" s="26">
        <v>91.178100000000001</v>
      </c>
      <c r="P101" s="26">
        <v>0</v>
      </c>
    </row>
    <row r="102" spans="1:16" ht="12" customHeight="1">
      <c r="A102" s="15" t="s">
        <v>3230</v>
      </c>
      <c r="B102" s="15" t="s">
        <v>252</v>
      </c>
      <c r="C102" s="15" t="s">
        <v>3231</v>
      </c>
      <c r="D102" s="15" t="s">
        <v>489</v>
      </c>
      <c r="E102" s="15" t="s">
        <v>246</v>
      </c>
      <c r="F102" s="15" t="s">
        <v>479</v>
      </c>
      <c r="G102" s="15">
        <v>2018</v>
      </c>
      <c r="H102" s="25">
        <v>16.648800000000001</v>
      </c>
      <c r="I102" s="25">
        <v>12.674300000000001</v>
      </c>
      <c r="J102" s="25">
        <v>16.229299999999999</v>
      </c>
      <c r="K102" s="25">
        <v>538.64840000000004</v>
      </c>
      <c r="L102" s="25">
        <v>17.118500000000001</v>
      </c>
      <c r="M102" s="25"/>
      <c r="N102" s="26">
        <v>3.2538999999999998</v>
      </c>
      <c r="O102" s="26">
        <v>76.127399999999994</v>
      </c>
      <c r="P102" s="26">
        <v>3.1779999999999999</v>
      </c>
    </row>
    <row r="103" spans="1:16" ht="12" customHeight="1">
      <c r="A103" s="15" t="s">
        <v>3230</v>
      </c>
      <c r="B103" s="15" t="s">
        <v>252</v>
      </c>
      <c r="C103" s="15" t="s">
        <v>3231</v>
      </c>
      <c r="D103" s="15" t="s">
        <v>489</v>
      </c>
      <c r="E103" s="15" t="s">
        <v>246</v>
      </c>
      <c r="F103" s="15" t="s">
        <v>479</v>
      </c>
      <c r="G103" s="15">
        <v>2019</v>
      </c>
      <c r="H103" s="25">
        <v>174.34530000000001</v>
      </c>
      <c r="I103" s="25">
        <v>166.85579999999999</v>
      </c>
      <c r="J103" s="25">
        <v>168.75129999999999</v>
      </c>
      <c r="K103" s="25">
        <v>890.95429999999999</v>
      </c>
      <c r="L103" s="25">
        <v>23.5852</v>
      </c>
      <c r="M103" s="25"/>
      <c r="N103" s="26">
        <v>23.6081</v>
      </c>
      <c r="O103" s="26">
        <v>95.7042</v>
      </c>
      <c r="P103" s="26">
        <v>2.6472000000000002</v>
      </c>
    </row>
    <row r="104" spans="1:16" ht="12" customHeight="1">
      <c r="A104" s="15" t="s">
        <v>3230</v>
      </c>
      <c r="B104" s="15" t="s">
        <v>252</v>
      </c>
      <c r="C104" s="15" t="s">
        <v>3231</v>
      </c>
      <c r="D104" s="15" t="s">
        <v>489</v>
      </c>
      <c r="E104" s="15" t="s">
        <v>246</v>
      </c>
      <c r="F104" s="15" t="s">
        <v>479</v>
      </c>
      <c r="G104" s="15">
        <v>2020</v>
      </c>
      <c r="H104" s="25">
        <v>6.5</v>
      </c>
      <c r="I104" s="25">
        <v>-23.230399999999999</v>
      </c>
      <c r="J104" s="25">
        <v>66.183700000000002</v>
      </c>
      <c r="K104" s="25">
        <v>851.72580000000005</v>
      </c>
      <c r="L104" s="25">
        <v>30.006900000000002</v>
      </c>
      <c r="M104" s="25"/>
      <c r="N104" s="26">
        <v>7.5956000000000001</v>
      </c>
      <c r="O104" s="26">
        <v>-357.39139999999998</v>
      </c>
      <c r="P104" s="26">
        <v>3.5230999999999999</v>
      </c>
    </row>
    <row r="105" spans="1:16" ht="12" customHeight="1">
      <c r="A105" s="15" t="s">
        <v>3230</v>
      </c>
      <c r="B105" s="15" t="s">
        <v>252</v>
      </c>
      <c r="C105" s="15" t="s">
        <v>3231</v>
      </c>
      <c r="D105" s="15" t="s">
        <v>489</v>
      </c>
      <c r="E105" s="15" t="s">
        <v>246</v>
      </c>
      <c r="F105" s="15" t="s">
        <v>479</v>
      </c>
      <c r="G105" s="15">
        <v>2021</v>
      </c>
      <c r="H105" s="25">
        <v>54.347999999999999</v>
      </c>
      <c r="I105" s="25">
        <v>46.584000000000003</v>
      </c>
      <c r="J105" s="25">
        <v>42.709000000000003</v>
      </c>
      <c r="K105" s="25">
        <v>779.86900000000003</v>
      </c>
      <c r="L105" s="25">
        <v>2.1000000000000001E-2</v>
      </c>
      <c r="M105" s="25"/>
      <c r="N105" s="26">
        <v>5.2351999999999999</v>
      </c>
      <c r="O105" s="26">
        <v>85.714299999999994</v>
      </c>
      <c r="P105" s="26">
        <v>2.7000000000000001E-3</v>
      </c>
    </row>
    <row r="106" spans="1:16" ht="12" customHeight="1">
      <c r="A106" s="15" t="s">
        <v>3233</v>
      </c>
      <c r="B106" s="15" t="s">
        <v>252</v>
      </c>
      <c r="C106" s="15" t="s">
        <v>3234</v>
      </c>
      <c r="D106" s="15" t="s">
        <v>2807</v>
      </c>
      <c r="E106" s="15" t="s">
        <v>246</v>
      </c>
      <c r="F106" s="15" t="s">
        <v>2797</v>
      </c>
      <c r="G106" s="15">
        <v>2010</v>
      </c>
      <c r="H106" s="25">
        <v>673.46199999999999</v>
      </c>
      <c r="I106" s="25">
        <v>152.98500000000001</v>
      </c>
      <c r="J106" s="25">
        <v>106.303</v>
      </c>
      <c r="K106" s="25">
        <v>743.16300000000001</v>
      </c>
      <c r="L106" s="25"/>
      <c r="M106" s="25"/>
      <c r="N106" s="26"/>
      <c r="O106" s="26">
        <v>22.716200000000001</v>
      </c>
      <c r="P106" s="26"/>
    </row>
    <row r="107" spans="1:16" ht="12" customHeight="1">
      <c r="A107" s="15" t="s">
        <v>3233</v>
      </c>
      <c r="B107" s="15" t="s">
        <v>252</v>
      </c>
      <c r="C107" s="15" t="s">
        <v>3234</v>
      </c>
      <c r="D107" s="15" t="s">
        <v>2807</v>
      </c>
      <c r="E107" s="15" t="s">
        <v>246</v>
      </c>
      <c r="F107" s="15" t="s">
        <v>2797</v>
      </c>
      <c r="G107" s="15">
        <v>2011</v>
      </c>
      <c r="H107" s="25">
        <v>780.39200000000005</v>
      </c>
      <c r="I107" s="25">
        <v>168.16900000000001</v>
      </c>
      <c r="J107" s="25">
        <v>-15.483000000000001</v>
      </c>
      <c r="K107" s="25">
        <v>624.50800000000004</v>
      </c>
      <c r="L107" s="25"/>
      <c r="M107" s="25"/>
      <c r="N107" s="26">
        <v>-2.2641</v>
      </c>
      <c r="O107" s="26">
        <v>21.549299999999999</v>
      </c>
      <c r="P107" s="26"/>
    </row>
    <row r="108" spans="1:16" ht="12" customHeight="1">
      <c r="A108" s="15" t="s">
        <v>3233</v>
      </c>
      <c r="B108" s="15" t="s">
        <v>252</v>
      </c>
      <c r="C108" s="15" t="s">
        <v>3234</v>
      </c>
      <c r="D108" s="15" t="s">
        <v>2807</v>
      </c>
      <c r="E108" s="15" t="s">
        <v>246</v>
      </c>
      <c r="F108" s="15" t="s">
        <v>2797</v>
      </c>
      <c r="G108" s="15">
        <v>2012</v>
      </c>
      <c r="H108" s="25">
        <v>913.10900000000004</v>
      </c>
      <c r="I108" s="25">
        <v>263.45999999999998</v>
      </c>
      <c r="J108" s="25">
        <v>-6.8680000000000003</v>
      </c>
      <c r="K108" s="25">
        <v>736.428</v>
      </c>
      <c r="L108" s="25"/>
      <c r="M108" s="25"/>
      <c r="N108" s="26">
        <v>-1.0093000000000001</v>
      </c>
      <c r="O108" s="26">
        <v>28.853100000000001</v>
      </c>
      <c r="P108" s="26"/>
    </row>
    <row r="109" spans="1:16" ht="12" customHeight="1">
      <c r="A109" s="15" t="s">
        <v>3233</v>
      </c>
      <c r="B109" s="15" t="s">
        <v>252</v>
      </c>
      <c r="C109" s="15" t="s">
        <v>3234</v>
      </c>
      <c r="D109" s="15" t="s">
        <v>2807</v>
      </c>
      <c r="E109" s="15" t="s">
        <v>246</v>
      </c>
      <c r="F109" s="15" t="s">
        <v>2797</v>
      </c>
      <c r="G109" s="15">
        <v>2013</v>
      </c>
      <c r="H109" s="25">
        <v>980.22500000000002</v>
      </c>
      <c r="I109" s="25">
        <v>336.11399999999998</v>
      </c>
      <c r="J109" s="25">
        <v>1.7969999999999999</v>
      </c>
      <c r="K109" s="25">
        <v>804.46500000000003</v>
      </c>
      <c r="L109" s="25"/>
      <c r="M109" s="25"/>
      <c r="N109" s="26">
        <v>0.23319999999999999</v>
      </c>
      <c r="O109" s="26">
        <v>34.289499999999997</v>
      </c>
      <c r="P109" s="26"/>
    </row>
    <row r="110" spans="1:16" ht="12" customHeight="1">
      <c r="A110" s="15" t="s">
        <v>3233</v>
      </c>
      <c r="B110" s="15" t="s">
        <v>252</v>
      </c>
      <c r="C110" s="15" t="s">
        <v>3234</v>
      </c>
      <c r="D110" s="15" t="s">
        <v>2807</v>
      </c>
      <c r="E110" s="15" t="s">
        <v>246</v>
      </c>
      <c r="F110" s="15" t="s">
        <v>2797</v>
      </c>
      <c r="G110" s="15">
        <v>2017</v>
      </c>
      <c r="H110" s="25">
        <v>1023.1660000000001</v>
      </c>
      <c r="I110" s="25">
        <v>99.855000000000004</v>
      </c>
      <c r="J110" s="25">
        <v>59.792000000000002</v>
      </c>
      <c r="K110" s="25">
        <v>1543.309</v>
      </c>
      <c r="L110" s="25"/>
      <c r="M110" s="25"/>
      <c r="N110" s="26"/>
      <c r="O110" s="26">
        <v>9.7593999999999994</v>
      </c>
      <c r="P110" s="26"/>
    </row>
    <row r="111" spans="1:16" ht="12" customHeight="1">
      <c r="A111" s="15" t="s">
        <v>3233</v>
      </c>
      <c r="B111" s="15" t="s">
        <v>252</v>
      </c>
      <c r="C111" s="15" t="s">
        <v>3234</v>
      </c>
      <c r="D111" s="15" t="s">
        <v>2807</v>
      </c>
      <c r="E111" s="15" t="s">
        <v>246</v>
      </c>
      <c r="F111" s="15" t="s">
        <v>2797</v>
      </c>
      <c r="G111" s="15">
        <v>2018</v>
      </c>
      <c r="H111" s="25">
        <v>1024.395</v>
      </c>
      <c r="I111" s="25">
        <v>96.268000000000001</v>
      </c>
      <c r="J111" s="25">
        <v>35.637</v>
      </c>
      <c r="K111" s="25">
        <v>1451.442</v>
      </c>
      <c r="L111" s="25"/>
      <c r="M111" s="25"/>
      <c r="N111" s="26">
        <v>2.38</v>
      </c>
      <c r="O111" s="26">
        <v>9.3975000000000009</v>
      </c>
      <c r="P111" s="26"/>
    </row>
    <row r="112" spans="1:16" ht="12" customHeight="1">
      <c r="A112" s="15" t="s">
        <v>3233</v>
      </c>
      <c r="B112" s="15" t="s">
        <v>252</v>
      </c>
      <c r="C112" s="15" t="s">
        <v>3234</v>
      </c>
      <c r="D112" s="15" t="s">
        <v>2807</v>
      </c>
      <c r="E112" s="15" t="s">
        <v>246</v>
      </c>
      <c r="F112" s="15" t="s">
        <v>2797</v>
      </c>
      <c r="G112" s="15">
        <v>2019</v>
      </c>
      <c r="H112" s="25">
        <v>1093.771</v>
      </c>
      <c r="I112" s="25">
        <v>137.541</v>
      </c>
      <c r="J112" s="25">
        <v>75.045000000000002</v>
      </c>
      <c r="K112" s="25">
        <v>1570.886</v>
      </c>
      <c r="L112" s="25"/>
      <c r="M112" s="25"/>
      <c r="N112" s="26">
        <v>4.9660000000000002</v>
      </c>
      <c r="O112" s="26">
        <v>12.5749</v>
      </c>
      <c r="P112" s="26"/>
    </row>
    <row r="113" spans="1:16" ht="12" customHeight="1">
      <c r="A113" s="15" t="s">
        <v>3233</v>
      </c>
      <c r="B113" s="15" t="s">
        <v>252</v>
      </c>
      <c r="C113" s="15" t="s">
        <v>3234</v>
      </c>
      <c r="D113" s="15" t="s">
        <v>2807</v>
      </c>
      <c r="E113" s="15" t="s">
        <v>246</v>
      </c>
      <c r="F113" s="15" t="s">
        <v>2797</v>
      </c>
      <c r="G113" s="15">
        <v>2020</v>
      </c>
      <c r="H113" s="25">
        <v>981.548</v>
      </c>
      <c r="I113" s="25">
        <v>38.832999999999998</v>
      </c>
      <c r="J113" s="25">
        <v>2.9609999999999999</v>
      </c>
      <c r="K113" s="25">
        <v>1717.9179999999999</v>
      </c>
      <c r="L113" s="25"/>
      <c r="M113" s="25"/>
      <c r="N113" s="26">
        <v>0.18010000000000001</v>
      </c>
      <c r="O113" s="26">
        <v>3.9563000000000001</v>
      </c>
      <c r="P113" s="26"/>
    </row>
    <row r="114" spans="1:16" ht="12" customHeight="1">
      <c r="A114" s="15" t="s">
        <v>3233</v>
      </c>
      <c r="B114" s="15" t="s">
        <v>252</v>
      </c>
      <c r="C114" s="15" t="s">
        <v>3234</v>
      </c>
      <c r="D114" s="15" t="s">
        <v>2807</v>
      </c>
      <c r="E114" s="15" t="s">
        <v>246</v>
      </c>
      <c r="F114" s="15" t="s">
        <v>2797</v>
      </c>
      <c r="G114" s="15">
        <v>2021</v>
      </c>
      <c r="H114" s="25">
        <v>1063.258</v>
      </c>
      <c r="I114" s="25">
        <v>49.713999999999999</v>
      </c>
      <c r="J114" s="25">
        <v>23.317</v>
      </c>
      <c r="K114" s="25">
        <v>1582.7329999999999</v>
      </c>
      <c r="L114" s="25"/>
      <c r="M114" s="25"/>
      <c r="N114" s="26">
        <v>1.4129</v>
      </c>
      <c r="O114" s="26">
        <v>4.6756000000000002</v>
      </c>
      <c r="P114" s="26"/>
    </row>
    <row r="115" spans="1:16" ht="12" customHeight="1">
      <c r="A115" s="15" t="s">
        <v>3233</v>
      </c>
      <c r="B115" s="15" t="s">
        <v>252</v>
      </c>
      <c r="C115" s="15" t="s">
        <v>3234</v>
      </c>
      <c r="D115" s="15" t="s">
        <v>2807</v>
      </c>
      <c r="E115" s="15" t="s">
        <v>246</v>
      </c>
      <c r="F115" s="15" t="s">
        <v>2797</v>
      </c>
      <c r="G115" s="15">
        <v>2022</v>
      </c>
      <c r="H115" s="25">
        <v>1378.8440000000001</v>
      </c>
      <c r="I115" s="25">
        <v>195.078</v>
      </c>
      <c r="J115" s="25">
        <v>124.751</v>
      </c>
      <c r="K115" s="25">
        <v>1864.039</v>
      </c>
      <c r="L115" s="25"/>
      <c r="M115" s="25"/>
      <c r="N115" s="26">
        <v>7.2386999999999997</v>
      </c>
      <c r="O115" s="26">
        <v>14.1479</v>
      </c>
      <c r="P115" s="26"/>
    </row>
    <row r="116" spans="1:16" ht="12" customHeight="1">
      <c r="A116" s="15" t="s">
        <v>3233</v>
      </c>
      <c r="B116" s="15" t="s">
        <v>252</v>
      </c>
      <c r="C116" s="15" t="s">
        <v>3234</v>
      </c>
      <c r="D116" s="15" t="s">
        <v>2807</v>
      </c>
      <c r="E116" s="15" t="s">
        <v>246</v>
      </c>
      <c r="F116" s="15" t="s">
        <v>2797</v>
      </c>
      <c r="G116" s="15">
        <v>2023</v>
      </c>
      <c r="H116" s="25">
        <v>1641.873</v>
      </c>
      <c r="I116" s="25">
        <v>210.727</v>
      </c>
      <c r="J116" s="25">
        <v>167.87</v>
      </c>
      <c r="K116" s="25">
        <v>1950.5260000000001</v>
      </c>
      <c r="L116" s="25">
        <v>93.853999999999999</v>
      </c>
      <c r="M116" s="25">
        <v>201.76</v>
      </c>
      <c r="N116" s="26">
        <v>8.8015000000000008</v>
      </c>
      <c r="O116" s="26">
        <v>12.8345</v>
      </c>
      <c r="P116" s="26">
        <v>4.8117000000000001</v>
      </c>
    </row>
    <row r="117" spans="1:16" ht="12" customHeight="1">
      <c r="A117" s="15" t="s">
        <v>3233</v>
      </c>
      <c r="B117" s="15" t="s">
        <v>252</v>
      </c>
      <c r="C117" s="15" t="s">
        <v>3234</v>
      </c>
      <c r="D117" s="15" t="s">
        <v>2807</v>
      </c>
      <c r="E117" s="15" t="s">
        <v>246</v>
      </c>
      <c r="F117" s="15" t="s">
        <v>2797</v>
      </c>
      <c r="G117" s="15">
        <v>2024</v>
      </c>
      <c r="H117" s="25">
        <v>1774.249</v>
      </c>
      <c r="I117" s="25">
        <v>186.76499999999999</v>
      </c>
      <c r="J117" s="25">
        <v>187.619</v>
      </c>
      <c r="K117" s="25">
        <v>2258.7460000000001</v>
      </c>
      <c r="L117" s="25">
        <v>292.41399999999999</v>
      </c>
      <c r="M117" s="25">
        <v>221.11099999999999</v>
      </c>
      <c r="N117" s="26">
        <v>8.9146000000000001</v>
      </c>
      <c r="O117" s="26">
        <v>10.526400000000001</v>
      </c>
      <c r="P117" s="26">
        <v>12.9459</v>
      </c>
    </row>
    <row r="118" spans="1:16" ht="12" customHeight="1">
      <c r="A118" s="15" t="s">
        <v>3233</v>
      </c>
      <c r="B118" s="15" t="s">
        <v>252</v>
      </c>
      <c r="C118" s="15" t="s">
        <v>3234</v>
      </c>
      <c r="D118" s="15" t="s">
        <v>2807</v>
      </c>
      <c r="E118" s="15" t="s">
        <v>246</v>
      </c>
      <c r="F118" s="15" t="s">
        <v>2797</v>
      </c>
      <c r="G118" s="15">
        <v>2025</v>
      </c>
      <c r="H118" s="25">
        <v>2172.2890000000002</v>
      </c>
      <c r="I118" s="25">
        <v>206.726</v>
      </c>
      <c r="J118" s="25">
        <v>147.24600000000001</v>
      </c>
      <c r="K118" s="25">
        <v>2643.886</v>
      </c>
      <c r="L118" s="25">
        <v>433.49599999999998</v>
      </c>
      <c r="M118" s="25">
        <v>253.90100000000001</v>
      </c>
      <c r="N118" s="26">
        <v>6.0068000000000001</v>
      </c>
      <c r="O118" s="26">
        <v>9.5165000000000006</v>
      </c>
      <c r="P118" s="26">
        <v>16.3962</v>
      </c>
    </row>
    <row r="119" spans="1:16" ht="12" customHeight="1">
      <c r="A119" s="15" t="s">
        <v>3236</v>
      </c>
      <c r="B119" s="15" t="s">
        <v>252</v>
      </c>
      <c r="C119" s="15" t="s">
        <v>3237</v>
      </c>
      <c r="D119" s="15" t="s">
        <v>2067</v>
      </c>
      <c r="E119" s="15" t="s">
        <v>246</v>
      </c>
      <c r="F119" s="15" t="s">
        <v>2058</v>
      </c>
      <c r="G119" s="15">
        <v>2009</v>
      </c>
      <c r="H119" s="25">
        <v>116.4379</v>
      </c>
      <c r="I119" s="25">
        <v>8.4655000000000005</v>
      </c>
      <c r="J119" s="25">
        <v>0.1012</v>
      </c>
      <c r="K119" s="25">
        <v>127.4545</v>
      </c>
      <c r="L119" s="25"/>
      <c r="M119" s="25"/>
      <c r="N119" s="26"/>
      <c r="O119" s="26">
        <v>7.2704000000000004</v>
      </c>
      <c r="P119" s="26"/>
    </row>
    <row r="120" spans="1:16" ht="12" customHeight="1">
      <c r="A120" s="15" t="s">
        <v>3236</v>
      </c>
      <c r="B120" s="15" t="s">
        <v>252</v>
      </c>
      <c r="C120" s="15" t="s">
        <v>3237</v>
      </c>
      <c r="D120" s="15" t="s">
        <v>2067</v>
      </c>
      <c r="E120" s="15" t="s">
        <v>246</v>
      </c>
      <c r="F120" s="15" t="s">
        <v>2058</v>
      </c>
      <c r="G120" s="15">
        <v>2010</v>
      </c>
      <c r="H120" s="25">
        <v>129.9924</v>
      </c>
      <c r="I120" s="25">
        <v>15.2502</v>
      </c>
      <c r="J120" s="25">
        <v>16.924900000000001</v>
      </c>
      <c r="K120" s="25">
        <v>141.38720000000001</v>
      </c>
      <c r="L120" s="25"/>
      <c r="M120" s="25"/>
      <c r="N120" s="26">
        <v>12.5909</v>
      </c>
      <c r="O120" s="26">
        <v>11.7316</v>
      </c>
      <c r="P120" s="26"/>
    </row>
    <row r="121" spans="1:16" ht="12" customHeight="1">
      <c r="A121" s="15" t="s">
        <v>3236</v>
      </c>
      <c r="B121" s="15" t="s">
        <v>252</v>
      </c>
      <c r="C121" s="15" t="s">
        <v>3237</v>
      </c>
      <c r="D121" s="15" t="s">
        <v>2067</v>
      </c>
      <c r="E121" s="15" t="s">
        <v>246</v>
      </c>
      <c r="F121" s="15" t="s">
        <v>2058</v>
      </c>
      <c r="G121" s="15">
        <v>2011</v>
      </c>
      <c r="H121" s="25">
        <v>147.02199999999999</v>
      </c>
      <c r="I121" s="25">
        <v>20.035799999999998</v>
      </c>
      <c r="J121" s="25">
        <v>20.700199999999999</v>
      </c>
      <c r="K121" s="25">
        <v>146.78710000000001</v>
      </c>
      <c r="L121" s="25"/>
      <c r="M121" s="25"/>
      <c r="N121" s="26">
        <v>14.366400000000001</v>
      </c>
      <c r="O121" s="26">
        <v>13.627700000000001</v>
      </c>
      <c r="P121" s="26"/>
    </row>
    <row r="122" spans="1:16" ht="12" customHeight="1">
      <c r="A122" s="15" t="s">
        <v>3236</v>
      </c>
      <c r="B122" s="15" t="s">
        <v>252</v>
      </c>
      <c r="C122" s="15" t="s">
        <v>3237</v>
      </c>
      <c r="D122" s="15" t="s">
        <v>2067</v>
      </c>
      <c r="E122" s="15" t="s">
        <v>246</v>
      </c>
      <c r="F122" s="15" t="s">
        <v>2058</v>
      </c>
      <c r="G122" s="15">
        <v>2012</v>
      </c>
      <c r="H122" s="25">
        <v>155.9248</v>
      </c>
      <c r="I122" s="25">
        <v>24.7636</v>
      </c>
      <c r="J122" s="25">
        <v>24.8551</v>
      </c>
      <c r="K122" s="25">
        <v>174.71729999999999</v>
      </c>
      <c r="L122" s="25"/>
      <c r="M122" s="25"/>
      <c r="N122" s="26">
        <v>15.4618</v>
      </c>
      <c r="O122" s="26">
        <v>15.8817</v>
      </c>
      <c r="P122" s="26"/>
    </row>
    <row r="123" spans="1:16" ht="12" customHeight="1">
      <c r="A123" s="15" t="s">
        <v>3236</v>
      </c>
      <c r="B123" s="15" t="s">
        <v>252</v>
      </c>
      <c r="C123" s="15" t="s">
        <v>3237</v>
      </c>
      <c r="D123" s="15" t="s">
        <v>2067</v>
      </c>
      <c r="E123" s="15" t="s">
        <v>246</v>
      </c>
      <c r="F123" s="15" t="s">
        <v>2058</v>
      </c>
      <c r="G123" s="15">
        <v>2013</v>
      </c>
      <c r="H123" s="25">
        <v>164.71549999999999</v>
      </c>
      <c r="I123" s="25">
        <v>26.108499999999999</v>
      </c>
      <c r="J123" s="25">
        <v>19.545300000000001</v>
      </c>
      <c r="K123" s="25">
        <v>175.96960000000001</v>
      </c>
      <c r="L123" s="25"/>
      <c r="M123" s="25"/>
      <c r="N123" s="26">
        <v>11.1469</v>
      </c>
      <c r="O123" s="26">
        <v>15.8506</v>
      </c>
      <c r="P123" s="26"/>
    </row>
    <row r="124" spans="1:16" ht="12" customHeight="1">
      <c r="A124" s="15" t="s">
        <v>3239</v>
      </c>
      <c r="B124" s="15" t="s">
        <v>252</v>
      </c>
      <c r="C124" s="15" t="s">
        <v>1256</v>
      </c>
      <c r="D124" s="15" t="s">
        <v>1262</v>
      </c>
      <c r="E124" s="15" t="s">
        <v>246</v>
      </c>
      <c r="F124" s="15" t="s">
        <v>1250</v>
      </c>
      <c r="G124" s="15">
        <v>2005</v>
      </c>
      <c r="H124" s="25"/>
      <c r="I124" s="25"/>
      <c r="J124" s="25"/>
      <c r="K124" s="25">
        <v>277.52640000000002</v>
      </c>
      <c r="L124" s="25">
        <v>103.6948</v>
      </c>
      <c r="M124" s="25"/>
      <c r="N124" s="26">
        <v>-36.880499999999998</v>
      </c>
      <c r="O124" s="26"/>
      <c r="P124" s="26">
        <v>37.363900000000001</v>
      </c>
    </row>
    <row r="125" spans="1:16" ht="12" customHeight="1">
      <c r="A125" s="15" t="s">
        <v>3239</v>
      </c>
      <c r="B125" s="15" t="s">
        <v>252</v>
      </c>
      <c r="C125" s="15" t="s">
        <v>1256</v>
      </c>
      <c r="D125" s="15" t="s">
        <v>1262</v>
      </c>
      <c r="E125" s="15" t="s">
        <v>246</v>
      </c>
      <c r="F125" s="15" t="s">
        <v>1250</v>
      </c>
      <c r="G125" s="15">
        <v>2006</v>
      </c>
      <c r="H125" s="25"/>
      <c r="I125" s="25"/>
      <c r="J125" s="25"/>
      <c r="K125" s="25">
        <v>201.59</v>
      </c>
      <c r="L125" s="25">
        <v>82.881900000000002</v>
      </c>
      <c r="M125" s="25"/>
      <c r="N125" s="26">
        <v>-19.7562</v>
      </c>
      <c r="O125" s="26"/>
      <c r="P125" s="26">
        <v>41.114100000000001</v>
      </c>
    </row>
    <row r="126" spans="1:16" ht="12" customHeight="1">
      <c r="A126" s="15" t="s">
        <v>3239</v>
      </c>
      <c r="B126" s="15" t="s">
        <v>252</v>
      </c>
      <c r="C126" s="15" t="s">
        <v>1256</v>
      </c>
      <c r="D126" s="15" t="s">
        <v>1262</v>
      </c>
      <c r="E126" s="15" t="s">
        <v>246</v>
      </c>
      <c r="F126" s="15" t="s">
        <v>1250</v>
      </c>
      <c r="G126" s="15">
        <v>2007</v>
      </c>
      <c r="H126" s="25"/>
      <c r="I126" s="25"/>
      <c r="J126" s="25"/>
      <c r="K126" s="25">
        <v>162.1601</v>
      </c>
      <c r="L126" s="25">
        <v>48.761600000000001</v>
      </c>
      <c r="M126" s="25"/>
      <c r="N126" s="26">
        <v>50.850900000000003</v>
      </c>
      <c r="O126" s="26"/>
      <c r="P126" s="26">
        <v>30.07</v>
      </c>
    </row>
    <row r="127" spans="1:16" ht="12" customHeight="1">
      <c r="A127" s="15" t="s">
        <v>3239</v>
      </c>
      <c r="B127" s="15" t="s">
        <v>252</v>
      </c>
      <c r="C127" s="15" t="s">
        <v>1256</v>
      </c>
      <c r="D127" s="15" t="s">
        <v>1262</v>
      </c>
      <c r="E127" s="15" t="s">
        <v>246</v>
      </c>
      <c r="F127" s="15" t="s">
        <v>1250</v>
      </c>
      <c r="G127" s="15">
        <v>2008</v>
      </c>
      <c r="H127" s="25">
        <v>0</v>
      </c>
      <c r="I127" s="25">
        <v>-17.056699999999999</v>
      </c>
      <c r="J127" s="25">
        <v>-12.799200000000001</v>
      </c>
      <c r="K127" s="25">
        <v>102.5389</v>
      </c>
      <c r="L127" s="25">
        <v>10.808400000000001</v>
      </c>
      <c r="M127" s="25"/>
      <c r="N127" s="26">
        <v>-9.7902000000000005</v>
      </c>
      <c r="O127" s="26"/>
      <c r="P127" s="26">
        <v>10.540800000000001</v>
      </c>
    </row>
    <row r="128" spans="1:16" ht="12" customHeight="1">
      <c r="A128" s="15" t="s">
        <v>3239</v>
      </c>
      <c r="B128" s="15" t="s">
        <v>252</v>
      </c>
      <c r="C128" s="15" t="s">
        <v>1256</v>
      </c>
      <c r="D128" s="15" t="s">
        <v>1262</v>
      </c>
      <c r="E128" s="15" t="s">
        <v>246</v>
      </c>
      <c r="F128" s="15" t="s">
        <v>1250</v>
      </c>
      <c r="G128" s="15">
        <v>2009</v>
      </c>
      <c r="H128" s="25">
        <v>7.5449999999999999</v>
      </c>
      <c r="I128" s="25">
        <v>-12.9305</v>
      </c>
      <c r="J128" s="25">
        <v>-13.470700000000001</v>
      </c>
      <c r="K128" s="25">
        <v>91.281099999999995</v>
      </c>
      <c r="L128" s="25">
        <v>4.1367000000000003</v>
      </c>
      <c r="M128" s="25">
        <v>11.861599999999999</v>
      </c>
      <c r="N128" s="26">
        <v>-13.593</v>
      </c>
      <c r="O128" s="26">
        <v>-171.37950000000001</v>
      </c>
      <c r="P128" s="26">
        <v>4.5317999999999996</v>
      </c>
    </row>
    <row r="129" spans="1:16" ht="12" customHeight="1">
      <c r="A129" s="15" t="s">
        <v>3239</v>
      </c>
      <c r="B129" s="15" t="s">
        <v>252</v>
      </c>
      <c r="C129" s="15" t="s">
        <v>1256</v>
      </c>
      <c r="D129" s="15" t="s">
        <v>1262</v>
      </c>
      <c r="E129" s="15" t="s">
        <v>246</v>
      </c>
      <c r="F129" s="15" t="s">
        <v>1250</v>
      </c>
      <c r="G129" s="15">
        <v>2010</v>
      </c>
      <c r="H129" s="25">
        <v>26.408100000000001</v>
      </c>
      <c r="I129" s="25">
        <v>-0.90380000000000005</v>
      </c>
      <c r="J129" s="25">
        <v>0.66239999999999999</v>
      </c>
      <c r="K129" s="25">
        <v>86.818399999999997</v>
      </c>
      <c r="L129" s="25">
        <v>0</v>
      </c>
      <c r="M129" s="25">
        <v>19.673500000000001</v>
      </c>
      <c r="N129" s="26">
        <v>0.71619999999999995</v>
      </c>
      <c r="O129" s="26">
        <v>-3.4224000000000001</v>
      </c>
      <c r="P129" s="26">
        <v>0</v>
      </c>
    </row>
    <row r="130" spans="1:16" ht="12" customHeight="1">
      <c r="A130" s="15" t="s">
        <v>3239</v>
      </c>
      <c r="B130" s="15" t="s">
        <v>252</v>
      </c>
      <c r="C130" s="15" t="s">
        <v>1256</v>
      </c>
      <c r="D130" s="15" t="s">
        <v>1262</v>
      </c>
      <c r="E130" s="15" t="s">
        <v>246</v>
      </c>
      <c r="F130" s="15" t="s">
        <v>1250</v>
      </c>
      <c r="G130" s="15">
        <v>2011</v>
      </c>
      <c r="H130" s="25">
        <v>10.6684</v>
      </c>
      <c r="I130" s="25">
        <v>-6.9649000000000001</v>
      </c>
      <c r="J130" s="25">
        <v>-3.2576999999999998</v>
      </c>
      <c r="K130" s="25">
        <v>75.590299999999999</v>
      </c>
      <c r="L130" s="25">
        <v>0</v>
      </c>
      <c r="M130" s="25">
        <v>12.7729</v>
      </c>
      <c r="N130" s="26">
        <v>-4.2778</v>
      </c>
      <c r="O130" s="26">
        <v>-65.2851</v>
      </c>
      <c r="P130" s="26">
        <v>0</v>
      </c>
    </row>
    <row r="131" spans="1:16" ht="12" customHeight="1">
      <c r="A131" s="15" t="s">
        <v>3239</v>
      </c>
      <c r="B131" s="15" t="s">
        <v>252</v>
      </c>
      <c r="C131" s="15" t="s">
        <v>1256</v>
      </c>
      <c r="D131" s="15" t="s">
        <v>1262</v>
      </c>
      <c r="E131" s="15" t="s">
        <v>246</v>
      </c>
      <c r="F131" s="15" t="s">
        <v>1250</v>
      </c>
      <c r="G131" s="15">
        <v>2013</v>
      </c>
      <c r="H131" s="25">
        <v>25.990200000000002</v>
      </c>
      <c r="I131" s="25">
        <v>-12.685700000000001</v>
      </c>
      <c r="J131" s="25">
        <v>-6.8842999999999996</v>
      </c>
      <c r="K131" s="25">
        <v>65.974599999999995</v>
      </c>
      <c r="L131" s="25">
        <v>0</v>
      </c>
      <c r="M131" s="25">
        <v>15.393000000000001</v>
      </c>
      <c r="N131" s="26"/>
      <c r="O131" s="26">
        <v>-48.8095</v>
      </c>
      <c r="P131" s="26">
        <v>0</v>
      </c>
    </row>
    <row r="132" spans="1:16" ht="12" customHeight="1">
      <c r="A132" s="15" t="s">
        <v>3239</v>
      </c>
      <c r="B132" s="15" t="s">
        <v>252</v>
      </c>
      <c r="C132" s="15" t="s">
        <v>1256</v>
      </c>
      <c r="D132" s="15" t="s">
        <v>1262</v>
      </c>
      <c r="E132" s="15" t="s">
        <v>246</v>
      </c>
      <c r="F132" s="15" t="s">
        <v>1250</v>
      </c>
      <c r="G132" s="15">
        <v>2014</v>
      </c>
      <c r="H132" s="25">
        <v>50.646999999999998</v>
      </c>
      <c r="I132" s="25">
        <v>-5.8239999999999998</v>
      </c>
      <c r="J132" s="25">
        <v>-8.1094000000000008</v>
      </c>
      <c r="K132" s="25">
        <v>83.272499999999994</v>
      </c>
      <c r="L132" s="25">
        <v>0</v>
      </c>
      <c r="M132" s="25">
        <v>12.164099999999999</v>
      </c>
      <c r="N132" s="26">
        <v>-11.010999999999999</v>
      </c>
      <c r="O132" s="26">
        <v>-11.4993</v>
      </c>
      <c r="P132" s="26">
        <v>0</v>
      </c>
    </row>
    <row r="133" spans="1:16" ht="12" customHeight="1">
      <c r="A133" s="15" t="s">
        <v>3239</v>
      </c>
      <c r="B133" s="15" t="s">
        <v>252</v>
      </c>
      <c r="C133" s="15" t="s">
        <v>1256</v>
      </c>
      <c r="D133" s="15" t="s">
        <v>1262</v>
      </c>
      <c r="E133" s="15" t="s">
        <v>246</v>
      </c>
      <c r="F133" s="15" t="s">
        <v>1250</v>
      </c>
      <c r="G133" s="15">
        <v>2015</v>
      </c>
      <c r="H133" s="25">
        <v>20.577500000000001</v>
      </c>
      <c r="I133" s="25">
        <v>-1.4219999999999999</v>
      </c>
      <c r="J133" s="25">
        <v>-15.976900000000001</v>
      </c>
      <c r="K133" s="25">
        <v>71.191599999999994</v>
      </c>
      <c r="L133" s="25">
        <v>0.89659999999999995</v>
      </c>
      <c r="M133" s="25">
        <v>16.5624</v>
      </c>
      <c r="N133" s="26">
        <v>-19.751799999999999</v>
      </c>
      <c r="O133" s="26">
        <v>-6.9105999999999996</v>
      </c>
      <c r="P133" s="26">
        <v>1.2594000000000001</v>
      </c>
    </row>
    <row r="134" spans="1:16" ht="12" customHeight="1">
      <c r="A134" s="15" t="s">
        <v>3239</v>
      </c>
      <c r="B134" s="15" t="s">
        <v>252</v>
      </c>
      <c r="C134" s="15" t="s">
        <v>1256</v>
      </c>
      <c r="D134" s="15" t="s">
        <v>1262</v>
      </c>
      <c r="E134" s="15" t="s">
        <v>246</v>
      </c>
      <c r="F134" s="15" t="s">
        <v>1250</v>
      </c>
      <c r="G134" s="15">
        <v>2016</v>
      </c>
      <c r="H134" s="25">
        <v>8.3817000000000004</v>
      </c>
      <c r="I134" s="25">
        <v>-22.531500000000001</v>
      </c>
      <c r="J134" s="25">
        <v>-22.891999999999999</v>
      </c>
      <c r="K134" s="25">
        <v>65.655199999999994</v>
      </c>
      <c r="L134" s="25">
        <v>0.63219999999999998</v>
      </c>
      <c r="M134" s="25">
        <v>23.703099999999999</v>
      </c>
      <c r="N134" s="26">
        <v>-33.399099999999997</v>
      </c>
      <c r="O134" s="26">
        <v>-268.81720000000001</v>
      </c>
      <c r="P134" s="26">
        <v>0.96289999999999998</v>
      </c>
    </row>
    <row r="135" spans="1:16" ht="12" customHeight="1">
      <c r="A135" s="15" t="s">
        <v>3239</v>
      </c>
      <c r="B135" s="15" t="s">
        <v>252</v>
      </c>
      <c r="C135" s="15" t="s">
        <v>1256</v>
      </c>
      <c r="D135" s="15" t="s">
        <v>1262</v>
      </c>
      <c r="E135" s="15" t="s">
        <v>246</v>
      </c>
      <c r="F135" s="15" t="s">
        <v>1250</v>
      </c>
      <c r="G135" s="15">
        <v>2017</v>
      </c>
      <c r="H135" s="25">
        <v>8.1686999999999994</v>
      </c>
      <c r="I135" s="25">
        <v>-25.240400000000001</v>
      </c>
      <c r="J135" s="25">
        <v>-26.984300000000001</v>
      </c>
      <c r="K135" s="25">
        <v>35.135399999999997</v>
      </c>
      <c r="L135" s="25">
        <v>0.26290000000000002</v>
      </c>
      <c r="M135" s="25">
        <v>25.974699999999999</v>
      </c>
      <c r="N135" s="26">
        <v>-52.127699999999997</v>
      </c>
      <c r="O135" s="26">
        <v>-308.98880000000003</v>
      </c>
      <c r="P135" s="26">
        <v>0.74809999999999999</v>
      </c>
    </row>
    <row r="136" spans="1:16" ht="12" customHeight="1">
      <c r="A136" s="15" t="s">
        <v>3239</v>
      </c>
      <c r="B136" s="15" t="s">
        <v>252</v>
      </c>
      <c r="C136" s="15" t="s">
        <v>1256</v>
      </c>
      <c r="D136" s="15" t="s">
        <v>1262</v>
      </c>
      <c r="E136" s="15" t="s">
        <v>246</v>
      </c>
      <c r="F136" s="15" t="s">
        <v>1250</v>
      </c>
      <c r="G136" s="15">
        <v>2018</v>
      </c>
      <c r="H136" s="25">
        <v>3.5246</v>
      </c>
      <c r="I136" s="25">
        <v>-16.7773</v>
      </c>
      <c r="J136" s="25">
        <v>-15.260400000000001</v>
      </c>
      <c r="K136" s="25">
        <v>30.7606</v>
      </c>
      <c r="L136" s="25">
        <v>3.1532</v>
      </c>
      <c r="M136" s="25">
        <v>14.64</v>
      </c>
      <c r="N136" s="26">
        <v>-47.810200000000002</v>
      </c>
      <c r="O136" s="26">
        <v>-476.00380000000001</v>
      </c>
      <c r="P136" s="26">
        <v>10.2507</v>
      </c>
    </row>
    <row r="137" spans="1:16" ht="12" customHeight="1">
      <c r="A137" s="15" t="s">
        <v>3239</v>
      </c>
      <c r="B137" s="15" t="s">
        <v>252</v>
      </c>
      <c r="C137" s="15" t="s">
        <v>1256</v>
      </c>
      <c r="D137" s="15" t="s">
        <v>1262</v>
      </c>
      <c r="E137" s="15" t="s">
        <v>246</v>
      </c>
      <c r="F137" s="15" t="s">
        <v>1250</v>
      </c>
      <c r="G137" s="15">
        <v>2019</v>
      </c>
      <c r="H137" s="25">
        <v>8.8106000000000009</v>
      </c>
      <c r="I137" s="25">
        <v>-8.5702999999999996</v>
      </c>
      <c r="J137" s="25">
        <v>-16.657299999999999</v>
      </c>
      <c r="K137" s="25">
        <v>32.978900000000003</v>
      </c>
      <c r="L137" s="25">
        <v>2.0598000000000001</v>
      </c>
      <c r="M137" s="25">
        <v>12.9899</v>
      </c>
      <c r="N137" s="26">
        <v>-51.606000000000002</v>
      </c>
      <c r="O137" s="26">
        <v>-97.272400000000005</v>
      </c>
      <c r="P137" s="26">
        <v>6.2458999999999998</v>
      </c>
    </row>
    <row r="138" spans="1:16" ht="12" customHeight="1">
      <c r="A138" s="15" t="s">
        <v>3239</v>
      </c>
      <c r="B138" s="15" t="s">
        <v>252</v>
      </c>
      <c r="C138" s="15" t="s">
        <v>1256</v>
      </c>
      <c r="D138" s="15" t="s">
        <v>1262</v>
      </c>
      <c r="E138" s="15" t="s">
        <v>246</v>
      </c>
      <c r="F138" s="15" t="s">
        <v>1250</v>
      </c>
      <c r="G138" s="15">
        <v>2020</v>
      </c>
      <c r="H138" s="25">
        <v>3.5491000000000001</v>
      </c>
      <c r="I138" s="25">
        <v>-27.209700000000002</v>
      </c>
      <c r="J138" s="25">
        <v>-28.263300000000001</v>
      </c>
      <c r="K138" s="25">
        <v>124.8115</v>
      </c>
      <c r="L138" s="25">
        <v>5.8960999999999997</v>
      </c>
      <c r="M138" s="25">
        <v>17.4237</v>
      </c>
      <c r="N138" s="26">
        <v>-33.9848</v>
      </c>
      <c r="O138" s="26">
        <v>-766.65840000000003</v>
      </c>
      <c r="P138" s="26">
        <v>4.7240000000000002</v>
      </c>
    </row>
    <row r="139" spans="1:16" ht="12" customHeight="1">
      <c r="A139" s="15" t="s">
        <v>3239</v>
      </c>
      <c r="B139" s="15" t="s">
        <v>252</v>
      </c>
      <c r="C139" s="15" t="s">
        <v>1256</v>
      </c>
      <c r="D139" s="15" t="s">
        <v>1262</v>
      </c>
      <c r="E139" s="15" t="s">
        <v>246</v>
      </c>
      <c r="F139" s="15" t="s">
        <v>1250</v>
      </c>
      <c r="G139" s="15">
        <v>2021</v>
      </c>
      <c r="H139" s="25">
        <v>0.75460000000000005</v>
      </c>
      <c r="I139" s="25">
        <v>-59.003500000000003</v>
      </c>
      <c r="J139" s="25">
        <v>-59.615200000000002</v>
      </c>
      <c r="K139" s="25">
        <v>194.2456</v>
      </c>
      <c r="L139" s="25">
        <v>11.4246</v>
      </c>
      <c r="M139" s="25">
        <v>41.24</v>
      </c>
      <c r="N139" s="26">
        <v>-37.709699999999998</v>
      </c>
      <c r="O139" s="26">
        <v>-7819.1704</v>
      </c>
      <c r="P139" s="26">
        <v>5.8815</v>
      </c>
    </row>
    <row r="140" spans="1:16" ht="12" customHeight="1">
      <c r="A140" s="15" t="s">
        <v>3239</v>
      </c>
      <c r="B140" s="15" t="s">
        <v>252</v>
      </c>
      <c r="C140" s="15" t="s">
        <v>1256</v>
      </c>
      <c r="D140" s="15" t="s">
        <v>1262</v>
      </c>
      <c r="E140" s="15" t="s">
        <v>246</v>
      </c>
      <c r="F140" s="15" t="s">
        <v>1250</v>
      </c>
      <c r="G140" s="15">
        <v>2022</v>
      </c>
      <c r="H140" s="25">
        <v>0.1018</v>
      </c>
      <c r="I140" s="25">
        <v>-104.98520000000001</v>
      </c>
      <c r="J140" s="25">
        <v>-102.535</v>
      </c>
      <c r="K140" s="25">
        <v>143.63460000000001</v>
      </c>
      <c r="L140" s="25">
        <v>20.264199999999999</v>
      </c>
      <c r="M140" s="25">
        <v>77.125299999999996</v>
      </c>
      <c r="N140" s="26">
        <v>-57.468600000000002</v>
      </c>
      <c r="O140" s="26">
        <v>-103114.95329999999</v>
      </c>
      <c r="P140" s="26">
        <v>14.1082</v>
      </c>
    </row>
    <row r="141" spans="1:16" ht="12" customHeight="1">
      <c r="A141" s="15" t="s">
        <v>3239</v>
      </c>
      <c r="B141" s="15" t="s">
        <v>252</v>
      </c>
      <c r="C141" s="15" t="s">
        <v>1256</v>
      </c>
      <c r="D141" s="15" t="s">
        <v>1262</v>
      </c>
      <c r="E141" s="15" t="s">
        <v>246</v>
      </c>
      <c r="F141" s="15" t="s">
        <v>1250</v>
      </c>
      <c r="G141" s="15">
        <v>2023</v>
      </c>
      <c r="H141" s="25">
        <v>6.8243</v>
      </c>
      <c r="I141" s="25">
        <v>-77.081699999999998</v>
      </c>
      <c r="J141" s="25">
        <v>-76.266000000000005</v>
      </c>
      <c r="K141" s="25">
        <v>82.998900000000006</v>
      </c>
      <c r="L141" s="25">
        <v>18.156199999999998</v>
      </c>
      <c r="M141" s="25">
        <v>63.0197</v>
      </c>
      <c r="N141" s="26">
        <v>-67.132900000000006</v>
      </c>
      <c r="O141" s="26">
        <v>-1129.5162</v>
      </c>
      <c r="P141" s="26">
        <v>21.8752</v>
      </c>
    </row>
    <row r="142" spans="1:16" ht="12" customHeight="1">
      <c r="A142" s="15" t="s">
        <v>3239</v>
      </c>
      <c r="B142" s="15" t="s">
        <v>252</v>
      </c>
      <c r="C142" s="15" t="s">
        <v>1256</v>
      </c>
      <c r="D142" s="15" t="s">
        <v>1262</v>
      </c>
      <c r="E142" s="15" t="s">
        <v>246</v>
      </c>
      <c r="F142" s="15" t="s">
        <v>1250</v>
      </c>
      <c r="G142" s="15">
        <v>2024</v>
      </c>
      <c r="H142" s="25">
        <v>26.537500000000001</v>
      </c>
      <c r="I142" s="25">
        <v>-61.298000000000002</v>
      </c>
      <c r="J142" s="25">
        <v>-61.903700000000001</v>
      </c>
      <c r="K142" s="25">
        <v>160.77789999999999</v>
      </c>
      <c r="L142" s="25">
        <v>16.934999999999999</v>
      </c>
      <c r="M142" s="25">
        <v>68.621300000000005</v>
      </c>
      <c r="N142" s="26">
        <v>-51.853700000000003</v>
      </c>
      <c r="O142" s="26">
        <v>-230.98609999999999</v>
      </c>
      <c r="P142" s="26">
        <v>10.533099999999999</v>
      </c>
    </row>
    <row r="143" spans="1:16" ht="12" customHeight="1">
      <c r="A143" s="15" t="s">
        <v>3239</v>
      </c>
      <c r="B143" s="15" t="s">
        <v>252</v>
      </c>
      <c r="C143" s="15" t="s">
        <v>1256</v>
      </c>
      <c r="D143" s="15" t="s">
        <v>1262</v>
      </c>
      <c r="E143" s="15" t="s">
        <v>246</v>
      </c>
      <c r="F143" s="15" t="s">
        <v>1250</v>
      </c>
      <c r="G143" s="15">
        <v>2025</v>
      </c>
      <c r="H143" s="25">
        <v>210.29849999999999</v>
      </c>
      <c r="I143" s="25">
        <v>16.020299999999999</v>
      </c>
      <c r="J143" s="25">
        <v>14.4718</v>
      </c>
      <c r="K143" s="25">
        <v>158.554</v>
      </c>
      <c r="L143" s="25">
        <v>7.6558999999999999</v>
      </c>
      <c r="M143" s="25">
        <v>178.6711</v>
      </c>
      <c r="N143" s="26">
        <v>9.2644000000000002</v>
      </c>
      <c r="O143" s="26">
        <v>7.6178999999999997</v>
      </c>
      <c r="P143" s="26">
        <v>4.8285999999999998</v>
      </c>
    </row>
    <row r="144" spans="1:16" ht="12" customHeight="1">
      <c r="A144" s="15" t="s">
        <v>3241</v>
      </c>
      <c r="B144" s="15" t="s">
        <v>252</v>
      </c>
      <c r="C144" s="15" t="s">
        <v>3242</v>
      </c>
      <c r="D144" s="15" t="s">
        <v>2829</v>
      </c>
      <c r="E144" s="15" t="s">
        <v>246</v>
      </c>
      <c r="F144" s="15" t="s">
        <v>2818</v>
      </c>
      <c r="G144" s="15">
        <v>2006</v>
      </c>
      <c r="H144" s="25"/>
      <c r="I144" s="25"/>
      <c r="J144" s="25"/>
      <c r="K144" s="25">
        <v>1214.2729999999999</v>
      </c>
      <c r="L144" s="25">
        <v>14.975</v>
      </c>
      <c r="M144" s="25"/>
      <c r="N144" s="26">
        <v>13.3538</v>
      </c>
      <c r="O144" s="26"/>
      <c r="P144" s="26">
        <v>1.2332000000000001</v>
      </c>
    </row>
    <row r="145" spans="1:16" ht="12" customHeight="1">
      <c r="A145" s="15" t="s">
        <v>3241</v>
      </c>
      <c r="B145" s="15" t="s">
        <v>252</v>
      </c>
      <c r="C145" s="15" t="s">
        <v>3242</v>
      </c>
      <c r="D145" s="15" t="s">
        <v>2829</v>
      </c>
      <c r="E145" s="15" t="s">
        <v>246</v>
      </c>
      <c r="F145" s="15" t="s">
        <v>2818</v>
      </c>
      <c r="G145" s="15">
        <v>2007</v>
      </c>
      <c r="H145" s="25"/>
      <c r="I145" s="25"/>
      <c r="J145" s="25"/>
      <c r="K145" s="25">
        <v>1322.922</v>
      </c>
      <c r="L145" s="25">
        <v>19.745999999999999</v>
      </c>
      <c r="M145" s="25"/>
      <c r="N145" s="26">
        <v>11.872199999999999</v>
      </c>
      <c r="O145" s="26"/>
      <c r="P145" s="26">
        <v>1.4925999999999999</v>
      </c>
    </row>
    <row r="146" spans="1:16" ht="12" customHeight="1">
      <c r="A146" s="15" t="s">
        <v>3241</v>
      </c>
      <c r="B146" s="15" t="s">
        <v>252</v>
      </c>
      <c r="C146" s="15" t="s">
        <v>3242</v>
      </c>
      <c r="D146" s="15" t="s">
        <v>2829</v>
      </c>
      <c r="E146" s="15" t="s">
        <v>246</v>
      </c>
      <c r="F146" s="15" t="s">
        <v>2818</v>
      </c>
      <c r="G146" s="15">
        <v>2008</v>
      </c>
      <c r="H146" s="25"/>
      <c r="I146" s="25"/>
      <c r="J146" s="25"/>
      <c r="K146" s="25">
        <v>1564.4179999999999</v>
      </c>
      <c r="L146" s="25">
        <v>173.339</v>
      </c>
      <c r="M146" s="25"/>
      <c r="N146" s="26">
        <v>10.152100000000001</v>
      </c>
      <c r="O146" s="26"/>
      <c r="P146" s="26">
        <v>11.0801</v>
      </c>
    </row>
    <row r="147" spans="1:16" ht="12" customHeight="1">
      <c r="A147" s="15" t="s">
        <v>3241</v>
      </c>
      <c r="B147" s="15" t="s">
        <v>252</v>
      </c>
      <c r="C147" s="15" t="s">
        <v>3242</v>
      </c>
      <c r="D147" s="15" t="s">
        <v>2829</v>
      </c>
      <c r="E147" s="15" t="s">
        <v>246</v>
      </c>
      <c r="F147" s="15" t="s">
        <v>2818</v>
      </c>
      <c r="G147" s="15">
        <v>2009</v>
      </c>
      <c r="H147" s="25">
        <v>1112.383</v>
      </c>
      <c r="I147" s="25">
        <v>172.47</v>
      </c>
      <c r="J147" s="25">
        <v>156.584</v>
      </c>
      <c r="K147" s="25">
        <v>1576.8679999999999</v>
      </c>
      <c r="L147" s="25">
        <v>32.994999999999997</v>
      </c>
      <c r="M147" s="25">
        <v>197.29300000000001</v>
      </c>
      <c r="N147" s="26">
        <v>9.9694000000000003</v>
      </c>
      <c r="O147" s="26">
        <v>15.5046</v>
      </c>
      <c r="P147" s="26">
        <v>2.0924</v>
      </c>
    </row>
    <row r="148" spans="1:16" ht="12" customHeight="1">
      <c r="A148" s="15" t="s">
        <v>3241</v>
      </c>
      <c r="B148" s="15" t="s">
        <v>252</v>
      </c>
      <c r="C148" s="15" t="s">
        <v>3242</v>
      </c>
      <c r="D148" s="15" t="s">
        <v>2829</v>
      </c>
      <c r="E148" s="15" t="s">
        <v>246</v>
      </c>
      <c r="F148" s="15" t="s">
        <v>2818</v>
      </c>
      <c r="G148" s="15">
        <v>2010</v>
      </c>
      <c r="H148" s="25">
        <v>1170.298</v>
      </c>
      <c r="I148" s="25">
        <v>223.90299999999999</v>
      </c>
      <c r="J148" s="25">
        <v>95.271000000000001</v>
      </c>
      <c r="K148" s="25">
        <v>1678.194</v>
      </c>
      <c r="L148" s="25">
        <v>22.097000000000001</v>
      </c>
      <c r="M148" s="25">
        <v>214.03299999999999</v>
      </c>
      <c r="N148" s="26">
        <v>5.8536999999999999</v>
      </c>
      <c r="O148" s="26">
        <v>19.132100000000001</v>
      </c>
      <c r="P148" s="26">
        <v>1.3167</v>
      </c>
    </row>
    <row r="149" spans="1:16" ht="12" customHeight="1">
      <c r="A149" s="15" t="s">
        <v>3241</v>
      </c>
      <c r="B149" s="15" t="s">
        <v>252</v>
      </c>
      <c r="C149" s="15" t="s">
        <v>3242</v>
      </c>
      <c r="D149" s="15" t="s">
        <v>2829</v>
      </c>
      <c r="E149" s="15" t="s">
        <v>246</v>
      </c>
      <c r="F149" s="15" t="s">
        <v>2818</v>
      </c>
      <c r="G149" s="15">
        <v>2011</v>
      </c>
      <c r="H149" s="25">
        <v>1210.17</v>
      </c>
      <c r="I149" s="25">
        <v>194.43299999999999</v>
      </c>
      <c r="J149" s="25">
        <v>0.42399999999999999</v>
      </c>
      <c r="K149" s="25">
        <v>1633.3910000000001</v>
      </c>
      <c r="L149" s="25">
        <v>22.718</v>
      </c>
      <c r="M149" s="25">
        <v>234.61</v>
      </c>
      <c r="N149" s="26">
        <v>2.5600000000000001E-2</v>
      </c>
      <c r="O149" s="26">
        <v>16.066600000000001</v>
      </c>
      <c r="P149" s="26">
        <v>1.3908</v>
      </c>
    </row>
    <row r="150" spans="1:16" ht="12" customHeight="1">
      <c r="A150" s="15" t="s">
        <v>3241</v>
      </c>
      <c r="B150" s="15" t="s">
        <v>252</v>
      </c>
      <c r="C150" s="15" t="s">
        <v>3242</v>
      </c>
      <c r="D150" s="15" t="s">
        <v>2829</v>
      </c>
      <c r="E150" s="15" t="s">
        <v>246</v>
      </c>
      <c r="F150" s="15" t="s">
        <v>2818</v>
      </c>
      <c r="G150" s="15">
        <v>2012</v>
      </c>
      <c r="H150" s="25">
        <v>1277.405</v>
      </c>
      <c r="I150" s="25">
        <v>195.82900000000001</v>
      </c>
      <c r="J150" s="25">
        <v>-27.931999999999999</v>
      </c>
      <c r="K150" s="25">
        <v>1561.874</v>
      </c>
      <c r="L150" s="25">
        <v>23.667000000000002</v>
      </c>
      <c r="M150" s="25">
        <v>248.154</v>
      </c>
      <c r="N150" s="26">
        <v>-1.7483</v>
      </c>
      <c r="O150" s="26">
        <v>15.3302</v>
      </c>
      <c r="P150" s="26">
        <v>1.5153000000000001</v>
      </c>
    </row>
    <row r="151" spans="1:16" ht="12" customHeight="1">
      <c r="A151" s="15" t="s">
        <v>3241</v>
      </c>
      <c r="B151" s="15" t="s">
        <v>252</v>
      </c>
      <c r="C151" s="15" t="s">
        <v>3242</v>
      </c>
      <c r="D151" s="15" t="s">
        <v>2829</v>
      </c>
      <c r="E151" s="15" t="s">
        <v>246</v>
      </c>
      <c r="F151" s="15" t="s">
        <v>2818</v>
      </c>
      <c r="G151" s="15">
        <v>2013</v>
      </c>
      <c r="H151" s="25">
        <v>1281.8</v>
      </c>
      <c r="I151" s="25">
        <v>228</v>
      </c>
      <c r="J151" s="25">
        <v>152.5</v>
      </c>
      <c r="K151" s="25">
        <v>1565.3</v>
      </c>
      <c r="L151" s="25">
        <v>25.2</v>
      </c>
      <c r="M151" s="25">
        <v>195.8</v>
      </c>
      <c r="N151" s="26">
        <v>9.7531999999999996</v>
      </c>
      <c r="O151" s="26">
        <v>17.787500000000001</v>
      </c>
      <c r="P151" s="26">
        <v>1.6099000000000001</v>
      </c>
    </row>
    <row r="152" spans="1:16" ht="12" customHeight="1">
      <c r="A152" s="15" t="s">
        <v>3241</v>
      </c>
      <c r="B152" s="15" t="s">
        <v>252</v>
      </c>
      <c r="C152" s="15" t="s">
        <v>3242</v>
      </c>
      <c r="D152" s="15" t="s">
        <v>2829</v>
      </c>
      <c r="E152" s="15" t="s">
        <v>246</v>
      </c>
      <c r="F152" s="15" t="s">
        <v>2818</v>
      </c>
      <c r="G152" s="15">
        <v>2014</v>
      </c>
      <c r="H152" s="25">
        <v>1332.4</v>
      </c>
      <c r="I152" s="25">
        <v>260.5</v>
      </c>
      <c r="J152" s="25">
        <v>153.5</v>
      </c>
      <c r="K152" s="25">
        <v>1713.3</v>
      </c>
      <c r="L152" s="25">
        <v>25.2</v>
      </c>
      <c r="M152" s="25">
        <v>186.9</v>
      </c>
      <c r="N152" s="26">
        <v>9.3637999999999995</v>
      </c>
      <c r="O152" s="26">
        <v>19.551200000000001</v>
      </c>
      <c r="P152" s="26">
        <v>1.4708000000000001</v>
      </c>
    </row>
    <row r="153" spans="1:16" ht="12" customHeight="1">
      <c r="A153" s="15" t="s">
        <v>3241</v>
      </c>
      <c r="B153" s="15" t="s">
        <v>252</v>
      </c>
      <c r="C153" s="15" t="s">
        <v>3242</v>
      </c>
      <c r="D153" s="15" t="s">
        <v>2829</v>
      </c>
      <c r="E153" s="15" t="s">
        <v>246</v>
      </c>
      <c r="F153" s="15" t="s">
        <v>2818</v>
      </c>
      <c r="G153" s="15">
        <v>2015</v>
      </c>
      <c r="H153" s="25">
        <v>1520.2</v>
      </c>
      <c r="I153" s="25">
        <v>322.5</v>
      </c>
      <c r="J153" s="25">
        <v>189.9</v>
      </c>
      <c r="K153" s="25">
        <v>1938</v>
      </c>
      <c r="L153" s="25">
        <v>39.200000000000003</v>
      </c>
      <c r="M153" s="25">
        <v>192.6</v>
      </c>
      <c r="N153" s="26">
        <v>10.4018</v>
      </c>
      <c r="O153" s="26">
        <v>21.214300000000001</v>
      </c>
      <c r="P153" s="26">
        <v>2.0226999999999999</v>
      </c>
    </row>
    <row r="154" spans="1:16" ht="12" customHeight="1">
      <c r="A154" s="15" t="s">
        <v>3241</v>
      </c>
      <c r="B154" s="15" t="s">
        <v>252</v>
      </c>
      <c r="C154" s="15" t="s">
        <v>3242</v>
      </c>
      <c r="D154" s="15" t="s">
        <v>2829</v>
      </c>
      <c r="E154" s="15" t="s">
        <v>246</v>
      </c>
      <c r="F154" s="15" t="s">
        <v>2818</v>
      </c>
      <c r="G154" s="15">
        <v>2016</v>
      </c>
      <c r="H154" s="25">
        <v>1671.2</v>
      </c>
      <c r="I154" s="25">
        <v>403.95530000000002</v>
      </c>
      <c r="J154" s="25">
        <v>225.9</v>
      </c>
      <c r="K154" s="25">
        <v>2423.5</v>
      </c>
      <c r="L154" s="25">
        <v>358.2</v>
      </c>
      <c r="M154" s="25">
        <v>231.3</v>
      </c>
      <c r="N154" s="26">
        <v>10.3588</v>
      </c>
      <c r="O154" s="26">
        <v>24.171600000000002</v>
      </c>
      <c r="P154" s="26">
        <v>14.7803</v>
      </c>
    </row>
    <row r="155" spans="1:16" ht="12" customHeight="1">
      <c r="A155" s="15" t="s">
        <v>3241</v>
      </c>
      <c r="B155" s="15" t="s">
        <v>252</v>
      </c>
      <c r="C155" s="15" t="s">
        <v>3242</v>
      </c>
      <c r="D155" s="15" t="s">
        <v>2829</v>
      </c>
      <c r="E155" s="15" t="s">
        <v>246</v>
      </c>
      <c r="F155" s="15" t="s">
        <v>2818</v>
      </c>
      <c r="G155" s="15">
        <v>2017</v>
      </c>
      <c r="H155" s="25">
        <v>2011.7</v>
      </c>
      <c r="I155" s="25">
        <v>381.6789</v>
      </c>
      <c r="J155" s="25">
        <v>272.3</v>
      </c>
      <c r="K155" s="25">
        <v>3072</v>
      </c>
      <c r="L155" s="25">
        <v>693</v>
      </c>
      <c r="M155" s="25">
        <v>265.8</v>
      </c>
      <c r="N155" s="26">
        <v>9.9099000000000004</v>
      </c>
      <c r="O155" s="26">
        <v>18.972999999999999</v>
      </c>
      <c r="P155" s="26">
        <v>22.558599999999998</v>
      </c>
    </row>
    <row r="156" spans="1:16" ht="12" customHeight="1">
      <c r="A156" s="15" t="s">
        <v>3241</v>
      </c>
      <c r="B156" s="15" t="s">
        <v>252</v>
      </c>
      <c r="C156" s="15" t="s">
        <v>3242</v>
      </c>
      <c r="D156" s="15" t="s">
        <v>2829</v>
      </c>
      <c r="E156" s="15" t="s">
        <v>246</v>
      </c>
      <c r="F156" s="15" t="s">
        <v>2818</v>
      </c>
      <c r="G156" s="15">
        <v>2018</v>
      </c>
      <c r="H156" s="25">
        <v>2348.4</v>
      </c>
      <c r="I156" s="25">
        <v>571.34590000000003</v>
      </c>
      <c r="J156" s="25">
        <v>389.5</v>
      </c>
      <c r="K156" s="25">
        <v>3377.4</v>
      </c>
      <c r="L156" s="25">
        <v>587.4</v>
      </c>
      <c r="M156" s="25">
        <v>302.10000000000002</v>
      </c>
      <c r="N156" s="26">
        <v>12.0786</v>
      </c>
      <c r="O156" s="26">
        <v>24.3292</v>
      </c>
      <c r="P156" s="26">
        <v>17.392099999999999</v>
      </c>
    </row>
    <row r="157" spans="1:16" ht="12" customHeight="1">
      <c r="A157" s="15" t="s">
        <v>3241</v>
      </c>
      <c r="B157" s="15" t="s">
        <v>252</v>
      </c>
      <c r="C157" s="15" t="s">
        <v>3242</v>
      </c>
      <c r="D157" s="15" t="s">
        <v>2829</v>
      </c>
      <c r="E157" s="15" t="s">
        <v>246</v>
      </c>
      <c r="F157" s="15" t="s">
        <v>2818</v>
      </c>
      <c r="G157" s="15">
        <v>2019</v>
      </c>
      <c r="H157" s="25">
        <v>2692.8</v>
      </c>
      <c r="I157" s="25">
        <v>698.9</v>
      </c>
      <c r="J157" s="25">
        <v>-50.7</v>
      </c>
      <c r="K157" s="25">
        <v>4306.8999999999996</v>
      </c>
      <c r="L157" s="25">
        <v>1469.4</v>
      </c>
      <c r="M157" s="25">
        <v>388.8</v>
      </c>
      <c r="N157" s="26">
        <v>-1.3196000000000001</v>
      </c>
      <c r="O157" s="26">
        <v>25.9544</v>
      </c>
      <c r="P157" s="26">
        <v>34.1173</v>
      </c>
    </row>
    <row r="158" spans="1:16" ht="12" customHeight="1">
      <c r="A158" s="15" t="s">
        <v>3241</v>
      </c>
      <c r="B158" s="15" t="s">
        <v>252</v>
      </c>
      <c r="C158" s="15" t="s">
        <v>3242</v>
      </c>
      <c r="D158" s="15" t="s">
        <v>2829</v>
      </c>
      <c r="E158" s="15" t="s">
        <v>246</v>
      </c>
      <c r="F158" s="15" t="s">
        <v>2818</v>
      </c>
      <c r="G158" s="15">
        <v>2020</v>
      </c>
      <c r="H158" s="25">
        <v>2686.2</v>
      </c>
      <c r="I158" s="25">
        <v>742.9</v>
      </c>
      <c r="J158" s="25">
        <v>548</v>
      </c>
      <c r="K158" s="25">
        <v>4317.2</v>
      </c>
      <c r="L158" s="25">
        <v>1168.2</v>
      </c>
      <c r="M158" s="25">
        <v>405.6</v>
      </c>
      <c r="N158" s="26">
        <v>12.708600000000001</v>
      </c>
      <c r="O158" s="26">
        <v>27.656199999999998</v>
      </c>
      <c r="P158" s="26">
        <v>27.059200000000001</v>
      </c>
    </row>
    <row r="159" spans="1:16" ht="12" customHeight="1">
      <c r="A159" s="15" t="s">
        <v>3241</v>
      </c>
      <c r="B159" s="15" t="s">
        <v>252</v>
      </c>
      <c r="C159" s="15" t="s">
        <v>3242</v>
      </c>
      <c r="D159" s="15" t="s">
        <v>2829</v>
      </c>
      <c r="E159" s="15" t="s">
        <v>246</v>
      </c>
      <c r="F159" s="15" t="s">
        <v>2818</v>
      </c>
      <c r="G159" s="15">
        <v>2021</v>
      </c>
      <c r="H159" s="25">
        <v>2748.6</v>
      </c>
      <c r="I159" s="25">
        <v>903.7</v>
      </c>
      <c r="J159" s="25">
        <v>646.6</v>
      </c>
      <c r="K159" s="25">
        <v>4990.5</v>
      </c>
      <c r="L159" s="25">
        <v>786.6</v>
      </c>
      <c r="M159" s="25">
        <v>424.4</v>
      </c>
      <c r="N159" s="26">
        <v>13.8939</v>
      </c>
      <c r="O159" s="26">
        <v>32.878599999999999</v>
      </c>
      <c r="P159" s="26">
        <v>15.761900000000001</v>
      </c>
    </row>
    <row r="160" spans="1:16" ht="12" customHeight="1">
      <c r="A160" s="15" t="s">
        <v>3241</v>
      </c>
      <c r="B160" s="15" t="s">
        <v>252</v>
      </c>
      <c r="C160" s="15" t="s">
        <v>3242</v>
      </c>
      <c r="D160" s="15" t="s">
        <v>2829</v>
      </c>
      <c r="E160" s="15" t="s">
        <v>246</v>
      </c>
      <c r="F160" s="15" t="s">
        <v>2818</v>
      </c>
      <c r="G160" s="15">
        <v>2022</v>
      </c>
      <c r="H160" s="25">
        <v>3156.5</v>
      </c>
      <c r="I160" s="25">
        <v>1011.7</v>
      </c>
      <c r="J160" s="25">
        <v>648.6</v>
      </c>
      <c r="K160" s="25">
        <v>5607.9</v>
      </c>
      <c r="L160" s="25">
        <v>771.6</v>
      </c>
      <c r="M160" s="25">
        <v>445.3</v>
      </c>
      <c r="N160" s="26">
        <v>12.239599999999999</v>
      </c>
      <c r="O160" s="26">
        <v>32.051299999999998</v>
      </c>
      <c r="P160" s="26">
        <v>13.7592</v>
      </c>
    </row>
    <row r="161" spans="1:16" ht="12" customHeight="1">
      <c r="A161" s="15" t="s">
        <v>3241</v>
      </c>
      <c r="B161" s="15" t="s">
        <v>252</v>
      </c>
      <c r="C161" s="15" t="s">
        <v>3242</v>
      </c>
      <c r="D161" s="15" t="s">
        <v>2829</v>
      </c>
      <c r="E161" s="15" t="s">
        <v>246</v>
      </c>
      <c r="F161" s="15" t="s">
        <v>2818</v>
      </c>
      <c r="G161" s="15">
        <v>2023</v>
      </c>
      <c r="H161" s="25">
        <v>3306.4</v>
      </c>
      <c r="I161" s="25">
        <v>793.5</v>
      </c>
      <c r="J161" s="25">
        <v>644.4</v>
      </c>
      <c r="K161" s="25">
        <v>6323</v>
      </c>
      <c r="L161" s="25">
        <v>462.9</v>
      </c>
      <c r="M161" s="25">
        <v>619.29999999999995</v>
      </c>
      <c r="N161" s="26">
        <v>10.802199999999999</v>
      </c>
      <c r="O161" s="26">
        <v>23.998899999999999</v>
      </c>
      <c r="P161" s="26">
        <v>7.3209</v>
      </c>
    </row>
    <row r="162" spans="1:16" ht="12" customHeight="1">
      <c r="A162" s="15" t="s">
        <v>3241</v>
      </c>
      <c r="B162" s="15" t="s">
        <v>252</v>
      </c>
      <c r="C162" s="15" t="s">
        <v>3242</v>
      </c>
      <c r="D162" s="15" t="s">
        <v>2829</v>
      </c>
      <c r="E162" s="15" t="s">
        <v>246</v>
      </c>
      <c r="F162" s="15" t="s">
        <v>2818</v>
      </c>
      <c r="G162" s="15">
        <v>2024</v>
      </c>
      <c r="H162" s="25">
        <v>3574.5</v>
      </c>
      <c r="I162" s="25">
        <v>835.9</v>
      </c>
      <c r="J162" s="25">
        <v>345.9</v>
      </c>
      <c r="K162" s="25">
        <v>6439</v>
      </c>
      <c r="L162" s="25">
        <v>515.70000000000005</v>
      </c>
      <c r="M162" s="25">
        <v>686.6</v>
      </c>
      <c r="N162" s="26">
        <v>5.4207999999999998</v>
      </c>
      <c r="O162" s="26">
        <v>23.385100000000001</v>
      </c>
      <c r="P162" s="26">
        <v>8.0090000000000003</v>
      </c>
    </row>
    <row r="163" spans="1:16" ht="12" customHeight="1">
      <c r="A163" s="15" t="s">
        <v>3241</v>
      </c>
      <c r="B163" s="15" t="s">
        <v>252</v>
      </c>
      <c r="C163" s="15" t="s">
        <v>3242</v>
      </c>
      <c r="D163" s="15" t="s">
        <v>2829</v>
      </c>
      <c r="E163" s="15" t="s">
        <v>246</v>
      </c>
      <c r="F163" s="15" t="s">
        <v>2818</v>
      </c>
      <c r="G163" s="15">
        <v>2025</v>
      </c>
      <c r="H163" s="25">
        <v>3929.2</v>
      </c>
      <c r="I163" s="25">
        <v>1029.5999999999999</v>
      </c>
      <c r="J163" s="25">
        <v>443.4</v>
      </c>
      <c r="K163" s="25">
        <v>6937.8</v>
      </c>
      <c r="L163" s="25">
        <v>970.3</v>
      </c>
      <c r="M163" s="25">
        <v>754</v>
      </c>
      <c r="N163" s="26">
        <v>6.6294000000000004</v>
      </c>
      <c r="O163" s="26">
        <v>26.203800000000001</v>
      </c>
      <c r="P163" s="26">
        <v>13.9857</v>
      </c>
    </row>
    <row r="164" spans="1:16" ht="12" customHeight="1">
      <c r="A164" s="15" t="s">
        <v>3244</v>
      </c>
      <c r="B164" s="15" t="s">
        <v>252</v>
      </c>
      <c r="C164" s="15" t="s">
        <v>3245</v>
      </c>
      <c r="D164" s="15" t="s">
        <v>1161</v>
      </c>
      <c r="E164" s="15" t="s">
        <v>246</v>
      </c>
      <c r="F164" s="15" t="s">
        <v>1152</v>
      </c>
      <c r="G164" s="15">
        <v>2016</v>
      </c>
      <c r="H164" s="25">
        <v>332.71440000000001</v>
      </c>
      <c r="I164" s="25">
        <v>84.400300000000001</v>
      </c>
      <c r="J164" s="25">
        <v>79.528300000000002</v>
      </c>
      <c r="K164" s="25"/>
      <c r="L164" s="25">
        <v>0</v>
      </c>
      <c r="M164" s="25"/>
      <c r="N164" s="26"/>
      <c r="O164" s="26">
        <v>25.3672</v>
      </c>
      <c r="P164" s="26">
        <v>0</v>
      </c>
    </row>
    <row r="165" spans="1:16" ht="12" customHeight="1">
      <c r="A165" s="15" t="s">
        <v>3244</v>
      </c>
      <c r="B165" s="15" t="s">
        <v>252</v>
      </c>
      <c r="C165" s="15" t="s">
        <v>3245</v>
      </c>
      <c r="D165" s="15" t="s">
        <v>1161</v>
      </c>
      <c r="E165" s="15" t="s">
        <v>246</v>
      </c>
      <c r="F165" s="15" t="s">
        <v>1152</v>
      </c>
      <c r="G165" s="15">
        <v>2017</v>
      </c>
      <c r="H165" s="25">
        <v>363.17630000000003</v>
      </c>
      <c r="I165" s="25">
        <v>93.499099999999999</v>
      </c>
      <c r="J165" s="25">
        <v>85.957300000000004</v>
      </c>
      <c r="K165" s="25"/>
      <c r="L165" s="25">
        <v>0</v>
      </c>
      <c r="M165" s="25"/>
      <c r="N165" s="26">
        <v>25.960799999999999</v>
      </c>
      <c r="O165" s="26">
        <v>25.744800000000001</v>
      </c>
      <c r="P165" s="26">
        <v>0</v>
      </c>
    </row>
    <row r="166" spans="1:16" ht="12" customHeight="1">
      <c r="A166" s="15" t="s">
        <v>3244</v>
      </c>
      <c r="B166" s="15" t="s">
        <v>252</v>
      </c>
      <c r="C166" s="15" t="s">
        <v>3245</v>
      </c>
      <c r="D166" s="15" t="s">
        <v>1161</v>
      </c>
      <c r="E166" s="15" t="s">
        <v>246</v>
      </c>
      <c r="F166" s="15" t="s">
        <v>1152</v>
      </c>
      <c r="G166" s="15">
        <v>2018</v>
      </c>
      <c r="H166" s="25">
        <v>367.0376</v>
      </c>
      <c r="I166" s="25">
        <v>101.26439999999999</v>
      </c>
      <c r="J166" s="25">
        <v>70.4876</v>
      </c>
      <c r="K166" s="25"/>
      <c r="L166" s="25">
        <v>0</v>
      </c>
      <c r="M166" s="25"/>
      <c r="N166" s="26">
        <v>18.440100000000001</v>
      </c>
      <c r="O166" s="26">
        <v>27.589600000000001</v>
      </c>
      <c r="P166" s="26">
        <v>0</v>
      </c>
    </row>
    <row r="167" spans="1:16" ht="12" customHeight="1">
      <c r="A167" s="15" t="s">
        <v>3244</v>
      </c>
      <c r="B167" s="15" t="s">
        <v>252</v>
      </c>
      <c r="C167" s="15" t="s">
        <v>3245</v>
      </c>
      <c r="D167" s="15" t="s">
        <v>1161</v>
      </c>
      <c r="E167" s="15" t="s">
        <v>246</v>
      </c>
      <c r="F167" s="15" t="s">
        <v>1152</v>
      </c>
      <c r="G167" s="15">
        <v>2019</v>
      </c>
      <c r="H167" s="25">
        <v>371.55</v>
      </c>
      <c r="I167" s="25">
        <v>118.205</v>
      </c>
      <c r="J167" s="25">
        <v>97.048400000000001</v>
      </c>
      <c r="K167" s="25"/>
      <c r="L167" s="25">
        <v>0</v>
      </c>
      <c r="M167" s="25"/>
      <c r="N167" s="26">
        <v>23.845300000000002</v>
      </c>
      <c r="O167" s="26">
        <v>31.814</v>
      </c>
      <c r="P167" s="26">
        <v>0</v>
      </c>
    </row>
    <row r="168" spans="1:16" ht="12" customHeight="1">
      <c r="A168" s="15" t="s">
        <v>3244</v>
      </c>
      <c r="B168" s="15" t="s">
        <v>252</v>
      </c>
      <c r="C168" s="15" t="s">
        <v>3245</v>
      </c>
      <c r="D168" s="15" t="s">
        <v>1161</v>
      </c>
      <c r="E168" s="15" t="s">
        <v>246</v>
      </c>
      <c r="F168" s="15" t="s">
        <v>1152</v>
      </c>
      <c r="G168" s="15">
        <v>2020</v>
      </c>
      <c r="H168" s="25">
        <v>400.78469999999999</v>
      </c>
      <c r="I168" s="25">
        <v>117.4164</v>
      </c>
      <c r="J168" s="25">
        <v>103.7007</v>
      </c>
      <c r="K168" s="25"/>
      <c r="L168" s="25">
        <v>0</v>
      </c>
      <c r="M168" s="25"/>
      <c r="N168" s="26">
        <v>23.610900000000001</v>
      </c>
      <c r="O168" s="26">
        <v>29.296600000000002</v>
      </c>
      <c r="P168" s="26">
        <v>0</v>
      </c>
    </row>
    <row r="169" spans="1:16" ht="12" customHeight="1">
      <c r="A169" s="15" t="s">
        <v>3244</v>
      </c>
      <c r="B169" s="15" t="s">
        <v>252</v>
      </c>
      <c r="C169" s="15" t="s">
        <v>3245</v>
      </c>
      <c r="D169" s="15" t="s">
        <v>1161</v>
      </c>
      <c r="E169" s="15" t="s">
        <v>246</v>
      </c>
      <c r="F169" s="15" t="s">
        <v>1152</v>
      </c>
      <c r="G169" s="15">
        <v>2021</v>
      </c>
      <c r="H169" s="25">
        <v>417.10550000000001</v>
      </c>
      <c r="I169" s="25">
        <v>144.91919999999999</v>
      </c>
      <c r="J169" s="25">
        <v>119.6915</v>
      </c>
      <c r="K169" s="25"/>
      <c r="L169" s="25">
        <v>0</v>
      </c>
      <c r="M169" s="25"/>
      <c r="N169" s="26">
        <v>26.092199999999998</v>
      </c>
      <c r="O169" s="26">
        <v>34.744</v>
      </c>
      <c r="P169" s="26">
        <v>0</v>
      </c>
    </row>
    <row r="170" spans="1:16" ht="12" customHeight="1">
      <c r="A170" s="15" t="s">
        <v>3244</v>
      </c>
      <c r="B170" s="15" t="s">
        <v>252</v>
      </c>
      <c r="C170" s="15" t="s">
        <v>3245</v>
      </c>
      <c r="D170" s="15" t="s">
        <v>1161</v>
      </c>
      <c r="E170" s="15" t="s">
        <v>246</v>
      </c>
      <c r="F170" s="15" t="s">
        <v>1152</v>
      </c>
      <c r="G170" s="15">
        <v>2022</v>
      </c>
      <c r="H170" s="25">
        <v>445.87240000000003</v>
      </c>
      <c r="I170" s="25">
        <v>153.02459999999999</v>
      </c>
      <c r="J170" s="25">
        <v>124.3291</v>
      </c>
      <c r="K170" s="25"/>
      <c r="L170" s="25">
        <v>0</v>
      </c>
      <c r="M170" s="25"/>
      <c r="N170" s="26">
        <v>23.420300000000001</v>
      </c>
      <c r="O170" s="26">
        <v>34.320300000000003</v>
      </c>
      <c r="P170" s="26">
        <v>0</v>
      </c>
    </row>
    <row r="171" spans="1:16" ht="12" customHeight="1">
      <c r="A171" s="15" t="s">
        <v>3244</v>
      </c>
      <c r="B171" s="15" t="s">
        <v>252</v>
      </c>
      <c r="C171" s="15" t="s">
        <v>3245</v>
      </c>
      <c r="D171" s="15" t="s">
        <v>1161</v>
      </c>
      <c r="E171" s="15" t="s">
        <v>246</v>
      </c>
      <c r="F171" s="15" t="s">
        <v>1152</v>
      </c>
      <c r="G171" s="15">
        <v>2023</v>
      </c>
      <c r="H171" s="25">
        <v>491.68689999999998</v>
      </c>
      <c r="I171" s="25">
        <v>163.1414</v>
      </c>
      <c r="J171" s="25">
        <v>137.7731</v>
      </c>
      <c r="K171" s="25"/>
      <c r="L171" s="25">
        <v>0</v>
      </c>
      <c r="M171" s="25"/>
      <c r="N171" s="26">
        <v>23.040700000000001</v>
      </c>
      <c r="O171" s="26">
        <v>33.179900000000004</v>
      </c>
      <c r="P171" s="26">
        <v>0</v>
      </c>
    </row>
    <row r="172" spans="1:16" ht="12" customHeight="1">
      <c r="A172" s="15" t="s">
        <v>3247</v>
      </c>
      <c r="B172" s="15" t="s">
        <v>252</v>
      </c>
      <c r="C172" s="15" t="s">
        <v>2352</v>
      </c>
      <c r="D172" s="15" t="s">
        <v>918</v>
      </c>
      <c r="E172" s="15" t="s">
        <v>246</v>
      </c>
      <c r="F172" s="15" t="s">
        <v>3248</v>
      </c>
      <c r="G172" s="15">
        <v>2006</v>
      </c>
      <c r="H172" s="25"/>
      <c r="I172" s="25"/>
      <c r="J172" s="25"/>
      <c r="K172" s="25">
        <v>46246.934500000003</v>
      </c>
      <c r="L172" s="25">
        <v>5122.8730999999998</v>
      </c>
      <c r="M172" s="25"/>
      <c r="N172" s="26">
        <v>10.9742</v>
      </c>
      <c r="O172" s="26"/>
      <c r="P172" s="26">
        <v>11.077199999999999</v>
      </c>
    </row>
    <row r="173" spans="1:16" ht="12" customHeight="1">
      <c r="A173" s="15" t="s">
        <v>3247</v>
      </c>
      <c r="B173" s="15" t="s">
        <v>252</v>
      </c>
      <c r="C173" s="15" t="s">
        <v>2352</v>
      </c>
      <c r="D173" s="15" t="s">
        <v>918</v>
      </c>
      <c r="E173" s="15" t="s">
        <v>246</v>
      </c>
      <c r="F173" s="15" t="s">
        <v>3248</v>
      </c>
      <c r="G173" s="15">
        <v>2007</v>
      </c>
      <c r="H173" s="25"/>
      <c r="I173" s="25"/>
      <c r="J173" s="25"/>
      <c r="K173" s="25">
        <v>47194.036500000002</v>
      </c>
      <c r="L173" s="25">
        <v>4144.5614999999998</v>
      </c>
      <c r="M173" s="25"/>
      <c r="N173" s="26">
        <v>12.793200000000001</v>
      </c>
      <c r="O173" s="26"/>
      <c r="P173" s="26">
        <v>8.782</v>
      </c>
    </row>
    <row r="174" spans="1:16" ht="12" customHeight="1">
      <c r="A174" s="15" t="s">
        <v>3247</v>
      </c>
      <c r="B174" s="15" t="s">
        <v>252</v>
      </c>
      <c r="C174" s="15" t="s">
        <v>2352</v>
      </c>
      <c r="D174" s="15" t="s">
        <v>918</v>
      </c>
      <c r="E174" s="15" t="s">
        <v>246</v>
      </c>
      <c r="F174" s="15" t="s">
        <v>3248</v>
      </c>
      <c r="G174" s="15">
        <v>2008</v>
      </c>
      <c r="H174" s="25"/>
      <c r="I174" s="25"/>
      <c r="J174" s="25"/>
      <c r="K174" s="25">
        <v>51022.042099999999</v>
      </c>
      <c r="L174" s="25">
        <v>2741.9092000000001</v>
      </c>
      <c r="M174" s="25"/>
      <c r="N174" s="26">
        <v>11.6275</v>
      </c>
      <c r="O174" s="26"/>
      <c r="P174" s="26">
        <v>5.3739999999999997</v>
      </c>
    </row>
    <row r="175" spans="1:16" ht="12" customHeight="1">
      <c r="A175" s="15" t="s">
        <v>3247</v>
      </c>
      <c r="B175" s="15" t="s">
        <v>252</v>
      </c>
      <c r="C175" s="15" t="s">
        <v>2352</v>
      </c>
      <c r="D175" s="15" t="s">
        <v>918</v>
      </c>
      <c r="E175" s="15" t="s">
        <v>246</v>
      </c>
      <c r="F175" s="15" t="s">
        <v>3248</v>
      </c>
      <c r="G175" s="15">
        <v>2009</v>
      </c>
      <c r="H175" s="25">
        <v>32497.649300000001</v>
      </c>
      <c r="I175" s="25">
        <v>11343.1378</v>
      </c>
      <c r="J175" s="25">
        <v>5157.1161000000002</v>
      </c>
      <c r="K175" s="25">
        <v>50285.650999999998</v>
      </c>
      <c r="L175" s="25">
        <v>28604.790099999998</v>
      </c>
      <c r="M175" s="25">
        <v>6326.4776000000002</v>
      </c>
      <c r="N175" s="26">
        <v>10.333600000000001</v>
      </c>
      <c r="O175" s="26">
        <v>34.904499999999999</v>
      </c>
      <c r="P175" s="26">
        <v>56.884599999999999</v>
      </c>
    </row>
    <row r="176" spans="1:16" ht="12" customHeight="1">
      <c r="A176" s="15" t="s">
        <v>3247</v>
      </c>
      <c r="B176" s="15" t="s">
        <v>252</v>
      </c>
      <c r="C176" s="15" t="s">
        <v>2352</v>
      </c>
      <c r="D176" s="15" t="s">
        <v>918</v>
      </c>
      <c r="E176" s="15" t="s">
        <v>246</v>
      </c>
      <c r="F176" s="15" t="s">
        <v>3248</v>
      </c>
      <c r="G176" s="15">
        <v>2010</v>
      </c>
      <c r="H176" s="25">
        <v>34453.130100000002</v>
      </c>
      <c r="I176" s="25">
        <v>12649.6757</v>
      </c>
      <c r="J176" s="25">
        <v>6289.2764999999999</v>
      </c>
      <c r="K176" s="25">
        <v>48884.409200000002</v>
      </c>
      <c r="L176" s="25">
        <v>24080.097900000001</v>
      </c>
      <c r="M176" s="25">
        <v>6584.6534000000001</v>
      </c>
      <c r="N176" s="26">
        <v>12.783099999999999</v>
      </c>
      <c r="O176" s="26">
        <v>36.715600000000002</v>
      </c>
      <c r="P176" s="26">
        <v>49.259300000000003</v>
      </c>
    </row>
    <row r="177" spans="1:16" ht="12" customHeight="1">
      <c r="A177" s="15" t="s">
        <v>3247</v>
      </c>
      <c r="B177" s="15" t="s">
        <v>252</v>
      </c>
      <c r="C177" s="15" t="s">
        <v>2352</v>
      </c>
      <c r="D177" s="15" t="s">
        <v>918</v>
      </c>
      <c r="E177" s="15" t="s">
        <v>246</v>
      </c>
      <c r="F177" s="15" t="s">
        <v>3248</v>
      </c>
      <c r="G177" s="15">
        <v>2011</v>
      </c>
      <c r="H177" s="25">
        <v>34572.383800000003</v>
      </c>
      <c r="I177" s="25">
        <v>11991.531000000001</v>
      </c>
      <c r="J177" s="25">
        <v>7594.6904999999997</v>
      </c>
      <c r="K177" s="25">
        <v>50615.0481</v>
      </c>
      <c r="L177" s="25">
        <v>22072.981199999998</v>
      </c>
      <c r="M177" s="25">
        <v>6576.1581999999999</v>
      </c>
      <c r="N177" s="26">
        <v>15.241899999999999</v>
      </c>
      <c r="O177" s="26">
        <v>34.685299999999998</v>
      </c>
      <c r="P177" s="26">
        <v>43.609499999999997</v>
      </c>
    </row>
    <row r="178" spans="1:16" ht="12" customHeight="1">
      <c r="A178" s="15" t="s">
        <v>3247</v>
      </c>
      <c r="B178" s="15" t="s">
        <v>252</v>
      </c>
      <c r="C178" s="15" t="s">
        <v>2352</v>
      </c>
      <c r="D178" s="15" t="s">
        <v>918</v>
      </c>
      <c r="E178" s="15" t="s">
        <v>246</v>
      </c>
      <c r="F178" s="15" t="s">
        <v>3248</v>
      </c>
      <c r="G178" s="15">
        <v>2012</v>
      </c>
      <c r="H178" s="25">
        <v>37753.431400000001</v>
      </c>
      <c r="I178" s="25">
        <v>16312.108200000001</v>
      </c>
      <c r="J178" s="25">
        <v>7822.1850999999997</v>
      </c>
      <c r="K178" s="25">
        <v>53693.560700000002</v>
      </c>
      <c r="L178" s="25">
        <v>20372.865399999999</v>
      </c>
      <c r="M178" s="25">
        <v>7062.951</v>
      </c>
      <c r="N178" s="26">
        <v>14.917999999999999</v>
      </c>
      <c r="O178" s="26">
        <v>43.207000000000001</v>
      </c>
      <c r="P178" s="26">
        <v>37.942799999999998</v>
      </c>
    </row>
    <row r="179" spans="1:16" ht="12" customHeight="1">
      <c r="A179" s="15" t="s">
        <v>3247</v>
      </c>
      <c r="B179" s="15" t="s">
        <v>252</v>
      </c>
      <c r="C179" s="15" t="s">
        <v>2352</v>
      </c>
      <c r="D179" s="15" t="s">
        <v>918</v>
      </c>
      <c r="E179" s="15" t="s">
        <v>246</v>
      </c>
      <c r="F179" s="15" t="s">
        <v>3248</v>
      </c>
      <c r="G179" s="15">
        <v>2013</v>
      </c>
      <c r="H179" s="25">
        <v>38014.7333</v>
      </c>
      <c r="I179" s="25">
        <v>13774.855600000001</v>
      </c>
      <c r="J179" s="25">
        <v>9072.1779000000006</v>
      </c>
      <c r="K179" s="25">
        <v>50736.538</v>
      </c>
      <c r="L179" s="25">
        <v>15215.166800000001</v>
      </c>
      <c r="M179" s="25">
        <v>7115.3698999999997</v>
      </c>
      <c r="N179" s="26">
        <v>17.584599999999998</v>
      </c>
      <c r="O179" s="26">
        <v>36.235599999999998</v>
      </c>
      <c r="P179" s="26">
        <v>29.988600000000002</v>
      </c>
    </row>
    <row r="180" spans="1:16" ht="12" customHeight="1">
      <c r="A180" s="15" t="s">
        <v>3247</v>
      </c>
      <c r="B180" s="15" t="s">
        <v>252</v>
      </c>
      <c r="C180" s="15" t="s">
        <v>2352</v>
      </c>
      <c r="D180" s="15" t="s">
        <v>918</v>
      </c>
      <c r="E180" s="15" t="s">
        <v>246</v>
      </c>
      <c r="F180" s="15" t="s">
        <v>3248</v>
      </c>
      <c r="G180" s="15">
        <v>2014</v>
      </c>
      <c r="H180" s="25">
        <v>39080.903299999998</v>
      </c>
      <c r="I180" s="25">
        <v>13987.3436</v>
      </c>
      <c r="J180" s="25">
        <v>7684.1049999999996</v>
      </c>
      <c r="K180" s="25">
        <v>62812.910799999998</v>
      </c>
      <c r="L180" s="25">
        <v>21381.667799999999</v>
      </c>
      <c r="M180" s="25">
        <v>7397.5567000000001</v>
      </c>
      <c r="N180" s="26">
        <v>13.5534</v>
      </c>
      <c r="O180" s="26">
        <v>35.790700000000001</v>
      </c>
      <c r="P180" s="26">
        <v>34.040199999999999</v>
      </c>
    </row>
    <row r="181" spans="1:16" ht="12" customHeight="1">
      <c r="A181" s="15" t="s">
        <v>3247</v>
      </c>
      <c r="B181" s="15" t="s">
        <v>252</v>
      </c>
      <c r="C181" s="15" t="s">
        <v>2352</v>
      </c>
      <c r="D181" s="15" t="s">
        <v>918</v>
      </c>
      <c r="E181" s="15" t="s">
        <v>246</v>
      </c>
      <c r="F181" s="15" t="s">
        <v>3248</v>
      </c>
      <c r="G181" s="15">
        <v>2015</v>
      </c>
      <c r="H181" s="25">
        <v>45102.523099999999</v>
      </c>
      <c r="I181" s="25">
        <v>17114.5082</v>
      </c>
      <c r="J181" s="25">
        <v>8302.9112999999998</v>
      </c>
      <c r="K181" s="25">
        <v>69745.753500000006</v>
      </c>
      <c r="L181" s="25">
        <v>21404.359799999998</v>
      </c>
      <c r="M181" s="25">
        <v>8856.5635999999995</v>
      </c>
      <c r="N181" s="26">
        <v>11.7156</v>
      </c>
      <c r="O181" s="26">
        <v>37.945799999999998</v>
      </c>
      <c r="P181" s="26">
        <v>30.6891</v>
      </c>
    </row>
    <row r="182" spans="1:16" ht="12" customHeight="1">
      <c r="A182" s="15" t="s">
        <v>3247</v>
      </c>
      <c r="B182" s="15" t="s">
        <v>252</v>
      </c>
      <c r="C182" s="15" t="s">
        <v>2352</v>
      </c>
      <c r="D182" s="15" t="s">
        <v>918</v>
      </c>
      <c r="E182" s="15" t="s">
        <v>246</v>
      </c>
      <c r="F182" s="15" t="s">
        <v>3248</v>
      </c>
      <c r="G182" s="15">
        <v>2016</v>
      </c>
      <c r="H182" s="25">
        <v>46405.4447</v>
      </c>
      <c r="I182" s="25">
        <v>15546.778200000001</v>
      </c>
      <c r="J182" s="25">
        <v>8786.3520000000008</v>
      </c>
      <c r="K182" s="25">
        <v>71603.351699999999</v>
      </c>
      <c r="L182" s="25">
        <v>20837.200799999999</v>
      </c>
      <c r="M182" s="25">
        <v>9216.6777000000002</v>
      </c>
      <c r="N182" s="26">
        <v>12.5519</v>
      </c>
      <c r="O182" s="26">
        <v>33.502099999999999</v>
      </c>
      <c r="P182" s="26">
        <v>29.100899999999999</v>
      </c>
    </row>
    <row r="183" spans="1:16" ht="12" customHeight="1">
      <c r="A183" s="15" t="s">
        <v>3247</v>
      </c>
      <c r="B183" s="15" t="s">
        <v>252</v>
      </c>
      <c r="C183" s="15" t="s">
        <v>2352</v>
      </c>
      <c r="D183" s="15" t="s">
        <v>918</v>
      </c>
      <c r="E183" s="15" t="s">
        <v>246</v>
      </c>
      <c r="F183" s="15" t="s">
        <v>3248</v>
      </c>
      <c r="G183" s="15">
        <v>2017</v>
      </c>
      <c r="H183" s="25">
        <v>48000.926099999997</v>
      </c>
      <c r="I183" s="25">
        <v>15787.4676</v>
      </c>
      <c r="J183" s="25">
        <v>7774.8549999999996</v>
      </c>
      <c r="K183" s="25">
        <v>65509.179499999998</v>
      </c>
      <c r="L183" s="25">
        <v>16198.732900000001</v>
      </c>
      <c r="M183" s="25">
        <v>8061.2448000000004</v>
      </c>
      <c r="N183" s="26">
        <v>11.2486</v>
      </c>
      <c r="O183" s="26">
        <v>32.889899999999997</v>
      </c>
      <c r="P183" s="26">
        <v>24.727399999999999</v>
      </c>
    </row>
    <row r="184" spans="1:16" ht="12" customHeight="1">
      <c r="A184" s="15" t="s">
        <v>3247</v>
      </c>
      <c r="B184" s="15" t="s">
        <v>252</v>
      </c>
      <c r="C184" s="15" t="s">
        <v>2352</v>
      </c>
      <c r="D184" s="15" t="s">
        <v>918</v>
      </c>
      <c r="E184" s="15" t="s">
        <v>246</v>
      </c>
      <c r="F184" s="15" t="s">
        <v>3248</v>
      </c>
      <c r="G184" s="15">
        <v>2018</v>
      </c>
      <c r="H184" s="25">
        <v>49226.8482</v>
      </c>
      <c r="I184" s="25">
        <v>16753.893499999998</v>
      </c>
      <c r="J184" s="25">
        <v>9092.6697999999997</v>
      </c>
      <c r="K184" s="25">
        <v>69761.724900000001</v>
      </c>
      <c r="L184" s="25">
        <v>16676.994500000001</v>
      </c>
      <c r="M184" s="25">
        <v>9694.5179000000007</v>
      </c>
      <c r="N184" s="26">
        <v>13.531499999999999</v>
      </c>
      <c r="O184" s="26">
        <v>34.034100000000002</v>
      </c>
      <c r="P184" s="26">
        <v>23.9057</v>
      </c>
    </row>
    <row r="185" spans="1:16" ht="12" customHeight="1">
      <c r="A185" s="15" t="s">
        <v>3247</v>
      </c>
      <c r="B185" s="15" t="s">
        <v>252</v>
      </c>
      <c r="C185" s="15" t="s">
        <v>2352</v>
      </c>
      <c r="D185" s="15" t="s">
        <v>918</v>
      </c>
      <c r="E185" s="15" t="s">
        <v>246</v>
      </c>
      <c r="F185" s="15" t="s">
        <v>3248</v>
      </c>
      <c r="G185" s="15">
        <v>2019</v>
      </c>
      <c r="H185" s="25">
        <v>55266.091899999999</v>
      </c>
      <c r="I185" s="25">
        <v>19058.916300000001</v>
      </c>
      <c r="J185" s="25">
        <v>12135.594300000001</v>
      </c>
      <c r="K185" s="25">
        <v>76569.530199999994</v>
      </c>
      <c r="L185" s="25">
        <v>14359.033100000001</v>
      </c>
      <c r="M185" s="25">
        <v>10720.359399999999</v>
      </c>
      <c r="N185" s="26">
        <v>16.703399999999998</v>
      </c>
      <c r="O185" s="26">
        <v>34.485700000000001</v>
      </c>
      <c r="P185" s="26">
        <v>18.7529</v>
      </c>
    </row>
    <row r="186" spans="1:16" ht="12" customHeight="1">
      <c r="A186" s="15" t="s">
        <v>3247</v>
      </c>
      <c r="B186" s="15" t="s">
        <v>252</v>
      </c>
      <c r="C186" s="15" t="s">
        <v>2352</v>
      </c>
      <c r="D186" s="15" t="s">
        <v>918</v>
      </c>
      <c r="E186" s="15" t="s">
        <v>246</v>
      </c>
      <c r="F186" s="15" t="s">
        <v>3248</v>
      </c>
      <c r="G186" s="15">
        <v>2020</v>
      </c>
      <c r="H186" s="25">
        <v>54491.298300000002</v>
      </c>
      <c r="I186" s="25">
        <v>18481.428800000002</v>
      </c>
      <c r="J186" s="25">
        <v>13355.8478</v>
      </c>
      <c r="K186" s="25">
        <v>79598.431700000001</v>
      </c>
      <c r="L186" s="25">
        <v>14241.002</v>
      </c>
      <c r="M186" s="25">
        <v>11740.4395</v>
      </c>
      <c r="N186" s="26">
        <v>16.894300000000001</v>
      </c>
      <c r="O186" s="26">
        <v>33.9163</v>
      </c>
      <c r="P186" s="26">
        <v>17.891100000000002</v>
      </c>
    </row>
    <row r="187" spans="1:16" ht="12" customHeight="1">
      <c r="A187" s="15" t="s">
        <v>3247</v>
      </c>
      <c r="B187" s="15" t="s">
        <v>252</v>
      </c>
      <c r="C187" s="15" t="s">
        <v>2352</v>
      </c>
      <c r="D187" s="15" t="s">
        <v>918</v>
      </c>
      <c r="E187" s="15" t="s">
        <v>246</v>
      </c>
      <c r="F187" s="15" t="s">
        <v>3248</v>
      </c>
      <c r="G187" s="15">
        <v>2021</v>
      </c>
      <c r="H187" s="25">
        <v>58106.142999999996</v>
      </c>
      <c r="I187" s="25">
        <v>18817.853999999999</v>
      </c>
      <c r="J187" s="25">
        <v>12888.6255</v>
      </c>
      <c r="K187" s="25">
        <v>88961.373399999997</v>
      </c>
      <c r="L187" s="25">
        <v>31368.768800000002</v>
      </c>
      <c r="M187" s="25">
        <v>12973.747799999999</v>
      </c>
      <c r="N187" s="26">
        <v>15.611800000000001</v>
      </c>
      <c r="O187" s="26">
        <v>32.385300000000001</v>
      </c>
      <c r="P187" s="26">
        <v>35.261099999999999</v>
      </c>
    </row>
    <row r="188" spans="1:16" ht="12" customHeight="1">
      <c r="A188" s="15" t="s">
        <v>3247</v>
      </c>
      <c r="B188" s="15" t="s">
        <v>252</v>
      </c>
      <c r="C188" s="15" t="s">
        <v>2352</v>
      </c>
      <c r="D188" s="15" t="s">
        <v>918</v>
      </c>
      <c r="E188" s="15" t="s">
        <v>246</v>
      </c>
      <c r="F188" s="15" t="s">
        <v>3248</v>
      </c>
      <c r="G188" s="15">
        <v>2022</v>
      </c>
      <c r="H188" s="25">
        <v>63027.956899999997</v>
      </c>
      <c r="I188" s="25">
        <v>21360.177800000001</v>
      </c>
      <c r="J188" s="25">
        <v>12371.331899999999</v>
      </c>
      <c r="K188" s="25">
        <v>89271.618600000002</v>
      </c>
      <c r="L188" s="25">
        <v>26881.440299999998</v>
      </c>
      <c r="M188" s="25">
        <v>14339.430399999999</v>
      </c>
      <c r="N188" s="26">
        <v>13.7653</v>
      </c>
      <c r="O188" s="26">
        <v>33.89</v>
      </c>
      <c r="P188" s="26">
        <v>30.111999999999998</v>
      </c>
    </row>
    <row r="189" spans="1:16" ht="12" customHeight="1">
      <c r="A189" s="15" t="s">
        <v>3247</v>
      </c>
      <c r="B189" s="15" t="s">
        <v>252</v>
      </c>
      <c r="C189" s="15" t="s">
        <v>2352</v>
      </c>
      <c r="D189" s="15" t="s">
        <v>918</v>
      </c>
      <c r="E189" s="15" t="s">
        <v>246</v>
      </c>
      <c r="F189" s="15" t="s">
        <v>3248</v>
      </c>
      <c r="G189" s="15">
        <v>2023</v>
      </c>
      <c r="H189" s="25">
        <v>60450.346599999997</v>
      </c>
      <c r="I189" s="25">
        <v>19847.363600000001</v>
      </c>
      <c r="J189" s="25">
        <v>11837.6266</v>
      </c>
      <c r="K189" s="25">
        <v>97435.528900000005</v>
      </c>
      <c r="L189" s="25">
        <v>33152.722000000002</v>
      </c>
      <c r="M189" s="25">
        <v>13945.090700000001</v>
      </c>
      <c r="N189" s="26">
        <v>12.8743</v>
      </c>
      <c r="O189" s="26">
        <v>32.832500000000003</v>
      </c>
      <c r="P189" s="26">
        <v>34.025300000000001</v>
      </c>
    </row>
    <row r="190" spans="1:16" ht="12" customHeight="1">
      <c r="A190" s="15" t="s">
        <v>3247</v>
      </c>
      <c r="B190" s="15" t="s">
        <v>252</v>
      </c>
      <c r="C190" s="15" t="s">
        <v>2352</v>
      </c>
      <c r="D190" s="15" t="s">
        <v>918</v>
      </c>
      <c r="E190" s="15" t="s">
        <v>246</v>
      </c>
      <c r="F190" s="15" t="s">
        <v>3248</v>
      </c>
      <c r="G190" s="15">
        <v>2024</v>
      </c>
      <c r="H190" s="25">
        <v>63520.278599999998</v>
      </c>
      <c r="I190" s="25">
        <v>21989.6554</v>
      </c>
      <c r="J190" s="25">
        <v>8690.9223000000002</v>
      </c>
      <c r="K190" s="25">
        <v>108358.62330000001</v>
      </c>
      <c r="L190" s="25">
        <v>38695.782899999998</v>
      </c>
      <c r="M190" s="25">
        <v>14040.7168</v>
      </c>
      <c r="N190" s="26">
        <v>8.6097999999999999</v>
      </c>
      <c r="O190" s="26">
        <v>34.618299999999998</v>
      </c>
      <c r="P190" s="26">
        <v>35.710799999999999</v>
      </c>
    </row>
    <row r="191" spans="1:16" ht="12" customHeight="1">
      <c r="A191" s="15" t="s">
        <v>3247</v>
      </c>
      <c r="B191" s="15" t="s">
        <v>252</v>
      </c>
      <c r="C191" s="15" t="s">
        <v>2352</v>
      </c>
      <c r="D191" s="15" t="s">
        <v>918</v>
      </c>
      <c r="E191" s="15" t="s">
        <v>246</v>
      </c>
      <c r="F191" s="15" t="s">
        <v>3248</v>
      </c>
      <c r="G191" s="15">
        <v>2025</v>
      </c>
      <c r="H191" s="25">
        <v>65670.178499999995</v>
      </c>
      <c r="I191" s="25">
        <v>23028.3874</v>
      </c>
      <c r="J191" s="25">
        <v>13749.787</v>
      </c>
      <c r="K191" s="25">
        <v>108137.26390000001</v>
      </c>
      <c r="L191" s="25">
        <v>35641.281000000003</v>
      </c>
      <c r="M191" s="25">
        <v>13381.4892</v>
      </c>
      <c r="N191" s="26">
        <v>12.720700000000001</v>
      </c>
      <c r="O191" s="26">
        <v>35.066699999999997</v>
      </c>
      <c r="P191" s="26">
        <v>32.959299999999999</v>
      </c>
    </row>
    <row r="192" spans="1:16" ht="12" customHeight="1">
      <c r="A192" s="15" t="s">
        <v>3250</v>
      </c>
      <c r="B192" s="15" t="s">
        <v>252</v>
      </c>
      <c r="C192" s="15" t="s">
        <v>1654</v>
      </c>
      <c r="D192" s="15" t="s">
        <v>1660</v>
      </c>
      <c r="E192" s="15" t="s">
        <v>246</v>
      </c>
      <c r="F192" s="15" t="s">
        <v>1651</v>
      </c>
      <c r="G192" s="15">
        <v>2004</v>
      </c>
      <c r="H192" s="25">
        <v>14.7469</v>
      </c>
      <c r="I192" s="25">
        <v>2.1124999999999998</v>
      </c>
      <c r="J192" s="25">
        <v>2.0951</v>
      </c>
      <c r="K192" s="25">
        <v>19.4101</v>
      </c>
      <c r="L192" s="25"/>
      <c r="M192" s="25"/>
      <c r="N192" s="26"/>
      <c r="O192" s="26">
        <v>14.3249</v>
      </c>
      <c r="P192" s="26"/>
    </row>
    <row r="193" spans="1:16" ht="12" customHeight="1">
      <c r="A193" s="15" t="s">
        <v>3250</v>
      </c>
      <c r="B193" s="15" t="s">
        <v>252</v>
      </c>
      <c r="C193" s="15" t="s">
        <v>1654</v>
      </c>
      <c r="D193" s="15" t="s">
        <v>1660</v>
      </c>
      <c r="E193" s="15" t="s">
        <v>246</v>
      </c>
      <c r="F193" s="15" t="s">
        <v>1651</v>
      </c>
      <c r="G193" s="15">
        <v>2005</v>
      </c>
      <c r="H193" s="25">
        <v>23.1995</v>
      </c>
      <c r="I193" s="25">
        <v>3.3580999999999999</v>
      </c>
      <c r="J193" s="25">
        <v>3.4916</v>
      </c>
      <c r="K193" s="25">
        <v>32.963299999999997</v>
      </c>
      <c r="L193" s="25"/>
      <c r="M193" s="25"/>
      <c r="N193" s="26">
        <v>13.106999999999999</v>
      </c>
      <c r="O193" s="26">
        <v>14.4749</v>
      </c>
      <c r="P193" s="26"/>
    </row>
    <row r="194" spans="1:16" ht="12" customHeight="1">
      <c r="A194" s="15" t="s">
        <v>3250</v>
      </c>
      <c r="B194" s="15" t="s">
        <v>252</v>
      </c>
      <c r="C194" s="15" t="s">
        <v>1654</v>
      </c>
      <c r="D194" s="15" t="s">
        <v>1660</v>
      </c>
      <c r="E194" s="15" t="s">
        <v>246</v>
      </c>
      <c r="F194" s="15" t="s">
        <v>1651</v>
      </c>
      <c r="G194" s="15">
        <v>2009</v>
      </c>
      <c r="H194" s="25">
        <v>40.825299999999999</v>
      </c>
      <c r="I194" s="25">
        <v>8.5251999999999999</v>
      </c>
      <c r="J194" s="25">
        <v>7.0549999999999997</v>
      </c>
      <c r="K194" s="25">
        <v>41.500100000000003</v>
      </c>
      <c r="L194" s="25"/>
      <c r="M194" s="25"/>
      <c r="N194" s="26"/>
      <c r="O194" s="26">
        <v>20.882200000000001</v>
      </c>
      <c r="P194" s="26"/>
    </row>
    <row r="195" spans="1:16" ht="12" customHeight="1">
      <c r="A195" s="15" t="s">
        <v>3250</v>
      </c>
      <c r="B195" s="15" t="s">
        <v>252</v>
      </c>
      <c r="C195" s="15" t="s">
        <v>1654</v>
      </c>
      <c r="D195" s="15" t="s">
        <v>1660</v>
      </c>
      <c r="E195" s="15" t="s">
        <v>246</v>
      </c>
      <c r="F195" s="15" t="s">
        <v>1651</v>
      </c>
      <c r="G195" s="15">
        <v>2010</v>
      </c>
      <c r="H195" s="25">
        <v>28.694700000000001</v>
      </c>
      <c r="I195" s="25">
        <v>5.3506</v>
      </c>
      <c r="J195" s="25">
        <v>14.4122</v>
      </c>
      <c r="K195" s="25">
        <v>53.507199999999997</v>
      </c>
      <c r="L195" s="25"/>
      <c r="M195" s="25"/>
      <c r="N195" s="26">
        <v>29.884799999999998</v>
      </c>
      <c r="O195" s="26">
        <v>18.6465</v>
      </c>
      <c r="P195" s="26"/>
    </row>
    <row r="196" spans="1:16" ht="12" customHeight="1">
      <c r="A196" s="15" t="s">
        <v>3250</v>
      </c>
      <c r="B196" s="15" t="s">
        <v>252</v>
      </c>
      <c r="C196" s="15" t="s">
        <v>1654</v>
      </c>
      <c r="D196" s="15" t="s">
        <v>1660</v>
      </c>
      <c r="E196" s="15" t="s">
        <v>246</v>
      </c>
      <c r="F196" s="15" t="s">
        <v>1651</v>
      </c>
      <c r="G196" s="15">
        <v>2011</v>
      </c>
      <c r="H196" s="25">
        <v>37.1678</v>
      </c>
      <c r="I196" s="25">
        <v>4.0717999999999996</v>
      </c>
      <c r="J196" s="25">
        <v>4.5397999999999996</v>
      </c>
      <c r="K196" s="25">
        <v>57.751100000000001</v>
      </c>
      <c r="L196" s="25"/>
      <c r="M196" s="25"/>
      <c r="N196" s="26">
        <v>8.3693000000000008</v>
      </c>
      <c r="O196" s="26">
        <v>10.955299999999999</v>
      </c>
      <c r="P196" s="26"/>
    </row>
    <row r="197" spans="1:16" ht="12" customHeight="1">
      <c r="A197" s="15" t="s">
        <v>3250</v>
      </c>
      <c r="B197" s="15" t="s">
        <v>252</v>
      </c>
      <c r="C197" s="15" t="s">
        <v>1654</v>
      </c>
      <c r="D197" s="15" t="s">
        <v>1660</v>
      </c>
      <c r="E197" s="15" t="s">
        <v>246</v>
      </c>
      <c r="F197" s="15" t="s">
        <v>1651</v>
      </c>
      <c r="G197" s="15">
        <v>2012</v>
      </c>
      <c r="H197" s="25">
        <v>41.199199999999998</v>
      </c>
      <c r="I197" s="25">
        <v>4.2100999999999997</v>
      </c>
      <c r="J197" s="25">
        <v>5.5708000000000002</v>
      </c>
      <c r="K197" s="25">
        <v>65.555999999999997</v>
      </c>
      <c r="L197" s="25"/>
      <c r="M197" s="25"/>
      <c r="N197" s="26">
        <v>8.8988999999999994</v>
      </c>
      <c r="O197" s="26">
        <v>10.2189</v>
      </c>
      <c r="P197" s="26"/>
    </row>
    <row r="198" spans="1:16" ht="12" customHeight="1">
      <c r="A198" s="15" t="s">
        <v>3250</v>
      </c>
      <c r="B198" s="15" t="s">
        <v>252</v>
      </c>
      <c r="C198" s="15" t="s">
        <v>1654</v>
      </c>
      <c r="D198" s="15" t="s">
        <v>1660</v>
      </c>
      <c r="E198" s="15" t="s">
        <v>246</v>
      </c>
      <c r="F198" s="15" t="s">
        <v>1651</v>
      </c>
      <c r="G198" s="15">
        <v>2013</v>
      </c>
      <c r="H198" s="25">
        <v>39.086500000000001</v>
      </c>
      <c r="I198" s="25">
        <v>3.1880999999999999</v>
      </c>
      <c r="J198" s="25">
        <v>4.9767000000000001</v>
      </c>
      <c r="K198" s="25">
        <v>69.025899999999993</v>
      </c>
      <c r="L198" s="25"/>
      <c r="M198" s="25"/>
      <c r="N198" s="26">
        <v>7.6317000000000004</v>
      </c>
      <c r="O198" s="26">
        <v>8.1564999999999994</v>
      </c>
      <c r="P198" s="26"/>
    </row>
    <row r="199" spans="1:16" ht="12" customHeight="1">
      <c r="A199" s="15" t="s">
        <v>3250</v>
      </c>
      <c r="B199" s="15" t="s">
        <v>252</v>
      </c>
      <c r="C199" s="15" t="s">
        <v>1654</v>
      </c>
      <c r="D199" s="15" t="s">
        <v>1660</v>
      </c>
      <c r="E199" s="15" t="s">
        <v>246</v>
      </c>
      <c r="F199" s="15" t="s">
        <v>1651</v>
      </c>
      <c r="G199" s="15">
        <v>2014</v>
      </c>
      <c r="H199" s="25">
        <v>42.2654</v>
      </c>
      <c r="I199" s="25">
        <v>3.0024999999999999</v>
      </c>
      <c r="J199" s="25">
        <v>5.8875999999999999</v>
      </c>
      <c r="K199" s="25">
        <v>94.653899999999993</v>
      </c>
      <c r="L199" s="25"/>
      <c r="M199" s="25"/>
      <c r="N199" s="26">
        <v>7.2458999999999998</v>
      </c>
      <c r="O199" s="26">
        <v>7.1039000000000003</v>
      </c>
      <c r="P199" s="26"/>
    </row>
    <row r="200" spans="1:16" ht="12" customHeight="1">
      <c r="A200" s="15" t="s">
        <v>3250</v>
      </c>
      <c r="B200" s="15" t="s">
        <v>252</v>
      </c>
      <c r="C200" s="15" t="s">
        <v>1654</v>
      </c>
      <c r="D200" s="15" t="s">
        <v>1660</v>
      </c>
      <c r="E200" s="15" t="s">
        <v>246</v>
      </c>
      <c r="F200" s="15" t="s">
        <v>1651</v>
      </c>
      <c r="G200" s="15">
        <v>2015</v>
      </c>
      <c r="H200" s="25">
        <v>66.558800000000005</v>
      </c>
      <c r="I200" s="25">
        <v>4.8848000000000003</v>
      </c>
      <c r="J200" s="25">
        <v>9.4169</v>
      </c>
      <c r="K200" s="25">
        <v>126.6872</v>
      </c>
      <c r="L200" s="25"/>
      <c r="M200" s="25"/>
      <c r="N200" s="26">
        <v>8.19</v>
      </c>
      <c r="O200" s="26">
        <v>7.3390000000000004</v>
      </c>
      <c r="P200" s="26"/>
    </row>
    <row r="201" spans="1:16" ht="12" customHeight="1">
      <c r="A201" s="15" t="s">
        <v>3250</v>
      </c>
      <c r="B201" s="15" t="s">
        <v>252</v>
      </c>
      <c r="C201" s="15" t="s">
        <v>1654</v>
      </c>
      <c r="D201" s="15" t="s">
        <v>1660</v>
      </c>
      <c r="E201" s="15" t="s">
        <v>246</v>
      </c>
      <c r="F201" s="15" t="s">
        <v>1651</v>
      </c>
      <c r="G201" s="15">
        <v>2016</v>
      </c>
      <c r="H201" s="25">
        <v>59.556399999999996</v>
      </c>
      <c r="I201" s="25">
        <v>1.1519999999999999</v>
      </c>
      <c r="J201" s="25">
        <v>3.9506999999999999</v>
      </c>
      <c r="K201" s="25">
        <v>117.9593</v>
      </c>
      <c r="L201" s="25"/>
      <c r="M201" s="25"/>
      <c r="N201" s="26">
        <v>3.3231999999999999</v>
      </c>
      <c r="O201" s="26">
        <v>1.9342999999999999</v>
      </c>
      <c r="P201" s="26"/>
    </row>
    <row r="202" spans="1:16" ht="12" customHeight="1">
      <c r="A202" s="15" t="s">
        <v>3250</v>
      </c>
      <c r="B202" s="15" t="s">
        <v>252</v>
      </c>
      <c r="C202" s="15" t="s">
        <v>1654</v>
      </c>
      <c r="D202" s="15" t="s">
        <v>1660</v>
      </c>
      <c r="E202" s="15" t="s">
        <v>246</v>
      </c>
      <c r="F202" s="15" t="s">
        <v>1651</v>
      </c>
      <c r="G202" s="15">
        <v>2017</v>
      </c>
      <c r="H202" s="25">
        <v>59.720300000000002</v>
      </c>
      <c r="I202" s="25">
        <v>4.2617000000000003</v>
      </c>
      <c r="J202" s="25">
        <v>6.6409000000000002</v>
      </c>
      <c r="K202" s="25">
        <v>130.7054</v>
      </c>
      <c r="L202" s="25"/>
      <c r="M202" s="25"/>
      <c r="N202" s="26">
        <v>5.3620999999999999</v>
      </c>
      <c r="O202" s="26">
        <v>7.1361999999999997</v>
      </c>
      <c r="P202" s="26"/>
    </row>
    <row r="203" spans="1:16" ht="12" customHeight="1">
      <c r="A203" s="15" t="s">
        <v>3250</v>
      </c>
      <c r="B203" s="15" t="s">
        <v>252</v>
      </c>
      <c r="C203" s="15" t="s">
        <v>1654</v>
      </c>
      <c r="D203" s="15" t="s">
        <v>1660</v>
      </c>
      <c r="E203" s="15" t="s">
        <v>246</v>
      </c>
      <c r="F203" s="15" t="s">
        <v>1651</v>
      </c>
      <c r="G203" s="15">
        <v>2018</v>
      </c>
      <c r="H203" s="25">
        <v>141.93809999999999</v>
      </c>
      <c r="I203" s="25">
        <v>17.276299999999999</v>
      </c>
      <c r="J203" s="25">
        <v>14.319699999999999</v>
      </c>
      <c r="K203" s="25">
        <v>213.22059999999999</v>
      </c>
      <c r="L203" s="25"/>
      <c r="M203" s="25"/>
      <c r="N203" s="26">
        <v>8.2335999999999991</v>
      </c>
      <c r="O203" s="26">
        <v>12.1717</v>
      </c>
      <c r="P203" s="26"/>
    </row>
    <row r="204" spans="1:16" ht="12" customHeight="1">
      <c r="A204" s="15" t="s">
        <v>3250</v>
      </c>
      <c r="B204" s="15" t="s">
        <v>252</v>
      </c>
      <c r="C204" s="15" t="s">
        <v>1654</v>
      </c>
      <c r="D204" s="15" t="s">
        <v>1660</v>
      </c>
      <c r="E204" s="15" t="s">
        <v>246</v>
      </c>
      <c r="F204" s="15" t="s">
        <v>1651</v>
      </c>
      <c r="G204" s="15">
        <v>2019</v>
      </c>
      <c r="H204" s="25">
        <v>227.56030000000001</v>
      </c>
      <c r="I204" s="25">
        <v>28.830100000000002</v>
      </c>
      <c r="J204" s="25">
        <v>26.838799999999999</v>
      </c>
      <c r="K204" s="25">
        <v>216.7696</v>
      </c>
      <c r="L204" s="25"/>
      <c r="M204" s="25"/>
      <c r="N204" s="26">
        <v>12.547599999999999</v>
      </c>
      <c r="O204" s="26">
        <v>12.6692</v>
      </c>
      <c r="P204" s="26"/>
    </row>
    <row r="205" spans="1:16" ht="12" customHeight="1">
      <c r="A205" s="15" t="s">
        <v>3252</v>
      </c>
      <c r="B205" s="15" t="s">
        <v>252</v>
      </c>
      <c r="C205" s="15" t="s">
        <v>3253</v>
      </c>
      <c r="D205" s="15" t="s">
        <v>2765</v>
      </c>
      <c r="E205" s="15" t="s">
        <v>246</v>
      </c>
      <c r="F205" s="15" t="s">
        <v>2756</v>
      </c>
      <c r="G205" s="15">
        <v>2000</v>
      </c>
      <c r="H205" s="25"/>
      <c r="I205" s="25"/>
      <c r="J205" s="25"/>
      <c r="K205" s="25">
        <v>9.7850000000000001</v>
      </c>
      <c r="L205" s="25">
        <v>6.8099999999999994E-2</v>
      </c>
      <c r="M205" s="25"/>
      <c r="N205" s="26">
        <v>-56.643999999999998</v>
      </c>
      <c r="O205" s="26"/>
      <c r="P205" s="26">
        <v>0.69610000000000005</v>
      </c>
    </row>
    <row r="206" spans="1:16" ht="12" customHeight="1">
      <c r="A206" s="15" t="s">
        <v>3252</v>
      </c>
      <c r="B206" s="15" t="s">
        <v>252</v>
      </c>
      <c r="C206" s="15" t="s">
        <v>3253</v>
      </c>
      <c r="D206" s="15" t="s">
        <v>2765</v>
      </c>
      <c r="E206" s="15" t="s">
        <v>246</v>
      </c>
      <c r="F206" s="15" t="s">
        <v>2756</v>
      </c>
      <c r="G206" s="15">
        <v>2001</v>
      </c>
      <c r="H206" s="25">
        <v>0.14249999999999999</v>
      </c>
      <c r="I206" s="25">
        <v>-5.492</v>
      </c>
      <c r="J206" s="25">
        <v>-5.1773999999999996</v>
      </c>
      <c r="K206" s="25">
        <v>4.4499000000000004</v>
      </c>
      <c r="L206" s="25">
        <v>0</v>
      </c>
      <c r="M206" s="25"/>
      <c r="N206" s="26">
        <v>-74.015100000000004</v>
      </c>
      <c r="O206" s="26">
        <v>-3854.3146999999999</v>
      </c>
      <c r="P206" s="26">
        <v>0</v>
      </c>
    </row>
    <row r="207" spans="1:16" ht="12" customHeight="1">
      <c r="A207" s="15" t="s">
        <v>3252</v>
      </c>
      <c r="B207" s="15" t="s">
        <v>252</v>
      </c>
      <c r="C207" s="15" t="s">
        <v>3253</v>
      </c>
      <c r="D207" s="15" t="s">
        <v>2765</v>
      </c>
      <c r="E207" s="15" t="s">
        <v>246</v>
      </c>
      <c r="F207" s="15" t="s">
        <v>2756</v>
      </c>
      <c r="G207" s="15">
        <v>2002</v>
      </c>
      <c r="H207" s="25">
        <v>1.2061999999999999</v>
      </c>
      <c r="I207" s="25">
        <v>-11.0473</v>
      </c>
      <c r="J207" s="25">
        <v>-9.5716999999999999</v>
      </c>
      <c r="K207" s="25">
        <v>43.593299999999999</v>
      </c>
      <c r="L207" s="25">
        <v>3.9199999999999999E-2</v>
      </c>
      <c r="M207" s="25"/>
      <c r="N207" s="26">
        <v>-37.882399999999997</v>
      </c>
      <c r="O207" s="26">
        <v>-915.89080000000001</v>
      </c>
      <c r="P207" s="26">
        <v>0.09</v>
      </c>
    </row>
    <row r="208" spans="1:16" ht="12" customHeight="1">
      <c r="A208" s="15" t="s">
        <v>3252</v>
      </c>
      <c r="B208" s="15" t="s">
        <v>252</v>
      </c>
      <c r="C208" s="15" t="s">
        <v>3253</v>
      </c>
      <c r="D208" s="15" t="s">
        <v>2765</v>
      </c>
      <c r="E208" s="15" t="s">
        <v>246</v>
      </c>
      <c r="F208" s="15" t="s">
        <v>2756</v>
      </c>
      <c r="G208" s="15">
        <v>2003</v>
      </c>
      <c r="H208" s="25">
        <v>3.8233000000000001</v>
      </c>
      <c r="I208" s="25">
        <v>-14.251300000000001</v>
      </c>
      <c r="J208" s="25">
        <v>-12.560600000000001</v>
      </c>
      <c r="K208" s="25">
        <v>56.555199999999999</v>
      </c>
      <c r="L208" s="25">
        <v>2.0899999999999998E-2</v>
      </c>
      <c r="M208" s="25"/>
      <c r="N208" s="26">
        <v>-24.844000000000001</v>
      </c>
      <c r="O208" s="26">
        <v>-372.74680000000001</v>
      </c>
      <c r="P208" s="26">
        <v>3.6900000000000002E-2</v>
      </c>
    </row>
    <row r="209" spans="1:16" ht="12" customHeight="1">
      <c r="A209" s="15" t="s">
        <v>3252</v>
      </c>
      <c r="B209" s="15" t="s">
        <v>252</v>
      </c>
      <c r="C209" s="15" t="s">
        <v>3253</v>
      </c>
      <c r="D209" s="15" t="s">
        <v>2765</v>
      </c>
      <c r="E209" s="15" t="s">
        <v>246</v>
      </c>
      <c r="F209" s="15" t="s">
        <v>2756</v>
      </c>
      <c r="G209" s="15">
        <v>2004</v>
      </c>
      <c r="H209" s="25">
        <v>16.344899999999999</v>
      </c>
      <c r="I209" s="25">
        <v>-22.3748</v>
      </c>
      <c r="J209" s="25">
        <v>-17.1891</v>
      </c>
      <c r="K209" s="25">
        <v>41.943199999999997</v>
      </c>
      <c r="L209" s="25">
        <v>4.3E-3</v>
      </c>
      <c r="M209" s="25"/>
      <c r="N209" s="26">
        <v>-34.611400000000003</v>
      </c>
      <c r="O209" s="26">
        <v>-136.89189999999999</v>
      </c>
      <c r="P209" s="26">
        <v>1.03E-2</v>
      </c>
    </row>
    <row r="210" spans="1:16" ht="12" customHeight="1">
      <c r="A210" s="15" t="s">
        <v>3252</v>
      </c>
      <c r="B210" s="15" t="s">
        <v>252</v>
      </c>
      <c r="C210" s="15" t="s">
        <v>3253</v>
      </c>
      <c r="D210" s="15" t="s">
        <v>2765</v>
      </c>
      <c r="E210" s="15" t="s">
        <v>246</v>
      </c>
      <c r="F210" s="15" t="s">
        <v>2756</v>
      </c>
      <c r="G210" s="15">
        <v>2005</v>
      </c>
      <c r="H210" s="25">
        <v>10.727</v>
      </c>
      <c r="I210" s="25">
        <v>-24.8279</v>
      </c>
      <c r="J210" s="25">
        <v>-35.518300000000004</v>
      </c>
      <c r="K210" s="25">
        <v>65.286299999999997</v>
      </c>
      <c r="L210" s="25">
        <v>0</v>
      </c>
      <c r="M210" s="25"/>
      <c r="N210" s="26">
        <v>-67.509100000000004</v>
      </c>
      <c r="O210" s="26">
        <v>-231.4521</v>
      </c>
      <c r="P210" s="26">
        <v>0</v>
      </c>
    </row>
    <row r="211" spans="1:16" ht="12" customHeight="1">
      <c r="A211" s="15" t="s">
        <v>3252</v>
      </c>
      <c r="B211" s="15" t="s">
        <v>252</v>
      </c>
      <c r="C211" s="15" t="s">
        <v>3253</v>
      </c>
      <c r="D211" s="15" t="s">
        <v>2765</v>
      </c>
      <c r="E211" s="15" t="s">
        <v>246</v>
      </c>
      <c r="F211" s="15" t="s">
        <v>2756</v>
      </c>
      <c r="G211" s="15">
        <v>2006</v>
      </c>
      <c r="H211" s="25">
        <v>14.517300000000001</v>
      </c>
      <c r="I211" s="25">
        <v>-26.919599999999999</v>
      </c>
      <c r="J211" s="25">
        <v>-25.389800000000001</v>
      </c>
      <c r="K211" s="25">
        <v>44.628999999999998</v>
      </c>
      <c r="L211" s="25">
        <v>0</v>
      </c>
      <c r="M211" s="25"/>
      <c r="N211" s="26">
        <v>-45.643000000000001</v>
      </c>
      <c r="O211" s="26">
        <v>-185.4316</v>
      </c>
      <c r="P211" s="26">
        <v>0</v>
      </c>
    </row>
    <row r="212" spans="1:16" ht="12" customHeight="1">
      <c r="A212" s="15" t="s">
        <v>3252</v>
      </c>
      <c r="B212" s="15" t="s">
        <v>252</v>
      </c>
      <c r="C212" s="15" t="s">
        <v>3253</v>
      </c>
      <c r="D212" s="15" t="s">
        <v>2765</v>
      </c>
      <c r="E212" s="15" t="s">
        <v>246</v>
      </c>
      <c r="F212" s="15" t="s">
        <v>2756</v>
      </c>
      <c r="G212" s="15">
        <v>2007</v>
      </c>
      <c r="H212" s="25">
        <v>3.3268</v>
      </c>
      <c r="I212" s="25">
        <v>-50.329500000000003</v>
      </c>
      <c r="J212" s="25">
        <v>-58.289499999999997</v>
      </c>
      <c r="K212" s="25">
        <v>70.050200000000004</v>
      </c>
      <c r="L212" s="25">
        <v>0</v>
      </c>
      <c r="M212" s="25"/>
      <c r="N212" s="26">
        <v>-100.67010000000001</v>
      </c>
      <c r="O212" s="26">
        <v>-1512.8715</v>
      </c>
      <c r="P212" s="26">
        <v>0</v>
      </c>
    </row>
    <row r="213" spans="1:16" ht="12" customHeight="1">
      <c r="A213" s="15" t="s">
        <v>3252</v>
      </c>
      <c r="B213" s="15" t="s">
        <v>252</v>
      </c>
      <c r="C213" s="15" t="s">
        <v>3253</v>
      </c>
      <c r="D213" s="15" t="s">
        <v>2765</v>
      </c>
      <c r="E213" s="15" t="s">
        <v>246</v>
      </c>
      <c r="F213" s="15" t="s">
        <v>2756</v>
      </c>
      <c r="G213" s="15">
        <v>2008</v>
      </c>
      <c r="H213" s="25">
        <v>1.0285</v>
      </c>
      <c r="I213" s="25">
        <v>-43.917200000000001</v>
      </c>
      <c r="J213" s="25">
        <v>-38.705399999999997</v>
      </c>
      <c r="K213" s="25">
        <v>36.103099999999998</v>
      </c>
      <c r="L213" s="25">
        <v>0</v>
      </c>
      <c r="M213" s="25"/>
      <c r="N213" s="26">
        <v>-74.261499999999998</v>
      </c>
      <c r="O213" s="26">
        <v>-4269.9501</v>
      </c>
      <c r="P213" s="26">
        <v>0</v>
      </c>
    </row>
    <row r="214" spans="1:16" ht="12" customHeight="1">
      <c r="A214" s="15" t="s">
        <v>3252</v>
      </c>
      <c r="B214" s="15" t="s">
        <v>252</v>
      </c>
      <c r="C214" s="15" t="s">
        <v>3253</v>
      </c>
      <c r="D214" s="15" t="s">
        <v>2765</v>
      </c>
      <c r="E214" s="15" t="s">
        <v>246</v>
      </c>
      <c r="F214" s="15" t="s">
        <v>2756</v>
      </c>
      <c r="G214" s="15">
        <v>2009</v>
      </c>
      <c r="H214" s="25">
        <v>31.679600000000001</v>
      </c>
      <c r="I214" s="25">
        <v>4.6092000000000004</v>
      </c>
      <c r="J214" s="25">
        <v>1.4855</v>
      </c>
      <c r="K214" s="25">
        <v>35.351900000000001</v>
      </c>
      <c r="L214" s="25">
        <v>0</v>
      </c>
      <c r="M214" s="25">
        <v>16.796099999999999</v>
      </c>
      <c r="N214" s="26">
        <v>4.1001000000000003</v>
      </c>
      <c r="O214" s="26">
        <v>14.5495</v>
      </c>
      <c r="P214" s="26">
        <v>0</v>
      </c>
    </row>
    <row r="215" spans="1:16" ht="12" customHeight="1">
      <c r="A215" s="15" t="s">
        <v>3252</v>
      </c>
      <c r="B215" s="15" t="s">
        <v>252</v>
      </c>
      <c r="C215" s="15" t="s">
        <v>3253</v>
      </c>
      <c r="D215" s="15" t="s">
        <v>2765</v>
      </c>
      <c r="E215" s="15" t="s">
        <v>246</v>
      </c>
      <c r="F215" s="15" t="s">
        <v>2756</v>
      </c>
      <c r="G215" s="15">
        <v>2010</v>
      </c>
      <c r="H215" s="25">
        <v>49.900599999999997</v>
      </c>
      <c r="I215" s="25">
        <v>27.7178</v>
      </c>
      <c r="J215" s="25">
        <v>26.813700000000001</v>
      </c>
      <c r="K215" s="25">
        <v>61.592100000000002</v>
      </c>
      <c r="L215" s="25">
        <v>18.7042</v>
      </c>
      <c r="M215" s="25">
        <v>11.5861</v>
      </c>
      <c r="N215" s="26">
        <v>53.386800000000001</v>
      </c>
      <c r="O215" s="26">
        <v>55.546100000000003</v>
      </c>
      <c r="P215" s="26">
        <v>30.367799999999999</v>
      </c>
    </row>
    <row r="216" spans="1:16" ht="12" customHeight="1">
      <c r="A216" s="15" t="s">
        <v>3252</v>
      </c>
      <c r="B216" s="15" t="s">
        <v>252</v>
      </c>
      <c r="C216" s="15" t="s">
        <v>3253</v>
      </c>
      <c r="D216" s="15" t="s">
        <v>2765</v>
      </c>
      <c r="E216" s="15" t="s">
        <v>246</v>
      </c>
      <c r="F216" s="15" t="s">
        <v>2756</v>
      </c>
      <c r="G216" s="15">
        <v>2011</v>
      </c>
      <c r="H216" s="25">
        <v>1.0821000000000001</v>
      </c>
      <c r="I216" s="25">
        <v>-18.954799999999999</v>
      </c>
      <c r="J216" s="25">
        <v>-20.074200000000001</v>
      </c>
      <c r="K216" s="25">
        <v>41.6937</v>
      </c>
      <c r="L216" s="25">
        <v>19.290099999999999</v>
      </c>
      <c r="M216" s="25">
        <v>10.9459</v>
      </c>
      <c r="N216" s="26">
        <v>-40.950699999999998</v>
      </c>
      <c r="O216" s="26">
        <v>-1751.6944000000001</v>
      </c>
      <c r="P216" s="26">
        <v>46.266300000000001</v>
      </c>
    </row>
    <row r="217" spans="1:16" ht="12" customHeight="1">
      <c r="A217" s="15" t="s">
        <v>3252</v>
      </c>
      <c r="B217" s="15" t="s">
        <v>252</v>
      </c>
      <c r="C217" s="15" t="s">
        <v>3253</v>
      </c>
      <c r="D217" s="15" t="s">
        <v>2765</v>
      </c>
      <c r="E217" s="15" t="s">
        <v>246</v>
      </c>
      <c r="F217" s="15" t="s">
        <v>2756</v>
      </c>
      <c r="G217" s="15">
        <v>2012</v>
      </c>
      <c r="H217" s="25">
        <v>0.61399999999999999</v>
      </c>
      <c r="I217" s="25">
        <v>-12.504</v>
      </c>
      <c r="J217" s="25">
        <v>-14.252599999999999</v>
      </c>
      <c r="K217" s="25">
        <v>33.941800000000001</v>
      </c>
      <c r="L217" s="25">
        <v>24.626799999999999</v>
      </c>
      <c r="M217" s="25">
        <v>4.6824000000000003</v>
      </c>
      <c r="N217" s="26">
        <v>-37.064399999999999</v>
      </c>
      <c r="O217" s="26">
        <v>-2036.5019</v>
      </c>
      <c r="P217" s="26">
        <v>72.555999999999997</v>
      </c>
    </row>
    <row r="218" spans="1:16" ht="12" customHeight="1">
      <c r="A218" s="15" t="s">
        <v>3252</v>
      </c>
      <c r="B218" s="15" t="s">
        <v>252</v>
      </c>
      <c r="C218" s="15" t="s">
        <v>3253</v>
      </c>
      <c r="D218" s="15" t="s">
        <v>2765</v>
      </c>
      <c r="E218" s="15" t="s">
        <v>246</v>
      </c>
      <c r="F218" s="15" t="s">
        <v>2756</v>
      </c>
      <c r="G218" s="15">
        <v>2013</v>
      </c>
      <c r="H218" s="25">
        <v>3.3974000000000002</v>
      </c>
      <c r="I218" s="25">
        <v>-10.5205</v>
      </c>
      <c r="J218" s="25">
        <v>3.5947</v>
      </c>
      <c r="K218" s="25">
        <v>34.325899999999997</v>
      </c>
      <c r="L218" s="25">
        <v>0</v>
      </c>
      <c r="M218" s="25">
        <v>0.35849999999999999</v>
      </c>
      <c r="N218" s="26">
        <v>10.362</v>
      </c>
      <c r="O218" s="26">
        <v>-309.6653</v>
      </c>
      <c r="P218" s="26">
        <v>0</v>
      </c>
    </row>
    <row r="219" spans="1:16" ht="12" customHeight="1">
      <c r="A219" s="15" t="s">
        <v>3252</v>
      </c>
      <c r="B219" s="15" t="s">
        <v>252</v>
      </c>
      <c r="C219" s="15" t="s">
        <v>3253</v>
      </c>
      <c r="D219" s="15" t="s">
        <v>2765</v>
      </c>
      <c r="E219" s="15" t="s">
        <v>246</v>
      </c>
      <c r="F219" s="15" t="s">
        <v>2756</v>
      </c>
      <c r="G219" s="15">
        <v>2014</v>
      </c>
      <c r="H219" s="25">
        <v>22.651399999999999</v>
      </c>
      <c r="I219" s="25">
        <v>-12.504899999999999</v>
      </c>
      <c r="J219" s="25">
        <v>-13.743</v>
      </c>
      <c r="K219" s="25">
        <v>41.417400000000001</v>
      </c>
      <c r="L219" s="25">
        <v>9.9174000000000007</v>
      </c>
      <c r="M219" s="25">
        <v>0.4803</v>
      </c>
      <c r="N219" s="26">
        <v>-37.409100000000002</v>
      </c>
      <c r="O219" s="26">
        <v>-55.206000000000003</v>
      </c>
      <c r="P219" s="26">
        <v>23.944900000000001</v>
      </c>
    </row>
    <row r="220" spans="1:16" ht="12" customHeight="1">
      <c r="A220" s="15" t="s">
        <v>3252</v>
      </c>
      <c r="B220" s="15" t="s">
        <v>252</v>
      </c>
      <c r="C220" s="15" t="s">
        <v>3253</v>
      </c>
      <c r="D220" s="15" t="s">
        <v>2765</v>
      </c>
      <c r="E220" s="15" t="s">
        <v>246</v>
      </c>
      <c r="F220" s="15" t="s">
        <v>2756</v>
      </c>
      <c r="G220" s="15">
        <v>2015</v>
      </c>
      <c r="H220" s="25">
        <v>18.8506</v>
      </c>
      <c r="I220" s="25">
        <v>-19.906300000000002</v>
      </c>
      <c r="J220" s="25">
        <v>-22.052800000000001</v>
      </c>
      <c r="K220" s="25">
        <v>44.384300000000003</v>
      </c>
      <c r="L220" s="25">
        <v>8.8331</v>
      </c>
      <c r="M220" s="25">
        <v>2.9056000000000002</v>
      </c>
      <c r="N220" s="26">
        <v>-49.7483</v>
      </c>
      <c r="O220" s="26">
        <v>-105.6002</v>
      </c>
      <c r="P220" s="26">
        <v>19.901299999999999</v>
      </c>
    </row>
    <row r="221" spans="1:16" ht="12" customHeight="1">
      <c r="A221" s="15" t="s">
        <v>3252</v>
      </c>
      <c r="B221" s="15" t="s">
        <v>252</v>
      </c>
      <c r="C221" s="15" t="s">
        <v>3253</v>
      </c>
      <c r="D221" s="15" t="s">
        <v>2765</v>
      </c>
      <c r="E221" s="15" t="s">
        <v>246</v>
      </c>
      <c r="F221" s="15" t="s">
        <v>2756</v>
      </c>
      <c r="G221" s="15">
        <v>2016</v>
      </c>
      <c r="H221" s="25">
        <v>22.830400000000001</v>
      </c>
      <c r="I221" s="25">
        <v>-13.153499999999999</v>
      </c>
      <c r="J221" s="25">
        <v>-17.7348</v>
      </c>
      <c r="K221" s="25">
        <v>63.5792</v>
      </c>
      <c r="L221" s="25">
        <v>18.385300000000001</v>
      </c>
      <c r="M221" s="25"/>
      <c r="N221" s="26">
        <v>-34.035699999999999</v>
      </c>
      <c r="O221" s="26">
        <v>-57.613999999999997</v>
      </c>
      <c r="P221" s="26">
        <v>28.917200000000001</v>
      </c>
    </row>
    <row r="222" spans="1:16" ht="12" customHeight="1">
      <c r="A222" s="15" t="s">
        <v>3252</v>
      </c>
      <c r="B222" s="15" t="s">
        <v>252</v>
      </c>
      <c r="C222" s="15" t="s">
        <v>3253</v>
      </c>
      <c r="D222" s="15" t="s">
        <v>2765</v>
      </c>
      <c r="E222" s="15" t="s">
        <v>246</v>
      </c>
      <c r="F222" s="15" t="s">
        <v>2756</v>
      </c>
      <c r="G222" s="15">
        <v>2017</v>
      </c>
      <c r="H222" s="25">
        <v>21.295300000000001</v>
      </c>
      <c r="I222" s="25">
        <v>-20.3826</v>
      </c>
      <c r="J222" s="25">
        <v>-26.442599999999999</v>
      </c>
      <c r="K222" s="25">
        <v>55.574800000000003</v>
      </c>
      <c r="L222" s="25">
        <v>33.272300000000001</v>
      </c>
      <c r="M222" s="25">
        <v>0</v>
      </c>
      <c r="N222" s="26">
        <v>-44.537599999999998</v>
      </c>
      <c r="O222" s="26">
        <v>-95.713899999999995</v>
      </c>
      <c r="P222" s="26">
        <v>59.869500000000002</v>
      </c>
    </row>
    <row r="223" spans="1:16" ht="12" customHeight="1">
      <c r="A223" s="15" t="s">
        <v>3252</v>
      </c>
      <c r="B223" s="15" t="s">
        <v>252</v>
      </c>
      <c r="C223" s="15" t="s">
        <v>3253</v>
      </c>
      <c r="D223" s="15" t="s">
        <v>2765</v>
      </c>
      <c r="E223" s="15" t="s">
        <v>246</v>
      </c>
      <c r="F223" s="15" t="s">
        <v>2756</v>
      </c>
      <c r="G223" s="15">
        <v>2018</v>
      </c>
      <c r="H223" s="25">
        <v>24.3003</v>
      </c>
      <c r="I223" s="25">
        <v>-22.3232</v>
      </c>
      <c r="J223" s="25">
        <v>-14.0502</v>
      </c>
      <c r="K223" s="25">
        <v>52.075600000000001</v>
      </c>
      <c r="L223" s="25">
        <v>36.253100000000003</v>
      </c>
      <c r="M223" s="25">
        <v>0</v>
      </c>
      <c r="N223" s="26">
        <v>-26.2224</v>
      </c>
      <c r="O223" s="26">
        <v>-91.863699999999994</v>
      </c>
      <c r="P223" s="26">
        <v>69.616200000000006</v>
      </c>
    </row>
    <row r="224" spans="1:16" ht="12" customHeight="1">
      <c r="A224" s="15" t="s">
        <v>3252</v>
      </c>
      <c r="B224" s="15" t="s">
        <v>252</v>
      </c>
      <c r="C224" s="15" t="s">
        <v>3253</v>
      </c>
      <c r="D224" s="15" t="s">
        <v>2765</v>
      </c>
      <c r="E224" s="15" t="s">
        <v>246</v>
      </c>
      <c r="F224" s="15" t="s">
        <v>2756</v>
      </c>
      <c r="G224" s="15">
        <v>2019</v>
      </c>
      <c r="H224" s="25">
        <v>29.155000000000001</v>
      </c>
      <c r="I224" s="25">
        <v>-24.526299999999999</v>
      </c>
      <c r="J224" s="25">
        <v>-31.4331</v>
      </c>
      <c r="K224" s="25">
        <v>52.447200000000002</v>
      </c>
      <c r="L224" s="25">
        <v>42.037599999999998</v>
      </c>
      <c r="M224" s="25">
        <v>0</v>
      </c>
      <c r="N224" s="26">
        <v>-59.367199999999997</v>
      </c>
      <c r="O224" s="26">
        <v>-84.123900000000006</v>
      </c>
      <c r="P224" s="26">
        <v>80.152100000000004</v>
      </c>
    </row>
    <row r="225" spans="1:16" ht="12" customHeight="1">
      <c r="A225" s="15" t="s">
        <v>3255</v>
      </c>
      <c r="B225" s="15" t="s">
        <v>252</v>
      </c>
      <c r="C225" s="15" t="s">
        <v>2148</v>
      </c>
      <c r="D225" s="15" t="s">
        <v>2154</v>
      </c>
      <c r="E225" s="15" t="s">
        <v>246</v>
      </c>
      <c r="F225" s="15" t="s">
        <v>2145</v>
      </c>
      <c r="G225" s="15">
        <v>2009</v>
      </c>
      <c r="H225" s="25">
        <v>154.80699999999999</v>
      </c>
      <c r="I225" s="25">
        <v>16.745999999999999</v>
      </c>
      <c r="J225" s="25">
        <v>14.939</v>
      </c>
      <c r="K225" s="25">
        <v>267.79000000000002</v>
      </c>
      <c r="L225" s="25"/>
      <c r="M225" s="25"/>
      <c r="N225" s="26"/>
      <c r="O225" s="26">
        <v>10.817299999999999</v>
      </c>
      <c r="P225" s="26"/>
    </row>
    <row r="226" spans="1:16" ht="12" customHeight="1">
      <c r="A226" s="15" t="s">
        <v>3255</v>
      </c>
      <c r="B226" s="15" t="s">
        <v>252</v>
      </c>
      <c r="C226" s="15" t="s">
        <v>2148</v>
      </c>
      <c r="D226" s="15" t="s">
        <v>2154</v>
      </c>
      <c r="E226" s="15" t="s">
        <v>246</v>
      </c>
      <c r="F226" s="15" t="s">
        <v>2145</v>
      </c>
      <c r="G226" s="15">
        <v>2010</v>
      </c>
      <c r="H226" s="25">
        <v>544.81600000000003</v>
      </c>
      <c r="I226" s="25">
        <v>61.908000000000001</v>
      </c>
      <c r="J226" s="25">
        <v>45.814</v>
      </c>
      <c r="K226" s="25">
        <v>576.78099999999995</v>
      </c>
      <c r="L226" s="25"/>
      <c r="M226" s="25"/>
      <c r="N226" s="26">
        <v>10.8491</v>
      </c>
      <c r="O226" s="26">
        <v>11.363099999999999</v>
      </c>
      <c r="P226" s="26"/>
    </row>
    <row r="227" spans="1:16" ht="12" customHeight="1">
      <c r="A227" s="15" t="s">
        <v>3255</v>
      </c>
      <c r="B227" s="15" t="s">
        <v>252</v>
      </c>
      <c r="C227" s="15" t="s">
        <v>2148</v>
      </c>
      <c r="D227" s="15" t="s">
        <v>2154</v>
      </c>
      <c r="E227" s="15" t="s">
        <v>246</v>
      </c>
      <c r="F227" s="15" t="s">
        <v>2145</v>
      </c>
      <c r="G227" s="15">
        <v>2011</v>
      </c>
      <c r="H227" s="25">
        <v>476.28399999999999</v>
      </c>
      <c r="I227" s="25">
        <v>63.274999999999999</v>
      </c>
      <c r="J227" s="25">
        <v>40.503</v>
      </c>
      <c r="K227" s="25">
        <v>339.63200000000001</v>
      </c>
      <c r="L227" s="25">
        <v>6.5119999999999996</v>
      </c>
      <c r="M227" s="25"/>
      <c r="N227" s="26">
        <v>8.8394999999999992</v>
      </c>
      <c r="O227" s="26">
        <v>13.2851</v>
      </c>
      <c r="P227" s="26">
        <v>1.9174</v>
      </c>
    </row>
    <row r="228" spans="1:16" ht="12" customHeight="1">
      <c r="A228" s="15" t="s">
        <v>3255</v>
      </c>
      <c r="B228" s="15" t="s">
        <v>252</v>
      </c>
      <c r="C228" s="15" t="s">
        <v>2148</v>
      </c>
      <c r="D228" s="15" t="s">
        <v>2154</v>
      </c>
      <c r="E228" s="15" t="s">
        <v>246</v>
      </c>
      <c r="F228" s="15" t="s">
        <v>2145</v>
      </c>
      <c r="G228" s="15">
        <v>2012</v>
      </c>
      <c r="H228" s="25">
        <v>465.16800000000001</v>
      </c>
      <c r="I228" s="25">
        <v>53.301000000000002</v>
      </c>
      <c r="J228" s="25">
        <v>36.593000000000004</v>
      </c>
      <c r="K228" s="25">
        <v>369.47500000000002</v>
      </c>
      <c r="L228" s="25">
        <v>16.925999999999998</v>
      </c>
      <c r="M228" s="25"/>
      <c r="N228" s="26">
        <v>10.3209</v>
      </c>
      <c r="O228" s="26">
        <v>11.458399999999999</v>
      </c>
      <c r="P228" s="26">
        <v>4.5811000000000002</v>
      </c>
    </row>
    <row r="229" spans="1:16" ht="12" customHeight="1">
      <c r="A229" s="15" t="s">
        <v>3255</v>
      </c>
      <c r="B229" s="15" t="s">
        <v>252</v>
      </c>
      <c r="C229" s="15" t="s">
        <v>2148</v>
      </c>
      <c r="D229" s="15" t="s">
        <v>2154</v>
      </c>
      <c r="E229" s="15" t="s">
        <v>246</v>
      </c>
      <c r="F229" s="15" t="s">
        <v>2145</v>
      </c>
      <c r="G229" s="15">
        <v>2013</v>
      </c>
      <c r="H229" s="25">
        <v>477.34519999999998</v>
      </c>
      <c r="I229" s="25">
        <v>46.292299999999997</v>
      </c>
      <c r="J229" s="25">
        <v>29.613600000000002</v>
      </c>
      <c r="K229" s="25">
        <v>393.0043</v>
      </c>
      <c r="L229" s="25">
        <v>12.2402</v>
      </c>
      <c r="M229" s="25"/>
      <c r="N229" s="26">
        <v>7.7676999999999996</v>
      </c>
      <c r="O229" s="26">
        <v>9.6979000000000006</v>
      </c>
      <c r="P229" s="26">
        <v>3.1145</v>
      </c>
    </row>
    <row r="230" spans="1:16" ht="12" customHeight="1">
      <c r="A230" s="15" t="s">
        <v>3255</v>
      </c>
      <c r="B230" s="15" t="s">
        <v>252</v>
      </c>
      <c r="C230" s="15" t="s">
        <v>2148</v>
      </c>
      <c r="D230" s="15" t="s">
        <v>2154</v>
      </c>
      <c r="E230" s="15" t="s">
        <v>246</v>
      </c>
      <c r="F230" s="15" t="s">
        <v>2145</v>
      </c>
      <c r="G230" s="15">
        <v>2014</v>
      </c>
      <c r="H230" s="25">
        <v>523.31399999999996</v>
      </c>
      <c r="I230" s="25">
        <v>53.404000000000003</v>
      </c>
      <c r="J230" s="25">
        <v>33.195999999999998</v>
      </c>
      <c r="K230" s="25">
        <v>418.63400000000001</v>
      </c>
      <c r="L230" s="25">
        <v>0</v>
      </c>
      <c r="M230" s="25"/>
      <c r="N230" s="26">
        <v>8.18</v>
      </c>
      <c r="O230" s="26">
        <v>10.205</v>
      </c>
      <c r="P230" s="26">
        <v>0</v>
      </c>
    </row>
    <row r="231" spans="1:16" ht="12" customHeight="1">
      <c r="A231" s="15" t="s">
        <v>3255</v>
      </c>
      <c r="B231" s="15" t="s">
        <v>252</v>
      </c>
      <c r="C231" s="15" t="s">
        <v>2148</v>
      </c>
      <c r="D231" s="15" t="s">
        <v>2154</v>
      </c>
      <c r="E231" s="15" t="s">
        <v>246</v>
      </c>
      <c r="F231" s="15" t="s">
        <v>2145</v>
      </c>
      <c r="G231" s="15">
        <v>2015</v>
      </c>
      <c r="H231" s="25">
        <v>566.61800000000005</v>
      </c>
      <c r="I231" s="25">
        <v>51.280999999999999</v>
      </c>
      <c r="J231" s="25">
        <v>35.524999999999999</v>
      </c>
      <c r="K231" s="25">
        <v>536.09</v>
      </c>
      <c r="L231" s="25">
        <v>0.59599999999999997</v>
      </c>
      <c r="M231" s="25"/>
      <c r="N231" s="26">
        <v>7.4419000000000004</v>
      </c>
      <c r="O231" s="26">
        <v>9.0503999999999998</v>
      </c>
      <c r="P231" s="26">
        <v>0.11119999999999999</v>
      </c>
    </row>
    <row r="232" spans="1:16" ht="12" customHeight="1">
      <c r="A232" s="15" t="s">
        <v>3255</v>
      </c>
      <c r="B232" s="15" t="s">
        <v>252</v>
      </c>
      <c r="C232" s="15" t="s">
        <v>2148</v>
      </c>
      <c r="D232" s="15" t="s">
        <v>2154</v>
      </c>
      <c r="E232" s="15" t="s">
        <v>246</v>
      </c>
      <c r="F232" s="15" t="s">
        <v>2145</v>
      </c>
      <c r="G232" s="15">
        <v>2016</v>
      </c>
      <c r="H232" s="25">
        <v>257.9042</v>
      </c>
      <c r="I232" s="25">
        <v>17.3628</v>
      </c>
      <c r="J232" s="25">
        <v>53.451599999999999</v>
      </c>
      <c r="K232" s="25">
        <v>444.32229999999998</v>
      </c>
      <c r="L232" s="25">
        <v>0</v>
      </c>
      <c r="M232" s="25"/>
      <c r="N232" s="26">
        <v>10.9039</v>
      </c>
      <c r="O232" s="26">
        <v>6.7323000000000004</v>
      </c>
      <c r="P232" s="26">
        <v>0</v>
      </c>
    </row>
    <row r="233" spans="1:16" ht="12" customHeight="1">
      <c r="A233" s="15" t="s">
        <v>3255</v>
      </c>
      <c r="B233" s="15" t="s">
        <v>252</v>
      </c>
      <c r="C233" s="15" t="s">
        <v>2148</v>
      </c>
      <c r="D233" s="15" t="s">
        <v>2154</v>
      </c>
      <c r="E233" s="15" t="s">
        <v>246</v>
      </c>
      <c r="F233" s="15" t="s">
        <v>2145</v>
      </c>
      <c r="G233" s="15">
        <v>2017</v>
      </c>
      <c r="H233" s="25">
        <v>296.84199999999998</v>
      </c>
      <c r="I233" s="25">
        <v>24.097999999999999</v>
      </c>
      <c r="J233" s="25">
        <v>53.317</v>
      </c>
      <c r="K233" s="25">
        <v>502.49200000000002</v>
      </c>
      <c r="L233" s="25">
        <v>0</v>
      </c>
      <c r="M233" s="25"/>
      <c r="N233" s="26">
        <v>11.2624</v>
      </c>
      <c r="O233" s="26">
        <v>8.1181000000000001</v>
      </c>
      <c r="P233" s="26">
        <v>0</v>
      </c>
    </row>
    <row r="234" spans="1:16" ht="12" customHeight="1">
      <c r="A234" s="15" t="s">
        <v>3255</v>
      </c>
      <c r="B234" s="15" t="s">
        <v>252</v>
      </c>
      <c r="C234" s="15" t="s">
        <v>2148</v>
      </c>
      <c r="D234" s="15" t="s">
        <v>2154</v>
      </c>
      <c r="E234" s="15" t="s">
        <v>246</v>
      </c>
      <c r="F234" s="15" t="s">
        <v>2145</v>
      </c>
      <c r="G234" s="15">
        <v>2018</v>
      </c>
      <c r="H234" s="25">
        <v>681.779</v>
      </c>
      <c r="I234" s="25">
        <v>88.516000000000005</v>
      </c>
      <c r="J234" s="25">
        <v>59.408000000000001</v>
      </c>
      <c r="K234" s="25">
        <v>638.20699999999999</v>
      </c>
      <c r="L234" s="25">
        <v>8.4220000000000006</v>
      </c>
      <c r="M234" s="25"/>
      <c r="N234" s="26">
        <v>10.4161</v>
      </c>
      <c r="O234" s="26">
        <v>12.9831</v>
      </c>
      <c r="P234" s="26">
        <v>1.3196000000000001</v>
      </c>
    </row>
    <row r="235" spans="1:16" ht="12" customHeight="1">
      <c r="A235" s="15" t="s">
        <v>3255</v>
      </c>
      <c r="B235" s="15" t="s">
        <v>252</v>
      </c>
      <c r="C235" s="15" t="s">
        <v>2148</v>
      </c>
      <c r="D235" s="15" t="s">
        <v>2154</v>
      </c>
      <c r="E235" s="15" t="s">
        <v>246</v>
      </c>
      <c r="F235" s="15" t="s">
        <v>2145</v>
      </c>
      <c r="G235" s="15">
        <v>2019</v>
      </c>
      <c r="H235" s="25">
        <v>724.11300000000006</v>
      </c>
      <c r="I235" s="25">
        <v>100.631</v>
      </c>
      <c r="J235" s="25">
        <v>63.177999999999997</v>
      </c>
      <c r="K235" s="25">
        <v>804.97400000000005</v>
      </c>
      <c r="L235" s="25">
        <v>122.486</v>
      </c>
      <c r="M235" s="25">
        <v>77.861000000000004</v>
      </c>
      <c r="N235" s="26">
        <v>8.7553999999999998</v>
      </c>
      <c r="O235" s="26">
        <v>13.8971</v>
      </c>
      <c r="P235" s="26">
        <v>15.216100000000001</v>
      </c>
    </row>
    <row r="236" spans="1:16" ht="12" customHeight="1">
      <c r="A236" s="15" t="s">
        <v>3255</v>
      </c>
      <c r="B236" s="15" t="s">
        <v>252</v>
      </c>
      <c r="C236" s="15" t="s">
        <v>2148</v>
      </c>
      <c r="D236" s="15" t="s">
        <v>2154</v>
      </c>
      <c r="E236" s="15" t="s">
        <v>246</v>
      </c>
      <c r="F236" s="15" t="s">
        <v>2145</v>
      </c>
      <c r="G236" s="15">
        <v>2020</v>
      </c>
      <c r="H236" s="25">
        <v>637.69100000000003</v>
      </c>
      <c r="I236" s="25">
        <v>86.2</v>
      </c>
      <c r="J236" s="25">
        <v>57.591999999999999</v>
      </c>
      <c r="K236" s="25">
        <v>805.37400000000002</v>
      </c>
      <c r="L236" s="25">
        <v>138.161</v>
      </c>
      <c r="M236" s="25">
        <v>89.881</v>
      </c>
      <c r="N236" s="26">
        <v>7.1527000000000003</v>
      </c>
      <c r="O236" s="26">
        <v>13.5175</v>
      </c>
      <c r="P236" s="26">
        <v>17.154900000000001</v>
      </c>
    </row>
    <row r="237" spans="1:16" ht="12" customHeight="1">
      <c r="A237" s="15" t="s">
        <v>3255</v>
      </c>
      <c r="B237" s="15" t="s">
        <v>252</v>
      </c>
      <c r="C237" s="15" t="s">
        <v>2148</v>
      </c>
      <c r="D237" s="15" t="s">
        <v>2154</v>
      </c>
      <c r="E237" s="15" t="s">
        <v>246</v>
      </c>
      <c r="F237" s="15" t="s">
        <v>2145</v>
      </c>
      <c r="G237" s="15">
        <v>2021</v>
      </c>
      <c r="H237" s="25">
        <v>637.84500000000003</v>
      </c>
      <c r="I237" s="25">
        <v>77.340999999999994</v>
      </c>
      <c r="J237" s="25">
        <v>64.989000000000004</v>
      </c>
      <c r="K237" s="25">
        <v>799.84199999999998</v>
      </c>
      <c r="L237" s="25">
        <v>136.18899999999999</v>
      </c>
      <c r="M237" s="25"/>
      <c r="N237" s="26">
        <v>8.0972000000000008</v>
      </c>
      <c r="O237" s="26">
        <v>12.125400000000001</v>
      </c>
      <c r="P237" s="26">
        <v>17.027000000000001</v>
      </c>
    </row>
    <row r="238" spans="1:16" ht="12" customHeight="1">
      <c r="A238" s="15" t="s">
        <v>3255</v>
      </c>
      <c r="B238" s="15" t="s">
        <v>252</v>
      </c>
      <c r="C238" s="15" t="s">
        <v>2148</v>
      </c>
      <c r="D238" s="15" t="s">
        <v>2154</v>
      </c>
      <c r="E238" s="15" t="s">
        <v>246</v>
      </c>
      <c r="F238" s="15" t="s">
        <v>2145</v>
      </c>
      <c r="G238" s="15">
        <v>2022</v>
      </c>
      <c r="H238" s="25">
        <v>764.75</v>
      </c>
      <c r="I238" s="25">
        <v>120.905</v>
      </c>
      <c r="J238" s="25">
        <v>62.383000000000003</v>
      </c>
      <c r="K238" s="25">
        <v>864.17</v>
      </c>
      <c r="L238" s="25">
        <v>135.136</v>
      </c>
      <c r="M238" s="25"/>
      <c r="N238" s="26">
        <v>7.4978999999999996</v>
      </c>
      <c r="O238" s="26">
        <v>15.809699999999999</v>
      </c>
      <c r="P238" s="26">
        <v>15.637700000000001</v>
      </c>
    </row>
    <row r="239" spans="1:16" ht="12" customHeight="1">
      <c r="A239" s="15" t="s">
        <v>3255</v>
      </c>
      <c r="B239" s="15" t="s">
        <v>252</v>
      </c>
      <c r="C239" s="15" t="s">
        <v>2148</v>
      </c>
      <c r="D239" s="15" t="s">
        <v>2154</v>
      </c>
      <c r="E239" s="15" t="s">
        <v>246</v>
      </c>
      <c r="F239" s="15" t="s">
        <v>2145</v>
      </c>
      <c r="G239" s="15">
        <v>2023</v>
      </c>
      <c r="H239" s="25">
        <v>842.66700000000003</v>
      </c>
      <c r="I239" s="25">
        <v>140.376</v>
      </c>
      <c r="J239" s="25">
        <v>92.031999999999996</v>
      </c>
      <c r="K239" s="25">
        <v>952.37300000000005</v>
      </c>
      <c r="L239" s="25">
        <v>138.53100000000001</v>
      </c>
      <c r="M239" s="25"/>
      <c r="N239" s="26">
        <v>10.1327</v>
      </c>
      <c r="O239" s="26">
        <v>16.6585</v>
      </c>
      <c r="P239" s="26">
        <v>14.5459</v>
      </c>
    </row>
    <row r="240" spans="1:16" ht="12" customHeight="1">
      <c r="A240" s="15" t="s">
        <v>3257</v>
      </c>
      <c r="B240" s="15" t="s">
        <v>252</v>
      </c>
      <c r="C240" s="15" t="s">
        <v>1852</v>
      </c>
      <c r="D240" s="15" t="s">
        <v>1846</v>
      </c>
      <c r="E240" s="15" t="s">
        <v>246</v>
      </c>
      <c r="F240" s="15" t="s">
        <v>3258</v>
      </c>
      <c r="G240" s="15">
        <v>2003</v>
      </c>
      <c r="H240" s="25"/>
      <c r="I240" s="25"/>
      <c r="J240" s="25"/>
      <c r="K240" s="25">
        <v>25.983699999999999</v>
      </c>
      <c r="L240" s="25">
        <v>2.9127999999999998</v>
      </c>
      <c r="M240" s="25"/>
      <c r="N240" s="26"/>
      <c r="O240" s="26"/>
      <c r="P240" s="26">
        <v>11.2102</v>
      </c>
    </row>
    <row r="241" spans="1:16" ht="12" customHeight="1">
      <c r="A241" s="15" t="s">
        <v>3257</v>
      </c>
      <c r="B241" s="15" t="s">
        <v>252</v>
      </c>
      <c r="C241" s="15" t="s">
        <v>1852</v>
      </c>
      <c r="D241" s="15" t="s">
        <v>1846</v>
      </c>
      <c r="E241" s="15" t="s">
        <v>246</v>
      </c>
      <c r="F241" s="15" t="s">
        <v>3258</v>
      </c>
      <c r="G241" s="15">
        <v>2004</v>
      </c>
      <c r="H241" s="25">
        <v>4.1212</v>
      </c>
      <c r="I241" s="25">
        <v>-12.8444</v>
      </c>
      <c r="J241" s="25">
        <v>-11.7044</v>
      </c>
      <c r="K241" s="25">
        <v>14.440300000000001</v>
      </c>
      <c r="L241" s="25">
        <v>2.0567000000000002</v>
      </c>
      <c r="M241" s="25"/>
      <c r="N241" s="26">
        <v>-58.950200000000002</v>
      </c>
      <c r="O241" s="26">
        <v>-311.66609999999997</v>
      </c>
      <c r="P241" s="26">
        <v>14.242800000000001</v>
      </c>
    </row>
    <row r="242" spans="1:16" ht="12" customHeight="1">
      <c r="A242" s="15" t="s">
        <v>3257</v>
      </c>
      <c r="B242" s="15" t="s">
        <v>252</v>
      </c>
      <c r="C242" s="15" t="s">
        <v>1852</v>
      </c>
      <c r="D242" s="15" t="s">
        <v>1846</v>
      </c>
      <c r="E242" s="15" t="s">
        <v>246</v>
      </c>
      <c r="F242" s="15" t="s">
        <v>3258</v>
      </c>
      <c r="G242" s="15">
        <v>2005</v>
      </c>
      <c r="H242" s="25">
        <v>6.5780000000000003</v>
      </c>
      <c r="I242" s="25">
        <v>-14.0303</v>
      </c>
      <c r="J242" s="25">
        <v>-11.422000000000001</v>
      </c>
      <c r="K242" s="25">
        <v>36.084600000000002</v>
      </c>
      <c r="L242" s="25">
        <v>0.12809999999999999</v>
      </c>
      <c r="M242" s="25"/>
      <c r="N242" s="26">
        <v>-45.231900000000003</v>
      </c>
      <c r="O242" s="26">
        <v>-213.29169999999999</v>
      </c>
      <c r="P242" s="26">
        <v>0.35510000000000003</v>
      </c>
    </row>
    <row r="243" spans="1:16" ht="12" customHeight="1">
      <c r="A243" s="15" t="s">
        <v>3257</v>
      </c>
      <c r="B243" s="15" t="s">
        <v>252</v>
      </c>
      <c r="C243" s="15" t="s">
        <v>1852</v>
      </c>
      <c r="D243" s="15" t="s">
        <v>1846</v>
      </c>
      <c r="E243" s="15" t="s">
        <v>246</v>
      </c>
      <c r="F243" s="15" t="s">
        <v>3258</v>
      </c>
      <c r="G243" s="15">
        <v>2006</v>
      </c>
      <c r="H243" s="25">
        <v>12.331899999999999</v>
      </c>
      <c r="I243" s="25">
        <v>-12.4008</v>
      </c>
      <c r="J243" s="25">
        <v>-9.4641000000000002</v>
      </c>
      <c r="K243" s="25">
        <v>40.154499999999999</v>
      </c>
      <c r="L243" s="25">
        <v>2.01E-2</v>
      </c>
      <c r="M243" s="25"/>
      <c r="N243" s="26">
        <v>-24.447099999999999</v>
      </c>
      <c r="O243" s="26">
        <v>-100.55880000000001</v>
      </c>
      <c r="P243" s="26">
        <v>0.05</v>
      </c>
    </row>
    <row r="244" spans="1:16" ht="12" customHeight="1">
      <c r="A244" s="15" t="s">
        <v>3257</v>
      </c>
      <c r="B244" s="15" t="s">
        <v>252</v>
      </c>
      <c r="C244" s="15" t="s">
        <v>1852</v>
      </c>
      <c r="D244" s="15" t="s">
        <v>1846</v>
      </c>
      <c r="E244" s="15" t="s">
        <v>246</v>
      </c>
      <c r="F244" s="15" t="s">
        <v>3258</v>
      </c>
      <c r="G244" s="15">
        <v>2007</v>
      </c>
      <c r="H244" s="25">
        <v>20.732700000000001</v>
      </c>
      <c r="I244" s="25">
        <v>-16.2058</v>
      </c>
      <c r="J244" s="25">
        <v>-10.5427</v>
      </c>
      <c r="K244" s="25">
        <v>317.55689999999998</v>
      </c>
      <c r="L244" s="25">
        <v>0.60370000000000001</v>
      </c>
      <c r="M244" s="25"/>
      <c r="N244" s="26">
        <v>-5.8635999999999999</v>
      </c>
      <c r="O244" s="26">
        <v>-78.165300000000002</v>
      </c>
      <c r="P244" s="26">
        <v>0.19009999999999999</v>
      </c>
    </row>
    <row r="245" spans="1:16" ht="12" customHeight="1">
      <c r="A245" s="15" t="s">
        <v>3257</v>
      </c>
      <c r="B245" s="15" t="s">
        <v>252</v>
      </c>
      <c r="C245" s="15" t="s">
        <v>1852</v>
      </c>
      <c r="D245" s="15" t="s">
        <v>1846</v>
      </c>
      <c r="E245" s="15" t="s">
        <v>246</v>
      </c>
      <c r="F245" s="15" t="s">
        <v>3258</v>
      </c>
      <c r="G245" s="15">
        <v>2008</v>
      </c>
      <c r="H245" s="25">
        <v>35.787999999999997</v>
      </c>
      <c r="I245" s="25">
        <v>-35.332599999999999</v>
      </c>
      <c r="J245" s="25">
        <v>-27.2485</v>
      </c>
      <c r="K245" s="25">
        <v>253.78819999999999</v>
      </c>
      <c r="L245" s="25">
        <v>0</v>
      </c>
      <c r="M245" s="25"/>
      <c r="N245" s="26">
        <v>-9.1974</v>
      </c>
      <c r="O245" s="26">
        <v>-98.727500000000006</v>
      </c>
      <c r="P245" s="26">
        <v>0</v>
      </c>
    </row>
    <row r="246" spans="1:16" ht="12" customHeight="1">
      <c r="A246" s="15" t="s">
        <v>3257</v>
      </c>
      <c r="B246" s="15" t="s">
        <v>252</v>
      </c>
      <c r="C246" s="15" t="s">
        <v>1852</v>
      </c>
      <c r="D246" s="15" t="s">
        <v>1846</v>
      </c>
      <c r="E246" s="15" t="s">
        <v>246</v>
      </c>
      <c r="F246" s="15" t="s">
        <v>3258</v>
      </c>
      <c r="G246" s="15">
        <v>2009</v>
      </c>
      <c r="H246" s="25">
        <v>37.537700000000001</v>
      </c>
      <c r="I246" s="25">
        <v>-24.4236</v>
      </c>
      <c r="J246" s="25">
        <v>-20.092300000000002</v>
      </c>
      <c r="K246" s="25">
        <v>201.69280000000001</v>
      </c>
      <c r="L246" s="25">
        <v>7.1337999999999999</v>
      </c>
      <c r="M246" s="25">
        <v>38.8611</v>
      </c>
      <c r="N246" s="26">
        <v>-8.5958000000000006</v>
      </c>
      <c r="O246" s="26">
        <v>-65.064099999999996</v>
      </c>
      <c r="P246" s="26">
        <v>3.5369999999999999</v>
      </c>
    </row>
    <row r="247" spans="1:16" ht="12" customHeight="1">
      <c r="A247" s="15" t="s">
        <v>3257</v>
      </c>
      <c r="B247" s="15" t="s">
        <v>252</v>
      </c>
      <c r="C247" s="15" t="s">
        <v>1852</v>
      </c>
      <c r="D247" s="15" t="s">
        <v>1846</v>
      </c>
      <c r="E247" s="15" t="s">
        <v>246</v>
      </c>
      <c r="F247" s="15" t="s">
        <v>3258</v>
      </c>
      <c r="G247" s="15">
        <v>2010</v>
      </c>
      <c r="H247" s="25">
        <v>45.292299999999997</v>
      </c>
      <c r="I247" s="25">
        <v>-17.281099999999999</v>
      </c>
      <c r="J247" s="25">
        <v>-11.5207</v>
      </c>
      <c r="K247" s="25">
        <v>194.64420000000001</v>
      </c>
      <c r="L247" s="25">
        <v>0</v>
      </c>
      <c r="M247" s="25">
        <v>41.113199999999999</v>
      </c>
      <c r="N247" s="26">
        <v>-5.6666999999999996</v>
      </c>
      <c r="O247" s="26">
        <v>-38.154600000000002</v>
      </c>
      <c r="P247" s="26">
        <v>0</v>
      </c>
    </row>
    <row r="248" spans="1:16" ht="12" customHeight="1">
      <c r="A248" s="15" t="s">
        <v>3257</v>
      </c>
      <c r="B248" s="15" t="s">
        <v>252</v>
      </c>
      <c r="C248" s="15" t="s">
        <v>1852</v>
      </c>
      <c r="D248" s="15" t="s">
        <v>1846</v>
      </c>
      <c r="E248" s="15" t="s">
        <v>246</v>
      </c>
      <c r="F248" s="15" t="s">
        <v>3258</v>
      </c>
      <c r="G248" s="15">
        <v>2011</v>
      </c>
      <c r="H248" s="25">
        <v>50.494399999999999</v>
      </c>
      <c r="I248" s="25">
        <v>-12.7119</v>
      </c>
      <c r="J248" s="25">
        <v>-10.357799999999999</v>
      </c>
      <c r="K248" s="25">
        <v>189.73410000000001</v>
      </c>
      <c r="L248" s="25">
        <v>0</v>
      </c>
      <c r="M248" s="25">
        <v>41.4313</v>
      </c>
      <c r="N248" s="26">
        <v>-5.1612999999999998</v>
      </c>
      <c r="O248" s="26">
        <v>-25.174800000000001</v>
      </c>
      <c r="P248" s="26">
        <v>0</v>
      </c>
    </row>
    <row r="249" spans="1:16" ht="12" customHeight="1">
      <c r="A249" s="15" t="s">
        <v>3257</v>
      </c>
      <c r="B249" s="15" t="s">
        <v>252</v>
      </c>
      <c r="C249" s="15" t="s">
        <v>1852</v>
      </c>
      <c r="D249" s="15" t="s">
        <v>1846</v>
      </c>
      <c r="E249" s="15" t="s">
        <v>246</v>
      </c>
      <c r="F249" s="15" t="s">
        <v>3258</v>
      </c>
      <c r="G249" s="15">
        <v>2012</v>
      </c>
      <c r="H249" s="25">
        <v>38.259300000000003</v>
      </c>
      <c r="I249" s="25">
        <v>-16.115300000000001</v>
      </c>
      <c r="J249" s="25">
        <v>-5.1012000000000004</v>
      </c>
      <c r="K249" s="25">
        <v>198.26820000000001</v>
      </c>
      <c r="L249" s="25">
        <v>0</v>
      </c>
      <c r="M249" s="25">
        <v>38.0274</v>
      </c>
      <c r="N249" s="26">
        <v>-2.6434000000000002</v>
      </c>
      <c r="O249" s="26">
        <v>-42.121200000000002</v>
      </c>
      <c r="P249" s="26">
        <v>0</v>
      </c>
    </row>
    <row r="250" spans="1:16" ht="12" customHeight="1">
      <c r="A250" s="15" t="s">
        <v>3257</v>
      </c>
      <c r="B250" s="15" t="s">
        <v>252</v>
      </c>
      <c r="C250" s="15" t="s">
        <v>1852</v>
      </c>
      <c r="D250" s="15" t="s">
        <v>1846</v>
      </c>
      <c r="E250" s="15" t="s">
        <v>246</v>
      </c>
      <c r="F250" s="15" t="s">
        <v>3258</v>
      </c>
      <c r="G250" s="15">
        <v>2013</v>
      </c>
      <c r="H250" s="25">
        <v>37.450299999999999</v>
      </c>
      <c r="I250" s="25">
        <v>-14.366199999999999</v>
      </c>
      <c r="J250" s="25">
        <v>-7.2445000000000004</v>
      </c>
      <c r="K250" s="25">
        <v>185.1516</v>
      </c>
      <c r="L250" s="25">
        <v>0</v>
      </c>
      <c r="M250" s="25">
        <v>37.941400000000002</v>
      </c>
      <c r="N250" s="26">
        <v>-3.6703000000000001</v>
      </c>
      <c r="O250" s="26">
        <v>-38.360700000000001</v>
      </c>
      <c r="P250" s="26">
        <v>0</v>
      </c>
    </row>
    <row r="251" spans="1:16" ht="12" customHeight="1">
      <c r="A251" s="15" t="s">
        <v>3257</v>
      </c>
      <c r="B251" s="15" t="s">
        <v>252</v>
      </c>
      <c r="C251" s="15" t="s">
        <v>1852</v>
      </c>
      <c r="D251" s="15" t="s">
        <v>1846</v>
      </c>
      <c r="E251" s="15" t="s">
        <v>246</v>
      </c>
      <c r="F251" s="15" t="s">
        <v>3258</v>
      </c>
      <c r="G251" s="15">
        <v>2014</v>
      </c>
      <c r="H251" s="25">
        <v>43.279000000000003</v>
      </c>
      <c r="I251" s="25">
        <v>-4.3872</v>
      </c>
      <c r="J251" s="25">
        <v>-2.7271999999999998</v>
      </c>
      <c r="K251" s="25">
        <v>373.66309999999999</v>
      </c>
      <c r="L251" s="25">
        <v>0</v>
      </c>
      <c r="M251" s="25">
        <v>33.200299999999999</v>
      </c>
      <c r="N251" s="26">
        <v>-0.9899</v>
      </c>
      <c r="O251" s="26">
        <v>-10.137</v>
      </c>
      <c r="P251" s="26">
        <v>0</v>
      </c>
    </row>
    <row r="252" spans="1:16" ht="12" customHeight="1">
      <c r="A252" s="15" t="s">
        <v>3257</v>
      </c>
      <c r="B252" s="15" t="s">
        <v>252</v>
      </c>
      <c r="C252" s="15" t="s">
        <v>1852</v>
      </c>
      <c r="D252" s="15" t="s">
        <v>1846</v>
      </c>
      <c r="E252" s="15" t="s">
        <v>246</v>
      </c>
      <c r="F252" s="15" t="s">
        <v>3258</v>
      </c>
      <c r="G252" s="15">
        <v>2015</v>
      </c>
      <c r="H252" s="25">
        <v>73.931700000000006</v>
      </c>
      <c r="I252" s="25">
        <v>-8.9228000000000005</v>
      </c>
      <c r="J252" s="25">
        <v>4.7163000000000004</v>
      </c>
      <c r="K252" s="25">
        <v>406.0795</v>
      </c>
      <c r="L252" s="25">
        <v>0</v>
      </c>
      <c r="M252" s="25">
        <v>46.016100000000002</v>
      </c>
      <c r="N252" s="26">
        <v>1.2292000000000001</v>
      </c>
      <c r="O252" s="26">
        <v>-12.069000000000001</v>
      </c>
      <c r="P252" s="26">
        <v>0</v>
      </c>
    </row>
    <row r="253" spans="1:16" ht="12" customHeight="1">
      <c r="A253" s="15" t="s">
        <v>3257</v>
      </c>
      <c r="B253" s="15" t="s">
        <v>252</v>
      </c>
      <c r="C253" s="15" t="s">
        <v>1852</v>
      </c>
      <c r="D253" s="15" t="s">
        <v>1846</v>
      </c>
      <c r="E253" s="15" t="s">
        <v>246</v>
      </c>
      <c r="F253" s="15" t="s">
        <v>3258</v>
      </c>
      <c r="G253" s="15">
        <v>2016</v>
      </c>
      <c r="H253" s="25">
        <v>98.322000000000003</v>
      </c>
      <c r="I253" s="25">
        <v>0.68279999999999996</v>
      </c>
      <c r="J253" s="25">
        <v>6.8278999999999996</v>
      </c>
      <c r="K253" s="25">
        <v>361.46249999999998</v>
      </c>
      <c r="L253" s="25">
        <v>0</v>
      </c>
      <c r="M253" s="25">
        <v>57.491100000000003</v>
      </c>
      <c r="N253" s="26">
        <v>1.7262</v>
      </c>
      <c r="O253" s="26">
        <v>0.69440000000000002</v>
      </c>
      <c r="P253" s="26">
        <v>0</v>
      </c>
    </row>
    <row r="254" spans="1:16" ht="12" customHeight="1">
      <c r="A254" s="15" t="s">
        <v>3257</v>
      </c>
      <c r="B254" s="15" t="s">
        <v>252</v>
      </c>
      <c r="C254" s="15" t="s">
        <v>1852</v>
      </c>
      <c r="D254" s="15" t="s">
        <v>1846</v>
      </c>
      <c r="E254" s="15" t="s">
        <v>246</v>
      </c>
      <c r="F254" s="15" t="s">
        <v>3258</v>
      </c>
      <c r="G254" s="15">
        <v>2017</v>
      </c>
      <c r="H254" s="25">
        <v>168.96250000000001</v>
      </c>
      <c r="I254" s="25">
        <v>-94.756</v>
      </c>
      <c r="J254" s="25">
        <v>-97.838399999999993</v>
      </c>
      <c r="K254" s="25">
        <v>808.26769999999999</v>
      </c>
      <c r="L254" s="25">
        <v>0</v>
      </c>
      <c r="M254" s="25">
        <v>68.840800000000002</v>
      </c>
      <c r="N254" s="26">
        <v>-17.066600000000001</v>
      </c>
      <c r="O254" s="26">
        <v>-56.081099999999999</v>
      </c>
      <c r="P254" s="26">
        <v>0</v>
      </c>
    </row>
    <row r="255" spans="1:16" ht="12" customHeight="1">
      <c r="A255" s="15" t="s">
        <v>3257</v>
      </c>
      <c r="B255" s="15" t="s">
        <v>252</v>
      </c>
      <c r="C255" s="15" t="s">
        <v>1852</v>
      </c>
      <c r="D255" s="15" t="s">
        <v>1846</v>
      </c>
      <c r="E255" s="15" t="s">
        <v>246</v>
      </c>
      <c r="F255" s="15" t="s">
        <v>3258</v>
      </c>
      <c r="G255" s="15">
        <v>2018</v>
      </c>
      <c r="H255" s="25">
        <v>181.3981</v>
      </c>
      <c r="I255" s="25">
        <v>-62.048299999999998</v>
      </c>
      <c r="J255" s="25">
        <v>-99.684200000000004</v>
      </c>
      <c r="K255" s="25">
        <v>691.61410000000001</v>
      </c>
      <c r="L255" s="25">
        <v>0</v>
      </c>
      <c r="M255" s="25">
        <v>54.023899999999998</v>
      </c>
      <c r="N255" s="26">
        <v>-13.1652</v>
      </c>
      <c r="O255" s="26">
        <v>-34.205599999999997</v>
      </c>
      <c r="P255" s="26">
        <v>0</v>
      </c>
    </row>
    <row r="256" spans="1:16" ht="12" customHeight="1">
      <c r="A256" s="15" t="s">
        <v>3257</v>
      </c>
      <c r="B256" s="15" t="s">
        <v>252</v>
      </c>
      <c r="C256" s="15" t="s">
        <v>1852</v>
      </c>
      <c r="D256" s="15" t="s">
        <v>1846</v>
      </c>
      <c r="E256" s="15" t="s">
        <v>246</v>
      </c>
      <c r="F256" s="15" t="s">
        <v>3258</v>
      </c>
      <c r="G256" s="15">
        <v>2019</v>
      </c>
      <c r="H256" s="25">
        <v>203.34690000000001</v>
      </c>
      <c r="I256" s="25">
        <v>-26.801200000000001</v>
      </c>
      <c r="J256" s="25">
        <v>-25.204499999999999</v>
      </c>
      <c r="K256" s="25">
        <v>626.83000000000004</v>
      </c>
      <c r="L256" s="25">
        <v>8.9765999999999995</v>
      </c>
      <c r="M256" s="25">
        <v>53.830500000000001</v>
      </c>
      <c r="N256" s="26">
        <v>-3.8365</v>
      </c>
      <c r="O256" s="26">
        <v>-13.18</v>
      </c>
      <c r="P256" s="26">
        <v>1.4320999999999999</v>
      </c>
    </row>
    <row r="257" spans="1:16" ht="12" customHeight="1">
      <c r="A257" s="15" t="s">
        <v>3257</v>
      </c>
      <c r="B257" s="15" t="s">
        <v>252</v>
      </c>
      <c r="C257" s="15" t="s">
        <v>1852</v>
      </c>
      <c r="D257" s="15" t="s">
        <v>1846</v>
      </c>
      <c r="E257" s="15" t="s">
        <v>246</v>
      </c>
      <c r="F257" s="15" t="s">
        <v>3258</v>
      </c>
      <c r="G257" s="15">
        <v>2020</v>
      </c>
      <c r="H257" s="25">
        <v>214.4555</v>
      </c>
      <c r="I257" s="25">
        <v>8.8887999999999998</v>
      </c>
      <c r="J257" s="25">
        <v>137.71960000000001</v>
      </c>
      <c r="K257" s="25">
        <v>743.68640000000005</v>
      </c>
      <c r="L257" s="25">
        <v>4.6898999999999997</v>
      </c>
      <c r="M257" s="25">
        <v>26.7788</v>
      </c>
      <c r="N257" s="26">
        <v>20.456299999999999</v>
      </c>
      <c r="O257" s="26">
        <v>4.1448</v>
      </c>
      <c r="P257" s="26">
        <v>0.63060000000000005</v>
      </c>
    </row>
    <row r="258" spans="1:16" ht="12" customHeight="1">
      <c r="A258" s="15" t="s">
        <v>3260</v>
      </c>
      <c r="B258" s="15" t="s">
        <v>252</v>
      </c>
      <c r="C258" s="15" t="s">
        <v>3261</v>
      </c>
      <c r="D258" s="15" t="s">
        <v>2897</v>
      </c>
      <c r="E258" s="15" t="s">
        <v>246</v>
      </c>
      <c r="F258" s="15" t="s">
        <v>2886</v>
      </c>
      <c r="G258" s="15">
        <v>1998</v>
      </c>
      <c r="H258" s="25"/>
      <c r="I258" s="25"/>
      <c r="J258" s="25"/>
      <c r="K258" s="25"/>
      <c r="L258" s="25"/>
      <c r="M258" s="25"/>
      <c r="N258" s="26">
        <v>11.7653</v>
      </c>
      <c r="O258" s="26"/>
      <c r="P258" s="26">
        <v>1.0934999999999999</v>
      </c>
    </row>
    <row r="259" spans="1:16" ht="12" customHeight="1">
      <c r="A259" s="15" t="s">
        <v>3260</v>
      </c>
      <c r="B259" s="15" t="s">
        <v>252</v>
      </c>
      <c r="C259" s="15" t="s">
        <v>3261</v>
      </c>
      <c r="D259" s="15" t="s">
        <v>2897</v>
      </c>
      <c r="E259" s="15" t="s">
        <v>246</v>
      </c>
      <c r="F259" s="15" t="s">
        <v>2886</v>
      </c>
      <c r="G259" s="15">
        <v>1999</v>
      </c>
      <c r="H259" s="25"/>
      <c r="I259" s="25"/>
      <c r="J259" s="25"/>
      <c r="K259" s="25">
        <v>861.73429999999996</v>
      </c>
      <c r="L259" s="25">
        <v>87.910700000000006</v>
      </c>
      <c r="M259" s="25"/>
      <c r="N259" s="26">
        <v>2.5733999999999999</v>
      </c>
      <c r="O259" s="26"/>
      <c r="P259" s="26">
        <v>10.201599999999999</v>
      </c>
    </row>
    <row r="260" spans="1:16" ht="12" customHeight="1">
      <c r="A260" s="15" t="s">
        <v>3260</v>
      </c>
      <c r="B260" s="15" t="s">
        <v>252</v>
      </c>
      <c r="C260" s="15" t="s">
        <v>3261</v>
      </c>
      <c r="D260" s="15" t="s">
        <v>2897</v>
      </c>
      <c r="E260" s="15" t="s">
        <v>246</v>
      </c>
      <c r="F260" s="15" t="s">
        <v>2886</v>
      </c>
      <c r="G260" s="15">
        <v>2000</v>
      </c>
      <c r="H260" s="25"/>
      <c r="I260" s="25"/>
      <c r="J260" s="25"/>
      <c r="K260" s="25">
        <v>1058.7345</v>
      </c>
      <c r="L260" s="25">
        <v>91.204899999999995</v>
      </c>
      <c r="M260" s="25"/>
      <c r="N260" s="26">
        <v>7.5930999999999997</v>
      </c>
      <c r="O260" s="26"/>
      <c r="P260" s="26">
        <v>8.6144999999999996</v>
      </c>
    </row>
    <row r="261" spans="1:16" ht="12" customHeight="1">
      <c r="A261" s="15" t="s">
        <v>3260</v>
      </c>
      <c r="B261" s="15" t="s">
        <v>252</v>
      </c>
      <c r="C261" s="15" t="s">
        <v>3261</v>
      </c>
      <c r="D261" s="15" t="s">
        <v>2897</v>
      </c>
      <c r="E261" s="15" t="s">
        <v>246</v>
      </c>
      <c r="F261" s="15" t="s">
        <v>2886</v>
      </c>
      <c r="G261" s="15">
        <v>2001</v>
      </c>
      <c r="H261" s="25">
        <v>629.42139999999995</v>
      </c>
      <c r="I261" s="25">
        <v>89.074600000000004</v>
      </c>
      <c r="J261" s="25">
        <v>39.904200000000003</v>
      </c>
      <c r="K261" s="25">
        <v>4303.0428000000002</v>
      </c>
      <c r="L261" s="25">
        <v>306.51580000000001</v>
      </c>
      <c r="M261" s="25"/>
      <c r="N261" s="26">
        <v>1.48</v>
      </c>
      <c r="O261" s="26">
        <v>14.1518</v>
      </c>
      <c r="P261" s="26">
        <v>7.1231999999999998</v>
      </c>
    </row>
    <row r="262" spans="1:16" ht="12" customHeight="1">
      <c r="A262" s="15" t="s">
        <v>3260</v>
      </c>
      <c r="B262" s="15" t="s">
        <v>252</v>
      </c>
      <c r="C262" s="15" t="s">
        <v>3261</v>
      </c>
      <c r="D262" s="15" t="s">
        <v>2897</v>
      </c>
      <c r="E262" s="15" t="s">
        <v>246</v>
      </c>
      <c r="F262" s="15" t="s">
        <v>2886</v>
      </c>
      <c r="G262" s="15">
        <v>2002</v>
      </c>
      <c r="H262" s="25">
        <v>1108.0907999999999</v>
      </c>
      <c r="I262" s="25">
        <v>144.28440000000001</v>
      </c>
      <c r="J262" s="25">
        <v>-936.0385</v>
      </c>
      <c r="K262" s="25">
        <v>4809.6054000000004</v>
      </c>
      <c r="L262" s="25">
        <v>381.21039999999999</v>
      </c>
      <c r="M262" s="25"/>
      <c r="N262" s="26">
        <v>-20.389800000000001</v>
      </c>
      <c r="O262" s="26">
        <v>13.021000000000001</v>
      </c>
      <c r="P262" s="26">
        <v>7.9260000000000002</v>
      </c>
    </row>
    <row r="263" spans="1:16" ht="12" customHeight="1">
      <c r="A263" s="15" t="s">
        <v>3260</v>
      </c>
      <c r="B263" s="15" t="s">
        <v>252</v>
      </c>
      <c r="C263" s="15" t="s">
        <v>3261</v>
      </c>
      <c r="D263" s="15" t="s">
        <v>2897</v>
      </c>
      <c r="E263" s="15" t="s">
        <v>246</v>
      </c>
      <c r="F263" s="15" t="s">
        <v>2886</v>
      </c>
      <c r="G263" s="15">
        <v>2003</v>
      </c>
      <c r="H263" s="25">
        <v>1071.9820999999999</v>
      </c>
      <c r="I263" s="25">
        <v>416.75360000000001</v>
      </c>
      <c r="J263" s="25">
        <v>244.2491</v>
      </c>
      <c r="K263" s="25">
        <v>2057.6178</v>
      </c>
      <c r="L263" s="25">
        <v>299.51209999999998</v>
      </c>
      <c r="M263" s="25"/>
      <c r="N263" s="26">
        <v>7.2290999999999999</v>
      </c>
      <c r="O263" s="26">
        <v>38.876899999999999</v>
      </c>
      <c r="P263" s="26">
        <v>14.5563</v>
      </c>
    </row>
    <row r="264" spans="1:16" ht="12" customHeight="1">
      <c r="A264" s="15" t="s">
        <v>3260</v>
      </c>
      <c r="B264" s="15" t="s">
        <v>252</v>
      </c>
      <c r="C264" s="15" t="s">
        <v>3261</v>
      </c>
      <c r="D264" s="15" t="s">
        <v>2897</v>
      </c>
      <c r="E264" s="15" t="s">
        <v>246</v>
      </c>
      <c r="F264" s="15" t="s">
        <v>2886</v>
      </c>
      <c r="G264" s="15">
        <v>2004</v>
      </c>
      <c r="H264" s="25"/>
      <c r="I264" s="25">
        <v>-1183900</v>
      </c>
      <c r="J264" s="25">
        <v>-1330300</v>
      </c>
      <c r="K264" s="25">
        <v>3430200</v>
      </c>
      <c r="L264" s="25">
        <v>4914.4290000000001</v>
      </c>
      <c r="M264" s="25"/>
      <c r="N264" s="26">
        <v>-71.066400000000002</v>
      </c>
      <c r="O264" s="26"/>
      <c r="P264" s="26">
        <v>0.14330000000000001</v>
      </c>
    </row>
    <row r="265" spans="1:16" ht="12" customHeight="1">
      <c r="A265" s="15" t="s">
        <v>3260</v>
      </c>
      <c r="B265" s="15" t="s">
        <v>252</v>
      </c>
      <c r="C265" s="15" t="s">
        <v>3261</v>
      </c>
      <c r="D265" s="15" t="s">
        <v>2897</v>
      </c>
      <c r="E265" s="15" t="s">
        <v>246</v>
      </c>
      <c r="F265" s="15" t="s">
        <v>2886</v>
      </c>
      <c r="G265" s="15">
        <v>2005</v>
      </c>
      <c r="H265" s="25"/>
      <c r="I265" s="25">
        <v>-1872.0201999999999</v>
      </c>
      <c r="J265" s="25">
        <v>-1885.3837000000001</v>
      </c>
      <c r="K265" s="25">
        <v>4439.5334999999995</v>
      </c>
      <c r="L265" s="25">
        <v>6.2537000000000003</v>
      </c>
      <c r="M265" s="25"/>
      <c r="N265" s="26">
        <v>-0.10059999999999999</v>
      </c>
      <c r="O265" s="26"/>
      <c r="P265" s="26">
        <v>0.1409</v>
      </c>
    </row>
    <row r="266" spans="1:16" ht="12" customHeight="1">
      <c r="A266" s="15" t="s">
        <v>3260</v>
      </c>
      <c r="B266" s="15" t="s">
        <v>252</v>
      </c>
      <c r="C266" s="15" t="s">
        <v>3261</v>
      </c>
      <c r="D266" s="15" t="s">
        <v>2897</v>
      </c>
      <c r="E266" s="15" t="s">
        <v>246</v>
      </c>
      <c r="F266" s="15" t="s">
        <v>2886</v>
      </c>
      <c r="G266" s="15">
        <v>2006</v>
      </c>
      <c r="H266" s="25"/>
      <c r="I266" s="25">
        <v>-1960.1867999999999</v>
      </c>
      <c r="J266" s="25">
        <v>-1987.8309999999999</v>
      </c>
      <c r="K266" s="25">
        <v>4225.87</v>
      </c>
      <c r="L266" s="25">
        <v>7.8853999999999997</v>
      </c>
      <c r="M266" s="25"/>
      <c r="N266" s="26">
        <v>-46.093000000000004</v>
      </c>
      <c r="O266" s="26"/>
      <c r="P266" s="26">
        <v>0.18659999999999999</v>
      </c>
    </row>
    <row r="267" spans="1:16" ht="12" customHeight="1">
      <c r="A267" s="15" t="s">
        <v>3260</v>
      </c>
      <c r="B267" s="15" t="s">
        <v>252</v>
      </c>
      <c r="C267" s="15" t="s">
        <v>3261</v>
      </c>
      <c r="D267" s="15" t="s">
        <v>2897</v>
      </c>
      <c r="E267" s="15" t="s">
        <v>246</v>
      </c>
      <c r="F267" s="15" t="s">
        <v>2886</v>
      </c>
      <c r="G267" s="15">
        <v>2007</v>
      </c>
      <c r="H267" s="25"/>
      <c r="I267" s="25">
        <v>-1798.0211999999999</v>
      </c>
      <c r="J267" s="25">
        <v>-3123.5787999999998</v>
      </c>
      <c r="K267" s="25">
        <v>2939.5871999999999</v>
      </c>
      <c r="L267" s="25">
        <v>776.86350000000004</v>
      </c>
      <c r="M267" s="25"/>
      <c r="N267" s="26">
        <v>-86.721500000000006</v>
      </c>
      <c r="O267" s="26"/>
      <c r="P267" s="26">
        <v>26.427600000000002</v>
      </c>
    </row>
    <row r="268" spans="1:16" ht="12" customHeight="1">
      <c r="A268" s="15" t="s">
        <v>3260</v>
      </c>
      <c r="B268" s="15" t="s">
        <v>252</v>
      </c>
      <c r="C268" s="15" t="s">
        <v>3261</v>
      </c>
      <c r="D268" s="15" t="s">
        <v>2897</v>
      </c>
      <c r="E268" s="15" t="s">
        <v>246</v>
      </c>
      <c r="F268" s="15" t="s">
        <v>2886</v>
      </c>
      <c r="G268" s="15">
        <v>2008</v>
      </c>
      <c r="H268" s="25">
        <v>2065.2959000000001</v>
      </c>
      <c r="I268" s="25">
        <v>454.23939999999999</v>
      </c>
      <c r="J268" s="25">
        <v>106.6065</v>
      </c>
      <c r="K268" s="25">
        <v>2819.2503000000002</v>
      </c>
      <c r="L268" s="25">
        <v>819.25030000000004</v>
      </c>
      <c r="M268" s="25"/>
      <c r="N268" s="26">
        <v>3.7953999999999999</v>
      </c>
      <c r="O268" s="26">
        <v>21.9939</v>
      </c>
      <c r="P268" s="26">
        <v>29.059200000000001</v>
      </c>
    </row>
    <row r="269" spans="1:16" ht="12" customHeight="1">
      <c r="A269" s="15" t="s">
        <v>3260</v>
      </c>
      <c r="B269" s="15" t="s">
        <v>252</v>
      </c>
      <c r="C269" s="15" t="s">
        <v>3261</v>
      </c>
      <c r="D269" s="15" t="s">
        <v>2897</v>
      </c>
      <c r="E269" s="15" t="s">
        <v>246</v>
      </c>
      <c r="F269" s="15" t="s">
        <v>2886</v>
      </c>
      <c r="G269" s="15">
        <v>2009</v>
      </c>
      <c r="H269" s="25">
        <v>2162.7779</v>
      </c>
      <c r="I269" s="25">
        <v>517.73779999999999</v>
      </c>
      <c r="J269" s="25">
        <v>353.49990000000003</v>
      </c>
      <c r="K269" s="25">
        <v>3222.0360999999998</v>
      </c>
      <c r="L269" s="25">
        <v>797.99040000000002</v>
      </c>
      <c r="M269" s="25">
        <v>413.75880000000001</v>
      </c>
      <c r="N269" s="26">
        <v>11.4978</v>
      </c>
      <c r="O269" s="26">
        <v>23.938600000000001</v>
      </c>
      <c r="P269" s="26">
        <v>24.7666</v>
      </c>
    </row>
    <row r="270" spans="1:16" ht="12" customHeight="1">
      <c r="A270" s="15" t="s">
        <v>3260</v>
      </c>
      <c r="B270" s="15" t="s">
        <v>252</v>
      </c>
      <c r="C270" s="15" t="s">
        <v>3261</v>
      </c>
      <c r="D270" s="15" t="s">
        <v>2897</v>
      </c>
      <c r="E270" s="15" t="s">
        <v>246</v>
      </c>
      <c r="F270" s="15" t="s">
        <v>2886</v>
      </c>
      <c r="G270" s="15">
        <v>2010</v>
      </c>
      <c r="H270" s="25">
        <v>2621.8485999999998</v>
      </c>
      <c r="I270" s="25">
        <v>674.51549999999997</v>
      </c>
      <c r="J270" s="25">
        <v>444.1379</v>
      </c>
      <c r="K270" s="25">
        <v>4030.8245000000002</v>
      </c>
      <c r="L270" s="25">
        <v>828.89419999999996</v>
      </c>
      <c r="M270" s="25">
        <v>499.6551</v>
      </c>
      <c r="N270" s="26">
        <v>11.754</v>
      </c>
      <c r="O270" s="26">
        <v>25.726700000000001</v>
      </c>
      <c r="P270" s="26">
        <v>20.5639</v>
      </c>
    </row>
    <row r="271" spans="1:16" ht="12" customHeight="1">
      <c r="A271" s="15" t="s">
        <v>3260</v>
      </c>
      <c r="B271" s="15" t="s">
        <v>252</v>
      </c>
      <c r="C271" s="15" t="s">
        <v>3261</v>
      </c>
      <c r="D271" s="15" t="s">
        <v>2897</v>
      </c>
      <c r="E271" s="15" t="s">
        <v>246</v>
      </c>
      <c r="F271" s="15" t="s">
        <v>2886</v>
      </c>
      <c r="G271" s="15">
        <v>2011</v>
      </c>
      <c r="H271" s="25">
        <v>3065.3447999999999</v>
      </c>
      <c r="I271" s="25">
        <v>848.76850000000002</v>
      </c>
      <c r="J271" s="25">
        <v>621.92690000000005</v>
      </c>
      <c r="K271" s="25">
        <v>4922.9938000000002</v>
      </c>
      <c r="L271" s="25">
        <v>848.7654</v>
      </c>
      <c r="M271" s="25">
        <v>542.6223</v>
      </c>
      <c r="N271" s="26">
        <v>14.7011</v>
      </c>
      <c r="O271" s="26">
        <v>27.6892</v>
      </c>
      <c r="P271" s="26">
        <v>17.2408</v>
      </c>
    </row>
    <row r="272" spans="1:16" ht="12" customHeight="1">
      <c r="A272" s="15" t="s">
        <v>3260</v>
      </c>
      <c r="B272" s="15" t="s">
        <v>252</v>
      </c>
      <c r="C272" s="15" t="s">
        <v>3261</v>
      </c>
      <c r="D272" s="15" t="s">
        <v>2897</v>
      </c>
      <c r="E272" s="15" t="s">
        <v>246</v>
      </c>
      <c r="F272" s="15" t="s">
        <v>2886</v>
      </c>
      <c r="G272" s="15">
        <v>2012</v>
      </c>
      <c r="H272" s="25">
        <v>3642.8879999999999</v>
      </c>
      <c r="I272" s="25">
        <v>978.03589999999997</v>
      </c>
      <c r="J272" s="25">
        <v>580.06679999999994</v>
      </c>
      <c r="K272" s="25">
        <v>5544.5934999999999</v>
      </c>
      <c r="L272" s="25">
        <v>833.52279999999996</v>
      </c>
      <c r="M272" s="25">
        <v>695.94010000000003</v>
      </c>
      <c r="N272" s="26">
        <v>10.883800000000001</v>
      </c>
      <c r="O272" s="26">
        <v>26.847799999999999</v>
      </c>
      <c r="P272" s="26">
        <v>15.033099999999999</v>
      </c>
    </row>
    <row r="273" spans="1:16" ht="12" customHeight="1">
      <c r="A273" s="15" t="s">
        <v>3260</v>
      </c>
      <c r="B273" s="15" t="s">
        <v>252</v>
      </c>
      <c r="C273" s="15" t="s">
        <v>3261</v>
      </c>
      <c r="D273" s="15" t="s">
        <v>2897</v>
      </c>
      <c r="E273" s="15" t="s">
        <v>246</v>
      </c>
      <c r="F273" s="15" t="s">
        <v>2886</v>
      </c>
      <c r="G273" s="15">
        <v>2013</v>
      </c>
      <c r="H273" s="25">
        <v>3716.1930000000002</v>
      </c>
      <c r="I273" s="25">
        <v>1286.1283000000001</v>
      </c>
      <c r="J273" s="25">
        <v>500.90989999999999</v>
      </c>
      <c r="K273" s="25">
        <v>6035.9706999999999</v>
      </c>
      <c r="L273" s="25">
        <v>0</v>
      </c>
      <c r="M273" s="25">
        <v>687.98860000000002</v>
      </c>
      <c r="N273" s="26">
        <v>8.5050000000000008</v>
      </c>
      <c r="O273" s="26">
        <v>34.608800000000002</v>
      </c>
      <c r="P273" s="26">
        <v>0</v>
      </c>
    </row>
    <row r="274" spans="1:16" ht="12" customHeight="1">
      <c r="A274" s="15" t="s">
        <v>3260</v>
      </c>
      <c r="B274" s="15" t="s">
        <v>252</v>
      </c>
      <c r="C274" s="15" t="s">
        <v>3261</v>
      </c>
      <c r="D274" s="15" t="s">
        <v>2897</v>
      </c>
      <c r="E274" s="15" t="s">
        <v>246</v>
      </c>
      <c r="F274" s="15" t="s">
        <v>2886</v>
      </c>
      <c r="G274" s="15">
        <v>2014</v>
      </c>
      <c r="H274" s="25">
        <v>4540.6040000000003</v>
      </c>
      <c r="I274" s="25">
        <v>1692.557</v>
      </c>
      <c r="J274" s="25">
        <v>2567.7134000000001</v>
      </c>
      <c r="K274" s="25">
        <v>11266.1983</v>
      </c>
      <c r="L274" s="25">
        <v>702.47929999999997</v>
      </c>
      <c r="M274" s="25">
        <v>575.06830000000002</v>
      </c>
      <c r="N274" s="26">
        <v>31.022400000000001</v>
      </c>
      <c r="O274" s="26">
        <v>37.276000000000003</v>
      </c>
      <c r="P274" s="26">
        <v>6.2352999999999996</v>
      </c>
    </row>
    <row r="275" spans="1:16" ht="12" customHeight="1">
      <c r="A275" s="15" t="s">
        <v>3260</v>
      </c>
      <c r="B275" s="15" t="s">
        <v>252</v>
      </c>
      <c r="C275" s="15" t="s">
        <v>3261</v>
      </c>
      <c r="D275" s="15" t="s">
        <v>2897</v>
      </c>
      <c r="E275" s="15" t="s">
        <v>246</v>
      </c>
      <c r="F275" s="15" t="s">
        <v>2886</v>
      </c>
      <c r="G275" s="15">
        <v>2015</v>
      </c>
      <c r="H275" s="25">
        <v>5784.7372999999998</v>
      </c>
      <c r="I275" s="25">
        <v>2033.6325999999999</v>
      </c>
      <c r="J275" s="25">
        <v>1175.0318</v>
      </c>
      <c r="K275" s="25">
        <v>15286.0298</v>
      </c>
      <c r="L275" s="25">
        <v>1455.3653999999999</v>
      </c>
      <c r="M275" s="25">
        <v>816.59029999999996</v>
      </c>
      <c r="N275" s="26">
        <v>8.6197999999999997</v>
      </c>
      <c r="O275" s="26">
        <v>35.155099999999997</v>
      </c>
      <c r="P275" s="26">
        <v>9.5208999999999993</v>
      </c>
    </row>
    <row r="276" spans="1:16" ht="12" customHeight="1">
      <c r="A276" s="15" t="s">
        <v>3260</v>
      </c>
      <c r="B276" s="15" t="s">
        <v>252</v>
      </c>
      <c r="C276" s="15" t="s">
        <v>3261</v>
      </c>
      <c r="D276" s="15" t="s">
        <v>2897</v>
      </c>
      <c r="E276" s="15" t="s">
        <v>246</v>
      </c>
      <c r="F276" s="15" t="s">
        <v>2886</v>
      </c>
      <c r="G276" s="15">
        <v>2016</v>
      </c>
      <c r="H276" s="25">
        <v>10302.075000000001</v>
      </c>
      <c r="I276" s="25">
        <v>1888.6443999999999</v>
      </c>
      <c r="J276" s="25">
        <v>295.95659999999998</v>
      </c>
      <c r="K276" s="25">
        <v>63558.737099999998</v>
      </c>
      <c r="L276" s="25">
        <v>21776.618900000001</v>
      </c>
      <c r="M276" s="25">
        <v>1293.4768999999999</v>
      </c>
      <c r="N276" s="26">
        <v>0.78280000000000005</v>
      </c>
      <c r="O276" s="26">
        <v>18.332699999999999</v>
      </c>
      <c r="P276" s="26">
        <v>34.2622</v>
      </c>
    </row>
    <row r="277" spans="1:16" ht="12" customHeight="1">
      <c r="A277" s="15" t="s">
        <v>3260</v>
      </c>
      <c r="B277" s="15" t="s">
        <v>252</v>
      </c>
      <c r="C277" s="15" t="s">
        <v>3261</v>
      </c>
      <c r="D277" s="15" t="s">
        <v>2897</v>
      </c>
      <c r="E277" s="15" t="s">
        <v>246</v>
      </c>
      <c r="F277" s="15" t="s">
        <v>2886</v>
      </c>
      <c r="G277" s="15">
        <v>2017</v>
      </c>
      <c r="H277" s="25">
        <v>13447.5805</v>
      </c>
      <c r="I277" s="25">
        <v>3816.62</v>
      </c>
      <c r="J277" s="25">
        <v>3788.8566999999998</v>
      </c>
      <c r="K277" s="25">
        <v>56360.755299999997</v>
      </c>
      <c r="L277" s="25">
        <v>16254.450199999999</v>
      </c>
      <c r="M277" s="25">
        <v>1429.9463000000001</v>
      </c>
      <c r="N277" s="26">
        <v>6.3379000000000003</v>
      </c>
      <c r="O277" s="26">
        <v>28.381499999999999</v>
      </c>
      <c r="P277" s="26">
        <v>28.84</v>
      </c>
    </row>
    <row r="278" spans="1:16" ht="12" customHeight="1">
      <c r="A278" s="15" t="s">
        <v>3267</v>
      </c>
      <c r="B278" s="15" t="s">
        <v>181</v>
      </c>
      <c r="C278" s="15" t="s">
        <v>3231</v>
      </c>
      <c r="D278" s="15" t="s">
        <v>489</v>
      </c>
      <c r="E278" s="15" t="s">
        <v>246</v>
      </c>
      <c r="F278" s="15" t="s">
        <v>479</v>
      </c>
      <c r="G278" s="15">
        <v>2009</v>
      </c>
      <c r="H278" s="25">
        <v>1.3766</v>
      </c>
      <c r="I278" s="25">
        <v>0.92820000000000003</v>
      </c>
      <c r="J278" s="25">
        <v>1.0998000000000001</v>
      </c>
      <c r="K278" s="25">
        <v>81.657300000000006</v>
      </c>
      <c r="L278" s="25"/>
      <c r="M278" s="25"/>
      <c r="N278" s="26"/>
      <c r="O278" s="26">
        <v>67.423100000000005</v>
      </c>
      <c r="P278" s="26"/>
    </row>
    <row r="279" spans="1:16" ht="12" customHeight="1">
      <c r="A279" s="15" t="s">
        <v>3267</v>
      </c>
      <c r="B279" s="15" t="s">
        <v>181</v>
      </c>
      <c r="C279" s="15" t="s">
        <v>3231</v>
      </c>
      <c r="D279" s="15" t="s">
        <v>489</v>
      </c>
      <c r="E279" s="15" t="s">
        <v>246</v>
      </c>
      <c r="F279" s="15" t="s">
        <v>479</v>
      </c>
      <c r="G279" s="15">
        <v>2010</v>
      </c>
      <c r="H279" s="25">
        <v>1</v>
      </c>
      <c r="I279" s="25">
        <v>0.4582</v>
      </c>
      <c r="J279" s="25">
        <v>0.66700000000000004</v>
      </c>
      <c r="K279" s="25">
        <v>84.1083</v>
      </c>
      <c r="L279" s="25"/>
      <c r="M279" s="25"/>
      <c r="N279" s="26">
        <v>0.80479999999999996</v>
      </c>
      <c r="O279" s="26">
        <v>45.818399999999997</v>
      </c>
      <c r="P279" s="26"/>
    </row>
    <row r="280" spans="1:16" ht="12" customHeight="1">
      <c r="A280" s="15" t="s">
        <v>3267</v>
      </c>
      <c r="B280" s="15" t="s">
        <v>181</v>
      </c>
      <c r="C280" s="15" t="s">
        <v>3231</v>
      </c>
      <c r="D280" s="15" t="s">
        <v>489</v>
      </c>
      <c r="E280" s="15" t="s">
        <v>246</v>
      </c>
      <c r="F280" s="15" t="s">
        <v>479</v>
      </c>
      <c r="G280" s="15">
        <v>2011</v>
      </c>
      <c r="H280" s="25">
        <v>13.6822</v>
      </c>
      <c r="I280" s="25">
        <v>12.78</v>
      </c>
      <c r="J280" s="25">
        <v>12.9918</v>
      </c>
      <c r="K280" s="25">
        <v>84.110699999999994</v>
      </c>
      <c r="L280" s="25"/>
      <c r="M280" s="25"/>
      <c r="N280" s="26">
        <v>15.446300000000001</v>
      </c>
      <c r="O280" s="26">
        <v>93.406000000000006</v>
      </c>
      <c r="P280" s="26"/>
    </row>
    <row r="281" spans="1:16" ht="12" customHeight="1">
      <c r="A281" s="15" t="s">
        <v>3267</v>
      </c>
      <c r="B281" s="15" t="s">
        <v>181</v>
      </c>
      <c r="C281" s="15" t="s">
        <v>3231</v>
      </c>
      <c r="D281" s="15" t="s">
        <v>489</v>
      </c>
      <c r="E281" s="15" t="s">
        <v>246</v>
      </c>
      <c r="F281" s="15" t="s">
        <v>479</v>
      </c>
      <c r="G281" s="15">
        <v>2012</v>
      </c>
      <c r="H281" s="25">
        <v>5.8163</v>
      </c>
      <c r="I281" s="25">
        <v>4.8265000000000002</v>
      </c>
      <c r="J281" s="25">
        <v>5.1426999999999996</v>
      </c>
      <c r="K281" s="25">
        <v>95.725700000000003</v>
      </c>
      <c r="L281" s="25"/>
      <c r="M281" s="25"/>
      <c r="N281" s="26">
        <v>5.7194000000000003</v>
      </c>
      <c r="O281" s="26">
        <v>82.982500000000002</v>
      </c>
      <c r="P281" s="26"/>
    </row>
    <row r="282" spans="1:16" ht="12" customHeight="1">
      <c r="A282" s="15" t="s">
        <v>3267</v>
      </c>
      <c r="B282" s="15" t="s">
        <v>181</v>
      </c>
      <c r="C282" s="15" t="s">
        <v>3231</v>
      </c>
      <c r="D282" s="15" t="s">
        <v>489</v>
      </c>
      <c r="E282" s="15" t="s">
        <v>246</v>
      </c>
      <c r="F282" s="15" t="s">
        <v>479</v>
      </c>
      <c r="G282" s="15">
        <v>2013</v>
      </c>
      <c r="H282" s="25">
        <v>7.9603000000000002</v>
      </c>
      <c r="I282" s="25">
        <v>6.5237999999999996</v>
      </c>
      <c r="J282" s="25">
        <v>6.0475000000000003</v>
      </c>
      <c r="K282" s="25">
        <v>103.64790000000001</v>
      </c>
      <c r="L282" s="25"/>
      <c r="M282" s="25"/>
      <c r="N282" s="26">
        <v>6.0664999999999996</v>
      </c>
      <c r="O282" s="26">
        <v>81.953900000000004</v>
      </c>
      <c r="P282" s="26"/>
    </row>
    <row r="283" spans="1:16" ht="12" customHeight="1">
      <c r="A283" s="15" t="s">
        <v>3267</v>
      </c>
      <c r="B283" s="15" t="s">
        <v>181</v>
      </c>
      <c r="C283" s="15" t="s">
        <v>3231</v>
      </c>
      <c r="D283" s="15" t="s">
        <v>489</v>
      </c>
      <c r="E283" s="15" t="s">
        <v>246</v>
      </c>
      <c r="F283" s="15" t="s">
        <v>479</v>
      </c>
      <c r="G283" s="15">
        <v>2014</v>
      </c>
      <c r="H283" s="25">
        <v>14.466100000000001</v>
      </c>
      <c r="I283" s="25">
        <v>12.891</v>
      </c>
      <c r="J283" s="25">
        <v>12.8804</v>
      </c>
      <c r="K283" s="25">
        <v>264.8229</v>
      </c>
      <c r="L283" s="25"/>
      <c r="M283" s="25"/>
      <c r="N283" s="26">
        <v>6.9912000000000001</v>
      </c>
      <c r="O283" s="26">
        <v>89.111400000000003</v>
      </c>
      <c r="P283" s="26"/>
    </row>
    <row r="284" spans="1:16" ht="12" customHeight="1">
      <c r="A284" s="15" t="s">
        <v>3267</v>
      </c>
      <c r="B284" s="15" t="s">
        <v>181</v>
      </c>
      <c r="C284" s="15" t="s">
        <v>3231</v>
      </c>
      <c r="D284" s="15" t="s">
        <v>489</v>
      </c>
      <c r="E284" s="15" t="s">
        <v>246</v>
      </c>
      <c r="F284" s="15" t="s">
        <v>479</v>
      </c>
      <c r="G284" s="15">
        <v>2016</v>
      </c>
      <c r="H284" s="25">
        <v>115.60899999999999</v>
      </c>
      <c r="I284" s="25">
        <v>113.7336</v>
      </c>
      <c r="J284" s="25">
        <v>114.1606</v>
      </c>
      <c r="K284" s="25">
        <v>414.97140000000002</v>
      </c>
      <c r="L284" s="25">
        <v>0</v>
      </c>
      <c r="M284" s="25"/>
      <c r="N284" s="26"/>
      <c r="O284" s="26">
        <v>98.377799999999993</v>
      </c>
      <c r="P284" s="26">
        <v>0</v>
      </c>
    </row>
    <row r="285" spans="1:16" ht="12" customHeight="1">
      <c r="A285" s="15" t="s">
        <v>3267</v>
      </c>
      <c r="B285" s="15" t="s">
        <v>181</v>
      </c>
      <c r="C285" s="15" t="s">
        <v>3231</v>
      </c>
      <c r="D285" s="15" t="s">
        <v>489</v>
      </c>
      <c r="E285" s="15" t="s">
        <v>246</v>
      </c>
      <c r="F285" s="15" t="s">
        <v>479</v>
      </c>
      <c r="G285" s="15">
        <v>2017</v>
      </c>
      <c r="H285" s="25">
        <v>21.7254</v>
      </c>
      <c r="I285" s="25">
        <v>19.808800000000002</v>
      </c>
      <c r="J285" s="25">
        <v>19.610800000000001</v>
      </c>
      <c r="K285" s="25">
        <v>458.87169999999998</v>
      </c>
      <c r="L285" s="25">
        <v>0</v>
      </c>
      <c r="M285" s="25"/>
      <c r="N285" s="26">
        <v>4.4884000000000004</v>
      </c>
      <c r="O285" s="26">
        <v>91.178100000000001</v>
      </c>
      <c r="P285" s="26">
        <v>0</v>
      </c>
    </row>
    <row r="286" spans="1:16" ht="12" customHeight="1">
      <c r="A286" s="15" t="s">
        <v>3267</v>
      </c>
      <c r="B286" s="15" t="s">
        <v>181</v>
      </c>
      <c r="C286" s="15" t="s">
        <v>3231</v>
      </c>
      <c r="D286" s="15" t="s">
        <v>489</v>
      </c>
      <c r="E286" s="15" t="s">
        <v>246</v>
      </c>
      <c r="F286" s="15" t="s">
        <v>479</v>
      </c>
      <c r="G286" s="15">
        <v>2018</v>
      </c>
      <c r="H286" s="25">
        <v>16.648800000000001</v>
      </c>
      <c r="I286" s="25">
        <v>12.674300000000001</v>
      </c>
      <c r="J286" s="25">
        <v>16.229299999999999</v>
      </c>
      <c r="K286" s="25">
        <v>538.64840000000004</v>
      </c>
      <c r="L286" s="25">
        <v>17.118500000000001</v>
      </c>
      <c r="M286" s="25"/>
      <c r="N286" s="26">
        <v>3.2538999999999998</v>
      </c>
      <c r="O286" s="26">
        <v>76.127399999999994</v>
      </c>
      <c r="P286" s="26">
        <v>3.1779999999999999</v>
      </c>
    </row>
    <row r="287" spans="1:16" ht="12" customHeight="1">
      <c r="A287" s="15" t="s">
        <v>3267</v>
      </c>
      <c r="B287" s="15" t="s">
        <v>181</v>
      </c>
      <c r="C287" s="15" t="s">
        <v>3231</v>
      </c>
      <c r="D287" s="15" t="s">
        <v>489</v>
      </c>
      <c r="E287" s="15" t="s">
        <v>246</v>
      </c>
      <c r="F287" s="15" t="s">
        <v>479</v>
      </c>
      <c r="G287" s="15">
        <v>2019</v>
      </c>
      <c r="H287" s="25">
        <v>174.34530000000001</v>
      </c>
      <c r="I287" s="25">
        <v>166.85579999999999</v>
      </c>
      <c r="J287" s="25">
        <v>168.75129999999999</v>
      </c>
      <c r="K287" s="25">
        <v>890.95429999999999</v>
      </c>
      <c r="L287" s="25">
        <v>23.5852</v>
      </c>
      <c r="M287" s="25"/>
      <c r="N287" s="26">
        <v>23.6081</v>
      </c>
      <c r="O287" s="26">
        <v>95.7042</v>
      </c>
      <c r="P287" s="26">
        <v>2.6472000000000002</v>
      </c>
    </row>
    <row r="288" spans="1:16" ht="12" customHeight="1">
      <c r="A288" s="15" t="s">
        <v>3267</v>
      </c>
      <c r="B288" s="15" t="s">
        <v>181</v>
      </c>
      <c r="C288" s="15" t="s">
        <v>3231</v>
      </c>
      <c r="D288" s="15" t="s">
        <v>489</v>
      </c>
      <c r="E288" s="15" t="s">
        <v>246</v>
      </c>
      <c r="F288" s="15" t="s">
        <v>479</v>
      </c>
      <c r="G288" s="15">
        <v>2020</v>
      </c>
      <c r="H288" s="25">
        <v>6.5</v>
      </c>
      <c r="I288" s="25">
        <v>-23.230399999999999</v>
      </c>
      <c r="J288" s="25">
        <v>66.183700000000002</v>
      </c>
      <c r="K288" s="25">
        <v>851.72580000000005</v>
      </c>
      <c r="L288" s="25">
        <v>30.006900000000002</v>
      </c>
      <c r="M288" s="25"/>
      <c r="N288" s="26">
        <v>7.5956000000000001</v>
      </c>
      <c r="O288" s="26">
        <v>-357.39139999999998</v>
      </c>
      <c r="P288" s="26">
        <v>3.5230999999999999</v>
      </c>
    </row>
    <row r="289" spans="1:16" ht="12" customHeight="1">
      <c r="A289" s="15" t="s">
        <v>3267</v>
      </c>
      <c r="B289" s="15" t="s">
        <v>181</v>
      </c>
      <c r="C289" s="15" t="s">
        <v>3231</v>
      </c>
      <c r="D289" s="15" t="s">
        <v>489</v>
      </c>
      <c r="E289" s="15" t="s">
        <v>246</v>
      </c>
      <c r="F289" s="15" t="s">
        <v>479</v>
      </c>
      <c r="G289" s="15">
        <v>2021</v>
      </c>
      <c r="H289" s="25">
        <v>54.347999999999999</v>
      </c>
      <c r="I289" s="25">
        <v>46.584000000000003</v>
      </c>
      <c r="J289" s="25">
        <v>42.709000000000003</v>
      </c>
      <c r="K289" s="25">
        <v>779.86900000000003</v>
      </c>
      <c r="L289" s="25">
        <v>2.1000000000000001E-2</v>
      </c>
      <c r="M289" s="25"/>
      <c r="N289" s="26">
        <v>5.2351999999999999</v>
      </c>
      <c r="O289" s="26">
        <v>85.714299999999994</v>
      </c>
      <c r="P289" s="26">
        <v>2.7000000000000001E-3</v>
      </c>
    </row>
    <row r="290" spans="1:16" ht="12" customHeight="1">
      <c r="A290" s="15" t="s">
        <v>3263</v>
      </c>
      <c r="B290" s="15" t="s">
        <v>252</v>
      </c>
      <c r="C290" s="15" t="s">
        <v>3264</v>
      </c>
      <c r="D290" s="15" t="s">
        <v>2347</v>
      </c>
      <c r="E290" s="15" t="s">
        <v>246</v>
      </c>
      <c r="F290" s="15" t="s">
        <v>3265</v>
      </c>
      <c r="G290" s="15">
        <v>2005</v>
      </c>
      <c r="H290" s="25"/>
      <c r="I290" s="25"/>
      <c r="J290" s="25"/>
      <c r="K290" s="25">
        <v>34941.913200000003</v>
      </c>
      <c r="L290" s="25"/>
      <c r="M290" s="25"/>
      <c r="N290" s="26">
        <v>-103.0318</v>
      </c>
      <c r="O290" s="26"/>
      <c r="P290" s="26"/>
    </row>
    <row r="291" spans="1:16" ht="12" customHeight="1">
      <c r="A291" s="15" t="s">
        <v>3263</v>
      </c>
      <c r="B291" s="15" t="s">
        <v>252</v>
      </c>
      <c r="C291" s="15" t="s">
        <v>3264</v>
      </c>
      <c r="D291" s="15" t="s">
        <v>2347</v>
      </c>
      <c r="E291" s="15" t="s">
        <v>246</v>
      </c>
      <c r="F291" s="15" t="s">
        <v>3265</v>
      </c>
      <c r="G291" s="15">
        <v>2006</v>
      </c>
      <c r="H291" s="25"/>
      <c r="I291" s="25"/>
      <c r="J291" s="25"/>
      <c r="K291" s="25">
        <v>33731.464699999997</v>
      </c>
      <c r="L291" s="25">
        <v>8059.9643999999998</v>
      </c>
      <c r="M291" s="25"/>
      <c r="N291" s="26">
        <v>-101.6818</v>
      </c>
      <c r="O291" s="26"/>
      <c r="P291" s="26">
        <v>23.894500000000001</v>
      </c>
    </row>
    <row r="292" spans="1:16" ht="12" customHeight="1">
      <c r="A292" s="15" t="s">
        <v>3263</v>
      </c>
      <c r="B292" s="15" t="s">
        <v>252</v>
      </c>
      <c r="C292" s="15" t="s">
        <v>3264</v>
      </c>
      <c r="D292" s="15" t="s">
        <v>2347</v>
      </c>
      <c r="E292" s="15" t="s">
        <v>246</v>
      </c>
      <c r="F292" s="15" t="s">
        <v>3265</v>
      </c>
      <c r="G292" s="15">
        <v>2008</v>
      </c>
      <c r="H292" s="25"/>
      <c r="I292" s="25"/>
      <c r="J292" s="25"/>
      <c r="K292" s="25">
        <v>41149.070099999997</v>
      </c>
      <c r="L292" s="25">
        <v>16908.587800000001</v>
      </c>
      <c r="M292" s="25"/>
      <c r="N292" s="26"/>
      <c r="O292" s="26"/>
      <c r="P292" s="26">
        <v>41.091099999999997</v>
      </c>
    </row>
    <row r="293" spans="1:16" ht="12" customHeight="1">
      <c r="A293" s="15" t="s">
        <v>3263</v>
      </c>
      <c r="B293" s="15" t="s">
        <v>252</v>
      </c>
      <c r="C293" s="15" t="s">
        <v>3264</v>
      </c>
      <c r="D293" s="15" t="s">
        <v>2347</v>
      </c>
      <c r="E293" s="15" t="s">
        <v>246</v>
      </c>
      <c r="F293" s="15" t="s">
        <v>3265</v>
      </c>
      <c r="G293" s="15">
        <v>2009</v>
      </c>
      <c r="H293" s="25">
        <v>31852.922200000001</v>
      </c>
      <c r="I293" s="25">
        <v>9972.0036999999993</v>
      </c>
      <c r="J293" s="25">
        <v>6210.4665000000005</v>
      </c>
      <c r="K293" s="25">
        <v>48296.390800000001</v>
      </c>
      <c r="L293" s="25">
        <v>18318.193800000001</v>
      </c>
      <c r="M293" s="25">
        <v>4436.3683000000001</v>
      </c>
      <c r="N293" s="26">
        <v>13.448399999999999</v>
      </c>
      <c r="O293" s="26">
        <v>31.3064</v>
      </c>
      <c r="P293" s="26">
        <v>37.928699999999999</v>
      </c>
    </row>
    <row r="294" spans="1:16" ht="12" customHeight="1">
      <c r="A294" s="15" t="s">
        <v>3263</v>
      </c>
      <c r="B294" s="15" t="s">
        <v>252</v>
      </c>
      <c r="C294" s="15" t="s">
        <v>3264</v>
      </c>
      <c r="D294" s="15" t="s">
        <v>2347</v>
      </c>
      <c r="E294" s="15" t="s">
        <v>246</v>
      </c>
      <c r="F294" s="15" t="s">
        <v>3265</v>
      </c>
      <c r="G294" s="15">
        <v>2010</v>
      </c>
      <c r="H294" s="25">
        <v>33112.480900000002</v>
      </c>
      <c r="I294" s="25">
        <v>6050.5618000000004</v>
      </c>
      <c r="J294" s="25">
        <v>1905.6704</v>
      </c>
      <c r="K294" s="25">
        <v>49259.908000000003</v>
      </c>
      <c r="L294" s="25">
        <v>17613.653999999999</v>
      </c>
      <c r="M294" s="25">
        <v>4623.0583999999999</v>
      </c>
      <c r="N294" s="26">
        <v>3.8405</v>
      </c>
      <c r="O294" s="26">
        <v>18.2728</v>
      </c>
      <c r="P294" s="26">
        <v>35.756599999999999</v>
      </c>
    </row>
    <row r="295" spans="1:16" ht="12" customHeight="1">
      <c r="A295" s="15" t="s">
        <v>3263</v>
      </c>
      <c r="B295" s="15" t="s">
        <v>252</v>
      </c>
      <c r="C295" s="15" t="s">
        <v>3264</v>
      </c>
      <c r="D295" s="15" t="s">
        <v>2347</v>
      </c>
      <c r="E295" s="15" t="s">
        <v>246</v>
      </c>
      <c r="F295" s="15" t="s">
        <v>3265</v>
      </c>
      <c r="G295" s="15">
        <v>2011</v>
      </c>
      <c r="H295" s="25">
        <v>31564.124599999999</v>
      </c>
      <c r="I295" s="25">
        <v>9666.2034000000003</v>
      </c>
      <c r="J295" s="25">
        <v>6063.4191000000001</v>
      </c>
      <c r="K295" s="25">
        <v>49159.700599999996</v>
      </c>
      <c r="L295" s="25">
        <v>17831.759999999998</v>
      </c>
      <c r="M295" s="25">
        <v>4396.8720999999996</v>
      </c>
      <c r="N295" s="26">
        <v>12.629899999999999</v>
      </c>
      <c r="O295" s="26">
        <v>30.623999999999999</v>
      </c>
      <c r="P295" s="26">
        <v>36.273099999999999</v>
      </c>
    </row>
    <row r="296" spans="1:16" ht="12" customHeight="1">
      <c r="A296" s="15" t="s">
        <v>3263</v>
      </c>
      <c r="B296" s="15" t="s">
        <v>252</v>
      </c>
      <c r="C296" s="15" t="s">
        <v>3264</v>
      </c>
      <c r="D296" s="15" t="s">
        <v>2347</v>
      </c>
      <c r="E296" s="15" t="s">
        <v>246</v>
      </c>
      <c r="F296" s="15" t="s">
        <v>3265</v>
      </c>
      <c r="G296" s="15">
        <v>2012</v>
      </c>
      <c r="H296" s="25">
        <v>32595.1901</v>
      </c>
      <c r="I296" s="25">
        <v>9646.2327000000005</v>
      </c>
      <c r="J296" s="25">
        <v>5548.2487000000001</v>
      </c>
      <c r="K296" s="25">
        <v>51052.087699999996</v>
      </c>
      <c r="L296" s="25">
        <v>22524.898399999998</v>
      </c>
      <c r="M296" s="25">
        <v>4419.8540000000003</v>
      </c>
      <c r="N296" s="26">
        <v>10.8986</v>
      </c>
      <c r="O296" s="26">
        <v>29.594000000000001</v>
      </c>
      <c r="P296" s="26">
        <v>44.121400000000001</v>
      </c>
    </row>
    <row r="297" spans="1:16" ht="12" customHeight="1">
      <c r="A297" s="15" t="s">
        <v>3263</v>
      </c>
      <c r="B297" s="15" t="s">
        <v>252</v>
      </c>
      <c r="C297" s="15" t="s">
        <v>3264</v>
      </c>
      <c r="D297" s="15" t="s">
        <v>2347</v>
      </c>
      <c r="E297" s="15" t="s">
        <v>246</v>
      </c>
      <c r="F297" s="15" t="s">
        <v>3265</v>
      </c>
      <c r="G297" s="15">
        <v>2013</v>
      </c>
      <c r="H297" s="25">
        <v>31221.027999999998</v>
      </c>
      <c r="I297" s="25">
        <v>8845.0745000000006</v>
      </c>
      <c r="J297" s="25">
        <v>6403.2260999999999</v>
      </c>
      <c r="K297" s="25">
        <v>50561.801099999997</v>
      </c>
      <c r="L297" s="25">
        <v>21919.404600000002</v>
      </c>
      <c r="M297" s="25">
        <v>4119.2203</v>
      </c>
      <c r="N297" s="26">
        <v>13.0099</v>
      </c>
      <c r="O297" s="26">
        <v>28.330500000000001</v>
      </c>
      <c r="P297" s="26">
        <v>43.351700000000001</v>
      </c>
    </row>
    <row r="298" spans="1:16" ht="12" customHeight="1">
      <c r="A298" s="15" t="s">
        <v>3263</v>
      </c>
      <c r="B298" s="15" t="s">
        <v>252</v>
      </c>
      <c r="C298" s="15" t="s">
        <v>3264</v>
      </c>
      <c r="D298" s="15" t="s">
        <v>2347</v>
      </c>
      <c r="E298" s="15" t="s">
        <v>246</v>
      </c>
      <c r="F298" s="15" t="s">
        <v>3265</v>
      </c>
      <c r="G298" s="15">
        <v>2014</v>
      </c>
      <c r="H298" s="25">
        <v>28547.647099999998</v>
      </c>
      <c r="I298" s="25">
        <v>7446.5109000000002</v>
      </c>
      <c r="J298" s="25">
        <v>3419.8607000000002</v>
      </c>
      <c r="K298" s="25">
        <v>52345.721599999997</v>
      </c>
      <c r="L298" s="25">
        <v>24187.892899999999</v>
      </c>
      <c r="M298" s="25">
        <v>3952.1975000000002</v>
      </c>
      <c r="N298" s="26">
        <v>6.6620999999999997</v>
      </c>
      <c r="O298" s="26">
        <v>26.084499999999998</v>
      </c>
      <c r="P298" s="26">
        <v>46.207999999999998</v>
      </c>
    </row>
    <row r="299" spans="1:16" ht="12" customHeight="1">
      <c r="A299" s="15" t="s">
        <v>3263</v>
      </c>
      <c r="B299" s="15" t="s">
        <v>252</v>
      </c>
      <c r="C299" s="15" t="s">
        <v>3264</v>
      </c>
      <c r="D299" s="15" t="s">
        <v>2347</v>
      </c>
      <c r="E299" s="15" t="s">
        <v>246</v>
      </c>
      <c r="F299" s="15" t="s">
        <v>3265</v>
      </c>
      <c r="G299" s="15">
        <v>2015</v>
      </c>
      <c r="H299" s="25">
        <v>32954.9709</v>
      </c>
      <c r="I299" s="25">
        <v>7646.7434000000003</v>
      </c>
      <c r="J299" s="25">
        <v>11601.670599999999</v>
      </c>
      <c r="K299" s="25">
        <v>72471.320099999997</v>
      </c>
      <c r="L299" s="25">
        <v>22552.5389</v>
      </c>
      <c r="M299" s="25">
        <v>4321.3536999999997</v>
      </c>
      <c r="N299" s="26">
        <v>17.900700000000001</v>
      </c>
      <c r="O299" s="26">
        <v>23.203600000000002</v>
      </c>
      <c r="P299" s="26">
        <v>31.119299999999999</v>
      </c>
    </row>
    <row r="300" spans="1:16" ht="12" customHeight="1">
      <c r="A300" s="15" t="s">
        <v>3263</v>
      </c>
      <c r="B300" s="15" t="s">
        <v>252</v>
      </c>
      <c r="C300" s="15" t="s">
        <v>3264</v>
      </c>
      <c r="D300" s="15" t="s">
        <v>2347</v>
      </c>
      <c r="E300" s="15" t="s">
        <v>246</v>
      </c>
      <c r="F300" s="15" t="s">
        <v>3265</v>
      </c>
      <c r="G300" s="15">
        <v>2016</v>
      </c>
      <c r="H300" s="25">
        <v>34143.305899999999</v>
      </c>
      <c r="I300" s="25">
        <v>9044.8114000000005</v>
      </c>
      <c r="J300" s="25">
        <v>1116.5225</v>
      </c>
      <c r="K300" s="25">
        <v>69152.834499999997</v>
      </c>
      <c r="L300" s="25">
        <v>21993.225600000002</v>
      </c>
      <c r="M300" s="25">
        <v>4295.9180999999999</v>
      </c>
      <c r="N300" s="26">
        <v>1.6209</v>
      </c>
      <c r="O300" s="26">
        <v>26.4907</v>
      </c>
      <c r="P300" s="26">
        <v>31.803799999999999</v>
      </c>
    </row>
    <row r="301" spans="1:16" ht="12" customHeight="1">
      <c r="A301" s="15" t="s">
        <v>3263</v>
      </c>
      <c r="B301" s="15" t="s">
        <v>252</v>
      </c>
      <c r="C301" s="15" t="s">
        <v>3264</v>
      </c>
      <c r="D301" s="15" t="s">
        <v>2347</v>
      </c>
      <c r="E301" s="15" t="s">
        <v>246</v>
      </c>
      <c r="F301" s="15" t="s">
        <v>3265</v>
      </c>
      <c r="G301" s="15">
        <v>2017</v>
      </c>
      <c r="H301" s="25">
        <v>34461.500200000002</v>
      </c>
      <c r="I301" s="25">
        <v>8567.9971000000005</v>
      </c>
      <c r="J301" s="25">
        <v>1748.9902</v>
      </c>
      <c r="K301" s="25">
        <v>63425.107600000003</v>
      </c>
      <c r="L301" s="25">
        <v>19224.0589</v>
      </c>
      <c r="M301" s="25">
        <v>4460.3816999999999</v>
      </c>
      <c r="N301" s="26">
        <v>2.6537000000000002</v>
      </c>
      <c r="O301" s="26">
        <v>24.862500000000001</v>
      </c>
      <c r="P301" s="26">
        <v>30.309899999999999</v>
      </c>
    </row>
    <row r="302" spans="1:16" ht="12" customHeight="1">
      <c r="A302" s="15" t="s">
        <v>3263</v>
      </c>
      <c r="B302" s="15" t="s">
        <v>252</v>
      </c>
      <c r="C302" s="15" t="s">
        <v>3264</v>
      </c>
      <c r="D302" s="15" t="s">
        <v>2347</v>
      </c>
      <c r="E302" s="15" t="s">
        <v>246</v>
      </c>
      <c r="F302" s="15" t="s">
        <v>3265</v>
      </c>
      <c r="G302" s="15">
        <v>2018</v>
      </c>
      <c r="H302" s="25">
        <v>34834.090100000001</v>
      </c>
      <c r="I302" s="25">
        <v>9319.6815999999999</v>
      </c>
      <c r="J302" s="25">
        <v>4094.7375999999999</v>
      </c>
      <c r="K302" s="25">
        <v>64627.072699999997</v>
      </c>
      <c r="L302" s="25">
        <v>29009.059000000001</v>
      </c>
      <c r="M302" s="25">
        <v>4271.0497999999998</v>
      </c>
      <c r="N302" s="26">
        <v>6.3312999999999997</v>
      </c>
      <c r="O302" s="26">
        <v>26.7545</v>
      </c>
      <c r="P302" s="26">
        <v>44.886899999999997</v>
      </c>
    </row>
    <row r="303" spans="1:16" ht="12" customHeight="1">
      <c r="A303" s="15" t="s">
        <v>3263</v>
      </c>
      <c r="B303" s="15" t="s">
        <v>252</v>
      </c>
      <c r="C303" s="15" t="s">
        <v>3264</v>
      </c>
      <c r="D303" s="15" t="s">
        <v>2347</v>
      </c>
      <c r="E303" s="15" t="s">
        <v>246</v>
      </c>
      <c r="F303" s="15" t="s">
        <v>3265</v>
      </c>
      <c r="G303" s="15">
        <v>2019</v>
      </c>
      <c r="H303" s="25">
        <v>38495.625599999999</v>
      </c>
      <c r="I303" s="25">
        <v>9304.0028999999995</v>
      </c>
      <c r="J303" s="25">
        <v>5297.5108</v>
      </c>
      <c r="K303" s="25">
        <v>94127.259399999995</v>
      </c>
      <c r="L303" s="25">
        <v>36034.161899999999</v>
      </c>
      <c r="M303" s="25">
        <v>5021.5156999999999</v>
      </c>
      <c r="N303" s="26">
        <v>6.7436999999999996</v>
      </c>
      <c r="O303" s="26">
        <v>24.169</v>
      </c>
      <c r="P303" s="26">
        <v>38.282400000000003</v>
      </c>
    </row>
    <row r="304" spans="1:16" ht="12" customHeight="1">
      <c r="A304" s="15" t="s">
        <v>3263</v>
      </c>
      <c r="B304" s="15" t="s">
        <v>252</v>
      </c>
      <c r="C304" s="15" t="s">
        <v>3264</v>
      </c>
      <c r="D304" s="15" t="s">
        <v>2347</v>
      </c>
      <c r="E304" s="15" t="s">
        <v>246</v>
      </c>
      <c r="F304" s="15" t="s">
        <v>3265</v>
      </c>
      <c r="G304" s="15">
        <v>2020</v>
      </c>
      <c r="H304" s="25">
        <v>38366.824399999998</v>
      </c>
      <c r="I304" s="25">
        <v>9274.6923000000006</v>
      </c>
      <c r="J304" s="25">
        <v>6468.5438000000004</v>
      </c>
      <c r="K304" s="25">
        <v>89812.971900000004</v>
      </c>
      <c r="L304" s="25">
        <v>30316.944800000001</v>
      </c>
      <c r="M304" s="25">
        <v>5263.4975999999997</v>
      </c>
      <c r="N304" s="26">
        <v>7.1806999999999999</v>
      </c>
      <c r="O304" s="26">
        <v>24.1737</v>
      </c>
      <c r="P304" s="26">
        <v>33.755600000000001</v>
      </c>
    </row>
    <row r="305" spans="1:16" ht="12" customHeight="1">
      <c r="A305" s="15" t="s">
        <v>3263</v>
      </c>
      <c r="B305" s="15" t="s">
        <v>252</v>
      </c>
      <c r="C305" s="15" t="s">
        <v>3264</v>
      </c>
      <c r="D305" s="15" t="s">
        <v>2347</v>
      </c>
      <c r="E305" s="15" t="s">
        <v>246</v>
      </c>
      <c r="F305" s="15" t="s">
        <v>3265</v>
      </c>
      <c r="G305" s="15">
        <v>2021</v>
      </c>
      <c r="H305" s="25">
        <v>28732.618600000002</v>
      </c>
      <c r="I305" s="25">
        <v>6664.2548999999999</v>
      </c>
      <c r="J305" s="25">
        <v>5101.7384000000002</v>
      </c>
      <c r="K305" s="25">
        <v>94032.944399999993</v>
      </c>
      <c r="L305" s="25">
        <v>28735.425500000001</v>
      </c>
      <c r="M305" s="25">
        <v>5382.1305000000002</v>
      </c>
      <c r="N305" s="26">
        <v>5.4973000000000001</v>
      </c>
      <c r="O305" s="26">
        <v>23.193999999999999</v>
      </c>
      <c r="P305" s="26">
        <v>30.558900000000001</v>
      </c>
    </row>
    <row r="306" spans="1:16" ht="12" customHeight="1">
      <c r="A306" s="15" t="s">
        <v>3263</v>
      </c>
      <c r="B306" s="15" t="s">
        <v>252</v>
      </c>
      <c r="C306" s="15" t="s">
        <v>3264</v>
      </c>
      <c r="D306" s="15" t="s">
        <v>2347</v>
      </c>
      <c r="E306" s="15" t="s">
        <v>246</v>
      </c>
      <c r="F306" s="15" t="s">
        <v>3265</v>
      </c>
      <c r="G306" s="15">
        <v>2022</v>
      </c>
      <c r="H306" s="25">
        <v>34401.124300000003</v>
      </c>
      <c r="I306" s="25">
        <v>8708.2098999999998</v>
      </c>
      <c r="J306" s="25">
        <v>17545.465</v>
      </c>
      <c r="K306" s="25">
        <v>67934.488700000002</v>
      </c>
      <c r="L306" s="25">
        <v>23704.6705</v>
      </c>
      <c r="M306" s="25">
        <v>6045.1845999999996</v>
      </c>
      <c r="N306" s="26">
        <v>21.480899999999998</v>
      </c>
      <c r="O306" s="26">
        <v>25.313700000000001</v>
      </c>
      <c r="P306" s="26">
        <v>34.8934</v>
      </c>
    </row>
    <row r="307" spans="1:16" ht="12" customHeight="1">
      <c r="A307" s="15" t="s">
        <v>3263</v>
      </c>
      <c r="B307" s="15" t="s">
        <v>252</v>
      </c>
      <c r="C307" s="15" t="s">
        <v>3264</v>
      </c>
      <c r="D307" s="15" t="s">
        <v>2347</v>
      </c>
      <c r="E307" s="15" t="s">
        <v>246</v>
      </c>
      <c r="F307" s="15" t="s">
        <v>3265</v>
      </c>
      <c r="G307" s="15">
        <v>2023</v>
      </c>
      <c r="H307" s="25">
        <v>34880.111400000002</v>
      </c>
      <c r="I307" s="25">
        <v>9290.4755000000005</v>
      </c>
      <c r="J307" s="25">
        <v>5667.6731</v>
      </c>
      <c r="K307" s="25">
        <v>68065.872700000007</v>
      </c>
      <c r="L307" s="25">
        <v>20784.8639</v>
      </c>
      <c r="M307" s="25">
        <v>6695.8589000000002</v>
      </c>
      <c r="N307" s="26">
        <v>8.2719000000000005</v>
      </c>
      <c r="O307" s="26">
        <v>26.6355</v>
      </c>
      <c r="P307" s="26">
        <v>30.5364</v>
      </c>
    </row>
    <row r="308" spans="1:16" ht="12" customHeight="1">
      <c r="A308" s="15" t="s">
        <v>3263</v>
      </c>
      <c r="B308" s="15" t="s">
        <v>252</v>
      </c>
      <c r="C308" s="15" t="s">
        <v>3264</v>
      </c>
      <c r="D308" s="15" t="s">
        <v>2347</v>
      </c>
      <c r="E308" s="15" t="s">
        <v>246</v>
      </c>
      <c r="F308" s="15" t="s">
        <v>3265</v>
      </c>
      <c r="G308" s="15">
        <v>2024</v>
      </c>
      <c r="H308" s="25">
        <v>37069.502999999997</v>
      </c>
      <c r="I308" s="25">
        <v>9639.5357999999997</v>
      </c>
      <c r="J308" s="25">
        <v>3042.2606999999998</v>
      </c>
      <c r="K308" s="25">
        <v>71931.326400000005</v>
      </c>
      <c r="L308" s="25">
        <v>20547.660100000001</v>
      </c>
      <c r="M308" s="25">
        <v>7180.9165999999996</v>
      </c>
      <c r="N308" s="26">
        <v>4.3472</v>
      </c>
      <c r="O308" s="26">
        <v>26.004000000000001</v>
      </c>
      <c r="P308" s="26">
        <v>28.5657</v>
      </c>
    </row>
    <row r="309" spans="1:16" ht="12" customHeight="1">
      <c r="A309" s="15" t="s">
        <v>3263</v>
      </c>
      <c r="B309" s="15" t="s">
        <v>252</v>
      </c>
      <c r="C309" s="15" t="s">
        <v>3264</v>
      </c>
      <c r="D309" s="15" t="s">
        <v>2347</v>
      </c>
      <c r="E309" s="15" t="s">
        <v>246</v>
      </c>
      <c r="F309" s="15" t="s">
        <v>3265</v>
      </c>
      <c r="G309" s="15">
        <v>2025</v>
      </c>
      <c r="H309" s="25">
        <v>38141.328800000003</v>
      </c>
      <c r="I309" s="25">
        <v>10468.5203</v>
      </c>
      <c r="J309" s="25">
        <v>6673.8860000000004</v>
      </c>
      <c r="K309" s="25">
        <v>70054.476500000004</v>
      </c>
      <c r="L309" s="25">
        <v>20310.9611</v>
      </c>
      <c r="M309" s="25">
        <v>7769.0758999999998</v>
      </c>
      <c r="N309" s="26">
        <v>9.4808000000000003</v>
      </c>
      <c r="O309" s="26">
        <v>27.4467</v>
      </c>
      <c r="P309" s="26">
        <v>28.993099999999998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5"/>
  <sheetViews>
    <sheetView zoomScale="70" zoomScaleNormal="70" workbookViewId="0">
      <selection sqref="A1:O1"/>
    </sheetView>
  </sheetViews>
  <sheetFormatPr defaultRowHeight="14"/>
  <cols>
    <col min="1" max="1" width="34" customWidth="1"/>
    <col min="2" max="2" width="28" customWidth="1"/>
    <col min="3" max="3" width="34" customWidth="1"/>
    <col min="4" max="14" width="14" customWidth="1"/>
    <col min="15" max="15" width="55" customWidth="1"/>
  </cols>
  <sheetData>
    <row r="1" spans="1:15" ht="18">
      <c r="A1" s="36" t="s">
        <v>3280</v>
      </c>
      <c r="B1" s="36"/>
      <c r="C1" s="36"/>
      <c r="D1" s="36"/>
      <c r="E1" s="36"/>
      <c r="F1" s="36"/>
      <c r="G1" s="36"/>
      <c r="H1" s="36"/>
      <c r="I1" s="36"/>
      <c r="J1" s="36"/>
      <c r="K1" s="36"/>
      <c r="L1" s="36"/>
      <c r="M1" s="36"/>
      <c r="N1" s="36"/>
      <c r="O1" s="36"/>
    </row>
    <row r="2" spans="1:15" ht="28">
      <c r="A2" s="27" t="s">
        <v>16</v>
      </c>
      <c r="B2" s="27" t="s">
        <v>3281</v>
      </c>
      <c r="C2" s="27" t="s">
        <v>3282</v>
      </c>
      <c r="D2" s="27" t="s">
        <v>12</v>
      </c>
      <c r="E2" s="27" t="s">
        <v>28</v>
      </c>
      <c r="F2" s="27" t="s">
        <v>3283</v>
      </c>
      <c r="G2" s="27" t="s">
        <v>3284</v>
      </c>
      <c r="H2" s="27" t="s">
        <v>3285</v>
      </c>
      <c r="I2" s="27" t="s">
        <v>3286</v>
      </c>
      <c r="J2" s="27" t="s">
        <v>3287</v>
      </c>
      <c r="K2" s="27" t="s">
        <v>3288</v>
      </c>
      <c r="L2" s="27" t="s">
        <v>3289</v>
      </c>
      <c r="M2" s="27" t="s">
        <v>3290</v>
      </c>
      <c r="N2" s="27" t="s">
        <v>3291</v>
      </c>
      <c r="O2" s="27" t="s">
        <v>3214</v>
      </c>
    </row>
    <row r="3" spans="1:15">
      <c r="A3" s="29" t="s">
        <v>3292</v>
      </c>
      <c r="B3" s="29" t="s">
        <v>3231</v>
      </c>
      <c r="C3" s="29" t="s">
        <v>3293</v>
      </c>
      <c r="D3" s="29" t="s">
        <v>479</v>
      </c>
      <c r="E3" s="30">
        <v>2020</v>
      </c>
      <c r="F3" s="30">
        <v>42</v>
      </c>
      <c r="G3" s="30">
        <v>0</v>
      </c>
      <c r="H3" s="30">
        <v>42</v>
      </c>
      <c r="I3" s="30">
        <v>0</v>
      </c>
      <c r="J3" s="30"/>
      <c r="K3" s="30"/>
      <c r="L3" s="30" t="s">
        <v>3294</v>
      </c>
      <c r="M3" s="30">
        <v>0</v>
      </c>
      <c r="N3" s="30" t="s">
        <v>3295</v>
      </c>
      <c r="O3" s="29" t="s">
        <v>492</v>
      </c>
    </row>
    <row r="4" spans="1:15">
      <c r="A4" s="15" t="s">
        <v>3296</v>
      </c>
      <c r="B4" s="15" t="s">
        <v>3237</v>
      </c>
      <c r="C4" s="15" t="s">
        <v>3218</v>
      </c>
      <c r="D4" s="15" t="s">
        <v>2058</v>
      </c>
      <c r="E4" s="28">
        <v>2015</v>
      </c>
      <c r="F4" s="28">
        <v>10</v>
      </c>
      <c r="G4" s="28">
        <v>8</v>
      </c>
      <c r="H4" s="28">
        <v>2</v>
      </c>
      <c r="I4" s="28">
        <v>8</v>
      </c>
      <c r="J4" s="28">
        <v>2011</v>
      </c>
      <c r="K4" s="28">
        <v>2019</v>
      </c>
      <c r="L4" s="28" t="s">
        <v>3297</v>
      </c>
      <c r="M4" s="28">
        <v>7</v>
      </c>
      <c r="N4" s="28" t="s">
        <v>247</v>
      </c>
      <c r="O4" s="15" t="s">
        <v>2068</v>
      </c>
    </row>
    <row r="5" spans="1:15">
      <c r="A5" s="15" t="s">
        <v>3298</v>
      </c>
      <c r="B5" s="15" t="s">
        <v>3264</v>
      </c>
      <c r="C5" s="15" t="s">
        <v>3299</v>
      </c>
      <c r="D5" s="15" t="s">
        <v>2853</v>
      </c>
      <c r="E5" s="28">
        <v>2013</v>
      </c>
      <c r="F5" s="28">
        <v>30</v>
      </c>
      <c r="G5" s="28">
        <v>30</v>
      </c>
      <c r="H5" s="28">
        <v>0</v>
      </c>
      <c r="I5" s="28">
        <v>30</v>
      </c>
      <c r="J5" s="28">
        <v>2011</v>
      </c>
      <c r="K5" s="28">
        <v>2021</v>
      </c>
      <c r="L5" s="28" t="s">
        <v>3300</v>
      </c>
      <c r="M5" s="28">
        <v>6</v>
      </c>
      <c r="N5" s="28" t="s">
        <v>490</v>
      </c>
      <c r="O5" s="15" t="s">
        <v>2348</v>
      </c>
    </row>
    <row r="6" spans="1:15">
      <c r="A6" s="15" t="s">
        <v>3298</v>
      </c>
      <c r="B6" s="15" t="s">
        <v>3264</v>
      </c>
      <c r="C6" s="15" t="s">
        <v>3218</v>
      </c>
      <c r="D6" s="15" t="s">
        <v>2338</v>
      </c>
      <c r="E6" s="28">
        <v>2015</v>
      </c>
      <c r="F6" s="28">
        <v>30</v>
      </c>
      <c r="G6" s="28">
        <v>30</v>
      </c>
      <c r="H6" s="28">
        <v>0</v>
      </c>
      <c r="I6" s="28">
        <v>30</v>
      </c>
      <c r="J6" s="28">
        <v>2011</v>
      </c>
      <c r="K6" s="28">
        <v>2021</v>
      </c>
      <c r="L6" s="28" t="s">
        <v>3297</v>
      </c>
      <c r="M6" s="28">
        <v>7</v>
      </c>
      <c r="N6" s="28" t="s">
        <v>247</v>
      </c>
      <c r="O6" s="15" t="s">
        <v>2348</v>
      </c>
    </row>
    <row r="7" spans="1:15">
      <c r="A7" s="15" t="s">
        <v>3301</v>
      </c>
      <c r="B7" s="15" t="s">
        <v>3242</v>
      </c>
      <c r="C7" s="15" t="s">
        <v>3299</v>
      </c>
      <c r="D7" s="15" t="s">
        <v>2818</v>
      </c>
      <c r="E7" s="28">
        <v>2013</v>
      </c>
      <c r="F7" s="28">
        <v>50</v>
      </c>
      <c r="G7" s="28">
        <v>50</v>
      </c>
      <c r="H7" s="28">
        <v>0</v>
      </c>
      <c r="I7" s="28">
        <v>50</v>
      </c>
      <c r="J7" s="28">
        <v>2011</v>
      </c>
      <c r="K7" s="28">
        <v>2022</v>
      </c>
      <c r="L7" s="28" t="s">
        <v>3300</v>
      </c>
      <c r="M7" s="28">
        <v>6</v>
      </c>
      <c r="N7" s="28" t="s">
        <v>490</v>
      </c>
      <c r="O7" s="15" t="s">
        <v>2830</v>
      </c>
    </row>
    <row r="8" spans="1:15">
      <c r="A8" s="15" t="s">
        <v>3302</v>
      </c>
      <c r="B8" s="15" t="s">
        <v>2801</v>
      </c>
      <c r="C8" s="15" t="s">
        <v>3299</v>
      </c>
      <c r="D8" s="15" t="s">
        <v>2797</v>
      </c>
      <c r="E8" s="28">
        <v>2013</v>
      </c>
      <c r="F8" s="28">
        <v>73</v>
      </c>
      <c r="G8" s="28">
        <v>73</v>
      </c>
      <c r="H8" s="28">
        <v>0</v>
      </c>
      <c r="I8" s="28">
        <v>73</v>
      </c>
      <c r="J8" s="28">
        <v>2011</v>
      </c>
      <c r="K8" s="28">
        <v>2022</v>
      </c>
      <c r="L8" s="28" t="s">
        <v>3300</v>
      </c>
      <c r="M8" s="28">
        <v>6</v>
      </c>
      <c r="N8" s="28" t="s">
        <v>490</v>
      </c>
      <c r="O8" s="15" t="s">
        <v>2808</v>
      </c>
    </row>
    <row r="9" spans="1:15">
      <c r="A9" s="15" t="s">
        <v>3303</v>
      </c>
      <c r="B9" s="15" t="s">
        <v>3223</v>
      </c>
      <c r="C9" s="15" t="s">
        <v>3299</v>
      </c>
      <c r="D9" s="15" t="s">
        <v>840</v>
      </c>
      <c r="E9" s="28">
        <v>2018</v>
      </c>
      <c r="F9" s="28">
        <v>7</v>
      </c>
      <c r="G9" s="28">
        <v>7</v>
      </c>
      <c r="H9" s="28">
        <v>0</v>
      </c>
      <c r="I9" s="28">
        <v>7</v>
      </c>
      <c r="J9" s="28">
        <v>2016</v>
      </c>
      <c r="K9" s="28">
        <v>2021</v>
      </c>
      <c r="L9" s="28" t="s">
        <v>3304</v>
      </c>
      <c r="M9" s="28">
        <v>6</v>
      </c>
      <c r="N9" s="28" t="s">
        <v>490</v>
      </c>
      <c r="O9" s="15" t="s">
        <v>852</v>
      </c>
    </row>
    <row r="10" spans="1:15">
      <c r="A10" s="29" t="s">
        <v>3303</v>
      </c>
      <c r="B10" s="29" t="s">
        <v>3223</v>
      </c>
      <c r="C10" s="29" t="s">
        <v>3305</v>
      </c>
      <c r="D10" s="29" t="s">
        <v>2971</v>
      </c>
      <c r="E10" s="30">
        <v>2012</v>
      </c>
      <c r="F10" s="30">
        <v>7</v>
      </c>
      <c r="G10" s="30">
        <v>7</v>
      </c>
      <c r="H10" s="30">
        <v>0</v>
      </c>
      <c r="I10" s="30">
        <v>7</v>
      </c>
      <c r="J10" s="30">
        <v>2016</v>
      </c>
      <c r="K10" s="30">
        <v>2021</v>
      </c>
      <c r="L10" s="30" t="s">
        <v>3306</v>
      </c>
      <c r="M10" s="30">
        <v>0</v>
      </c>
      <c r="N10" s="30" t="s">
        <v>3295</v>
      </c>
      <c r="O10" s="29" t="s">
        <v>852</v>
      </c>
    </row>
    <row r="11" spans="1:15">
      <c r="A11" s="15" t="s">
        <v>3307</v>
      </c>
      <c r="B11" s="15" t="s">
        <v>2352</v>
      </c>
      <c r="C11" s="15" t="s">
        <v>3218</v>
      </c>
      <c r="D11" s="15" t="s">
        <v>2349</v>
      </c>
      <c r="E11" s="28">
        <v>2015</v>
      </c>
      <c r="F11" s="28">
        <v>53</v>
      </c>
      <c r="G11" s="28">
        <v>53</v>
      </c>
      <c r="H11" s="28">
        <v>0</v>
      </c>
      <c r="I11" s="28">
        <v>53</v>
      </c>
      <c r="J11" s="28">
        <v>2011</v>
      </c>
      <c r="K11" s="28">
        <v>2024</v>
      </c>
      <c r="L11" s="28" t="s">
        <v>3297</v>
      </c>
      <c r="M11" s="28">
        <v>7</v>
      </c>
      <c r="N11" s="28" t="s">
        <v>247</v>
      </c>
      <c r="O11" s="15" t="s">
        <v>919</v>
      </c>
    </row>
    <row r="12" spans="1:15">
      <c r="A12" s="15" t="s">
        <v>3307</v>
      </c>
      <c r="B12" s="15" t="s">
        <v>2352</v>
      </c>
      <c r="C12" s="15" t="s">
        <v>3218</v>
      </c>
      <c r="D12" s="15" t="s">
        <v>2386</v>
      </c>
      <c r="E12" s="28">
        <v>2015</v>
      </c>
      <c r="F12" s="28">
        <v>53</v>
      </c>
      <c r="G12" s="28">
        <v>53</v>
      </c>
      <c r="H12" s="28">
        <v>0</v>
      </c>
      <c r="I12" s="28">
        <v>53</v>
      </c>
      <c r="J12" s="28">
        <v>2011</v>
      </c>
      <c r="K12" s="28">
        <v>2024</v>
      </c>
      <c r="L12" s="28" t="s">
        <v>3297</v>
      </c>
      <c r="M12" s="28">
        <v>7</v>
      </c>
      <c r="N12" s="28" t="s">
        <v>247</v>
      </c>
      <c r="O12" s="15" t="s">
        <v>919</v>
      </c>
    </row>
    <row r="13" spans="1:15">
      <c r="A13" s="15" t="s">
        <v>3307</v>
      </c>
      <c r="B13" s="15" t="s">
        <v>2352</v>
      </c>
      <c r="C13" s="15" t="s">
        <v>3218</v>
      </c>
      <c r="D13" s="15" t="s">
        <v>908</v>
      </c>
      <c r="E13" s="28">
        <v>2018</v>
      </c>
      <c r="F13" s="28">
        <v>53</v>
      </c>
      <c r="G13" s="28">
        <v>53</v>
      </c>
      <c r="H13" s="28">
        <v>0</v>
      </c>
      <c r="I13" s="28">
        <v>53</v>
      </c>
      <c r="J13" s="28">
        <v>2011</v>
      </c>
      <c r="K13" s="28">
        <v>2024</v>
      </c>
      <c r="L13" s="28" t="s">
        <v>3304</v>
      </c>
      <c r="M13" s="28">
        <v>7</v>
      </c>
      <c r="N13" s="28" t="s">
        <v>247</v>
      </c>
      <c r="O13" s="15" t="s">
        <v>919</v>
      </c>
    </row>
    <row r="14" spans="1:15">
      <c r="A14" s="15" t="s">
        <v>3308</v>
      </c>
      <c r="B14" s="15" t="s">
        <v>3261</v>
      </c>
      <c r="C14" s="15" t="s">
        <v>3299</v>
      </c>
      <c r="D14" s="15" t="s">
        <v>2886</v>
      </c>
      <c r="E14" s="28">
        <v>2013</v>
      </c>
      <c r="F14" s="28">
        <v>108</v>
      </c>
      <c r="G14" s="28">
        <v>108</v>
      </c>
      <c r="H14" s="28">
        <v>0</v>
      </c>
      <c r="I14" s="28">
        <v>108</v>
      </c>
      <c r="J14" s="28">
        <v>2011</v>
      </c>
      <c r="K14" s="28">
        <v>2019</v>
      </c>
      <c r="L14" s="28" t="s">
        <v>3300</v>
      </c>
      <c r="M14" s="28">
        <v>6</v>
      </c>
      <c r="N14" s="28" t="s">
        <v>490</v>
      </c>
      <c r="O14" s="15" t="s">
        <v>2898</v>
      </c>
    </row>
    <row r="15" spans="1:15">
      <c r="A15" s="15" t="s">
        <v>3309</v>
      </c>
      <c r="B15" s="15" t="s">
        <v>1175</v>
      </c>
      <c r="C15" s="15" t="s">
        <v>3299</v>
      </c>
      <c r="D15" s="15" t="s">
        <v>2097</v>
      </c>
      <c r="E15" s="28">
        <v>2015</v>
      </c>
      <c r="F15" s="28">
        <v>2</v>
      </c>
      <c r="G15" s="28">
        <v>2</v>
      </c>
      <c r="H15" s="28">
        <v>0</v>
      </c>
      <c r="I15" s="28">
        <v>2</v>
      </c>
      <c r="J15" s="28">
        <v>2011</v>
      </c>
      <c r="K15" s="28">
        <v>2013</v>
      </c>
      <c r="L15" s="28" t="s">
        <v>3297</v>
      </c>
      <c r="M15" s="28">
        <v>2</v>
      </c>
      <c r="N15" s="28" t="s">
        <v>490</v>
      </c>
      <c r="O15" s="15" t="s">
        <v>2106</v>
      </c>
    </row>
    <row r="16" spans="1:15">
      <c r="A16" s="15" t="s">
        <v>3310</v>
      </c>
      <c r="B16" s="15" t="s">
        <v>239</v>
      </c>
      <c r="C16" s="15" t="s">
        <v>3218</v>
      </c>
      <c r="D16" s="15" t="s">
        <v>235</v>
      </c>
      <c r="E16" s="28">
        <v>2020</v>
      </c>
      <c r="F16" s="28">
        <v>271</v>
      </c>
      <c r="G16" s="28">
        <v>271</v>
      </c>
      <c r="H16" s="28">
        <v>0</v>
      </c>
      <c r="I16" s="28">
        <v>271</v>
      </c>
      <c r="J16" s="28">
        <v>2011</v>
      </c>
      <c r="K16" s="28">
        <v>2024</v>
      </c>
      <c r="L16" s="28" t="s">
        <v>3294</v>
      </c>
      <c r="M16" s="28">
        <v>7</v>
      </c>
      <c r="N16" s="28" t="s">
        <v>247</v>
      </c>
      <c r="O16" s="15" t="s">
        <v>249</v>
      </c>
    </row>
    <row r="17" spans="1:15">
      <c r="A17" s="15" t="s">
        <v>3311</v>
      </c>
      <c r="B17" s="15" t="s">
        <v>1155</v>
      </c>
      <c r="C17" s="15" t="s">
        <v>3299</v>
      </c>
      <c r="D17" s="15" t="s">
        <v>1152</v>
      </c>
      <c r="E17" s="28">
        <v>2018</v>
      </c>
      <c r="F17" s="28">
        <v>5</v>
      </c>
      <c r="G17" s="28">
        <v>5</v>
      </c>
      <c r="H17" s="28">
        <v>0</v>
      </c>
      <c r="I17" s="28">
        <v>5</v>
      </c>
      <c r="J17" s="28">
        <v>2011</v>
      </c>
      <c r="K17" s="28">
        <v>2020</v>
      </c>
      <c r="L17" s="28" t="s">
        <v>3304</v>
      </c>
      <c r="M17" s="28">
        <v>6</v>
      </c>
      <c r="N17" s="28" t="s">
        <v>490</v>
      </c>
      <c r="O17" s="15" t="s">
        <v>1162</v>
      </c>
    </row>
    <row r="18" spans="1:15">
      <c r="A18" s="15" t="s">
        <v>3312</v>
      </c>
      <c r="B18" s="15" t="s">
        <v>3313</v>
      </c>
      <c r="C18" s="15" t="s">
        <v>3218</v>
      </c>
      <c r="D18" s="15" t="s">
        <v>1250</v>
      </c>
      <c r="E18" s="28">
        <v>2018</v>
      </c>
      <c r="F18" s="28">
        <v>5</v>
      </c>
      <c r="G18" s="28">
        <v>5</v>
      </c>
      <c r="H18" s="28">
        <v>0</v>
      </c>
      <c r="I18" s="28">
        <v>5</v>
      </c>
      <c r="J18" s="28">
        <v>2014</v>
      </c>
      <c r="K18" s="28">
        <v>2021</v>
      </c>
      <c r="L18" s="28" t="s">
        <v>3304</v>
      </c>
      <c r="M18" s="28">
        <v>7</v>
      </c>
      <c r="N18" s="28" t="s">
        <v>247</v>
      </c>
      <c r="O18" s="15" t="s">
        <v>1263</v>
      </c>
    </row>
    <row r="19" spans="1:15">
      <c r="A19" s="15" t="s">
        <v>3314</v>
      </c>
      <c r="B19" s="15" t="s">
        <v>1852</v>
      </c>
      <c r="C19" s="15" t="s">
        <v>3218</v>
      </c>
      <c r="D19" s="15" t="s">
        <v>2663</v>
      </c>
      <c r="E19" s="28">
        <v>2014</v>
      </c>
      <c r="F19" s="28">
        <v>51</v>
      </c>
      <c r="G19" s="28">
        <v>51</v>
      </c>
      <c r="H19" s="28">
        <v>0</v>
      </c>
      <c r="I19" s="28">
        <v>51</v>
      </c>
      <c r="J19" s="28">
        <v>2011</v>
      </c>
      <c r="K19" s="28">
        <v>2021</v>
      </c>
      <c r="L19" s="28" t="s">
        <v>3315</v>
      </c>
      <c r="M19" s="28">
        <v>7</v>
      </c>
      <c r="N19" s="28" t="s">
        <v>247</v>
      </c>
      <c r="O19" s="15" t="s">
        <v>1847</v>
      </c>
    </row>
    <row r="20" spans="1:15">
      <c r="A20" s="15" t="s">
        <v>3314</v>
      </c>
      <c r="B20" s="15" t="s">
        <v>1852</v>
      </c>
      <c r="C20" s="15" t="s">
        <v>3218</v>
      </c>
      <c r="D20" s="15" t="s">
        <v>2656</v>
      </c>
      <c r="E20" s="28">
        <v>2014</v>
      </c>
      <c r="F20" s="28">
        <v>51</v>
      </c>
      <c r="G20" s="28">
        <v>51</v>
      </c>
      <c r="H20" s="28">
        <v>0</v>
      </c>
      <c r="I20" s="28">
        <v>51</v>
      </c>
      <c r="J20" s="28">
        <v>2011</v>
      </c>
      <c r="K20" s="28">
        <v>2021</v>
      </c>
      <c r="L20" s="28" t="s">
        <v>3315</v>
      </c>
      <c r="M20" s="28">
        <v>7</v>
      </c>
      <c r="N20" s="28" t="s">
        <v>247</v>
      </c>
      <c r="O20" s="15" t="s">
        <v>1847</v>
      </c>
    </row>
    <row r="21" spans="1:15">
      <c r="A21" s="15" t="s">
        <v>3314</v>
      </c>
      <c r="B21" s="15" t="s">
        <v>1852</v>
      </c>
      <c r="C21" s="15" t="s">
        <v>3218</v>
      </c>
      <c r="D21" s="15" t="s">
        <v>1848</v>
      </c>
      <c r="E21" s="28">
        <v>2016</v>
      </c>
      <c r="F21" s="28">
        <v>51</v>
      </c>
      <c r="G21" s="28">
        <v>51</v>
      </c>
      <c r="H21" s="28">
        <v>0</v>
      </c>
      <c r="I21" s="28">
        <v>51</v>
      </c>
      <c r="J21" s="28">
        <v>2011</v>
      </c>
      <c r="K21" s="28">
        <v>2021</v>
      </c>
      <c r="L21" s="28" t="s">
        <v>3316</v>
      </c>
      <c r="M21" s="28">
        <v>7</v>
      </c>
      <c r="N21" s="28" t="s">
        <v>247</v>
      </c>
      <c r="O21" s="15" t="s">
        <v>1847</v>
      </c>
    </row>
    <row r="22" spans="1:15">
      <c r="A22" s="15" t="s">
        <v>3314</v>
      </c>
      <c r="B22" s="15" t="s">
        <v>1852</v>
      </c>
      <c r="C22" s="15" t="s">
        <v>3218</v>
      </c>
      <c r="D22" s="15" t="s">
        <v>1836</v>
      </c>
      <c r="E22" s="28">
        <v>2016</v>
      </c>
      <c r="F22" s="28">
        <v>51</v>
      </c>
      <c r="G22" s="28">
        <v>51</v>
      </c>
      <c r="H22" s="28">
        <v>0</v>
      </c>
      <c r="I22" s="28">
        <v>51</v>
      </c>
      <c r="J22" s="28">
        <v>2011</v>
      </c>
      <c r="K22" s="28">
        <v>2021</v>
      </c>
      <c r="L22" s="28" t="s">
        <v>3316</v>
      </c>
      <c r="M22" s="28">
        <v>7</v>
      </c>
      <c r="N22" s="28" t="s">
        <v>247</v>
      </c>
      <c r="O22" s="15" t="s">
        <v>1847</v>
      </c>
    </row>
    <row r="23" spans="1:15">
      <c r="A23" s="15" t="s">
        <v>3317</v>
      </c>
      <c r="B23" s="15" t="s">
        <v>2148</v>
      </c>
      <c r="C23" s="15" t="s">
        <v>3218</v>
      </c>
      <c r="D23" s="15" t="s">
        <v>2145</v>
      </c>
      <c r="E23" s="28">
        <v>2015</v>
      </c>
      <c r="F23" s="28">
        <v>20</v>
      </c>
      <c r="G23" s="28">
        <v>20</v>
      </c>
      <c r="H23" s="28">
        <v>0</v>
      </c>
      <c r="I23" s="28">
        <v>20</v>
      </c>
      <c r="J23" s="28">
        <v>2011</v>
      </c>
      <c r="K23" s="28">
        <v>2021</v>
      </c>
      <c r="L23" s="28" t="s">
        <v>3297</v>
      </c>
      <c r="M23" s="28">
        <v>7</v>
      </c>
      <c r="N23" s="28" t="s">
        <v>247</v>
      </c>
      <c r="O23" s="15" t="s">
        <v>2155</v>
      </c>
    </row>
    <row r="24" spans="1:15">
      <c r="A24" s="15" t="s">
        <v>3318</v>
      </c>
      <c r="B24" s="15" t="s">
        <v>589</v>
      </c>
      <c r="C24" s="15" t="s">
        <v>3299</v>
      </c>
      <c r="D24" s="15" t="s">
        <v>755</v>
      </c>
      <c r="E24" s="28">
        <v>2019</v>
      </c>
      <c r="F24" s="28">
        <v>16</v>
      </c>
      <c r="G24" s="28">
        <v>16</v>
      </c>
      <c r="H24" s="28">
        <v>0</v>
      </c>
      <c r="I24" s="28">
        <v>16</v>
      </c>
      <c r="J24" s="28">
        <v>2011</v>
      </c>
      <c r="K24" s="28">
        <v>2020</v>
      </c>
      <c r="L24" s="28" t="s">
        <v>3319</v>
      </c>
      <c r="M24" s="28">
        <v>5</v>
      </c>
      <c r="N24" s="28" t="s">
        <v>490</v>
      </c>
      <c r="O24" s="15" t="s">
        <v>597</v>
      </c>
    </row>
    <row r="25" spans="1:15">
      <c r="A25" s="15" t="s">
        <v>3318</v>
      </c>
      <c r="B25" s="15" t="s">
        <v>589</v>
      </c>
      <c r="C25" s="15" t="s">
        <v>3299</v>
      </c>
      <c r="D25" s="15" t="s">
        <v>583</v>
      </c>
      <c r="E25" s="28">
        <v>2020</v>
      </c>
      <c r="F25" s="28">
        <v>16</v>
      </c>
      <c r="G25" s="28">
        <v>16</v>
      </c>
      <c r="H25" s="28">
        <v>0</v>
      </c>
      <c r="I25" s="28">
        <v>16</v>
      </c>
      <c r="J25" s="28">
        <v>2011</v>
      </c>
      <c r="K25" s="28">
        <v>2020</v>
      </c>
      <c r="L25" s="28" t="s">
        <v>3294</v>
      </c>
      <c r="M25" s="28">
        <v>4</v>
      </c>
      <c r="N25" s="28" t="s">
        <v>490</v>
      </c>
      <c r="O25" s="15" t="s">
        <v>597</v>
      </c>
    </row>
  </sheetData>
  <mergeCells count="1">
    <mergeCell ref="A1:O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30"/>
  <sheetViews>
    <sheetView topLeftCell="A97" zoomScale="40" zoomScaleNormal="40" workbookViewId="0">
      <selection sqref="A1:L1"/>
    </sheetView>
  </sheetViews>
  <sheetFormatPr defaultRowHeight="14"/>
  <cols>
    <col min="1" max="1" width="34" customWidth="1"/>
    <col min="2" max="2" width="28" customWidth="1"/>
    <col min="3" max="3" width="13" customWidth="1"/>
    <col min="4" max="7" width="14" customWidth="1"/>
    <col min="8" max="8" width="42" customWidth="1"/>
    <col min="9" max="12" width="16" customWidth="1"/>
  </cols>
  <sheetData>
    <row r="1" spans="1:12" ht="18">
      <c r="A1" s="36" t="s">
        <v>3320</v>
      </c>
      <c r="B1" s="36"/>
      <c r="C1" s="36"/>
      <c r="D1" s="36"/>
      <c r="E1" s="36"/>
      <c r="F1" s="36"/>
      <c r="G1" s="36"/>
      <c r="H1" s="36"/>
      <c r="I1" s="36"/>
      <c r="J1" s="36"/>
      <c r="K1" s="36"/>
      <c r="L1" s="36"/>
    </row>
    <row r="2" spans="1:12" ht="28">
      <c r="A2" s="27" t="s">
        <v>16</v>
      </c>
      <c r="B2" s="27" t="s">
        <v>3281</v>
      </c>
      <c r="C2" s="27" t="s">
        <v>12</v>
      </c>
      <c r="D2" s="27" t="s">
        <v>28</v>
      </c>
      <c r="E2" s="27" t="s">
        <v>3060</v>
      </c>
      <c r="F2" s="27" t="s">
        <v>3059</v>
      </c>
      <c r="G2" s="27" t="s">
        <v>3321</v>
      </c>
      <c r="H2" s="27" t="s">
        <v>3322</v>
      </c>
      <c r="I2" s="27" t="s">
        <v>3072</v>
      </c>
      <c r="J2" s="27" t="s">
        <v>3073</v>
      </c>
      <c r="K2" s="27" t="s">
        <v>3323</v>
      </c>
      <c r="L2" s="27" t="s">
        <v>3324</v>
      </c>
    </row>
    <row r="3" spans="1:12">
      <c r="A3" s="15" t="s">
        <v>3296</v>
      </c>
      <c r="B3" s="15" t="s">
        <v>3237</v>
      </c>
      <c r="C3" s="15" t="s">
        <v>2058</v>
      </c>
      <c r="D3" s="28">
        <v>2015</v>
      </c>
      <c r="E3" s="28">
        <v>2011</v>
      </c>
      <c r="F3" s="28">
        <v>-4</v>
      </c>
      <c r="G3" s="15" t="s">
        <v>181</v>
      </c>
      <c r="H3" s="15" t="s">
        <v>3325</v>
      </c>
      <c r="I3" s="28">
        <v>1</v>
      </c>
      <c r="J3" s="28">
        <v>1</v>
      </c>
      <c r="K3" s="28">
        <v>2011</v>
      </c>
      <c r="L3" s="28">
        <v>2019</v>
      </c>
    </row>
    <row r="4" spans="1:12">
      <c r="A4" s="15" t="s">
        <v>3296</v>
      </c>
      <c r="B4" s="15" t="s">
        <v>3237</v>
      </c>
      <c r="C4" s="15" t="s">
        <v>2058</v>
      </c>
      <c r="D4" s="28">
        <v>2015</v>
      </c>
      <c r="E4" s="28">
        <v>2012</v>
      </c>
      <c r="F4" s="28">
        <v>-3</v>
      </c>
      <c r="G4" s="15" t="s">
        <v>252</v>
      </c>
      <c r="H4" s="15" t="s">
        <v>3325</v>
      </c>
      <c r="I4" s="28">
        <v>3</v>
      </c>
      <c r="J4" s="28">
        <v>0</v>
      </c>
      <c r="K4" s="28">
        <v>2011</v>
      </c>
      <c r="L4" s="28">
        <v>2019</v>
      </c>
    </row>
    <row r="5" spans="1:12">
      <c r="A5" s="15" t="s">
        <v>3296</v>
      </c>
      <c r="B5" s="15" t="s">
        <v>3237</v>
      </c>
      <c r="C5" s="15" t="s">
        <v>2058</v>
      </c>
      <c r="D5" s="28">
        <v>2015</v>
      </c>
      <c r="E5" s="28">
        <v>2013</v>
      </c>
      <c r="F5" s="28">
        <v>-2</v>
      </c>
      <c r="G5" s="15" t="s">
        <v>252</v>
      </c>
      <c r="H5" s="15" t="s">
        <v>3325</v>
      </c>
      <c r="I5" s="28">
        <v>1</v>
      </c>
      <c r="J5" s="28">
        <v>3</v>
      </c>
      <c r="K5" s="28">
        <v>2011</v>
      </c>
      <c r="L5" s="28">
        <v>2019</v>
      </c>
    </row>
    <row r="6" spans="1:12">
      <c r="A6" s="15" t="s">
        <v>3296</v>
      </c>
      <c r="B6" s="15" t="s">
        <v>3237</v>
      </c>
      <c r="C6" s="15" t="s">
        <v>2058</v>
      </c>
      <c r="D6" s="28">
        <v>2015</v>
      </c>
      <c r="E6" s="28">
        <v>2014</v>
      </c>
      <c r="F6" s="28">
        <v>-1</v>
      </c>
      <c r="G6" s="15" t="s">
        <v>252</v>
      </c>
      <c r="H6" s="15" t="s">
        <v>3325</v>
      </c>
      <c r="I6" s="28">
        <v>1</v>
      </c>
      <c r="J6" s="28">
        <v>0</v>
      </c>
      <c r="K6" s="28">
        <v>2011</v>
      </c>
      <c r="L6" s="28">
        <v>2019</v>
      </c>
    </row>
    <row r="7" spans="1:12">
      <c r="A7" s="15" t="s">
        <v>3296</v>
      </c>
      <c r="B7" s="15" t="s">
        <v>3237</v>
      </c>
      <c r="C7" s="15" t="s">
        <v>2058</v>
      </c>
      <c r="D7" s="28">
        <v>2015</v>
      </c>
      <c r="E7" s="28">
        <v>2015</v>
      </c>
      <c r="F7" s="28">
        <v>0</v>
      </c>
      <c r="G7" s="15" t="s">
        <v>252</v>
      </c>
      <c r="H7" s="15" t="s">
        <v>3325</v>
      </c>
      <c r="I7" s="28">
        <v>0</v>
      </c>
      <c r="J7" s="28">
        <v>0</v>
      </c>
      <c r="K7" s="28">
        <v>2011</v>
      </c>
      <c r="L7" s="28">
        <v>2019</v>
      </c>
    </row>
    <row r="8" spans="1:12">
      <c r="A8" s="15" t="s">
        <v>3296</v>
      </c>
      <c r="B8" s="15" t="s">
        <v>3237</v>
      </c>
      <c r="C8" s="15" t="s">
        <v>2058</v>
      </c>
      <c r="D8" s="28">
        <v>2015</v>
      </c>
      <c r="E8" s="28">
        <v>2016</v>
      </c>
      <c r="F8" s="28">
        <v>1</v>
      </c>
      <c r="G8" s="15" t="s">
        <v>252</v>
      </c>
      <c r="H8" s="15" t="s">
        <v>3325</v>
      </c>
      <c r="I8" s="28">
        <v>0</v>
      </c>
      <c r="J8" s="28">
        <v>0</v>
      </c>
      <c r="K8" s="28">
        <v>2011</v>
      </c>
      <c r="L8" s="28">
        <v>2019</v>
      </c>
    </row>
    <row r="9" spans="1:12">
      <c r="A9" s="15" t="s">
        <v>3296</v>
      </c>
      <c r="B9" s="15" t="s">
        <v>3237</v>
      </c>
      <c r="C9" s="15" t="s">
        <v>2058</v>
      </c>
      <c r="D9" s="28">
        <v>2015</v>
      </c>
      <c r="E9" s="28">
        <v>2017</v>
      </c>
      <c r="F9" s="28">
        <v>2</v>
      </c>
      <c r="G9" s="15" t="s">
        <v>252</v>
      </c>
      <c r="H9" s="15" t="s">
        <v>3325</v>
      </c>
      <c r="I9" s="28">
        <v>0</v>
      </c>
      <c r="J9" s="28">
        <v>0</v>
      </c>
      <c r="K9" s="28">
        <v>2011</v>
      </c>
      <c r="L9" s="28">
        <v>2019</v>
      </c>
    </row>
    <row r="10" spans="1:12">
      <c r="A10" s="15" t="s">
        <v>3296</v>
      </c>
      <c r="B10" s="15" t="s">
        <v>3237</v>
      </c>
      <c r="C10" s="15" t="s">
        <v>2058</v>
      </c>
      <c r="D10" s="28">
        <v>2015</v>
      </c>
      <c r="E10" s="28">
        <v>2018</v>
      </c>
      <c r="F10" s="28">
        <v>3</v>
      </c>
      <c r="G10" s="15" t="s">
        <v>252</v>
      </c>
      <c r="H10" s="15" t="s">
        <v>3325</v>
      </c>
      <c r="I10" s="28">
        <v>0</v>
      </c>
      <c r="J10" s="28">
        <v>0</v>
      </c>
      <c r="K10" s="28">
        <v>2011</v>
      </c>
      <c r="L10" s="28">
        <v>2019</v>
      </c>
    </row>
    <row r="11" spans="1:12">
      <c r="A11" s="15" t="s">
        <v>3296</v>
      </c>
      <c r="B11" s="15" t="s">
        <v>3237</v>
      </c>
      <c r="C11" s="15" t="s">
        <v>2058</v>
      </c>
      <c r="D11" s="28">
        <v>2015</v>
      </c>
      <c r="E11" s="28">
        <v>2019</v>
      </c>
      <c r="F11" s="28">
        <v>4</v>
      </c>
      <c r="G11" s="15" t="s">
        <v>181</v>
      </c>
      <c r="H11" s="15" t="s">
        <v>3325</v>
      </c>
      <c r="I11" s="28">
        <v>2</v>
      </c>
      <c r="J11" s="28">
        <v>0</v>
      </c>
      <c r="K11" s="28">
        <v>2011</v>
      </c>
      <c r="L11" s="28">
        <v>2019</v>
      </c>
    </row>
    <row r="12" spans="1:12">
      <c r="A12" s="15" t="s">
        <v>3298</v>
      </c>
      <c r="B12" s="15" t="s">
        <v>3264</v>
      </c>
      <c r="C12" s="15" t="s">
        <v>2853</v>
      </c>
      <c r="D12" s="28">
        <v>2013</v>
      </c>
      <c r="E12" s="28">
        <v>2011</v>
      </c>
      <c r="F12" s="28">
        <v>-2</v>
      </c>
      <c r="G12" s="15" t="s">
        <v>252</v>
      </c>
      <c r="H12" s="15" t="s">
        <v>3325</v>
      </c>
      <c r="I12" s="28">
        <v>1</v>
      </c>
      <c r="J12" s="28">
        <v>0</v>
      </c>
      <c r="K12" s="28">
        <v>2011</v>
      </c>
      <c r="L12" s="28">
        <v>2021</v>
      </c>
    </row>
    <row r="13" spans="1:12">
      <c r="A13" s="15" t="s">
        <v>3298</v>
      </c>
      <c r="B13" s="15" t="s">
        <v>3264</v>
      </c>
      <c r="C13" s="15" t="s">
        <v>2853</v>
      </c>
      <c r="D13" s="28">
        <v>2013</v>
      </c>
      <c r="E13" s="28">
        <v>2012</v>
      </c>
      <c r="F13" s="28">
        <v>-1</v>
      </c>
      <c r="G13" s="15" t="s">
        <v>252</v>
      </c>
      <c r="H13" s="15" t="s">
        <v>3325</v>
      </c>
      <c r="I13" s="28">
        <v>0</v>
      </c>
      <c r="J13" s="28">
        <v>0</v>
      </c>
      <c r="K13" s="28">
        <v>2011</v>
      </c>
      <c r="L13" s="28">
        <v>2021</v>
      </c>
    </row>
    <row r="14" spans="1:12">
      <c r="A14" s="15" t="s">
        <v>3298</v>
      </c>
      <c r="B14" s="15" t="s">
        <v>3264</v>
      </c>
      <c r="C14" s="15" t="s">
        <v>2853</v>
      </c>
      <c r="D14" s="28">
        <v>2013</v>
      </c>
      <c r="E14" s="28">
        <v>2013</v>
      </c>
      <c r="F14" s="28">
        <v>0</v>
      </c>
      <c r="G14" s="15" t="s">
        <v>252</v>
      </c>
      <c r="H14" s="15" t="s">
        <v>3325</v>
      </c>
      <c r="I14" s="28">
        <v>7</v>
      </c>
      <c r="J14" s="28">
        <v>37</v>
      </c>
      <c r="K14" s="28">
        <v>2011</v>
      </c>
      <c r="L14" s="28">
        <v>2021</v>
      </c>
    </row>
    <row r="15" spans="1:12">
      <c r="A15" s="15" t="s">
        <v>3298</v>
      </c>
      <c r="B15" s="15" t="s">
        <v>3264</v>
      </c>
      <c r="C15" s="15" t="s">
        <v>2853</v>
      </c>
      <c r="D15" s="28">
        <v>2013</v>
      </c>
      <c r="E15" s="28">
        <v>2014</v>
      </c>
      <c r="F15" s="28">
        <v>1</v>
      </c>
      <c r="G15" s="15" t="s">
        <v>252</v>
      </c>
      <c r="H15" s="15" t="s">
        <v>3325</v>
      </c>
      <c r="I15" s="28">
        <v>1</v>
      </c>
      <c r="J15" s="28">
        <v>0</v>
      </c>
      <c r="K15" s="28">
        <v>2011</v>
      </c>
      <c r="L15" s="28">
        <v>2021</v>
      </c>
    </row>
    <row r="16" spans="1:12">
      <c r="A16" s="15" t="s">
        <v>3298</v>
      </c>
      <c r="B16" s="15" t="s">
        <v>3264</v>
      </c>
      <c r="C16" s="15" t="s">
        <v>2853</v>
      </c>
      <c r="D16" s="28">
        <v>2013</v>
      </c>
      <c r="E16" s="28">
        <v>2015</v>
      </c>
      <c r="F16" s="28">
        <v>2</v>
      </c>
      <c r="G16" s="15" t="s">
        <v>252</v>
      </c>
      <c r="H16" s="15" t="s">
        <v>3325</v>
      </c>
      <c r="I16" s="28">
        <v>2</v>
      </c>
      <c r="J16" s="28">
        <v>1</v>
      </c>
      <c r="K16" s="28">
        <v>2011</v>
      </c>
      <c r="L16" s="28">
        <v>2021</v>
      </c>
    </row>
    <row r="17" spans="1:12">
      <c r="A17" s="15" t="s">
        <v>3298</v>
      </c>
      <c r="B17" s="15" t="s">
        <v>3264</v>
      </c>
      <c r="C17" s="15" t="s">
        <v>2853</v>
      </c>
      <c r="D17" s="28">
        <v>2013</v>
      </c>
      <c r="E17" s="28">
        <v>2016</v>
      </c>
      <c r="F17" s="28">
        <v>3</v>
      </c>
      <c r="G17" s="15" t="s">
        <v>252</v>
      </c>
      <c r="H17" s="15" t="s">
        <v>3325</v>
      </c>
      <c r="I17" s="28">
        <v>6</v>
      </c>
      <c r="J17" s="28">
        <v>18</v>
      </c>
      <c r="K17" s="28">
        <v>2011</v>
      </c>
      <c r="L17" s="28">
        <v>2021</v>
      </c>
    </row>
    <row r="18" spans="1:12">
      <c r="A18" s="15" t="s">
        <v>3298</v>
      </c>
      <c r="B18" s="15" t="s">
        <v>3264</v>
      </c>
      <c r="C18" s="15" t="s">
        <v>2853</v>
      </c>
      <c r="D18" s="28">
        <v>2013</v>
      </c>
      <c r="E18" s="28">
        <v>2017</v>
      </c>
      <c r="F18" s="28">
        <v>4</v>
      </c>
      <c r="G18" s="15" t="s">
        <v>181</v>
      </c>
      <c r="H18" s="15" t="s">
        <v>3325</v>
      </c>
      <c r="I18" s="28">
        <v>2</v>
      </c>
      <c r="J18" s="28">
        <v>0</v>
      </c>
      <c r="K18" s="28">
        <v>2011</v>
      </c>
      <c r="L18" s="28">
        <v>2021</v>
      </c>
    </row>
    <row r="19" spans="1:12">
      <c r="A19" s="15" t="s">
        <v>3298</v>
      </c>
      <c r="B19" s="15" t="s">
        <v>3264</v>
      </c>
      <c r="C19" s="15" t="s">
        <v>2853</v>
      </c>
      <c r="D19" s="28">
        <v>2013</v>
      </c>
      <c r="E19" s="28">
        <v>2018</v>
      </c>
      <c r="F19" s="28">
        <v>5</v>
      </c>
      <c r="G19" s="15" t="s">
        <v>181</v>
      </c>
      <c r="H19" s="15" t="s">
        <v>3325</v>
      </c>
      <c r="I19" s="28">
        <v>2</v>
      </c>
      <c r="J19" s="28">
        <v>9</v>
      </c>
      <c r="K19" s="28">
        <v>2011</v>
      </c>
      <c r="L19" s="28">
        <v>2021</v>
      </c>
    </row>
    <row r="20" spans="1:12">
      <c r="A20" s="15" t="s">
        <v>3298</v>
      </c>
      <c r="B20" s="15" t="s">
        <v>3264</v>
      </c>
      <c r="C20" s="15" t="s">
        <v>2853</v>
      </c>
      <c r="D20" s="28">
        <v>2013</v>
      </c>
      <c r="E20" s="28">
        <v>2019</v>
      </c>
      <c r="F20" s="28">
        <v>6</v>
      </c>
      <c r="G20" s="15" t="s">
        <v>181</v>
      </c>
      <c r="H20" s="15" t="s">
        <v>3325</v>
      </c>
      <c r="I20" s="28">
        <v>8</v>
      </c>
      <c r="J20" s="28">
        <v>40</v>
      </c>
      <c r="K20" s="28">
        <v>2011</v>
      </c>
      <c r="L20" s="28">
        <v>2021</v>
      </c>
    </row>
    <row r="21" spans="1:12">
      <c r="A21" s="15" t="s">
        <v>3298</v>
      </c>
      <c r="B21" s="15" t="s">
        <v>3264</v>
      </c>
      <c r="C21" s="15" t="s">
        <v>2853</v>
      </c>
      <c r="D21" s="28">
        <v>2013</v>
      </c>
      <c r="E21" s="28">
        <v>2020</v>
      </c>
      <c r="F21" s="28">
        <v>7</v>
      </c>
      <c r="G21" s="15" t="s">
        <v>181</v>
      </c>
      <c r="H21" s="15" t="s">
        <v>3325</v>
      </c>
      <c r="I21" s="28">
        <v>0</v>
      </c>
      <c r="J21" s="28">
        <v>0</v>
      </c>
      <c r="K21" s="28">
        <v>2011</v>
      </c>
      <c r="L21" s="28">
        <v>2021</v>
      </c>
    </row>
    <row r="22" spans="1:12">
      <c r="A22" s="15" t="s">
        <v>3298</v>
      </c>
      <c r="B22" s="15" t="s">
        <v>3264</v>
      </c>
      <c r="C22" s="15" t="s">
        <v>2853</v>
      </c>
      <c r="D22" s="28">
        <v>2013</v>
      </c>
      <c r="E22" s="28">
        <v>2021</v>
      </c>
      <c r="F22" s="28">
        <v>8</v>
      </c>
      <c r="G22" s="15" t="s">
        <v>181</v>
      </c>
      <c r="H22" s="15" t="s">
        <v>3325</v>
      </c>
      <c r="I22" s="28">
        <v>1</v>
      </c>
      <c r="J22" s="28">
        <v>0</v>
      </c>
      <c r="K22" s="28">
        <v>2011</v>
      </c>
      <c r="L22" s="28">
        <v>2021</v>
      </c>
    </row>
    <row r="23" spans="1:12">
      <c r="A23" s="15" t="s">
        <v>3298</v>
      </c>
      <c r="B23" s="15" t="s">
        <v>3264</v>
      </c>
      <c r="C23" s="15" t="s">
        <v>2338</v>
      </c>
      <c r="D23" s="28">
        <v>2015</v>
      </c>
      <c r="E23" s="28">
        <v>2011</v>
      </c>
      <c r="F23" s="28">
        <v>-4</v>
      </c>
      <c r="G23" s="15" t="s">
        <v>181</v>
      </c>
      <c r="H23" s="15" t="s">
        <v>3325</v>
      </c>
      <c r="I23" s="28">
        <v>1</v>
      </c>
      <c r="J23" s="28">
        <v>0</v>
      </c>
      <c r="K23" s="28">
        <v>2011</v>
      </c>
      <c r="L23" s="28">
        <v>2021</v>
      </c>
    </row>
    <row r="24" spans="1:12">
      <c r="A24" s="15" t="s">
        <v>3298</v>
      </c>
      <c r="B24" s="15" t="s">
        <v>3264</v>
      </c>
      <c r="C24" s="15" t="s">
        <v>2338</v>
      </c>
      <c r="D24" s="28">
        <v>2015</v>
      </c>
      <c r="E24" s="28">
        <v>2012</v>
      </c>
      <c r="F24" s="28">
        <v>-3</v>
      </c>
      <c r="G24" s="15" t="s">
        <v>252</v>
      </c>
      <c r="H24" s="15" t="s">
        <v>3325</v>
      </c>
      <c r="I24" s="28">
        <v>0</v>
      </c>
      <c r="J24" s="28">
        <v>0</v>
      </c>
      <c r="K24" s="28">
        <v>2011</v>
      </c>
      <c r="L24" s="28">
        <v>2021</v>
      </c>
    </row>
    <row r="25" spans="1:12">
      <c r="A25" s="15" t="s">
        <v>3298</v>
      </c>
      <c r="B25" s="15" t="s">
        <v>3264</v>
      </c>
      <c r="C25" s="15" t="s">
        <v>2338</v>
      </c>
      <c r="D25" s="28">
        <v>2015</v>
      </c>
      <c r="E25" s="28">
        <v>2013</v>
      </c>
      <c r="F25" s="28">
        <v>-2</v>
      </c>
      <c r="G25" s="15" t="s">
        <v>252</v>
      </c>
      <c r="H25" s="15" t="s">
        <v>3325</v>
      </c>
      <c r="I25" s="28">
        <v>7</v>
      </c>
      <c r="J25" s="28">
        <v>37</v>
      </c>
      <c r="K25" s="28">
        <v>2011</v>
      </c>
      <c r="L25" s="28">
        <v>2021</v>
      </c>
    </row>
    <row r="26" spans="1:12">
      <c r="A26" s="15" t="s">
        <v>3298</v>
      </c>
      <c r="B26" s="15" t="s">
        <v>3264</v>
      </c>
      <c r="C26" s="15" t="s">
        <v>2338</v>
      </c>
      <c r="D26" s="28">
        <v>2015</v>
      </c>
      <c r="E26" s="28">
        <v>2014</v>
      </c>
      <c r="F26" s="28">
        <v>-1</v>
      </c>
      <c r="G26" s="15" t="s">
        <v>252</v>
      </c>
      <c r="H26" s="15" t="s">
        <v>3325</v>
      </c>
      <c r="I26" s="28">
        <v>1</v>
      </c>
      <c r="J26" s="28">
        <v>0</v>
      </c>
      <c r="K26" s="28">
        <v>2011</v>
      </c>
      <c r="L26" s="28">
        <v>2021</v>
      </c>
    </row>
    <row r="27" spans="1:12">
      <c r="A27" s="15" t="s">
        <v>3298</v>
      </c>
      <c r="B27" s="15" t="s">
        <v>3264</v>
      </c>
      <c r="C27" s="15" t="s">
        <v>2338</v>
      </c>
      <c r="D27" s="28">
        <v>2015</v>
      </c>
      <c r="E27" s="28">
        <v>2015</v>
      </c>
      <c r="F27" s="28">
        <v>0</v>
      </c>
      <c r="G27" s="15" t="s">
        <v>252</v>
      </c>
      <c r="H27" s="15" t="s">
        <v>3325</v>
      </c>
      <c r="I27" s="28">
        <v>2</v>
      </c>
      <c r="J27" s="28">
        <v>1</v>
      </c>
      <c r="K27" s="28">
        <v>2011</v>
      </c>
      <c r="L27" s="28">
        <v>2021</v>
      </c>
    </row>
    <row r="28" spans="1:12">
      <c r="A28" s="15" t="s">
        <v>3298</v>
      </c>
      <c r="B28" s="15" t="s">
        <v>3264</v>
      </c>
      <c r="C28" s="15" t="s">
        <v>2338</v>
      </c>
      <c r="D28" s="28">
        <v>2015</v>
      </c>
      <c r="E28" s="28">
        <v>2016</v>
      </c>
      <c r="F28" s="28">
        <v>1</v>
      </c>
      <c r="G28" s="15" t="s">
        <v>252</v>
      </c>
      <c r="H28" s="15" t="s">
        <v>3325</v>
      </c>
      <c r="I28" s="28">
        <v>6</v>
      </c>
      <c r="J28" s="28">
        <v>18</v>
      </c>
      <c r="K28" s="28">
        <v>2011</v>
      </c>
      <c r="L28" s="28">
        <v>2021</v>
      </c>
    </row>
    <row r="29" spans="1:12">
      <c r="A29" s="15" t="s">
        <v>3298</v>
      </c>
      <c r="B29" s="15" t="s">
        <v>3264</v>
      </c>
      <c r="C29" s="15" t="s">
        <v>2338</v>
      </c>
      <c r="D29" s="28">
        <v>2015</v>
      </c>
      <c r="E29" s="28">
        <v>2017</v>
      </c>
      <c r="F29" s="28">
        <v>2</v>
      </c>
      <c r="G29" s="15" t="s">
        <v>252</v>
      </c>
      <c r="H29" s="15" t="s">
        <v>3325</v>
      </c>
      <c r="I29" s="28">
        <v>2</v>
      </c>
      <c r="J29" s="28">
        <v>0</v>
      </c>
      <c r="K29" s="28">
        <v>2011</v>
      </c>
      <c r="L29" s="28">
        <v>2021</v>
      </c>
    </row>
    <row r="30" spans="1:12">
      <c r="A30" s="15" t="s">
        <v>3298</v>
      </c>
      <c r="B30" s="15" t="s">
        <v>3264</v>
      </c>
      <c r="C30" s="15" t="s">
        <v>2338</v>
      </c>
      <c r="D30" s="28">
        <v>2015</v>
      </c>
      <c r="E30" s="28">
        <v>2018</v>
      </c>
      <c r="F30" s="28">
        <v>3</v>
      </c>
      <c r="G30" s="15" t="s">
        <v>252</v>
      </c>
      <c r="H30" s="15" t="s">
        <v>3325</v>
      </c>
      <c r="I30" s="28">
        <v>2</v>
      </c>
      <c r="J30" s="28">
        <v>9</v>
      </c>
      <c r="K30" s="28">
        <v>2011</v>
      </c>
      <c r="L30" s="28">
        <v>2021</v>
      </c>
    </row>
    <row r="31" spans="1:12">
      <c r="A31" s="15" t="s">
        <v>3298</v>
      </c>
      <c r="B31" s="15" t="s">
        <v>3264</v>
      </c>
      <c r="C31" s="15" t="s">
        <v>2338</v>
      </c>
      <c r="D31" s="28">
        <v>2015</v>
      </c>
      <c r="E31" s="28">
        <v>2019</v>
      </c>
      <c r="F31" s="28">
        <v>4</v>
      </c>
      <c r="G31" s="15" t="s">
        <v>181</v>
      </c>
      <c r="H31" s="15" t="s">
        <v>3325</v>
      </c>
      <c r="I31" s="28">
        <v>8</v>
      </c>
      <c r="J31" s="28">
        <v>40</v>
      </c>
      <c r="K31" s="28">
        <v>2011</v>
      </c>
      <c r="L31" s="28">
        <v>2021</v>
      </c>
    </row>
    <row r="32" spans="1:12">
      <c r="A32" s="15" t="s">
        <v>3298</v>
      </c>
      <c r="B32" s="15" t="s">
        <v>3264</v>
      </c>
      <c r="C32" s="15" t="s">
        <v>2338</v>
      </c>
      <c r="D32" s="28">
        <v>2015</v>
      </c>
      <c r="E32" s="28">
        <v>2020</v>
      </c>
      <c r="F32" s="28">
        <v>5</v>
      </c>
      <c r="G32" s="15" t="s">
        <v>181</v>
      </c>
      <c r="H32" s="15" t="s">
        <v>3325</v>
      </c>
      <c r="I32" s="28">
        <v>0</v>
      </c>
      <c r="J32" s="28">
        <v>0</v>
      </c>
      <c r="K32" s="28">
        <v>2011</v>
      </c>
      <c r="L32" s="28">
        <v>2021</v>
      </c>
    </row>
    <row r="33" spans="1:12">
      <c r="A33" s="15" t="s">
        <v>3298</v>
      </c>
      <c r="B33" s="15" t="s">
        <v>3264</v>
      </c>
      <c r="C33" s="15" t="s">
        <v>2338</v>
      </c>
      <c r="D33" s="28">
        <v>2015</v>
      </c>
      <c r="E33" s="28">
        <v>2021</v>
      </c>
      <c r="F33" s="28">
        <v>6</v>
      </c>
      <c r="G33" s="15" t="s">
        <v>181</v>
      </c>
      <c r="H33" s="15" t="s">
        <v>3325</v>
      </c>
      <c r="I33" s="28">
        <v>1</v>
      </c>
      <c r="J33" s="28">
        <v>0</v>
      </c>
      <c r="K33" s="28">
        <v>2011</v>
      </c>
      <c r="L33" s="28">
        <v>2021</v>
      </c>
    </row>
    <row r="34" spans="1:12">
      <c r="A34" s="15" t="s">
        <v>3301</v>
      </c>
      <c r="B34" s="15" t="s">
        <v>3242</v>
      </c>
      <c r="C34" s="15" t="s">
        <v>2818</v>
      </c>
      <c r="D34" s="28">
        <v>2013</v>
      </c>
      <c r="E34" s="28">
        <v>2011</v>
      </c>
      <c r="F34" s="28">
        <v>-2</v>
      </c>
      <c r="G34" s="15" t="s">
        <v>252</v>
      </c>
      <c r="H34" s="15" t="s">
        <v>3325</v>
      </c>
      <c r="I34" s="28">
        <v>2</v>
      </c>
      <c r="J34" s="28">
        <v>6</v>
      </c>
      <c r="K34" s="28">
        <v>2011</v>
      </c>
      <c r="L34" s="28">
        <v>2022</v>
      </c>
    </row>
    <row r="35" spans="1:12">
      <c r="A35" s="15" t="s">
        <v>3301</v>
      </c>
      <c r="B35" s="15" t="s">
        <v>3242</v>
      </c>
      <c r="C35" s="15" t="s">
        <v>2818</v>
      </c>
      <c r="D35" s="28">
        <v>2013</v>
      </c>
      <c r="E35" s="28">
        <v>2012</v>
      </c>
      <c r="F35" s="28">
        <v>-1</v>
      </c>
      <c r="G35" s="15" t="s">
        <v>252</v>
      </c>
      <c r="H35" s="15" t="s">
        <v>3325</v>
      </c>
      <c r="I35" s="28">
        <v>3</v>
      </c>
      <c r="J35" s="28">
        <v>0</v>
      </c>
      <c r="K35" s="28">
        <v>2011</v>
      </c>
      <c r="L35" s="28">
        <v>2022</v>
      </c>
    </row>
    <row r="36" spans="1:12">
      <c r="A36" s="15" t="s">
        <v>3301</v>
      </c>
      <c r="B36" s="15" t="s">
        <v>3242</v>
      </c>
      <c r="C36" s="15" t="s">
        <v>2818</v>
      </c>
      <c r="D36" s="28">
        <v>2013</v>
      </c>
      <c r="E36" s="28">
        <v>2013</v>
      </c>
      <c r="F36" s="28">
        <v>0</v>
      </c>
      <c r="G36" s="15" t="s">
        <v>252</v>
      </c>
      <c r="H36" s="15" t="s">
        <v>3325</v>
      </c>
      <c r="I36" s="28">
        <v>5</v>
      </c>
      <c r="J36" s="28">
        <v>10</v>
      </c>
      <c r="K36" s="28">
        <v>2011</v>
      </c>
      <c r="L36" s="28">
        <v>2022</v>
      </c>
    </row>
    <row r="37" spans="1:12">
      <c r="A37" s="15" t="s">
        <v>3301</v>
      </c>
      <c r="B37" s="15" t="s">
        <v>3242</v>
      </c>
      <c r="C37" s="15" t="s">
        <v>2818</v>
      </c>
      <c r="D37" s="28">
        <v>2013</v>
      </c>
      <c r="E37" s="28">
        <v>2014</v>
      </c>
      <c r="F37" s="28">
        <v>1</v>
      </c>
      <c r="G37" s="15" t="s">
        <v>252</v>
      </c>
      <c r="H37" s="15" t="s">
        <v>3325</v>
      </c>
      <c r="I37" s="28">
        <v>1</v>
      </c>
      <c r="J37" s="28">
        <v>1</v>
      </c>
      <c r="K37" s="28">
        <v>2011</v>
      </c>
      <c r="L37" s="28">
        <v>2022</v>
      </c>
    </row>
    <row r="38" spans="1:12">
      <c r="A38" s="15" t="s">
        <v>3301</v>
      </c>
      <c r="B38" s="15" t="s">
        <v>3242</v>
      </c>
      <c r="C38" s="15" t="s">
        <v>2818</v>
      </c>
      <c r="D38" s="28">
        <v>2013</v>
      </c>
      <c r="E38" s="28">
        <v>2015</v>
      </c>
      <c r="F38" s="28">
        <v>2</v>
      </c>
      <c r="G38" s="15" t="s">
        <v>252</v>
      </c>
      <c r="H38" s="15" t="s">
        <v>3325</v>
      </c>
      <c r="I38" s="28">
        <v>3</v>
      </c>
      <c r="J38" s="28">
        <v>4</v>
      </c>
      <c r="K38" s="28">
        <v>2011</v>
      </c>
      <c r="L38" s="28">
        <v>2022</v>
      </c>
    </row>
    <row r="39" spans="1:12">
      <c r="A39" s="15" t="s">
        <v>3301</v>
      </c>
      <c r="B39" s="15" t="s">
        <v>3242</v>
      </c>
      <c r="C39" s="15" t="s">
        <v>2818</v>
      </c>
      <c r="D39" s="28">
        <v>2013</v>
      </c>
      <c r="E39" s="28">
        <v>2016</v>
      </c>
      <c r="F39" s="28">
        <v>3</v>
      </c>
      <c r="G39" s="15" t="s">
        <v>252</v>
      </c>
      <c r="H39" s="15" t="s">
        <v>3325</v>
      </c>
      <c r="I39" s="28">
        <v>8</v>
      </c>
      <c r="J39" s="28">
        <v>1</v>
      </c>
      <c r="K39" s="28">
        <v>2011</v>
      </c>
      <c r="L39" s="28">
        <v>2022</v>
      </c>
    </row>
    <row r="40" spans="1:12">
      <c r="A40" s="15" t="s">
        <v>3301</v>
      </c>
      <c r="B40" s="15" t="s">
        <v>3242</v>
      </c>
      <c r="C40" s="15" t="s">
        <v>2818</v>
      </c>
      <c r="D40" s="28">
        <v>2013</v>
      </c>
      <c r="E40" s="28">
        <v>2017</v>
      </c>
      <c r="F40" s="28">
        <v>4</v>
      </c>
      <c r="G40" s="15" t="s">
        <v>181</v>
      </c>
      <c r="H40" s="15" t="s">
        <v>3325</v>
      </c>
      <c r="I40" s="28">
        <v>2</v>
      </c>
      <c r="J40" s="28">
        <v>0</v>
      </c>
      <c r="K40" s="28">
        <v>2011</v>
      </c>
      <c r="L40" s="28">
        <v>2022</v>
      </c>
    </row>
    <row r="41" spans="1:12">
      <c r="A41" s="15" t="s">
        <v>3301</v>
      </c>
      <c r="B41" s="15" t="s">
        <v>3242</v>
      </c>
      <c r="C41" s="15" t="s">
        <v>2818</v>
      </c>
      <c r="D41" s="28">
        <v>2013</v>
      </c>
      <c r="E41" s="28">
        <v>2018</v>
      </c>
      <c r="F41" s="28">
        <v>5</v>
      </c>
      <c r="G41" s="15" t="s">
        <v>181</v>
      </c>
      <c r="H41" s="15" t="s">
        <v>3325</v>
      </c>
      <c r="I41" s="28">
        <v>9</v>
      </c>
      <c r="J41" s="28">
        <v>2</v>
      </c>
      <c r="K41" s="28">
        <v>2011</v>
      </c>
      <c r="L41" s="28">
        <v>2022</v>
      </c>
    </row>
    <row r="42" spans="1:12">
      <c r="A42" s="15" t="s">
        <v>3301</v>
      </c>
      <c r="B42" s="15" t="s">
        <v>3242</v>
      </c>
      <c r="C42" s="15" t="s">
        <v>2818</v>
      </c>
      <c r="D42" s="28">
        <v>2013</v>
      </c>
      <c r="E42" s="28">
        <v>2019</v>
      </c>
      <c r="F42" s="28">
        <v>6</v>
      </c>
      <c r="G42" s="15" t="s">
        <v>181</v>
      </c>
      <c r="H42" s="15" t="s">
        <v>3325</v>
      </c>
      <c r="I42" s="28">
        <v>5</v>
      </c>
      <c r="J42" s="28">
        <v>1</v>
      </c>
      <c r="K42" s="28">
        <v>2011</v>
      </c>
      <c r="L42" s="28">
        <v>2022</v>
      </c>
    </row>
    <row r="43" spans="1:12">
      <c r="A43" s="15" t="s">
        <v>3301</v>
      </c>
      <c r="B43" s="15" t="s">
        <v>3242</v>
      </c>
      <c r="C43" s="15" t="s">
        <v>2818</v>
      </c>
      <c r="D43" s="28">
        <v>2013</v>
      </c>
      <c r="E43" s="28">
        <v>2020</v>
      </c>
      <c r="F43" s="28">
        <v>7</v>
      </c>
      <c r="G43" s="15" t="s">
        <v>181</v>
      </c>
      <c r="H43" s="15" t="s">
        <v>3325</v>
      </c>
      <c r="I43" s="28">
        <v>5</v>
      </c>
      <c r="J43" s="28">
        <v>4</v>
      </c>
      <c r="K43" s="28">
        <v>2011</v>
      </c>
      <c r="L43" s="28">
        <v>2022</v>
      </c>
    </row>
    <row r="44" spans="1:12">
      <c r="A44" s="15" t="s">
        <v>3301</v>
      </c>
      <c r="B44" s="15" t="s">
        <v>3242</v>
      </c>
      <c r="C44" s="15" t="s">
        <v>2818</v>
      </c>
      <c r="D44" s="28">
        <v>2013</v>
      </c>
      <c r="E44" s="28">
        <v>2021</v>
      </c>
      <c r="F44" s="28">
        <v>8</v>
      </c>
      <c r="G44" s="15" t="s">
        <v>181</v>
      </c>
      <c r="H44" s="15" t="s">
        <v>3325</v>
      </c>
      <c r="I44" s="28">
        <v>4</v>
      </c>
      <c r="J44" s="28">
        <v>2</v>
      </c>
      <c r="K44" s="28">
        <v>2011</v>
      </c>
      <c r="L44" s="28">
        <v>2022</v>
      </c>
    </row>
    <row r="45" spans="1:12">
      <c r="A45" s="15" t="s">
        <v>3301</v>
      </c>
      <c r="B45" s="15" t="s">
        <v>3242</v>
      </c>
      <c r="C45" s="15" t="s">
        <v>2818</v>
      </c>
      <c r="D45" s="28">
        <v>2013</v>
      </c>
      <c r="E45" s="28">
        <v>2022</v>
      </c>
      <c r="F45" s="28">
        <v>9</v>
      </c>
      <c r="G45" s="15" t="s">
        <v>181</v>
      </c>
      <c r="H45" s="15" t="s">
        <v>3325</v>
      </c>
      <c r="I45" s="28">
        <v>3</v>
      </c>
      <c r="J45" s="28">
        <v>0</v>
      </c>
      <c r="K45" s="28">
        <v>2011</v>
      </c>
      <c r="L45" s="28">
        <v>2022</v>
      </c>
    </row>
    <row r="46" spans="1:12">
      <c r="A46" s="15" t="s">
        <v>3302</v>
      </c>
      <c r="B46" s="15" t="s">
        <v>2801</v>
      </c>
      <c r="C46" s="15" t="s">
        <v>2797</v>
      </c>
      <c r="D46" s="28">
        <v>2013</v>
      </c>
      <c r="E46" s="28">
        <v>2011</v>
      </c>
      <c r="F46" s="28">
        <v>-2</v>
      </c>
      <c r="G46" s="15" t="s">
        <v>252</v>
      </c>
      <c r="H46" s="15" t="s">
        <v>3325</v>
      </c>
      <c r="I46" s="28">
        <v>10</v>
      </c>
      <c r="J46" s="28">
        <v>24</v>
      </c>
      <c r="K46" s="28">
        <v>2011</v>
      </c>
      <c r="L46" s="28">
        <v>2022</v>
      </c>
    </row>
    <row r="47" spans="1:12">
      <c r="A47" s="15" t="s">
        <v>3302</v>
      </c>
      <c r="B47" s="15" t="s">
        <v>2801</v>
      </c>
      <c r="C47" s="15" t="s">
        <v>2797</v>
      </c>
      <c r="D47" s="28">
        <v>2013</v>
      </c>
      <c r="E47" s="28">
        <v>2012</v>
      </c>
      <c r="F47" s="28">
        <v>-1</v>
      </c>
      <c r="G47" s="15" t="s">
        <v>252</v>
      </c>
      <c r="H47" s="15" t="s">
        <v>3325</v>
      </c>
      <c r="I47" s="28">
        <v>7</v>
      </c>
      <c r="J47" s="28">
        <v>37</v>
      </c>
      <c r="K47" s="28">
        <v>2011</v>
      </c>
      <c r="L47" s="28">
        <v>2022</v>
      </c>
    </row>
    <row r="48" spans="1:12">
      <c r="A48" s="15" t="s">
        <v>3302</v>
      </c>
      <c r="B48" s="15" t="s">
        <v>2801</v>
      </c>
      <c r="C48" s="15" t="s">
        <v>2797</v>
      </c>
      <c r="D48" s="28">
        <v>2013</v>
      </c>
      <c r="E48" s="28">
        <v>2013</v>
      </c>
      <c r="F48" s="28">
        <v>0</v>
      </c>
      <c r="G48" s="15" t="s">
        <v>252</v>
      </c>
      <c r="H48" s="15" t="s">
        <v>3325</v>
      </c>
      <c r="I48" s="28">
        <v>3</v>
      </c>
      <c r="J48" s="28">
        <v>6</v>
      </c>
      <c r="K48" s="28">
        <v>2011</v>
      </c>
      <c r="L48" s="28">
        <v>2022</v>
      </c>
    </row>
    <row r="49" spans="1:12">
      <c r="A49" s="15" t="s">
        <v>3302</v>
      </c>
      <c r="B49" s="15" t="s">
        <v>2801</v>
      </c>
      <c r="C49" s="15" t="s">
        <v>2797</v>
      </c>
      <c r="D49" s="28">
        <v>2013</v>
      </c>
      <c r="E49" s="28">
        <v>2014</v>
      </c>
      <c r="F49" s="28">
        <v>1</v>
      </c>
      <c r="G49" s="15" t="s">
        <v>252</v>
      </c>
      <c r="H49" s="15" t="s">
        <v>3325</v>
      </c>
      <c r="I49" s="28">
        <v>12</v>
      </c>
      <c r="J49" s="28">
        <v>15</v>
      </c>
      <c r="K49" s="28">
        <v>2011</v>
      </c>
      <c r="L49" s="28">
        <v>2022</v>
      </c>
    </row>
    <row r="50" spans="1:12">
      <c r="A50" s="15" t="s">
        <v>3302</v>
      </c>
      <c r="B50" s="15" t="s">
        <v>2801</v>
      </c>
      <c r="C50" s="15" t="s">
        <v>2797</v>
      </c>
      <c r="D50" s="28">
        <v>2013</v>
      </c>
      <c r="E50" s="28">
        <v>2015</v>
      </c>
      <c r="F50" s="28">
        <v>2</v>
      </c>
      <c r="G50" s="15" t="s">
        <v>252</v>
      </c>
      <c r="H50" s="15" t="s">
        <v>3325</v>
      </c>
      <c r="I50" s="28">
        <v>8</v>
      </c>
      <c r="J50" s="28">
        <v>13</v>
      </c>
      <c r="K50" s="28">
        <v>2011</v>
      </c>
      <c r="L50" s="28">
        <v>2022</v>
      </c>
    </row>
    <row r="51" spans="1:12">
      <c r="A51" s="15" t="s">
        <v>3302</v>
      </c>
      <c r="B51" s="15" t="s">
        <v>2801</v>
      </c>
      <c r="C51" s="15" t="s">
        <v>2797</v>
      </c>
      <c r="D51" s="28">
        <v>2013</v>
      </c>
      <c r="E51" s="28">
        <v>2016</v>
      </c>
      <c r="F51" s="28">
        <v>3</v>
      </c>
      <c r="G51" s="15" t="s">
        <v>252</v>
      </c>
      <c r="H51" s="15" t="s">
        <v>3325</v>
      </c>
      <c r="I51" s="28">
        <v>6</v>
      </c>
      <c r="J51" s="28">
        <v>4</v>
      </c>
      <c r="K51" s="28">
        <v>2011</v>
      </c>
      <c r="L51" s="28">
        <v>2022</v>
      </c>
    </row>
    <row r="52" spans="1:12">
      <c r="A52" s="15" t="s">
        <v>3302</v>
      </c>
      <c r="B52" s="15" t="s">
        <v>2801</v>
      </c>
      <c r="C52" s="15" t="s">
        <v>2797</v>
      </c>
      <c r="D52" s="28">
        <v>2013</v>
      </c>
      <c r="E52" s="28">
        <v>2017</v>
      </c>
      <c r="F52" s="28">
        <v>4</v>
      </c>
      <c r="G52" s="15" t="s">
        <v>181</v>
      </c>
      <c r="H52" s="15" t="s">
        <v>3325</v>
      </c>
      <c r="I52" s="28">
        <v>6</v>
      </c>
      <c r="J52" s="28">
        <v>11</v>
      </c>
      <c r="K52" s="28">
        <v>2011</v>
      </c>
      <c r="L52" s="28">
        <v>2022</v>
      </c>
    </row>
    <row r="53" spans="1:12">
      <c r="A53" s="15" t="s">
        <v>3302</v>
      </c>
      <c r="B53" s="15" t="s">
        <v>2801</v>
      </c>
      <c r="C53" s="15" t="s">
        <v>2797</v>
      </c>
      <c r="D53" s="28">
        <v>2013</v>
      </c>
      <c r="E53" s="28">
        <v>2018</v>
      </c>
      <c r="F53" s="28">
        <v>5</v>
      </c>
      <c r="G53" s="15" t="s">
        <v>181</v>
      </c>
      <c r="H53" s="15" t="s">
        <v>3325</v>
      </c>
      <c r="I53" s="28">
        <v>7</v>
      </c>
      <c r="J53" s="28">
        <v>5</v>
      </c>
      <c r="K53" s="28">
        <v>2011</v>
      </c>
      <c r="L53" s="28">
        <v>2022</v>
      </c>
    </row>
    <row r="54" spans="1:12">
      <c r="A54" s="15" t="s">
        <v>3302</v>
      </c>
      <c r="B54" s="15" t="s">
        <v>2801</v>
      </c>
      <c r="C54" s="15" t="s">
        <v>2797</v>
      </c>
      <c r="D54" s="28">
        <v>2013</v>
      </c>
      <c r="E54" s="28">
        <v>2019</v>
      </c>
      <c r="F54" s="28">
        <v>6</v>
      </c>
      <c r="G54" s="15" t="s">
        <v>181</v>
      </c>
      <c r="H54" s="15" t="s">
        <v>3325</v>
      </c>
      <c r="I54" s="28">
        <v>2</v>
      </c>
      <c r="J54" s="28">
        <v>1</v>
      </c>
      <c r="K54" s="28">
        <v>2011</v>
      </c>
      <c r="L54" s="28">
        <v>2022</v>
      </c>
    </row>
    <row r="55" spans="1:12">
      <c r="A55" s="15" t="s">
        <v>3302</v>
      </c>
      <c r="B55" s="15" t="s">
        <v>2801</v>
      </c>
      <c r="C55" s="15" t="s">
        <v>2797</v>
      </c>
      <c r="D55" s="28">
        <v>2013</v>
      </c>
      <c r="E55" s="28">
        <v>2020</v>
      </c>
      <c r="F55" s="28">
        <v>7</v>
      </c>
      <c r="G55" s="15" t="s">
        <v>181</v>
      </c>
      <c r="H55" s="15" t="s">
        <v>3325</v>
      </c>
      <c r="I55" s="28">
        <v>5</v>
      </c>
      <c r="J55" s="28">
        <v>13</v>
      </c>
      <c r="K55" s="28">
        <v>2011</v>
      </c>
      <c r="L55" s="28">
        <v>2022</v>
      </c>
    </row>
    <row r="56" spans="1:12">
      <c r="A56" s="15" t="s">
        <v>3302</v>
      </c>
      <c r="B56" s="15" t="s">
        <v>2801</v>
      </c>
      <c r="C56" s="15" t="s">
        <v>2797</v>
      </c>
      <c r="D56" s="28">
        <v>2013</v>
      </c>
      <c r="E56" s="28">
        <v>2021</v>
      </c>
      <c r="F56" s="28">
        <v>8</v>
      </c>
      <c r="G56" s="15" t="s">
        <v>181</v>
      </c>
      <c r="H56" s="15" t="s">
        <v>3325</v>
      </c>
      <c r="I56" s="28">
        <v>4</v>
      </c>
      <c r="J56" s="28">
        <v>5</v>
      </c>
      <c r="K56" s="28">
        <v>2011</v>
      </c>
      <c r="L56" s="28">
        <v>2022</v>
      </c>
    </row>
    <row r="57" spans="1:12">
      <c r="A57" s="15" t="s">
        <v>3302</v>
      </c>
      <c r="B57" s="15" t="s">
        <v>2801</v>
      </c>
      <c r="C57" s="15" t="s">
        <v>2797</v>
      </c>
      <c r="D57" s="28">
        <v>2013</v>
      </c>
      <c r="E57" s="28">
        <v>2022</v>
      </c>
      <c r="F57" s="28">
        <v>9</v>
      </c>
      <c r="G57" s="15" t="s">
        <v>181</v>
      </c>
      <c r="H57" s="15" t="s">
        <v>3325</v>
      </c>
      <c r="I57" s="28">
        <v>3</v>
      </c>
      <c r="J57" s="28">
        <v>0</v>
      </c>
      <c r="K57" s="28">
        <v>2011</v>
      </c>
      <c r="L57" s="28">
        <v>2022</v>
      </c>
    </row>
    <row r="58" spans="1:12">
      <c r="A58" s="15" t="s">
        <v>3303</v>
      </c>
      <c r="B58" s="15" t="s">
        <v>3223</v>
      </c>
      <c r="C58" s="15" t="s">
        <v>840</v>
      </c>
      <c r="D58" s="28">
        <v>2018</v>
      </c>
      <c r="E58" s="28">
        <v>2016</v>
      </c>
      <c r="F58" s="28">
        <v>-2</v>
      </c>
      <c r="G58" s="15" t="s">
        <v>252</v>
      </c>
      <c r="H58" s="15" t="s">
        <v>3325</v>
      </c>
      <c r="I58" s="28">
        <v>3</v>
      </c>
      <c r="J58" s="28">
        <v>0</v>
      </c>
      <c r="K58" s="28">
        <v>2016</v>
      </c>
      <c r="L58" s="28">
        <v>2021</v>
      </c>
    </row>
    <row r="59" spans="1:12">
      <c r="A59" s="15" t="s">
        <v>3303</v>
      </c>
      <c r="B59" s="15" t="s">
        <v>3223</v>
      </c>
      <c r="C59" s="15" t="s">
        <v>840</v>
      </c>
      <c r="D59" s="28">
        <v>2018</v>
      </c>
      <c r="E59" s="28">
        <v>2017</v>
      </c>
      <c r="F59" s="28">
        <v>-1</v>
      </c>
      <c r="G59" s="15" t="s">
        <v>252</v>
      </c>
      <c r="H59" s="15" t="s">
        <v>3325</v>
      </c>
      <c r="I59" s="28">
        <v>1</v>
      </c>
      <c r="J59" s="28">
        <v>0</v>
      </c>
      <c r="K59" s="28">
        <v>2016</v>
      </c>
      <c r="L59" s="28">
        <v>2021</v>
      </c>
    </row>
    <row r="60" spans="1:12">
      <c r="A60" s="15" t="s">
        <v>3303</v>
      </c>
      <c r="B60" s="15" t="s">
        <v>3223</v>
      </c>
      <c r="C60" s="15" t="s">
        <v>840</v>
      </c>
      <c r="D60" s="28">
        <v>2018</v>
      </c>
      <c r="E60" s="28">
        <v>2018</v>
      </c>
      <c r="F60" s="28">
        <v>0</v>
      </c>
      <c r="G60" s="15" t="s">
        <v>252</v>
      </c>
      <c r="H60" s="15" t="s">
        <v>3325</v>
      </c>
      <c r="I60" s="28">
        <v>2</v>
      </c>
      <c r="J60" s="28">
        <v>0</v>
      </c>
      <c r="K60" s="28">
        <v>2016</v>
      </c>
      <c r="L60" s="28">
        <v>2021</v>
      </c>
    </row>
    <row r="61" spans="1:12">
      <c r="A61" s="15" t="s">
        <v>3303</v>
      </c>
      <c r="B61" s="15" t="s">
        <v>3223</v>
      </c>
      <c r="C61" s="15" t="s">
        <v>840</v>
      </c>
      <c r="D61" s="28">
        <v>2018</v>
      </c>
      <c r="E61" s="28">
        <v>2019</v>
      </c>
      <c r="F61" s="28">
        <v>1</v>
      </c>
      <c r="G61" s="15" t="s">
        <v>252</v>
      </c>
      <c r="H61" s="15" t="s">
        <v>3325</v>
      </c>
      <c r="I61" s="28">
        <v>0</v>
      </c>
      <c r="J61" s="28">
        <v>0</v>
      </c>
      <c r="K61" s="28">
        <v>2016</v>
      </c>
      <c r="L61" s="28">
        <v>2021</v>
      </c>
    </row>
    <row r="62" spans="1:12">
      <c r="A62" s="15" t="s">
        <v>3303</v>
      </c>
      <c r="B62" s="15" t="s">
        <v>3223</v>
      </c>
      <c r="C62" s="15" t="s">
        <v>840</v>
      </c>
      <c r="D62" s="28">
        <v>2018</v>
      </c>
      <c r="E62" s="28">
        <v>2020</v>
      </c>
      <c r="F62" s="28">
        <v>2</v>
      </c>
      <c r="G62" s="15" t="s">
        <v>252</v>
      </c>
      <c r="H62" s="15" t="s">
        <v>3325</v>
      </c>
      <c r="I62" s="28">
        <v>0</v>
      </c>
      <c r="J62" s="28">
        <v>0</v>
      </c>
      <c r="K62" s="28">
        <v>2016</v>
      </c>
      <c r="L62" s="28">
        <v>2021</v>
      </c>
    </row>
    <row r="63" spans="1:12">
      <c r="A63" s="15" t="s">
        <v>3303</v>
      </c>
      <c r="B63" s="15" t="s">
        <v>3223</v>
      </c>
      <c r="C63" s="15" t="s">
        <v>840</v>
      </c>
      <c r="D63" s="28">
        <v>2018</v>
      </c>
      <c r="E63" s="28">
        <v>2021</v>
      </c>
      <c r="F63" s="28">
        <v>3</v>
      </c>
      <c r="G63" s="15" t="s">
        <v>252</v>
      </c>
      <c r="H63" s="15" t="s">
        <v>3325</v>
      </c>
      <c r="I63" s="28">
        <v>1</v>
      </c>
      <c r="J63" s="28">
        <v>0</v>
      </c>
      <c r="K63" s="28">
        <v>2016</v>
      </c>
      <c r="L63" s="28">
        <v>2021</v>
      </c>
    </row>
    <row r="64" spans="1:12">
      <c r="A64" s="15" t="s">
        <v>3303</v>
      </c>
      <c r="B64" s="15" t="s">
        <v>3223</v>
      </c>
      <c r="C64" s="15" t="s">
        <v>2971</v>
      </c>
      <c r="D64" s="28">
        <v>2012</v>
      </c>
      <c r="E64" s="28">
        <v>2016</v>
      </c>
      <c r="F64" s="28">
        <v>4</v>
      </c>
      <c r="G64" s="15" t="s">
        <v>181</v>
      </c>
      <c r="H64" s="15" t="s">
        <v>3325</v>
      </c>
      <c r="I64" s="28">
        <v>3</v>
      </c>
      <c r="J64" s="28">
        <v>0</v>
      </c>
      <c r="K64" s="28">
        <v>2016</v>
      </c>
      <c r="L64" s="28">
        <v>2021</v>
      </c>
    </row>
    <row r="65" spans="1:12">
      <c r="A65" s="15" t="s">
        <v>3303</v>
      </c>
      <c r="B65" s="15" t="s">
        <v>3223</v>
      </c>
      <c r="C65" s="15" t="s">
        <v>2971</v>
      </c>
      <c r="D65" s="28">
        <v>2012</v>
      </c>
      <c r="E65" s="28">
        <v>2017</v>
      </c>
      <c r="F65" s="28">
        <v>5</v>
      </c>
      <c r="G65" s="15" t="s">
        <v>181</v>
      </c>
      <c r="H65" s="15" t="s">
        <v>3325</v>
      </c>
      <c r="I65" s="28">
        <v>1</v>
      </c>
      <c r="J65" s="28">
        <v>0</v>
      </c>
      <c r="K65" s="28">
        <v>2016</v>
      </c>
      <c r="L65" s="28">
        <v>2021</v>
      </c>
    </row>
    <row r="66" spans="1:12">
      <c r="A66" s="15" t="s">
        <v>3303</v>
      </c>
      <c r="B66" s="15" t="s">
        <v>3223</v>
      </c>
      <c r="C66" s="15" t="s">
        <v>2971</v>
      </c>
      <c r="D66" s="28">
        <v>2012</v>
      </c>
      <c r="E66" s="28">
        <v>2018</v>
      </c>
      <c r="F66" s="28">
        <v>6</v>
      </c>
      <c r="G66" s="15" t="s">
        <v>181</v>
      </c>
      <c r="H66" s="15" t="s">
        <v>3325</v>
      </c>
      <c r="I66" s="28">
        <v>2</v>
      </c>
      <c r="J66" s="28">
        <v>0</v>
      </c>
      <c r="K66" s="28">
        <v>2016</v>
      </c>
      <c r="L66" s="28">
        <v>2021</v>
      </c>
    </row>
    <row r="67" spans="1:12">
      <c r="A67" s="15" t="s">
        <v>3303</v>
      </c>
      <c r="B67" s="15" t="s">
        <v>3223</v>
      </c>
      <c r="C67" s="15" t="s">
        <v>2971</v>
      </c>
      <c r="D67" s="28">
        <v>2012</v>
      </c>
      <c r="E67" s="28">
        <v>2019</v>
      </c>
      <c r="F67" s="28">
        <v>7</v>
      </c>
      <c r="G67" s="15" t="s">
        <v>181</v>
      </c>
      <c r="H67" s="15" t="s">
        <v>3325</v>
      </c>
      <c r="I67" s="28">
        <v>0</v>
      </c>
      <c r="J67" s="28">
        <v>0</v>
      </c>
      <c r="K67" s="28">
        <v>2016</v>
      </c>
      <c r="L67" s="28">
        <v>2021</v>
      </c>
    </row>
    <row r="68" spans="1:12">
      <c r="A68" s="15" t="s">
        <v>3303</v>
      </c>
      <c r="B68" s="15" t="s">
        <v>3223</v>
      </c>
      <c r="C68" s="15" t="s">
        <v>2971</v>
      </c>
      <c r="D68" s="28">
        <v>2012</v>
      </c>
      <c r="E68" s="28">
        <v>2020</v>
      </c>
      <c r="F68" s="28">
        <v>8</v>
      </c>
      <c r="G68" s="15" t="s">
        <v>181</v>
      </c>
      <c r="H68" s="15" t="s">
        <v>3325</v>
      </c>
      <c r="I68" s="28">
        <v>0</v>
      </c>
      <c r="J68" s="28">
        <v>0</v>
      </c>
      <c r="K68" s="28">
        <v>2016</v>
      </c>
      <c r="L68" s="28">
        <v>2021</v>
      </c>
    </row>
    <row r="69" spans="1:12">
      <c r="A69" s="15" t="s">
        <v>3303</v>
      </c>
      <c r="B69" s="15" t="s">
        <v>3223</v>
      </c>
      <c r="C69" s="15" t="s">
        <v>2971</v>
      </c>
      <c r="D69" s="28">
        <v>2012</v>
      </c>
      <c r="E69" s="28">
        <v>2021</v>
      </c>
      <c r="F69" s="28">
        <v>9</v>
      </c>
      <c r="G69" s="15" t="s">
        <v>181</v>
      </c>
      <c r="H69" s="15" t="s">
        <v>3325</v>
      </c>
      <c r="I69" s="28">
        <v>1</v>
      </c>
      <c r="J69" s="28">
        <v>0</v>
      </c>
      <c r="K69" s="28">
        <v>2016</v>
      </c>
      <c r="L69" s="28">
        <v>2021</v>
      </c>
    </row>
    <row r="70" spans="1:12">
      <c r="A70" s="15" t="s">
        <v>3307</v>
      </c>
      <c r="B70" s="15" t="s">
        <v>2352</v>
      </c>
      <c r="C70" s="15" t="s">
        <v>2349</v>
      </c>
      <c r="D70" s="28">
        <v>2015</v>
      </c>
      <c r="E70" s="28">
        <v>2011</v>
      </c>
      <c r="F70" s="28">
        <v>-4</v>
      </c>
      <c r="G70" s="15" t="s">
        <v>181</v>
      </c>
      <c r="H70" s="15" t="s">
        <v>3325</v>
      </c>
      <c r="I70" s="28">
        <v>23</v>
      </c>
      <c r="J70" s="28">
        <v>688</v>
      </c>
      <c r="K70" s="28">
        <v>2011</v>
      </c>
      <c r="L70" s="28">
        <v>2024</v>
      </c>
    </row>
    <row r="71" spans="1:12">
      <c r="A71" s="15" t="s">
        <v>3307</v>
      </c>
      <c r="B71" s="15" t="s">
        <v>2352</v>
      </c>
      <c r="C71" s="15" t="s">
        <v>2349</v>
      </c>
      <c r="D71" s="28">
        <v>2015</v>
      </c>
      <c r="E71" s="28">
        <v>2012</v>
      </c>
      <c r="F71" s="28">
        <v>-3</v>
      </c>
      <c r="G71" s="15" t="s">
        <v>252</v>
      </c>
      <c r="H71" s="15" t="s">
        <v>3325</v>
      </c>
      <c r="I71" s="28">
        <v>16</v>
      </c>
      <c r="J71" s="28">
        <v>149</v>
      </c>
      <c r="K71" s="28">
        <v>2011</v>
      </c>
      <c r="L71" s="28">
        <v>2024</v>
      </c>
    </row>
    <row r="72" spans="1:12">
      <c r="A72" s="15" t="s">
        <v>3307</v>
      </c>
      <c r="B72" s="15" t="s">
        <v>2352</v>
      </c>
      <c r="C72" s="15" t="s">
        <v>2349</v>
      </c>
      <c r="D72" s="28">
        <v>2015</v>
      </c>
      <c r="E72" s="28">
        <v>2013</v>
      </c>
      <c r="F72" s="28">
        <v>-2</v>
      </c>
      <c r="G72" s="15" t="s">
        <v>252</v>
      </c>
      <c r="H72" s="15" t="s">
        <v>3325</v>
      </c>
      <c r="I72" s="28">
        <v>6</v>
      </c>
      <c r="J72" s="28">
        <v>209</v>
      </c>
      <c r="K72" s="28">
        <v>2011</v>
      </c>
      <c r="L72" s="28">
        <v>2024</v>
      </c>
    </row>
    <row r="73" spans="1:12">
      <c r="A73" s="15" t="s">
        <v>3307</v>
      </c>
      <c r="B73" s="15" t="s">
        <v>2352</v>
      </c>
      <c r="C73" s="15" t="s">
        <v>2349</v>
      </c>
      <c r="D73" s="28">
        <v>2015</v>
      </c>
      <c r="E73" s="28">
        <v>2014</v>
      </c>
      <c r="F73" s="28">
        <v>-1</v>
      </c>
      <c r="G73" s="15" t="s">
        <v>252</v>
      </c>
      <c r="H73" s="15" t="s">
        <v>3325</v>
      </c>
      <c r="I73" s="28">
        <v>0</v>
      </c>
      <c r="J73" s="28">
        <v>0</v>
      </c>
      <c r="K73" s="28">
        <v>2011</v>
      </c>
      <c r="L73" s="28">
        <v>2024</v>
      </c>
    </row>
    <row r="74" spans="1:12">
      <c r="A74" s="15" t="s">
        <v>3307</v>
      </c>
      <c r="B74" s="15" t="s">
        <v>2352</v>
      </c>
      <c r="C74" s="15" t="s">
        <v>2349</v>
      </c>
      <c r="D74" s="28">
        <v>2015</v>
      </c>
      <c r="E74" s="28">
        <v>2015</v>
      </c>
      <c r="F74" s="28">
        <v>0</v>
      </c>
      <c r="G74" s="15" t="s">
        <v>252</v>
      </c>
      <c r="H74" s="15" t="s">
        <v>3325</v>
      </c>
      <c r="I74" s="28">
        <v>0</v>
      </c>
      <c r="J74" s="28">
        <v>0</v>
      </c>
      <c r="K74" s="28">
        <v>2011</v>
      </c>
      <c r="L74" s="28">
        <v>2024</v>
      </c>
    </row>
    <row r="75" spans="1:12">
      <c r="A75" s="15" t="s">
        <v>3307</v>
      </c>
      <c r="B75" s="15" t="s">
        <v>2352</v>
      </c>
      <c r="C75" s="15" t="s">
        <v>2349</v>
      </c>
      <c r="D75" s="28">
        <v>2015</v>
      </c>
      <c r="E75" s="28">
        <v>2016</v>
      </c>
      <c r="F75" s="28">
        <v>1</v>
      </c>
      <c r="G75" s="15" t="s">
        <v>252</v>
      </c>
      <c r="H75" s="15" t="s">
        <v>3325</v>
      </c>
      <c r="I75" s="28">
        <v>0</v>
      </c>
      <c r="J75" s="28">
        <v>0</v>
      </c>
      <c r="K75" s="28">
        <v>2011</v>
      </c>
      <c r="L75" s="28">
        <v>2024</v>
      </c>
    </row>
    <row r="76" spans="1:12">
      <c r="A76" s="15" t="s">
        <v>3307</v>
      </c>
      <c r="B76" s="15" t="s">
        <v>2352</v>
      </c>
      <c r="C76" s="15" t="s">
        <v>2349</v>
      </c>
      <c r="D76" s="28">
        <v>2015</v>
      </c>
      <c r="E76" s="28">
        <v>2017</v>
      </c>
      <c r="F76" s="28">
        <v>2</v>
      </c>
      <c r="G76" s="15" t="s">
        <v>252</v>
      </c>
      <c r="H76" s="15" t="s">
        <v>3325</v>
      </c>
      <c r="I76" s="28">
        <v>0</v>
      </c>
      <c r="J76" s="28">
        <v>0</v>
      </c>
      <c r="K76" s="28">
        <v>2011</v>
      </c>
      <c r="L76" s="28">
        <v>2024</v>
      </c>
    </row>
    <row r="77" spans="1:12">
      <c r="A77" s="15" t="s">
        <v>3307</v>
      </c>
      <c r="B77" s="15" t="s">
        <v>2352</v>
      </c>
      <c r="C77" s="15" t="s">
        <v>2349</v>
      </c>
      <c r="D77" s="28">
        <v>2015</v>
      </c>
      <c r="E77" s="28">
        <v>2018</v>
      </c>
      <c r="F77" s="28">
        <v>3</v>
      </c>
      <c r="G77" s="15" t="s">
        <v>252</v>
      </c>
      <c r="H77" s="15" t="s">
        <v>3325</v>
      </c>
      <c r="I77" s="28">
        <v>0</v>
      </c>
      <c r="J77" s="28">
        <v>0</v>
      </c>
      <c r="K77" s="28">
        <v>2011</v>
      </c>
      <c r="L77" s="28">
        <v>2024</v>
      </c>
    </row>
    <row r="78" spans="1:12">
      <c r="A78" s="15" t="s">
        <v>3307</v>
      </c>
      <c r="B78" s="15" t="s">
        <v>2352</v>
      </c>
      <c r="C78" s="15" t="s">
        <v>2349</v>
      </c>
      <c r="D78" s="28">
        <v>2015</v>
      </c>
      <c r="E78" s="28">
        <v>2019</v>
      </c>
      <c r="F78" s="28">
        <v>4</v>
      </c>
      <c r="G78" s="15" t="s">
        <v>181</v>
      </c>
      <c r="H78" s="15" t="s">
        <v>3325</v>
      </c>
      <c r="I78" s="28">
        <v>1</v>
      </c>
      <c r="J78" s="28">
        <v>4</v>
      </c>
      <c r="K78" s="28">
        <v>2011</v>
      </c>
      <c r="L78" s="28">
        <v>2024</v>
      </c>
    </row>
    <row r="79" spans="1:12">
      <c r="A79" s="15" t="s">
        <v>3307</v>
      </c>
      <c r="B79" s="15" t="s">
        <v>2352</v>
      </c>
      <c r="C79" s="15" t="s">
        <v>2349</v>
      </c>
      <c r="D79" s="28">
        <v>2015</v>
      </c>
      <c r="E79" s="28">
        <v>2020</v>
      </c>
      <c r="F79" s="28">
        <v>5</v>
      </c>
      <c r="G79" s="15" t="s">
        <v>181</v>
      </c>
      <c r="H79" s="15" t="s">
        <v>3325</v>
      </c>
      <c r="I79" s="28">
        <v>0</v>
      </c>
      <c r="J79" s="28">
        <v>0</v>
      </c>
      <c r="K79" s="28">
        <v>2011</v>
      </c>
      <c r="L79" s="28">
        <v>2024</v>
      </c>
    </row>
    <row r="80" spans="1:12">
      <c r="A80" s="15" t="s">
        <v>3307</v>
      </c>
      <c r="B80" s="15" t="s">
        <v>2352</v>
      </c>
      <c r="C80" s="15" t="s">
        <v>2349</v>
      </c>
      <c r="D80" s="28">
        <v>2015</v>
      </c>
      <c r="E80" s="28">
        <v>2021</v>
      </c>
      <c r="F80" s="28">
        <v>6</v>
      </c>
      <c r="G80" s="15" t="s">
        <v>181</v>
      </c>
      <c r="H80" s="15" t="s">
        <v>3325</v>
      </c>
      <c r="I80" s="28">
        <v>1</v>
      </c>
      <c r="J80" s="28">
        <v>0</v>
      </c>
      <c r="K80" s="28">
        <v>2011</v>
      </c>
      <c r="L80" s="28">
        <v>2024</v>
      </c>
    </row>
    <row r="81" spans="1:12">
      <c r="A81" s="15" t="s">
        <v>3307</v>
      </c>
      <c r="B81" s="15" t="s">
        <v>2352</v>
      </c>
      <c r="C81" s="15" t="s">
        <v>2349</v>
      </c>
      <c r="D81" s="28">
        <v>2015</v>
      </c>
      <c r="E81" s="28">
        <v>2022</v>
      </c>
      <c r="F81" s="28">
        <v>7</v>
      </c>
      <c r="G81" s="15" t="s">
        <v>181</v>
      </c>
      <c r="H81" s="15" t="s">
        <v>3325</v>
      </c>
      <c r="I81" s="28">
        <v>0</v>
      </c>
      <c r="J81" s="28">
        <v>0</v>
      </c>
      <c r="K81" s="28">
        <v>2011</v>
      </c>
      <c r="L81" s="28">
        <v>2024</v>
      </c>
    </row>
    <row r="82" spans="1:12">
      <c r="A82" s="15" t="s">
        <v>3307</v>
      </c>
      <c r="B82" s="15" t="s">
        <v>2352</v>
      </c>
      <c r="C82" s="15" t="s">
        <v>2349</v>
      </c>
      <c r="D82" s="28">
        <v>2015</v>
      </c>
      <c r="E82" s="28">
        <v>2023</v>
      </c>
      <c r="F82" s="28">
        <v>8</v>
      </c>
      <c r="G82" s="15" t="s">
        <v>181</v>
      </c>
      <c r="H82" s="15" t="s">
        <v>3325</v>
      </c>
      <c r="I82" s="28">
        <v>3</v>
      </c>
      <c r="J82" s="28">
        <v>1</v>
      </c>
      <c r="K82" s="28">
        <v>2011</v>
      </c>
      <c r="L82" s="28">
        <v>2024</v>
      </c>
    </row>
    <row r="83" spans="1:12">
      <c r="A83" s="15" t="s">
        <v>3307</v>
      </c>
      <c r="B83" s="15" t="s">
        <v>2352</v>
      </c>
      <c r="C83" s="15" t="s">
        <v>2349</v>
      </c>
      <c r="D83" s="28">
        <v>2015</v>
      </c>
      <c r="E83" s="28">
        <v>2024</v>
      </c>
      <c r="F83" s="28">
        <v>9</v>
      </c>
      <c r="G83" s="15" t="s">
        <v>181</v>
      </c>
      <c r="H83" s="15" t="s">
        <v>3325</v>
      </c>
      <c r="I83" s="28">
        <v>3</v>
      </c>
      <c r="J83" s="28">
        <v>0</v>
      </c>
      <c r="K83" s="28">
        <v>2011</v>
      </c>
      <c r="L83" s="28">
        <v>2024</v>
      </c>
    </row>
    <row r="84" spans="1:12">
      <c r="A84" s="15" t="s">
        <v>3307</v>
      </c>
      <c r="B84" s="15" t="s">
        <v>2352</v>
      </c>
      <c r="C84" s="15" t="s">
        <v>2386</v>
      </c>
      <c r="D84" s="28">
        <v>2015</v>
      </c>
      <c r="E84" s="28">
        <v>2011</v>
      </c>
      <c r="F84" s="28">
        <v>-4</v>
      </c>
      <c r="G84" s="15" t="s">
        <v>181</v>
      </c>
      <c r="H84" s="15" t="s">
        <v>3325</v>
      </c>
      <c r="I84" s="28">
        <v>23</v>
      </c>
      <c r="J84" s="28">
        <v>688</v>
      </c>
      <c r="K84" s="28">
        <v>2011</v>
      </c>
      <c r="L84" s="28">
        <v>2024</v>
      </c>
    </row>
    <row r="85" spans="1:12">
      <c r="A85" s="15" t="s">
        <v>3307</v>
      </c>
      <c r="B85" s="15" t="s">
        <v>2352</v>
      </c>
      <c r="C85" s="15" t="s">
        <v>2386</v>
      </c>
      <c r="D85" s="28">
        <v>2015</v>
      </c>
      <c r="E85" s="28">
        <v>2012</v>
      </c>
      <c r="F85" s="28">
        <v>-3</v>
      </c>
      <c r="G85" s="15" t="s">
        <v>252</v>
      </c>
      <c r="H85" s="15" t="s">
        <v>3325</v>
      </c>
      <c r="I85" s="28">
        <v>16</v>
      </c>
      <c r="J85" s="28">
        <v>149</v>
      </c>
      <c r="K85" s="28">
        <v>2011</v>
      </c>
      <c r="L85" s="28">
        <v>2024</v>
      </c>
    </row>
    <row r="86" spans="1:12">
      <c r="A86" s="15" t="s">
        <v>3307</v>
      </c>
      <c r="B86" s="15" t="s">
        <v>2352</v>
      </c>
      <c r="C86" s="15" t="s">
        <v>2386</v>
      </c>
      <c r="D86" s="28">
        <v>2015</v>
      </c>
      <c r="E86" s="28">
        <v>2013</v>
      </c>
      <c r="F86" s="28">
        <v>-2</v>
      </c>
      <c r="G86" s="15" t="s">
        <v>252</v>
      </c>
      <c r="H86" s="15" t="s">
        <v>3325</v>
      </c>
      <c r="I86" s="28">
        <v>6</v>
      </c>
      <c r="J86" s="28">
        <v>209</v>
      </c>
      <c r="K86" s="28">
        <v>2011</v>
      </c>
      <c r="L86" s="28">
        <v>2024</v>
      </c>
    </row>
    <row r="87" spans="1:12">
      <c r="A87" s="15" t="s">
        <v>3307</v>
      </c>
      <c r="B87" s="15" t="s">
        <v>2352</v>
      </c>
      <c r="C87" s="15" t="s">
        <v>2386</v>
      </c>
      <c r="D87" s="28">
        <v>2015</v>
      </c>
      <c r="E87" s="28">
        <v>2014</v>
      </c>
      <c r="F87" s="28">
        <v>-1</v>
      </c>
      <c r="G87" s="15" t="s">
        <v>252</v>
      </c>
      <c r="H87" s="15" t="s">
        <v>3325</v>
      </c>
      <c r="I87" s="28">
        <v>0</v>
      </c>
      <c r="J87" s="28">
        <v>0</v>
      </c>
      <c r="K87" s="28">
        <v>2011</v>
      </c>
      <c r="L87" s="28">
        <v>2024</v>
      </c>
    </row>
    <row r="88" spans="1:12">
      <c r="A88" s="15" t="s">
        <v>3307</v>
      </c>
      <c r="B88" s="15" t="s">
        <v>2352</v>
      </c>
      <c r="C88" s="15" t="s">
        <v>2386</v>
      </c>
      <c r="D88" s="28">
        <v>2015</v>
      </c>
      <c r="E88" s="28">
        <v>2015</v>
      </c>
      <c r="F88" s="28">
        <v>0</v>
      </c>
      <c r="G88" s="15" t="s">
        <v>252</v>
      </c>
      <c r="H88" s="15" t="s">
        <v>3325</v>
      </c>
      <c r="I88" s="28">
        <v>0</v>
      </c>
      <c r="J88" s="28">
        <v>0</v>
      </c>
      <c r="K88" s="28">
        <v>2011</v>
      </c>
      <c r="L88" s="28">
        <v>2024</v>
      </c>
    </row>
    <row r="89" spans="1:12">
      <c r="A89" s="15" t="s">
        <v>3307</v>
      </c>
      <c r="B89" s="15" t="s">
        <v>2352</v>
      </c>
      <c r="C89" s="15" t="s">
        <v>2386</v>
      </c>
      <c r="D89" s="28">
        <v>2015</v>
      </c>
      <c r="E89" s="28">
        <v>2016</v>
      </c>
      <c r="F89" s="28">
        <v>1</v>
      </c>
      <c r="G89" s="15" t="s">
        <v>252</v>
      </c>
      <c r="H89" s="15" t="s">
        <v>3325</v>
      </c>
      <c r="I89" s="28">
        <v>0</v>
      </c>
      <c r="J89" s="28">
        <v>0</v>
      </c>
      <c r="K89" s="28">
        <v>2011</v>
      </c>
      <c r="L89" s="28">
        <v>2024</v>
      </c>
    </row>
    <row r="90" spans="1:12">
      <c r="A90" s="15" t="s">
        <v>3307</v>
      </c>
      <c r="B90" s="15" t="s">
        <v>2352</v>
      </c>
      <c r="C90" s="15" t="s">
        <v>2386</v>
      </c>
      <c r="D90" s="28">
        <v>2015</v>
      </c>
      <c r="E90" s="28">
        <v>2017</v>
      </c>
      <c r="F90" s="28">
        <v>2</v>
      </c>
      <c r="G90" s="15" t="s">
        <v>252</v>
      </c>
      <c r="H90" s="15" t="s">
        <v>3325</v>
      </c>
      <c r="I90" s="28">
        <v>0</v>
      </c>
      <c r="J90" s="28">
        <v>0</v>
      </c>
      <c r="K90" s="28">
        <v>2011</v>
      </c>
      <c r="L90" s="28">
        <v>2024</v>
      </c>
    </row>
    <row r="91" spans="1:12">
      <c r="A91" s="15" t="s">
        <v>3307</v>
      </c>
      <c r="B91" s="15" t="s">
        <v>2352</v>
      </c>
      <c r="C91" s="15" t="s">
        <v>2386</v>
      </c>
      <c r="D91" s="28">
        <v>2015</v>
      </c>
      <c r="E91" s="28">
        <v>2018</v>
      </c>
      <c r="F91" s="28">
        <v>3</v>
      </c>
      <c r="G91" s="15" t="s">
        <v>252</v>
      </c>
      <c r="H91" s="15" t="s">
        <v>3325</v>
      </c>
      <c r="I91" s="28">
        <v>0</v>
      </c>
      <c r="J91" s="28">
        <v>0</v>
      </c>
      <c r="K91" s="28">
        <v>2011</v>
      </c>
      <c r="L91" s="28">
        <v>2024</v>
      </c>
    </row>
    <row r="92" spans="1:12">
      <c r="A92" s="15" t="s">
        <v>3307</v>
      </c>
      <c r="B92" s="15" t="s">
        <v>2352</v>
      </c>
      <c r="C92" s="15" t="s">
        <v>2386</v>
      </c>
      <c r="D92" s="28">
        <v>2015</v>
      </c>
      <c r="E92" s="28">
        <v>2019</v>
      </c>
      <c r="F92" s="28">
        <v>4</v>
      </c>
      <c r="G92" s="15" t="s">
        <v>181</v>
      </c>
      <c r="H92" s="15" t="s">
        <v>3325</v>
      </c>
      <c r="I92" s="28">
        <v>1</v>
      </c>
      <c r="J92" s="28">
        <v>4</v>
      </c>
      <c r="K92" s="28">
        <v>2011</v>
      </c>
      <c r="L92" s="28">
        <v>2024</v>
      </c>
    </row>
    <row r="93" spans="1:12">
      <c r="A93" s="15" t="s">
        <v>3307</v>
      </c>
      <c r="B93" s="15" t="s">
        <v>2352</v>
      </c>
      <c r="C93" s="15" t="s">
        <v>2386</v>
      </c>
      <c r="D93" s="28">
        <v>2015</v>
      </c>
      <c r="E93" s="28">
        <v>2020</v>
      </c>
      <c r="F93" s="28">
        <v>5</v>
      </c>
      <c r="G93" s="15" t="s">
        <v>181</v>
      </c>
      <c r="H93" s="15" t="s">
        <v>3325</v>
      </c>
      <c r="I93" s="28">
        <v>0</v>
      </c>
      <c r="J93" s="28">
        <v>0</v>
      </c>
      <c r="K93" s="28">
        <v>2011</v>
      </c>
      <c r="L93" s="28">
        <v>2024</v>
      </c>
    </row>
    <row r="94" spans="1:12">
      <c r="A94" s="15" t="s">
        <v>3307</v>
      </c>
      <c r="B94" s="15" t="s">
        <v>2352</v>
      </c>
      <c r="C94" s="15" t="s">
        <v>2386</v>
      </c>
      <c r="D94" s="28">
        <v>2015</v>
      </c>
      <c r="E94" s="28">
        <v>2021</v>
      </c>
      <c r="F94" s="28">
        <v>6</v>
      </c>
      <c r="G94" s="15" t="s">
        <v>181</v>
      </c>
      <c r="H94" s="15" t="s">
        <v>3325</v>
      </c>
      <c r="I94" s="28">
        <v>1</v>
      </c>
      <c r="J94" s="28">
        <v>0</v>
      </c>
      <c r="K94" s="28">
        <v>2011</v>
      </c>
      <c r="L94" s="28">
        <v>2024</v>
      </c>
    </row>
    <row r="95" spans="1:12">
      <c r="A95" s="15" t="s">
        <v>3307</v>
      </c>
      <c r="B95" s="15" t="s">
        <v>2352</v>
      </c>
      <c r="C95" s="15" t="s">
        <v>2386</v>
      </c>
      <c r="D95" s="28">
        <v>2015</v>
      </c>
      <c r="E95" s="28">
        <v>2022</v>
      </c>
      <c r="F95" s="28">
        <v>7</v>
      </c>
      <c r="G95" s="15" t="s">
        <v>181</v>
      </c>
      <c r="H95" s="15" t="s">
        <v>3325</v>
      </c>
      <c r="I95" s="28">
        <v>0</v>
      </c>
      <c r="J95" s="28">
        <v>0</v>
      </c>
      <c r="K95" s="28">
        <v>2011</v>
      </c>
      <c r="L95" s="28">
        <v>2024</v>
      </c>
    </row>
    <row r="96" spans="1:12">
      <c r="A96" s="15" t="s">
        <v>3307</v>
      </c>
      <c r="B96" s="15" t="s">
        <v>2352</v>
      </c>
      <c r="C96" s="15" t="s">
        <v>2386</v>
      </c>
      <c r="D96" s="28">
        <v>2015</v>
      </c>
      <c r="E96" s="28">
        <v>2023</v>
      </c>
      <c r="F96" s="28">
        <v>8</v>
      </c>
      <c r="G96" s="15" t="s">
        <v>181</v>
      </c>
      <c r="H96" s="15" t="s">
        <v>3325</v>
      </c>
      <c r="I96" s="28">
        <v>3</v>
      </c>
      <c r="J96" s="28">
        <v>1</v>
      </c>
      <c r="K96" s="28">
        <v>2011</v>
      </c>
      <c r="L96" s="28">
        <v>2024</v>
      </c>
    </row>
    <row r="97" spans="1:12">
      <c r="A97" s="15" t="s">
        <v>3307</v>
      </c>
      <c r="B97" s="15" t="s">
        <v>2352</v>
      </c>
      <c r="C97" s="15" t="s">
        <v>2386</v>
      </c>
      <c r="D97" s="28">
        <v>2015</v>
      </c>
      <c r="E97" s="28">
        <v>2024</v>
      </c>
      <c r="F97" s="28">
        <v>9</v>
      </c>
      <c r="G97" s="15" t="s">
        <v>181</v>
      </c>
      <c r="H97" s="15" t="s">
        <v>3325</v>
      </c>
      <c r="I97" s="28">
        <v>3</v>
      </c>
      <c r="J97" s="28">
        <v>0</v>
      </c>
      <c r="K97" s="28">
        <v>2011</v>
      </c>
      <c r="L97" s="28">
        <v>2024</v>
      </c>
    </row>
    <row r="98" spans="1:12">
      <c r="A98" s="15" t="s">
        <v>3307</v>
      </c>
      <c r="B98" s="15" t="s">
        <v>2352</v>
      </c>
      <c r="C98" s="15" t="s">
        <v>908</v>
      </c>
      <c r="D98" s="28">
        <v>2018</v>
      </c>
      <c r="E98" s="28">
        <v>2011</v>
      </c>
      <c r="F98" s="28">
        <v>-7</v>
      </c>
      <c r="G98" s="15" t="s">
        <v>181</v>
      </c>
      <c r="H98" s="15" t="s">
        <v>3325</v>
      </c>
      <c r="I98" s="28">
        <v>23</v>
      </c>
      <c r="J98" s="28">
        <v>688</v>
      </c>
      <c r="K98" s="28">
        <v>2011</v>
      </c>
      <c r="L98" s="28">
        <v>2024</v>
      </c>
    </row>
    <row r="99" spans="1:12">
      <c r="A99" s="15" t="s">
        <v>3307</v>
      </c>
      <c r="B99" s="15" t="s">
        <v>2352</v>
      </c>
      <c r="C99" s="15" t="s">
        <v>908</v>
      </c>
      <c r="D99" s="28">
        <v>2018</v>
      </c>
      <c r="E99" s="28">
        <v>2012</v>
      </c>
      <c r="F99" s="28">
        <v>-6</v>
      </c>
      <c r="G99" s="15" t="s">
        <v>181</v>
      </c>
      <c r="H99" s="15" t="s">
        <v>3325</v>
      </c>
      <c r="I99" s="28">
        <v>16</v>
      </c>
      <c r="J99" s="28">
        <v>149</v>
      </c>
      <c r="K99" s="28">
        <v>2011</v>
      </c>
      <c r="L99" s="28">
        <v>2024</v>
      </c>
    </row>
    <row r="100" spans="1:12">
      <c r="A100" s="15" t="s">
        <v>3307</v>
      </c>
      <c r="B100" s="15" t="s">
        <v>2352</v>
      </c>
      <c r="C100" s="15" t="s">
        <v>908</v>
      </c>
      <c r="D100" s="28">
        <v>2018</v>
      </c>
      <c r="E100" s="28">
        <v>2013</v>
      </c>
      <c r="F100" s="28">
        <v>-5</v>
      </c>
      <c r="G100" s="15" t="s">
        <v>181</v>
      </c>
      <c r="H100" s="15" t="s">
        <v>3325</v>
      </c>
      <c r="I100" s="28">
        <v>6</v>
      </c>
      <c r="J100" s="28">
        <v>209</v>
      </c>
      <c r="K100" s="28">
        <v>2011</v>
      </c>
      <c r="L100" s="28">
        <v>2024</v>
      </c>
    </row>
    <row r="101" spans="1:12">
      <c r="A101" s="15" t="s">
        <v>3307</v>
      </c>
      <c r="B101" s="15" t="s">
        <v>2352</v>
      </c>
      <c r="C101" s="15" t="s">
        <v>908</v>
      </c>
      <c r="D101" s="28">
        <v>2018</v>
      </c>
      <c r="E101" s="28">
        <v>2014</v>
      </c>
      <c r="F101" s="28">
        <v>-4</v>
      </c>
      <c r="G101" s="15" t="s">
        <v>181</v>
      </c>
      <c r="H101" s="15" t="s">
        <v>3325</v>
      </c>
      <c r="I101" s="28">
        <v>0</v>
      </c>
      <c r="J101" s="28">
        <v>0</v>
      </c>
      <c r="K101" s="28">
        <v>2011</v>
      </c>
      <c r="L101" s="28">
        <v>2024</v>
      </c>
    </row>
    <row r="102" spans="1:12">
      <c r="A102" s="15" t="s">
        <v>3307</v>
      </c>
      <c r="B102" s="15" t="s">
        <v>2352</v>
      </c>
      <c r="C102" s="15" t="s">
        <v>908</v>
      </c>
      <c r="D102" s="28">
        <v>2018</v>
      </c>
      <c r="E102" s="28">
        <v>2015</v>
      </c>
      <c r="F102" s="28">
        <v>-3</v>
      </c>
      <c r="G102" s="15" t="s">
        <v>252</v>
      </c>
      <c r="H102" s="15" t="s">
        <v>3325</v>
      </c>
      <c r="I102" s="28">
        <v>0</v>
      </c>
      <c r="J102" s="28">
        <v>0</v>
      </c>
      <c r="K102" s="28">
        <v>2011</v>
      </c>
      <c r="L102" s="28">
        <v>2024</v>
      </c>
    </row>
    <row r="103" spans="1:12">
      <c r="A103" s="15" t="s">
        <v>3307</v>
      </c>
      <c r="B103" s="15" t="s">
        <v>2352</v>
      </c>
      <c r="C103" s="15" t="s">
        <v>908</v>
      </c>
      <c r="D103" s="28">
        <v>2018</v>
      </c>
      <c r="E103" s="28">
        <v>2016</v>
      </c>
      <c r="F103" s="28">
        <v>-2</v>
      </c>
      <c r="G103" s="15" t="s">
        <v>252</v>
      </c>
      <c r="H103" s="15" t="s">
        <v>3325</v>
      </c>
      <c r="I103" s="28">
        <v>0</v>
      </c>
      <c r="J103" s="28">
        <v>0</v>
      </c>
      <c r="K103" s="28">
        <v>2011</v>
      </c>
      <c r="L103" s="28">
        <v>2024</v>
      </c>
    </row>
    <row r="104" spans="1:12">
      <c r="A104" s="15" t="s">
        <v>3307</v>
      </c>
      <c r="B104" s="15" t="s">
        <v>2352</v>
      </c>
      <c r="C104" s="15" t="s">
        <v>908</v>
      </c>
      <c r="D104" s="28">
        <v>2018</v>
      </c>
      <c r="E104" s="28">
        <v>2017</v>
      </c>
      <c r="F104" s="28">
        <v>-1</v>
      </c>
      <c r="G104" s="15" t="s">
        <v>252</v>
      </c>
      <c r="H104" s="15" t="s">
        <v>3325</v>
      </c>
      <c r="I104" s="28">
        <v>0</v>
      </c>
      <c r="J104" s="28">
        <v>0</v>
      </c>
      <c r="K104" s="28">
        <v>2011</v>
      </c>
      <c r="L104" s="28">
        <v>2024</v>
      </c>
    </row>
    <row r="105" spans="1:12">
      <c r="A105" s="15" t="s">
        <v>3307</v>
      </c>
      <c r="B105" s="15" t="s">
        <v>2352</v>
      </c>
      <c r="C105" s="15" t="s">
        <v>908</v>
      </c>
      <c r="D105" s="28">
        <v>2018</v>
      </c>
      <c r="E105" s="28">
        <v>2018</v>
      </c>
      <c r="F105" s="28">
        <v>0</v>
      </c>
      <c r="G105" s="15" t="s">
        <v>252</v>
      </c>
      <c r="H105" s="15" t="s">
        <v>3325</v>
      </c>
      <c r="I105" s="28">
        <v>0</v>
      </c>
      <c r="J105" s="28">
        <v>0</v>
      </c>
      <c r="K105" s="28">
        <v>2011</v>
      </c>
      <c r="L105" s="28">
        <v>2024</v>
      </c>
    </row>
    <row r="106" spans="1:12">
      <c r="A106" s="15" t="s">
        <v>3307</v>
      </c>
      <c r="B106" s="15" t="s">
        <v>2352</v>
      </c>
      <c r="C106" s="15" t="s">
        <v>908</v>
      </c>
      <c r="D106" s="28">
        <v>2018</v>
      </c>
      <c r="E106" s="28">
        <v>2019</v>
      </c>
      <c r="F106" s="28">
        <v>1</v>
      </c>
      <c r="G106" s="15" t="s">
        <v>252</v>
      </c>
      <c r="H106" s="15" t="s">
        <v>3325</v>
      </c>
      <c r="I106" s="28">
        <v>1</v>
      </c>
      <c r="J106" s="28">
        <v>4</v>
      </c>
      <c r="K106" s="28">
        <v>2011</v>
      </c>
      <c r="L106" s="28">
        <v>2024</v>
      </c>
    </row>
    <row r="107" spans="1:12">
      <c r="A107" s="15" t="s">
        <v>3307</v>
      </c>
      <c r="B107" s="15" t="s">
        <v>2352</v>
      </c>
      <c r="C107" s="15" t="s">
        <v>908</v>
      </c>
      <c r="D107" s="28">
        <v>2018</v>
      </c>
      <c r="E107" s="28">
        <v>2020</v>
      </c>
      <c r="F107" s="28">
        <v>2</v>
      </c>
      <c r="G107" s="15" t="s">
        <v>252</v>
      </c>
      <c r="H107" s="15" t="s">
        <v>3325</v>
      </c>
      <c r="I107" s="28">
        <v>0</v>
      </c>
      <c r="J107" s="28">
        <v>0</v>
      </c>
      <c r="K107" s="28">
        <v>2011</v>
      </c>
      <c r="L107" s="28">
        <v>2024</v>
      </c>
    </row>
    <row r="108" spans="1:12">
      <c r="A108" s="15" t="s">
        <v>3307</v>
      </c>
      <c r="B108" s="15" t="s">
        <v>2352</v>
      </c>
      <c r="C108" s="15" t="s">
        <v>908</v>
      </c>
      <c r="D108" s="28">
        <v>2018</v>
      </c>
      <c r="E108" s="28">
        <v>2021</v>
      </c>
      <c r="F108" s="28">
        <v>3</v>
      </c>
      <c r="G108" s="15" t="s">
        <v>252</v>
      </c>
      <c r="H108" s="15" t="s">
        <v>3325</v>
      </c>
      <c r="I108" s="28">
        <v>1</v>
      </c>
      <c r="J108" s="28">
        <v>0</v>
      </c>
      <c r="K108" s="28">
        <v>2011</v>
      </c>
      <c r="L108" s="28">
        <v>2024</v>
      </c>
    </row>
    <row r="109" spans="1:12">
      <c r="A109" s="15" t="s">
        <v>3307</v>
      </c>
      <c r="B109" s="15" t="s">
        <v>2352</v>
      </c>
      <c r="C109" s="15" t="s">
        <v>908</v>
      </c>
      <c r="D109" s="28">
        <v>2018</v>
      </c>
      <c r="E109" s="28">
        <v>2022</v>
      </c>
      <c r="F109" s="28">
        <v>4</v>
      </c>
      <c r="G109" s="15" t="s">
        <v>181</v>
      </c>
      <c r="H109" s="15" t="s">
        <v>3325</v>
      </c>
      <c r="I109" s="28">
        <v>0</v>
      </c>
      <c r="J109" s="28">
        <v>0</v>
      </c>
      <c r="K109" s="28">
        <v>2011</v>
      </c>
      <c r="L109" s="28">
        <v>2024</v>
      </c>
    </row>
    <row r="110" spans="1:12">
      <c r="A110" s="15" t="s">
        <v>3307</v>
      </c>
      <c r="B110" s="15" t="s">
        <v>2352</v>
      </c>
      <c r="C110" s="15" t="s">
        <v>908</v>
      </c>
      <c r="D110" s="28">
        <v>2018</v>
      </c>
      <c r="E110" s="28">
        <v>2023</v>
      </c>
      <c r="F110" s="28">
        <v>5</v>
      </c>
      <c r="G110" s="15" t="s">
        <v>181</v>
      </c>
      <c r="H110" s="15" t="s">
        <v>3325</v>
      </c>
      <c r="I110" s="28">
        <v>3</v>
      </c>
      <c r="J110" s="28">
        <v>1</v>
      </c>
      <c r="K110" s="28">
        <v>2011</v>
      </c>
      <c r="L110" s="28">
        <v>2024</v>
      </c>
    </row>
    <row r="111" spans="1:12">
      <c r="A111" s="15" t="s">
        <v>3307</v>
      </c>
      <c r="B111" s="15" t="s">
        <v>2352</v>
      </c>
      <c r="C111" s="15" t="s">
        <v>908</v>
      </c>
      <c r="D111" s="28">
        <v>2018</v>
      </c>
      <c r="E111" s="28">
        <v>2024</v>
      </c>
      <c r="F111" s="28">
        <v>6</v>
      </c>
      <c r="G111" s="15" t="s">
        <v>181</v>
      </c>
      <c r="H111" s="15" t="s">
        <v>3325</v>
      </c>
      <c r="I111" s="28">
        <v>3</v>
      </c>
      <c r="J111" s="28">
        <v>0</v>
      </c>
      <c r="K111" s="28">
        <v>2011</v>
      </c>
      <c r="L111" s="28">
        <v>2024</v>
      </c>
    </row>
    <row r="112" spans="1:12">
      <c r="A112" s="15" t="s">
        <v>3308</v>
      </c>
      <c r="B112" s="15" t="s">
        <v>3261</v>
      </c>
      <c r="C112" s="15" t="s">
        <v>2886</v>
      </c>
      <c r="D112" s="28">
        <v>2013</v>
      </c>
      <c r="E112" s="28">
        <v>2011</v>
      </c>
      <c r="F112" s="28">
        <v>-2</v>
      </c>
      <c r="G112" s="15" t="s">
        <v>252</v>
      </c>
      <c r="H112" s="15" t="s">
        <v>3325</v>
      </c>
      <c r="I112" s="28">
        <v>15</v>
      </c>
      <c r="J112" s="28">
        <v>159</v>
      </c>
      <c r="K112" s="28">
        <v>2011</v>
      </c>
      <c r="L112" s="28">
        <v>2019</v>
      </c>
    </row>
    <row r="113" spans="1:12">
      <c r="A113" s="15" t="s">
        <v>3308</v>
      </c>
      <c r="B113" s="15" t="s">
        <v>3261</v>
      </c>
      <c r="C113" s="15" t="s">
        <v>2886</v>
      </c>
      <c r="D113" s="28">
        <v>2013</v>
      </c>
      <c r="E113" s="28">
        <v>2012</v>
      </c>
      <c r="F113" s="28">
        <v>-1</v>
      </c>
      <c r="G113" s="15" t="s">
        <v>252</v>
      </c>
      <c r="H113" s="15" t="s">
        <v>3325</v>
      </c>
      <c r="I113" s="28">
        <v>13</v>
      </c>
      <c r="J113" s="28">
        <v>241</v>
      </c>
      <c r="K113" s="28">
        <v>2011</v>
      </c>
      <c r="L113" s="28">
        <v>2019</v>
      </c>
    </row>
    <row r="114" spans="1:12">
      <c r="A114" s="15" t="s">
        <v>3308</v>
      </c>
      <c r="B114" s="15" t="s">
        <v>3261</v>
      </c>
      <c r="C114" s="15" t="s">
        <v>2886</v>
      </c>
      <c r="D114" s="28">
        <v>2013</v>
      </c>
      <c r="E114" s="28">
        <v>2013</v>
      </c>
      <c r="F114" s="28">
        <v>0</v>
      </c>
      <c r="G114" s="15" t="s">
        <v>252</v>
      </c>
      <c r="H114" s="15" t="s">
        <v>3325</v>
      </c>
      <c r="I114" s="28">
        <v>23</v>
      </c>
      <c r="J114" s="28">
        <v>416</v>
      </c>
      <c r="K114" s="28">
        <v>2011</v>
      </c>
      <c r="L114" s="28">
        <v>2019</v>
      </c>
    </row>
    <row r="115" spans="1:12">
      <c r="A115" s="15" t="s">
        <v>3308</v>
      </c>
      <c r="B115" s="15" t="s">
        <v>3261</v>
      </c>
      <c r="C115" s="15" t="s">
        <v>2886</v>
      </c>
      <c r="D115" s="28">
        <v>2013</v>
      </c>
      <c r="E115" s="28">
        <v>2014</v>
      </c>
      <c r="F115" s="28">
        <v>1</v>
      </c>
      <c r="G115" s="15" t="s">
        <v>252</v>
      </c>
      <c r="H115" s="15" t="s">
        <v>3325</v>
      </c>
      <c r="I115" s="28">
        <v>18</v>
      </c>
      <c r="J115" s="28">
        <v>245</v>
      </c>
      <c r="K115" s="28">
        <v>2011</v>
      </c>
      <c r="L115" s="28">
        <v>2019</v>
      </c>
    </row>
    <row r="116" spans="1:12">
      <c r="A116" s="15" t="s">
        <v>3308</v>
      </c>
      <c r="B116" s="15" t="s">
        <v>3261</v>
      </c>
      <c r="C116" s="15" t="s">
        <v>2886</v>
      </c>
      <c r="D116" s="28">
        <v>2013</v>
      </c>
      <c r="E116" s="28">
        <v>2015</v>
      </c>
      <c r="F116" s="28">
        <v>2</v>
      </c>
      <c r="G116" s="15" t="s">
        <v>252</v>
      </c>
      <c r="H116" s="15" t="s">
        <v>3325</v>
      </c>
      <c r="I116" s="28">
        <v>8</v>
      </c>
      <c r="J116" s="28">
        <v>20</v>
      </c>
      <c r="K116" s="28">
        <v>2011</v>
      </c>
      <c r="L116" s="28">
        <v>2019</v>
      </c>
    </row>
    <row r="117" spans="1:12">
      <c r="A117" s="15" t="s">
        <v>3308</v>
      </c>
      <c r="B117" s="15" t="s">
        <v>3261</v>
      </c>
      <c r="C117" s="15" t="s">
        <v>2886</v>
      </c>
      <c r="D117" s="28">
        <v>2013</v>
      </c>
      <c r="E117" s="28">
        <v>2016</v>
      </c>
      <c r="F117" s="28">
        <v>3</v>
      </c>
      <c r="G117" s="15" t="s">
        <v>252</v>
      </c>
      <c r="H117" s="15" t="s">
        <v>3325</v>
      </c>
      <c r="I117" s="28">
        <v>6</v>
      </c>
      <c r="J117" s="28">
        <v>22</v>
      </c>
      <c r="K117" s="28">
        <v>2011</v>
      </c>
      <c r="L117" s="28">
        <v>2019</v>
      </c>
    </row>
    <row r="118" spans="1:12">
      <c r="A118" s="15" t="s">
        <v>3308</v>
      </c>
      <c r="B118" s="15" t="s">
        <v>3261</v>
      </c>
      <c r="C118" s="15" t="s">
        <v>2886</v>
      </c>
      <c r="D118" s="28">
        <v>2013</v>
      </c>
      <c r="E118" s="28">
        <v>2017</v>
      </c>
      <c r="F118" s="28">
        <v>4</v>
      </c>
      <c r="G118" s="15" t="s">
        <v>181</v>
      </c>
      <c r="H118" s="15" t="s">
        <v>3325</v>
      </c>
      <c r="I118" s="28">
        <v>11</v>
      </c>
      <c r="J118" s="28">
        <v>11</v>
      </c>
      <c r="K118" s="28">
        <v>2011</v>
      </c>
      <c r="L118" s="28">
        <v>2019</v>
      </c>
    </row>
    <row r="119" spans="1:12">
      <c r="A119" s="15" t="s">
        <v>3308</v>
      </c>
      <c r="B119" s="15" t="s">
        <v>3261</v>
      </c>
      <c r="C119" s="15" t="s">
        <v>2886</v>
      </c>
      <c r="D119" s="28">
        <v>2013</v>
      </c>
      <c r="E119" s="28">
        <v>2018</v>
      </c>
      <c r="F119" s="28">
        <v>5</v>
      </c>
      <c r="G119" s="15" t="s">
        <v>181</v>
      </c>
      <c r="H119" s="15" t="s">
        <v>3325</v>
      </c>
      <c r="I119" s="28">
        <v>6</v>
      </c>
      <c r="J119" s="28">
        <v>12</v>
      </c>
      <c r="K119" s="28">
        <v>2011</v>
      </c>
      <c r="L119" s="28">
        <v>2019</v>
      </c>
    </row>
    <row r="120" spans="1:12">
      <c r="A120" s="15" t="s">
        <v>3308</v>
      </c>
      <c r="B120" s="15" t="s">
        <v>3261</v>
      </c>
      <c r="C120" s="15" t="s">
        <v>2886</v>
      </c>
      <c r="D120" s="28">
        <v>2013</v>
      </c>
      <c r="E120" s="28">
        <v>2019</v>
      </c>
      <c r="F120" s="28">
        <v>6</v>
      </c>
      <c r="G120" s="15" t="s">
        <v>181</v>
      </c>
      <c r="H120" s="15" t="s">
        <v>3325</v>
      </c>
      <c r="I120" s="28">
        <v>8</v>
      </c>
      <c r="J120" s="28">
        <v>29</v>
      </c>
      <c r="K120" s="28">
        <v>2011</v>
      </c>
      <c r="L120" s="28">
        <v>2019</v>
      </c>
    </row>
    <row r="121" spans="1:12">
      <c r="A121" s="15" t="s">
        <v>3309</v>
      </c>
      <c r="B121" s="15" t="s">
        <v>1175</v>
      </c>
      <c r="C121" s="15" t="s">
        <v>2097</v>
      </c>
      <c r="D121" s="28">
        <v>2015</v>
      </c>
      <c r="E121" s="28">
        <v>2011</v>
      </c>
      <c r="F121" s="28">
        <v>-4</v>
      </c>
      <c r="G121" s="15" t="s">
        <v>181</v>
      </c>
      <c r="H121" s="15" t="s">
        <v>3325</v>
      </c>
      <c r="I121" s="28">
        <v>1</v>
      </c>
      <c r="J121" s="28">
        <v>4</v>
      </c>
      <c r="K121" s="28">
        <v>2011</v>
      </c>
      <c r="L121" s="28">
        <v>2013</v>
      </c>
    </row>
    <row r="122" spans="1:12">
      <c r="A122" s="15" t="s">
        <v>3309</v>
      </c>
      <c r="B122" s="15" t="s">
        <v>1175</v>
      </c>
      <c r="C122" s="15" t="s">
        <v>2097</v>
      </c>
      <c r="D122" s="28">
        <v>2015</v>
      </c>
      <c r="E122" s="28">
        <v>2012</v>
      </c>
      <c r="F122" s="28">
        <v>-3</v>
      </c>
      <c r="G122" s="15" t="s">
        <v>252</v>
      </c>
      <c r="H122" s="15" t="s">
        <v>3325</v>
      </c>
      <c r="I122" s="28">
        <v>0</v>
      </c>
      <c r="J122" s="28">
        <v>0</v>
      </c>
      <c r="K122" s="28">
        <v>2011</v>
      </c>
      <c r="L122" s="28">
        <v>2013</v>
      </c>
    </row>
    <row r="123" spans="1:12">
      <c r="A123" s="15" t="s">
        <v>3309</v>
      </c>
      <c r="B123" s="15" t="s">
        <v>1175</v>
      </c>
      <c r="C123" s="15" t="s">
        <v>2097</v>
      </c>
      <c r="D123" s="28">
        <v>2015</v>
      </c>
      <c r="E123" s="28">
        <v>2013</v>
      </c>
      <c r="F123" s="28">
        <v>-2</v>
      </c>
      <c r="G123" s="15" t="s">
        <v>252</v>
      </c>
      <c r="H123" s="15" t="s">
        <v>3325</v>
      </c>
      <c r="I123" s="28">
        <v>1</v>
      </c>
      <c r="J123" s="28">
        <v>1</v>
      </c>
      <c r="K123" s="28">
        <v>2011</v>
      </c>
      <c r="L123" s="28">
        <v>2013</v>
      </c>
    </row>
    <row r="124" spans="1:12">
      <c r="A124" s="15" t="s">
        <v>3310</v>
      </c>
      <c r="B124" s="15" t="s">
        <v>239</v>
      </c>
      <c r="C124" s="15" t="s">
        <v>235</v>
      </c>
      <c r="D124" s="28">
        <v>2020</v>
      </c>
      <c r="E124" s="28">
        <v>2011</v>
      </c>
      <c r="F124" s="28">
        <v>-9</v>
      </c>
      <c r="G124" s="15" t="s">
        <v>181</v>
      </c>
      <c r="H124" s="15" t="s">
        <v>3325</v>
      </c>
      <c r="I124" s="28">
        <v>13</v>
      </c>
      <c r="J124" s="28">
        <v>30</v>
      </c>
      <c r="K124" s="28">
        <v>2011</v>
      </c>
      <c r="L124" s="28">
        <v>2024</v>
      </c>
    </row>
    <row r="125" spans="1:12">
      <c r="A125" s="15" t="s">
        <v>3310</v>
      </c>
      <c r="B125" s="15" t="s">
        <v>239</v>
      </c>
      <c r="C125" s="15" t="s">
        <v>235</v>
      </c>
      <c r="D125" s="28">
        <v>2020</v>
      </c>
      <c r="E125" s="28">
        <v>2012</v>
      </c>
      <c r="F125" s="28">
        <v>-8</v>
      </c>
      <c r="G125" s="15" t="s">
        <v>181</v>
      </c>
      <c r="H125" s="15" t="s">
        <v>3325</v>
      </c>
      <c r="I125" s="28">
        <v>24</v>
      </c>
      <c r="J125" s="28">
        <v>118</v>
      </c>
      <c r="K125" s="28">
        <v>2011</v>
      </c>
      <c r="L125" s="28">
        <v>2024</v>
      </c>
    </row>
    <row r="126" spans="1:12">
      <c r="A126" s="15" t="s">
        <v>3310</v>
      </c>
      <c r="B126" s="15" t="s">
        <v>239</v>
      </c>
      <c r="C126" s="15" t="s">
        <v>235</v>
      </c>
      <c r="D126" s="28">
        <v>2020</v>
      </c>
      <c r="E126" s="28">
        <v>2013</v>
      </c>
      <c r="F126" s="28">
        <v>-7</v>
      </c>
      <c r="G126" s="15" t="s">
        <v>181</v>
      </c>
      <c r="H126" s="15" t="s">
        <v>3325</v>
      </c>
      <c r="I126" s="28">
        <v>34</v>
      </c>
      <c r="J126" s="28">
        <v>13</v>
      </c>
      <c r="K126" s="28">
        <v>2011</v>
      </c>
      <c r="L126" s="28">
        <v>2024</v>
      </c>
    </row>
    <row r="127" spans="1:12">
      <c r="A127" s="15" t="s">
        <v>3310</v>
      </c>
      <c r="B127" s="15" t="s">
        <v>239</v>
      </c>
      <c r="C127" s="15" t="s">
        <v>235</v>
      </c>
      <c r="D127" s="28">
        <v>2020</v>
      </c>
      <c r="E127" s="28">
        <v>2014</v>
      </c>
      <c r="F127" s="28">
        <v>-6</v>
      </c>
      <c r="G127" s="15" t="s">
        <v>181</v>
      </c>
      <c r="H127" s="15" t="s">
        <v>3325</v>
      </c>
      <c r="I127" s="28">
        <v>24</v>
      </c>
      <c r="J127" s="28">
        <v>41</v>
      </c>
      <c r="K127" s="28">
        <v>2011</v>
      </c>
      <c r="L127" s="28">
        <v>2024</v>
      </c>
    </row>
    <row r="128" spans="1:12">
      <c r="A128" s="15" t="s">
        <v>3310</v>
      </c>
      <c r="B128" s="15" t="s">
        <v>239</v>
      </c>
      <c r="C128" s="15" t="s">
        <v>235</v>
      </c>
      <c r="D128" s="28">
        <v>2020</v>
      </c>
      <c r="E128" s="28">
        <v>2015</v>
      </c>
      <c r="F128" s="28">
        <v>-5</v>
      </c>
      <c r="G128" s="15" t="s">
        <v>181</v>
      </c>
      <c r="H128" s="15" t="s">
        <v>3325</v>
      </c>
      <c r="I128" s="28">
        <v>42</v>
      </c>
      <c r="J128" s="28">
        <v>71</v>
      </c>
      <c r="K128" s="28">
        <v>2011</v>
      </c>
      <c r="L128" s="28">
        <v>2024</v>
      </c>
    </row>
    <row r="129" spans="1:12">
      <c r="A129" s="15" t="s">
        <v>3310</v>
      </c>
      <c r="B129" s="15" t="s">
        <v>239</v>
      </c>
      <c r="C129" s="15" t="s">
        <v>235</v>
      </c>
      <c r="D129" s="28">
        <v>2020</v>
      </c>
      <c r="E129" s="28">
        <v>2016</v>
      </c>
      <c r="F129" s="28">
        <v>-4</v>
      </c>
      <c r="G129" s="15" t="s">
        <v>181</v>
      </c>
      <c r="H129" s="15" t="s">
        <v>3325</v>
      </c>
      <c r="I129" s="28">
        <v>26</v>
      </c>
      <c r="J129" s="28">
        <v>13</v>
      </c>
      <c r="K129" s="28">
        <v>2011</v>
      </c>
      <c r="L129" s="28">
        <v>2024</v>
      </c>
    </row>
    <row r="130" spans="1:12">
      <c r="A130" s="15" t="s">
        <v>3310</v>
      </c>
      <c r="B130" s="15" t="s">
        <v>239</v>
      </c>
      <c r="C130" s="15" t="s">
        <v>235</v>
      </c>
      <c r="D130" s="28">
        <v>2020</v>
      </c>
      <c r="E130" s="28">
        <v>2017</v>
      </c>
      <c r="F130" s="28">
        <v>-3</v>
      </c>
      <c r="G130" s="15" t="s">
        <v>252</v>
      </c>
      <c r="H130" s="15" t="s">
        <v>3325</v>
      </c>
      <c r="I130" s="28">
        <v>27</v>
      </c>
      <c r="J130" s="28">
        <v>107</v>
      </c>
      <c r="K130" s="28">
        <v>2011</v>
      </c>
      <c r="L130" s="28">
        <v>2024</v>
      </c>
    </row>
    <row r="131" spans="1:12">
      <c r="A131" s="15" t="s">
        <v>3310</v>
      </c>
      <c r="B131" s="15" t="s">
        <v>239</v>
      </c>
      <c r="C131" s="15" t="s">
        <v>235</v>
      </c>
      <c r="D131" s="28">
        <v>2020</v>
      </c>
      <c r="E131" s="28">
        <v>2018</v>
      </c>
      <c r="F131" s="28">
        <v>-2</v>
      </c>
      <c r="G131" s="15" t="s">
        <v>252</v>
      </c>
      <c r="H131" s="15" t="s">
        <v>3325</v>
      </c>
      <c r="I131" s="28">
        <v>15</v>
      </c>
      <c r="J131" s="28">
        <v>5</v>
      </c>
      <c r="K131" s="28">
        <v>2011</v>
      </c>
      <c r="L131" s="28">
        <v>2024</v>
      </c>
    </row>
    <row r="132" spans="1:12">
      <c r="A132" s="15" t="s">
        <v>3310</v>
      </c>
      <c r="B132" s="15" t="s">
        <v>239</v>
      </c>
      <c r="C132" s="15" t="s">
        <v>235</v>
      </c>
      <c r="D132" s="28">
        <v>2020</v>
      </c>
      <c r="E132" s="28">
        <v>2019</v>
      </c>
      <c r="F132" s="28">
        <v>-1</v>
      </c>
      <c r="G132" s="15" t="s">
        <v>252</v>
      </c>
      <c r="H132" s="15" t="s">
        <v>3325</v>
      </c>
      <c r="I132" s="28">
        <v>18</v>
      </c>
      <c r="J132" s="28">
        <v>26</v>
      </c>
      <c r="K132" s="28">
        <v>2011</v>
      </c>
      <c r="L132" s="28">
        <v>2024</v>
      </c>
    </row>
    <row r="133" spans="1:12">
      <c r="A133" s="15" t="s">
        <v>3310</v>
      </c>
      <c r="B133" s="15" t="s">
        <v>239</v>
      </c>
      <c r="C133" s="15" t="s">
        <v>235</v>
      </c>
      <c r="D133" s="28">
        <v>2020</v>
      </c>
      <c r="E133" s="28">
        <v>2020</v>
      </c>
      <c r="F133" s="28">
        <v>0</v>
      </c>
      <c r="G133" s="15" t="s">
        <v>252</v>
      </c>
      <c r="H133" s="15" t="s">
        <v>3325</v>
      </c>
      <c r="I133" s="28">
        <v>25</v>
      </c>
      <c r="J133" s="28">
        <v>7</v>
      </c>
      <c r="K133" s="28">
        <v>2011</v>
      </c>
      <c r="L133" s="28">
        <v>2024</v>
      </c>
    </row>
    <row r="134" spans="1:12">
      <c r="A134" s="15" t="s">
        <v>3310</v>
      </c>
      <c r="B134" s="15" t="s">
        <v>239</v>
      </c>
      <c r="C134" s="15" t="s">
        <v>235</v>
      </c>
      <c r="D134" s="28">
        <v>2020</v>
      </c>
      <c r="E134" s="28">
        <v>2021</v>
      </c>
      <c r="F134" s="28">
        <v>1</v>
      </c>
      <c r="G134" s="15" t="s">
        <v>252</v>
      </c>
      <c r="H134" s="15" t="s">
        <v>3325</v>
      </c>
      <c r="I134" s="28">
        <v>17</v>
      </c>
      <c r="J134" s="28">
        <v>2</v>
      </c>
      <c r="K134" s="28">
        <v>2011</v>
      </c>
      <c r="L134" s="28">
        <v>2024</v>
      </c>
    </row>
    <row r="135" spans="1:12">
      <c r="A135" s="15" t="s">
        <v>3310</v>
      </c>
      <c r="B135" s="15" t="s">
        <v>239</v>
      </c>
      <c r="C135" s="15" t="s">
        <v>235</v>
      </c>
      <c r="D135" s="28">
        <v>2020</v>
      </c>
      <c r="E135" s="28">
        <v>2022</v>
      </c>
      <c r="F135" s="28">
        <v>2</v>
      </c>
      <c r="G135" s="15" t="s">
        <v>252</v>
      </c>
      <c r="H135" s="15" t="s">
        <v>3325</v>
      </c>
      <c r="I135" s="28">
        <v>5</v>
      </c>
      <c r="J135" s="28">
        <v>0</v>
      </c>
      <c r="K135" s="28">
        <v>2011</v>
      </c>
      <c r="L135" s="28">
        <v>2024</v>
      </c>
    </row>
    <row r="136" spans="1:12">
      <c r="A136" s="15" t="s">
        <v>3310</v>
      </c>
      <c r="B136" s="15" t="s">
        <v>239</v>
      </c>
      <c r="C136" s="15" t="s">
        <v>235</v>
      </c>
      <c r="D136" s="28">
        <v>2020</v>
      </c>
      <c r="E136" s="28">
        <v>2023</v>
      </c>
      <c r="F136" s="28">
        <v>3</v>
      </c>
      <c r="G136" s="15" t="s">
        <v>252</v>
      </c>
      <c r="H136" s="15" t="s">
        <v>3325</v>
      </c>
      <c r="I136" s="28">
        <v>0</v>
      </c>
      <c r="J136" s="28">
        <v>0</v>
      </c>
      <c r="K136" s="28">
        <v>2011</v>
      </c>
      <c r="L136" s="28">
        <v>2024</v>
      </c>
    </row>
    <row r="137" spans="1:12">
      <c r="A137" s="15" t="s">
        <v>3310</v>
      </c>
      <c r="B137" s="15" t="s">
        <v>239</v>
      </c>
      <c r="C137" s="15" t="s">
        <v>235</v>
      </c>
      <c r="D137" s="28">
        <v>2020</v>
      </c>
      <c r="E137" s="28">
        <v>2024</v>
      </c>
      <c r="F137" s="28">
        <v>4</v>
      </c>
      <c r="G137" s="15" t="s">
        <v>181</v>
      </c>
      <c r="H137" s="15" t="s">
        <v>3325</v>
      </c>
      <c r="I137" s="28">
        <v>1</v>
      </c>
      <c r="J137" s="28">
        <v>0</v>
      </c>
      <c r="K137" s="28">
        <v>2011</v>
      </c>
      <c r="L137" s="28">
        <v>2024</v>
      </c>
    </row>
    <row r="138" spans="1:12">
      <c r="A138" s="15" t="s">
        <v>3311</v>
      </c>
      <c r="B138" s="15" t="s">
        <v>1155</v>
      </c>
      <c r="C138" s="15" t="s">
        <v>1152</v>
      </c>
      <c r="D138" s="28">
        <v>2018</v>
      </c>
      <c r="E138" s="28">
        <v>2011</v>
      </c>
      <c r="F138" s="28">
        <v>-7</v>
      </c>
      <c r="G138" s="15" t="s">
        <v>181</v>
      </c>
      <c r="H138" s="15" t="s">
        <v>3325</v>
      </c>
      <c r="I138" s="28">
        <v>2</v>
      </c>
      <c r="J138" s="28">
        <v>0</v>
      </c>
      <c r="K138" s="28">
        <v>2011</v>
      </c>
      <c r="L138" s="28">
        <v>2020</v>
      </c>
    </row>
    <row r="139" spans="1:12">
      <c r="A139" s="15" t="s">
        <v>3311</v>
      </c>
      <c r="B139" s="15" t="s">
        <v>1155</v>
      </c>
      <c r="C139" s="15" t="s">
        <v>1152</v>
      </c>
      <c r="D139" s="28">
        <v>2018</v>
      </c>
      <c r="E139" s="28">
        <v>2012</v>
      </c>
      <c r="F139" s="28">
        <v>-6</v>
      </c>
      <c r="G139" s="15" t="s">
        <v>181</v>
      </c>
      <c r="H139" s="15" t="s">
        <v>3325</v>
      </c>
      <c r="I139" s="28">
        <v>0</v>
      </c>
      <c r="J139" s="28">
        <v>0</v>
      </c>
      <c r="K139" s="28">
        <v>2011</v>
      </c>
      <c r="L139" s="28">
        <v>2020</v>
      </c>
    </row>
    <row r="140" spans="1:12">
      <c r="A140" s="15" t="s">
        <v>3311</v>
      </c>
      <c r="B140" s="15" t="s">
        <v>1155</v>
      </c>
      <c r="C140" s="15" t="s">
        <v>1152</v>
      </c>
      <c r="D140" s="28">
        <v>2018</v>
      </c>
      <c r="E140" s="28">
        <v>2013</v>
      </c>
      <c r="F140" s="28">
        <v>-5</v>
      </c>
      <c r="G140" s="15" t="s">
        <v>181</v>
      </c>
      <c r="H140" s="15" t="s">
        <v>3325</v>
      </c>
      <c r="I140" s="28">
        <v>1</v>
      </c>
      <c r="J140" s="28">
        <v>0</v>
      </c>
      <c r="K140" s="28">
        <v>2011</v>
      </c>
      <c r="L140" s="28">
        <v>2020</v>
      </c>
    </row>
    <row r="141" spans="1:12">
      <c r="A141" s="15" t="s">
        <v>3311</v>
      </c>
      <c r="B141" s="15" t="s">
        <v>1155</v>
      </c>
      <c r="C141" s="15" t="s">
        <v>1152</v>
      </c>
      <c r="D141" s="28">
        <v>2018</v>
      </c>
      <c r="E141" s="28">
        <v>2014</v>
      </c>
      <c r="F141" s="28">
        <v>-4</v>
      </c>
      <c r="G141" s="15" t="s">
        <v>181</v>
      </c>
      <c r="H141" s="15" t="s">
        <v>3325</v>
      </c>
      <c r="I141" s="28">
        <v>0</v>
      </c>
      <c r="J141" s="28">
        <v>0</v>
      </c>
      <c r="K141" s="28">
        <v>2011</v>
      </c>
      <c r="L141" s="28">
        <v>2020</v>
      </c>
    </row>
    <row r="142" spans="1:12">
      <c r="A142" s="15" t="s">
        <v>3311</v>
      </c>
      <c r="B142" s="15" t="s">
        <v>1155</v>
      </c>
      <c r="C142" s="15" t="s">
        <v>1152</v>
      </c>
      <c r="D142" s="28">
        <v>2018</v>
      </c>
      <c r="E142" s="28">
        <v>2015</v>
      </c>
      <c r="F142" s="28">
        <v>-3</v>
      </c>
      <c r="G142" s="15" t="s">
        <v>252</v>
      </c>
      <c r="H142" s="15" t="s">
        <v>3325</v>
      </c>
      <c r="I142" s="28">
        <v>0</v>
      </c>
      <c r="J142" s="28">
        <v>0</v>
      </c>
      <c r="K142" s="28">
        <v>2011</v>
      </c>
      <c r="L142" s="28">
        <v>2020</v>
      </c>
    </row>
    <row r="143" spans="1:12">
      <c r="A143" s="15" t="s">
        <v>3311</v>
      </c>
      <c r="B143" s="15" t="s">
        <v>1155</v>
      </c>
      <c r="C143" s="15" t="s">
        <v>1152</v>
      </c>
      <c r="D143" s="28">
        <v>2018</v>
      </c>
      <c r="E143" s="28">
        <v>2016</v>
      </c>
      <c r="F143" s="28">
        <v>-2</v>
      </c>
      <c r="G143" s="15" t="s">
        <v>252</v>
      </c>
      <c r="H143" s="15" t="s">
        <v>3325</v>
      </c>
      <c r="I143" s="28">
        <v>0</v>
      </c>
      <c r="J143" s="28">
        <v>0</v>
      </c>
      <c r="K143" s="28">
        <v>2011</v>
      </c>
      <c r="L143" s="28">
        <v>2020</v>
      </c>
    </row>
    <row r="144" spans="1:12">
      <c r="A144" s="15" t="s">
        <v>3311</v>
      </c>
      <c r="B144" s="15" t="s">
        <v>1155</v>
      </c>
      <c r="C144" s="15" t="s">
        <v>1152</v>
      </c>
      <c r="D144" s="28">
        <v>2018</v>
      </c>
      <c r="E144" s="28">
        <v>2017</v>
      </c>
      <c r="F144" s="28">
        <v>-1</v>
      </c>
      <c r="G144" s="15" t="s">
        <v>252</v>
      </c>
      <c r="H144" s="15" t="s">
        <v>3325</v>
      </c>
      <c r="I144" s="28">
        <v>0</v>
      </c>
      <c r="J144" s="28">
        <v>0</v>
      </c>
      <c r="K144" s="28">
        <v>2011</v>
      </c>
      <c r="L144" s="28">
        <v>2020</v>
      </c>
    </row>
    <row r="145" spans="1:12">
      <c r="A145" s="15" t="s">
        <v>3311</v>
      </c>
      <c r="B145" s="15" t="s">
        <v>1155</v>
      </c>
      <c r="C145" s="15" t="s">
        <v>1152</v>
      </c>
      <c r="D145" s="28">
        <v>2018</v>
      </c>
      <c r="E145" s="28">
        <v>2018</v>
      </c>
      <c r="F145" s="28">
        <v>0</v>
      </c>
      <c r="G145" s="15" t="s">
        <v>252</v>
      </c>
      <c r="H145" s="15" t="s">
        <v>3325</v>
      </c>
      <c r="I145" s="28">
        <v>1</v>
      </c>
      <c r="J145" s="28">
        <v>0</v>
      </c>
      <c r="K145" s="28">
        <v>2011</v>
      </c>
      <c r="L145" s="28">
        <v>2020</v>
      </c>
    </row>
    <row r="146" spans="1:12">
      <c r="A146" s="15" t="s">
        <v>3311</v>
      </c>
      <c r="B146" s="15" t="s">
        <v>1155</v>
      </c>
      <c r="C146" s="15" t="s">
        <v>1152</v>
      </c>
      <c r="D146" s="28">
        <v>2018</v>
      </c>
      <c r="E146" s="28">
        <v>2019</v>
      </c>
      <c r="F146" s="28">
        <v>1</v>
      </c>
      <c r="G146" s="15" t="s">
        <v>252</v>
      </c>
      <c r="H146" s="15" t="s">
        <v>3325</v>
      </c>
      <c r="I146" s="28">
        <v>0</v>
      </c>
      <c r="J146" s="28">
        <v>0</v>
      </c>
      <c r="K146" s="28">
        <v>2011</v>
      </c>
      <c r="L146" s="28">
        <v>2020</v>
      </c>
    </row>
    <row r="147" spans="1:12">
      <c r="A147" s="15" t="s">
        <v>3311</v>
      </c>
      <c r="B147" s="15" t="s">
        <v>1155</v>
      </c>
      <c r="C147" s="15" t="s">
        <v>1152</v>
      </c>
      <c r="D147" s="28">
        <v>2018</v>
      </c>
      <c r="E147" s="28">
        <v>2020</v>
      </c>
      <c r="F147" s="28">
        <v>2</v>
      </c>
      <c r="G147" s="15" t="s">
        <v>252</v>
      </c>
      <c r="H147" s="15" t="s">
        <v>3325</v>
      </c>
      <c r="I147" s="28">
        <v>1</v>
      </c>
      <c r="J147" s="28">
        <v>1</v>
      </c>
      <c r="K147" s="28">
        <v>2011</v>
      </c>
      <c r="L147" s="28">
        <v>2020</v>
      </c>
    </row>
    <row r="148" spans="1:12">
      <c r="A148" s="15" t="s">
        <v>3312</v>
      </c>
      <c r="B148" s="15" t="s">
        <v>3313</v>
      </c>
      <c r="C148" s="15" t="s">
        <v>1250</v>
      </c>
      <c r="D148" s="28">
        <v>2018</v>
      </c>
      <c r="E148" s="28">
        <v>2014</v>
      </c>
      <c r="F148" s="28">
        <v>-4</v>
      </c>
      <c r="G148" s="15" t="s">
        <v>181</v>
      </c>
      <c r="H148" s="15" t="s">
        <v>3325</v>
      </c>
      <c r="I148" s="28">
        <v>2</v>
      </c>
      <c r="J148" s="28">
        <v>1</v>
      </c>
      <c r="K148" s="28">
        <v>2014</v>
      </c>
      <c r="L148" s="28">
        <v>2021</v>
      </c>
    </row>
    <row r="149" spans="1:12">
      <c r="A149" s="15" t="s">
        <v>3312</v>
      </c>
      <c r="B149" s="15" t="s">
        <v>3313</v>
      </c>
      <c r="C149" s="15" t="s">
        <v>1250</v>
      </c>
      <c r="D149" s="28">
        <v>2018</v>
      </c>
      <c r="E149" s="28">
        <v>2015</v>
      </c>
      <c r="F149" s="28">
        <v>-3</v>
      </c>
      <c r="G149" s="15" t="s">
        <v>252</v>
      </c>
      <c r="H149" s="15" t="s">
        <v>3325</v>
      </c>
      <c r="I149" s="28">
        <v>1</v>
      </c>
      <c r="J149" s="28">
        <v>0</v>
      </c>
      <c r="K149" s="28">
        <v>2014</v>
      </c>
      <c r="L149" s="28">
        <v>2021</v>
      </c>
    </row>
    <row r="150" spans="1:12">
      <c r="A150" s="15" t="s">
        <v>3312</v>
      </c>
      <c r="B150" s="15" t="s">
        <v>3313</v>
      </c>
      <c r="C150" s="15" t="s">
        <v>1250</v>
      </c>
      <c r="D150" s="28">
        <v>2018</v>
      </c>
      <c r="E150" s="28">
        <v>2016</v>
      </c>
      <c r="F150" s="28">
        <v>-2</v>
      </c>
      <c r="G150" s="15" t="s">
        <v>252</v>
      </c>
      <c r="H150" s="15" t="s">
        <v>3325</v>
      </c>
      <c r="I150" s="28">
        <v>0</v>
      </c>
      <c r="J150" s="28">
        <v>0</v>
      </c>
      <c r="K150" s="28">
        <v>2014</v>
      </c>
      <c r="L150" s="28">
        <v>2021</v>
      </c>
    </row>
    <row r="151" spans="1:12">
      <c r="A151" s="15" t="s">
        <v>3312</v>
      </c>
      <c r="B151" s="15" t="s">
        <v>3313</v>
      </c>
      <c r="C151" s="15" t="s">
        <v>1250</v>
      </c>
      <c r="D151" s="28">
        <v>2018</v>
      </c>
      <c r="E151" s="28">
        <v>2017</v>
      </c>
      <c r="F151" s="28">
        <v>-1</v>
      </c>
      <c r="G151" s="15" t="s">
        <v>252</v>
      </c>
      <c r="H151" s="15" t="s">
        <v>3325</v>
      </c>
      <c r="I151" s="28">
        <v>0</v>
      </c>
      <c r="J151" s="28">
        <v>0</v>
      </c>
      <c r="K151" s="28">
        <v>2014</v>
      </c>
      <c r="L151" s="28">
        <v>2021</v>
      </c>
    </row>
    <row r="152" spans="1:12">
      <c r="A152" s="15" t="s">
        <v>3312</v>
      </c>
      <c r="B152" s="15" t="s">
        <v>3313</v>
      </c>
      <c r="C152" s="15" t="s">
        <v>1250</v>
      </c>
      <c r="D152" s="28">
        <v>2018</v>
      </c>
      <c r="E152" s="28">
        <v>2018</v>
      </c>
      <c r="F152" s="28">
        <v>0</v>
      </c>
      <c r="G152" s="15" t="s">
        <v>252</v>
      </c>
      <c r="H152" s="15" t="s">
        <v>3325</v>
      </c>
      <c r="I152" s="28">
        <v>0</v>
      </c>
      <c r="J152" s="28">
        <v>0</v>
      </c>
      <c r="K152" s="28">
        <v>2014</v>
      </c>
      <c r="L152" s="28">
        <v>2021</v>
      </c>
    </row>
    <row r="153" spans="1:12">
      <c r="A153" s="15" t="s">
        <v>3312</v>
      </c>
      <c r="B153" s="15" t="s">
        <v>3313</v>
      </c>
      <c r="C153" s="15" t="s">
        <v>1250</v>
      </c>
      <c r="D153" s="28">
        <v>2018</v>
      </c>
      <c r="E153" s="28">
        <v>2019</v>
      </c>
      <c r="F153" s="28">
        <v>1</v>
      </c>
      <c r="G153" s="15" t="s">
        <v>252</v>
      </c>
      <c r="H153" s="15" t="s">
        <v>3325</v>
      </c>
      <c r="I153" s="28">
        <v>0</v>
      </c>
      <c r="J153" s="28">
        <v>0</v>
      </c>
      <c r="K153" s="28">
        <v>2014</v>
      </c>
      <c r="L153" s="28">
        <v>2021</v>
      </c>
    </row>
    <row r="154" spans="1:12">
      <c r="A154" s="15" t="s">
        <v>3312</v>
      </c>
      <c r="B154" s="15" t="s">
        <v>3313</v>
      </c>
      <c r="C154" s="15" t="s">
        <v>1250</v>
      </c>
      <c r="D154" s="28">
        <v>2018</v>
      </c>
      <c r="E154" s="28">
        <v>2020</v>
      </c>
      <c r="F154" s="28">
        <v>2</v>
      </c>
      <c r="G154" s="15" t="s">
        <v>252</v>
      </c>
      <c r="H154" s="15" t="s">
        <v>3325</v>
      </c>
      <c r="I154" s="28">
        <v>1</v>
      </c>
      <c r="J154" s="28">
        <v>1</v>
      </c>
      <c r="K154" s="28">
        <v>2014</v>
      </c>
      <c r="L154" s="28">
        <v>2021</v>
      </c>
    </row>
    <row r="155" spans="1:12">
      <c r="A155" s="15" t="s">
        <v>3312</v>
      </c>
      <c r="B155" s="15" t="s">
        <v>3313</v>
      </c>
      <c r="C155" s="15" t="s">
        <v>1250</v>
      </c>
      <c r="D155" s="28">
        <v>2018</v>
      </c>
      <c r="E155" s="28">
        <v>2021</v>
      </c>
      <c r="F155" s="28">
        <v>3</v>
      </c>
      <c r="G155" s="15" t="s">
        <v>252</v>
      </c>
      <c r="H155" s="15" t="s">
        <v>3325</v>
      </c>
      <c r="I155" s="28">
        <v>1</v>
      </c>
      <c r="J155" s="28">
        <v>1</v>
      </c>
      <c r="K155" s="28">
        <v>2014</v>
      </c>
      <c r="L155" s="28">
        <v>2021</v>
      </c>
    </row>
    <row r="156" spans="1:12">
      <c r="A156" s="15" t="s">
        <v>3314</v>
      </c>
      <c r="B156" s="15" t="s">
        <v>1852</v>
      </c>
      <c r="C156" s="15" t="s">
        <v>2663</v>
      </c>
      <c r="D156" s="28">
        <v>2014</v>
      </c>
      <c r="E156" s="28">
        <v>2011</v>
      </c>
      <c r="F156" s="28">
        <v>-3</v>
      </c>
      <c r="G156" s="15" t="s">
        <v>252</v>
      </c>
      <c r="H156" s="15" t="s">
        <v>3325</v>
      </c>
      <c r="I156" s="28">
        <v>4</v>
      </c>
      <c r="J156" s="28">
        <v>35</v>
      </c>
      <c r="K156" s="28">
        <v>2011</v>
      </c>
      <c r="L156" s="28">
        <v>2021</v>
      </c>
    </row>
    <row r="157" spans="1:12">
      <c r="A157" s="15" t="s">
        <v>3314</v>
      </c>
      <c r="B157" s="15" t="s">
        <v>1852</v>
      </c>
      <c r="C157" s="15" t="s">
        <v>2663</v>
      </c>
      <c r="D157" s="28">
        <v>2014</v>
      </c>
      <c r="E157" s="28">
        <v>2012</v>
      </c>
      <c r="F157" s="28">
        <v>-2</v>
      </c>
      <c r="G157" s="15" t="s">
        <v>252</v>
      </c>
      <c r="H157" s="15" t="s">
        <v>3325</v>
      </c>
      <c r="I157" s="28">
        <v>6</v>
      </c>
      <c r="J157" s="28">
        <v>19</v>
      </c>
      <c r="K157" s="28">
        <v>2011</v>
      </c>
      <c r="L157" s="28">
        <v>2021</v>
      </c>
    </row>
    <row r="158" spans="1:12">
      <c r="A158" s="15" t="s">
        <v>3314</v>
      </c>
      <c r="B158" s="15" t="s">
        <v>1852</v>
      </c>
      <c r="C158" s="15" t="s">
        <v>2663</v>
      </c>
      <c r="D158" s="28">
        <v>2014</v>
      </c>
      <c r="E158" s="28">
        <v>2013</v>
      </c>
      <c r="F158" s="28">
        <v>-1</v>
      </c>
      <c r="G158" s="15" t="s">
        <v>252</v>
      </c>
      <c r="H158" s="15" t="s">
        <v>3325</v>
      </c>
      <c r="I158" s="28">
        <v>5</v>
      </c>
      <c r="J158" s="28">
        <v>6</v>
      </c>
      <c r="K158" s="28">
        <v>2011</v>
      </c>
      <c r="L158" s="28">
        <v>2021</v>
      </c>
    </row>
    <row r="159" spans="1:12">
      <c r="A159" s="15" t="s">
        <v>3314</v>
      </c>
      <c r="B159" s="15" t="s">
        <v>1852</v>
      </c>
      <c r="C159" s="15" t="s">
        <v>2663</v>
      </c>
      <c r="D159" s="28">
        <v>2014</v>
      </c>
      <c r="E159" s="28">
        <v>2014</v>
      </c>
      <c r="F159" s="28">
        <v>0</v>
      </c>
      <c r="G159" s="15" t="s">
        <v>252</v>
      </c>
      <c r="H159" s="15" t="s">
        <v>3325</v>
      </c>
      <c r="I159" s="28">
        <v>6</v>
      </c>
      <c r="J159" s="28">
        <v>20</v>
      </c>
      <c r="K159" s="28">
        <v>2011</v>
      </c>
      <c r="L159" s="28">
        <v>2021</v>
      </c>
    </row>
    <row r="160" spans="1:12">
      <c r="A160" s="15" t="s">
        <v>3314</v>
      </c>
      <c r="B160" s="15" t="s">
        <v>1852</v>
      </c>
      <c r="C160" s="15" t="s">
        <v>2663</v>
      </c>
      <c r="D160" s="28">
        <v>2014</v>
      </c>
      <c r="E160" s="28">
        <v>2015</v>
      </c>
      <c r="F160" s="28">
        <v>1</v>
      </c>
      <c r="G160" s="15" t="s">
        <v>252</v>
      </c>
      <c r="H160" s="15" t="s">
        <v>3325</v>
      </c>
      <c r="I160" s="28">
        <v>4</v>
      </c>
      <c r="J160" s="28">
        <v>2</v>
      </c>
      <c r="K160" s="28">
        <v>2011</v>
      </c>
      <c r="L160" s="28">
        <v>2021</v>
      </c>
    </row>
    <row r="161" spans="1:12">
      <c r="A161" s="15" t="s">
        <v>3314</v>
      </c>
      <c r="B161" s="15" t="s">
        <v>1852</v>
      </c>
      <c r="C161" s="15" t="s">
        <v>2663</v>
      </c>
      <c r="D161" s="28">
        <v>2014</v>
      </c>
      <c r="E161" s="28">
        <v>2016</v>
      </c>
      <c r="F161" s="28">
        <v>2</v>
      </c>
      <c r="G161" s="15" t="s">
        <v>252</v>
      </c>
      <c r="H161" s="15" t="s">
        <v>3325</v>
      </c>
      <c r="I161" s="28">
        <v>3</v>
      </c>
      <c r="J161" s="28">
        <v>0</v>
      </c>
      <c r="K161" s="28">
        <v>2011</v>
      </c>
      <c r="L161" s="28">
        <v>2021</v>
      </c>
    </row>
    <row r="162" spans="1:12">
      <c r="A162" s="15" t="s">
        <v>3314</v>
      </c>
      <c r="B162" s="15" t="s">
        <v>1852</v>
      </c>
      <c r="C162" s="15" t="s">
        <v>2663</v>
      </c>
      <c r="D162" s="28">
        <v>2014</v>
      </c>
      <c r="E162" s="28">
        <v>2017</v>
      </c>
      <c r="F162" s="28">
        <v>3</v>
      </c>
      <c r="G162" s="15" t="s">
        <v>252</v>
      </c>
      <c r="H162" s="15" t="s">
        <v>3325</v>
      </c>
      <c r="I162" s="28">
        <v>7</v>
      </c>
      <c r="J162" s="28">
        <v>25</v>
      </c>
      <c r="K162" s="28">
        <v>2011</v>
      </c>
      <c r="L162" s="28">
        <v>2021</v>
      </c>
    </row>
    <row r="163" spans="1:12">
      <c r="A163" s="15" t="s">
        <v>3314</v>
      </c>
      <c r="B163" s="15" t="s">
        <v>1852</v>
      </c>
      <c r="C163" s="15" t="s">
        <v>2663</v>
      </c>
      <c r="D163" s="28">
        <v>2014</v>
      </c>
      <c r="E163" s="28">
        <v>2018</v>
      </c>
      <c r="F163" s="28">
        <v>4</v>
      </c>
      <c r="G163" s="15" t="s">
        <v>181</v>
      </c>
      <c r="H163" s="15" t="s">
        <v>3325</v>
      </c>
      <c r="I163" s="28">
        <v>3</v>
      </c>
      <c r="J163" s="28">
        <v>7</v>
      </c>
      <c r="K163" s="28">
        <v>2011</v>
      </c>
      <c r="L163" s="28">
        <v>2021</v>
      </c>
    </row>
    <row r="164" spans="1:12">
      <c r="A164" s="15" t="s">
        <v>3314</v>
      </c>
      <c r="B164" s="15" t="s">
        <v>1852</v>
      </c>
      <c r="C164" s="15" t="s">
        <v>2663</v>
      </c>
      <c r="D164" s="28">
        <v>2014</v>
      </c>
      <c r="E164" s="28">
        <v>2019</v>
      </c>
      <c r="F164" s="28">
        <v>5</v>
      </c>
      <c r="G164" s="15" t="s">
        <v>181</v>
      </c>
      <c r="H164" s="15" t="s">
        <v>3325</v>
      </c>
      <c r="I164" s="28">
        <v>4</v>
      </c>
      <c r="J164" s="28">
        <v>5</v>
      </c>
      <c r="K164" s="28">
        <v>2011</v>
      </c>
      <c r="L164" s="28">
        <v>2021</v>
      </c>
    </row>
    <row r="165" spans="1:12">
      <c r="A165" s="15" t="s">
        <v>3314</v>
      </c>
      <c r="B165" s="15" t="s">
        <v>1852</v>
      </c>
      <c r="C165" s="15" t="s">
        <v>2663</v>
      </c>
      <c r="D165" s="28">
        <v>2014</v>
      </c>
      <c r="E165" s="28">
        <v>2020</v>
      </c>
      <c r="F165" s="28">
        <v>6</v>
      </c>
      <c r="G165" s="15" t="s">
        <v>181</v>
      </c>
      <c r="H165" s="15" t="s">
        <v>3325</v>
      </c>
      <c r="I165" s="28">
        <v>6</v>
      </c>
      <c r="J165" s="28">
        <v>2</v>
      </c>
      <c r="K165" s="28">
        <v>2011</v>
      </c>
      <c r="L165" s="28">
        <v>2021</v>
      </c>
    </row>
    <row r="166" spans="1:12">
      <c r="A166" s="15" t="s">
        <v>3314</v>
      </c>
      <c r="B166" s="15" t="s">
        <v>1852</v>
      </c>
      <c r="C166" s="15" t="s">
        <v>2663</v>
      </c>
      <c r="D166" s="28">
        <v>2014</v>
      </c>
      <c r="E166" s="28">
        <v>2021</v>
      </c>
      <c r="F166" s="28">
        <v>7</v>
      </c>
      <c r="G166" s="15" t="s">
        <v>181</v>
      </c>
      <c r="H166" s="15" t="s">
        <v>3325</v>
      </c>
      <c r="I166" s="28">
        <v>3</v>
      </c>
      <c r="J166" s="28">
        <v>2</v>
      </c>
      <c r="K166" s="28">
        <v>2011</v>
      </c>
      <c r="L166" s="28">
        <v>2021</v>
      </c>
    </row>
    <row r="167" spans="1:12">
      <c r="A167" s="15" t="s">
        <v>3314</v>
      </c>
      <c r="B167" s="15" t="s">
        <v>1852</v>
      </c>
      <c r="C167" s="15" t="s">
        <v>2656</v>
      </c>
      <c r="D167" s="28">
        <v>2014</v>
      </c>
      <c r="E167" s="28">
        <v>2011</v>
      </c>
      <c r="F167" s="28">
        <v>-3</v>
      </c>
      <c r="G167" s="15" t="s">
        <v>252</v>
      </c>
      <c r="H167" s="15" t="s">
        <v>3325</v>
      </c>
      <c r="I167" s="28">
        <v>4</v>
      </c>
      <c r="J167" s="28">
        <v>35</v>
      </c>
      <c r="K167" s="28">
        <v>2011</v>
      </c>
      <c r="L167" s="28">
        <v>2021</v>
      </c>
    </row>
    <row r="168" spans="1:12">
      <c r="A168" s="15" t="s">
        <v>3314</v>
      </c>
      <c r="B168" s="15" t="s">
        <v>1852</v>
      </c>
      <c r="C168" s="15" t="s">
        <v>2656</v>
      </c>
      <c r="D168" s="28">
        <v>2014</v>
      </c>
      <c r="E168" s="28">
        <v>2012</v>
      </c>
      <c r="F168" s="28">
        <v>-2</v>
      </c>
      <c r="G168" s="15" t="s">
        <v>252</v>
      </c>
      <c r="H168" s="15" t="s">
        <v>3325</v>
      </c>
      <c r="I168" s="28">
        <v>6</v>
      </c>
      <c r="J168" s="28">
        <v>19</v>
      </c>
      <c r="K168" s="28">
        <v>2011</v>
      </c>
      <c r="L168" s="28">
        <v>2021</v>
      </c>
    </row>
    <row r="169" spans="1:12">
      <c r="A169" s="15" t="s">
        <v>3314</v>
      </c>
      <c r="B169" s="15" t="s">
        <v>1852</v>
      </c>
      <c r="C169" s="15" t="s">
        <v>2656</v>
      </c>
      <c r="D169" s="28">
        <v>2014</v>
      </c>
      <c r="E169" s="28">
        <v>2013</v>
      </c>
      <c r="F169" s="28">
        <v>-1</v>
      </c>
      <c r="G169" s="15" t="s">
        <v>252</v>
      </c>
      <c r="H169" s="15" t="s">
        <v>3325</v>
      </c>
      <c r="I169" s="28">
        <v>5</v>
      </c>
      <c r="J169" s="28">
        <v>6</v>
      </c>
      <c r="K169" s="28">
        <v>2011</v>
      </c>
      <c r="L169" s="28">
        <v>2021</v>
      </c>
    </row>
    <row r="170" spans="1:12">
      <c r="A170" s="15" t="s">
        <v>3314</v>
      </c>
      <c r="B170" s="15" t="s">
        <v>1852</v>
      </c>
      <c r="C170" s="15" t="s">
        <v>2656</v>
      </c>
      <c r="D170" s="28">
        <v>2014</v>
      </c>
      <c r="E170" s="28">
        <v>2014</v>
      </c>
      <c r="F170" s="28">
        <v>0</v>
      </c>
      <c r="G170" s="15" t="s">
        <v>252</v>
      </c>
      <c r="H170" s="15" t="s">
        <v>3325</v>
      </c>
      <c r="I170" s="28">
        <v>6</v>
      </c>
      <c r="J170" s="28">
        <v>20</v>
      </c>
      <c r="K170" s="28">
        <v>2011</v>
      </c>
      <c r="L170" s="28">
        <v>2021</v>
      </c>
    </row>
    <row r="171" spans="1:12">
      <c r="A171" s="15" t="s">
        <v>3314</v>
      </c>
      <c r="B171" s="15" t="s">
        <v>1852</v>
      </c>
      <c r="C171" s="15" t="s">
        <v>2656</v>
      </c>
      <c r="D171" s="28">
        <v>2014</v>
      </c>
      <c r="E171" s="28">
        <v>2015</v>
      </c>
      <c r="F171" s="28">
        <v>1</v>
      </c>
      <c r="G171" s="15" t="s">
        <v>252</v>
      </c>
      <c r="H171" s="15" t="s">
        <v>3325</v>
      </c>
      <c r="I171" s="28">
        <v>4</v>
      </c>
      <c r="J171" s="28">
        <v>2</v>
      </c>
      <c r="K171" s="28">
        <v>2011</v>
      </c>
      <c r="L171" s="28">
        <v>2021</v>
      </c>
    </row>
    <row r="172" spans="1:12">
      <c r="A172" s="15" t="s">
        <v>3314</v>
      </c>
      <c r="B172" s="15" t="s">
        <v>1852</v>
      </c>
      <c r="C172" s="15" t="s">
        <v>2656</v>
      </c>
      <c r="D172" s="28">
        <v>2014</v>
      </c>
      <c r="E172" s="28">
        <v>2016</v>
      </c>
      <c r="F172" s="28">
        <v>2</v>
      </c>
      <c r="G172" s="15" t="s">
        <v>252</v>
      </c>
      <c r="H172" s="15" t="s">
        <v>3325</v>
      </c>
      <c r="I172" s="28">
        <v>3</v>
      </c>
      <c r="J172" s="28">
        <v>0</v>
      </c>
      <c r="K172" s="28">
        <v>2011</v>
      </c>
      <c r="L172" s="28">
        <v>2021</v>
      </c>
    </row>
    <row r="173" spans="1:12">
      <c r="A173" s="15" t="s">
        <v>3314</v>
      </c>
      <c r="B173" s="15" t="s">
        <v>1852</v>
      </c>
      <c r="C173" s="15" t="s">
        <v>2656</v>
      </c>
      <c r="D173" s="28">
        <v>2014</v>
      </c>
      <c r="E173" s="28">
        <v>2017</v>
      </c>
      <c r="F173" s="28">
        <v>3</v>
      </c>
      <c r="G173" s="15" t="s">
        <v>252</v>
      </c>
      <c r="H173" s="15" t="s">
        <v>3325</v>
      </c>
      <c r="I173" s="28">
        <v>7</v>
      </c>
      <c r="J173" s="28">
        <v>25</v>
      </c>
      <c r="K173" s="28">
        <v>2011</v>
      </c>
      <c r="L173" s="28">
        <v>2021</v>
      </c>
    </row>
    <row r="174" spans="1:12">
      <c r="A174" s="15" t="s">
        <v>3314</v>
      </c>
      <c r="B174" s="15" t="s">
        <v>1852</v>
      </c>
      <c r="C174" s="15" t="s">
        <v>2656</v>
      </c>
      <c r="D174" s="28">
        <v>2014</v>
      </c>
      <c r="E174" s="28">
        <v>2018</v>
      </c>
      <c r="F174" s="28">
        <v>4</v>
      </c>
      <c r="G174" s="15" t="s">
        <v>181</v>
      </c>
      <c r="H174" s="15" t="s">
        <v>3325</v>
      </c>
      <c r="I174" s="28">
        <v>3</v>
      </c>
      <c r="J174" s="28">
        <v>7</v>
      </c>
      <c r="K174" s="28">
        <v>2011</v>
      </c>
      <c r="L174" s="28">
        <v>2021</v>
      </c>
    </row>
    <row r="175" spans="1:12">
      <c r="A175" s="15" t="s">
        <v>3314</v>
      </c>
      <c r="B175" s="15" t="s">
        <v>1852</v>
      </c>
      <c r="C175" s="15" t="s">
        <v>2656</v>
      </c>
      <c r="D175" s="28">
        <v>2014</v>
      </c>
      <c r="E175" s="28">
        <v>2019</v>
      </c>
      <c r="F175" s="28">
        <v>5</v>
      </c>
      <c r="G175" s="15" t="s">
        <v>181</v>
      </c>
      <c r="H175" s="15" t="s">
        <v>3325</v>
      </c>
      <c r="I175" s="28">
        <v>4</v>
      </c>
      <c r="J175" s="28">
        <v>5</v>
      </c>
      <c r="K175" s="28">
        <v>2011</v>
      </c>
      <c r="L175" s="28">
        <v>2021</v>
      </c>
    </row>
    <row r="176" spans="1:12">
      <c r="A176" s="15" t="s">
        <v>3314</v>
      </c>
      <c r="B176" s="15" t="s">
        <v>1852</v>
      </c>
      <c r="C176" s="15" t="s">
        <v>2656</v>
      </c>
      <c r="D176" s="28">
        <v>2014</v>
      </c>
      <c r="E176" s="28">
        <v>2020</v>
      </c>
      <c r="F176" s="28">
        <v>6</v>
      </c>
      <c r="G176" s="15" t="s">
        <v>181</v>
      </c>
      <c r="H176" s="15" t="s">
        <v>3325</v>
      </c>
      <c r="I176" s="28">
        <v>6</v>
      </c>
      <c r="J176" s="28">
        <v>2</v>
      </c>
      <c r="K176" s="28">
        <v>2011</v>
      </c>
      <c r="L176" s="28">
        <v>2021</v>
      </c>
    </row>
    <row r="177" spans="1:12">
      <c r="A177" s="15" t="s">
        <v>3314</v>
      </c>
      <c r="B177" s="15" t="s">
        <v>1852</v>
      </c>
      <c r="C177" s="15" t="s">
        <v>2656</v>
      </c>
      <c r="D177" s="28">
        <v>2014</v>
      </c>
      <c r="E177" s="28">
        <v>2021</v>
      </c>
      <c r="F177" s="28">
        <v>7</v>
      </c>
      <c r="G177" s="15" t="s">
        <v>181</v>
      </c>
      <c r="H177" s="15" t="s">
        <v>3325</v>
      </c>
      <c r="I177" s="28">
        <v>3</v>
      </c>
      <c r="J177" s="28">
        <v>2</v>
      </c>
      <c r="K177" s="28">
        <v>2011</v>
      </c>
      <c r="L177" s="28">
        <v>2021</v>
      </c>
    </row>
    <row r="178" spans="1:12">
      <c r="A178" s="15" t="s">
        <v>3314</v>
      </c>
      <c r="B178" s="15" t="s">
        <v>1852</v>
      </c>
      <c r="C178" s="15" t="s">
        <v>1848</v>
      </c>
      <c r="D178" s="28">
        <v>2016</v>
      </c>
      <c r="E178" s="28">
        <v>2011</v>
      </c>
      <c r="F178" s="28">
        <v>-5</v>
      </c>
      <c r="G178" s="15" t="s">
        <v>181</v>
      </c>
      <c r="H178" s="15" t="s">
        <v>3325</v>
      </c>
      <c r="I178" s="28">
        <v>4</v>
      </c>
      <c r="J178" s="28">
        <v>35</v>
      </c>
      <c r="K178" s="28">
        <v>2011</v>
      </c>
      <c r="L178" s="28">
        <v>2021</v>
      </c>
    </row>
    <row r="179" spans="1:12">
      <c r="A179" s="15" t="s">
        <v>3314</v>
      </c>
      <c r="B179" s="15" t="s">
        <v>1852</v>
      </c>
      <c r="C179" s="15" t="s">
        <v>1848</v>
      </c>
      <c r="D179" s="28">
        <v>2016</v>
      </c>
      <c r="E179" s="28">
        <v>2012</v>
      </c>
      <c r="F179" s="28">
        <v>-4</v>
      </c>
      <c r="G179" s="15" t="s">
        <v>181</v>
      </c>
      <c r="H179" s="15" t="s">
        <v>3325</v>
      </c>
      <c r="I179" s="28">
        <v>6</v>
      </c>
      <c r="J179" s="28">
        <v>19</v>
      </c>
      <c r="K179" s="28">
        <v>2011</v>
      </c>
      <c r="L179" s="28">
        <v>2021</v>
      </c>
    </row>
    <row r="180" spans="1:12">
      <c r="A180" s="15" t="s">
        <v>3314</v>
      </c>
      <c r="B180" s="15" t="s">
        <v>1852</v>
      </c>
      <c r="C180" s="15" t="s">
        <v>1848</v>
      </c>
      <c r="D180" s="28">
        <v>2016</v>
      </c>
      <c r="E180" s="28">
        <v>2013</v>
      </c>
      <c r="F180" s="28">
        <v>-3</v>
      </c>
      <c r="G180" s="15" t="s">
        <v>252</v>
      </c>
      <c r="H180" s="15" t="s">
        <v>3325</v>
      </c>
      <c r="I180" s="28">
        <v>5</v>
      </c>
      <c r="J180" s="28">
        <v>6</v>
      </c>
      <c r="K180" s="28">
        <v>2011</v>
      </c>
      <c r="L180" s="28">
        <v>2021</v>
      </c>
    </row>
    <row r="181" spans="1:12">
      <c r="A181" s="15" t="s">
        <v>3314</v>
      </c>
      <c r="B181" s="15" t="s">
        <v>1852</v>
      </c>
      <c r="C181" s="15" t="s">
        <v>1848</v>
      </c>
      <c r="D181" s="28">
        <v>2016</v>
      </c>
      <c r="E181" s="28">
        <v>2014</v>
      </c>
      <c r="F181" s="28">
        <v>-2</v>
      </c>
      <c r="G181" s="15" t="s">
        <v>252</v>
      </c>
      <c r="H181" s="15" t="s">
        <v>3325</v>
      </c>
      <c r="I181" s="28">
        <v>6</v>
      </c>
      <c r="J181" s="28">
        <v>20</v>
      </c>
      <c r="K181" s="28">
        <v>2011</v>
      </c>
      <c r="L181" s="28">
        <v>2021</v>
      </c>
    </row>
    <row r="182" spans="1:12">
      <c r="A182" s="15" t="s">
        <v>3314</v>
      </c>
      <c r="B182" s="15" t="s">
        <v>1852</v>
      </c>
      <c r="C182" s="15" t="s">
        <v>1848</v>
      </c>
      <c r="D182" s="28">
        <v>2016</v>
      </c>
      <c r="E182" s="28">
        <v>2015</v>
      </c>
      <c r="F182" s="28">
        <v>-1</v>
      </c>
      <c r="G182" s="15" t="s">
        <v>252</v>
      </c>
      <c r="H182" s="15" t="s">
        <v>3325</v>
      </c>
      <c r="I182" s="28">
        <v>4</v>
      </c>
      <c r="J182" s="28">
        <v>2</v>
      </c>
      <c r="K182" s="28">
        <v>2011</v>
      </c>
      <c r="L182" s="28">
        <v>2021</v>
      </c>
    </row>
    <row r="183" spans="1:12">
      <c r="A183" s="15" t="s">
        <v>3314</v>
      </c>
      <c r="B183" s="15" t="s">
        <v>1852</v>
      </c>
      <c r="C183" s="15" t="s">
        <v>1848</v>
      </c>
      <c r="D183" s="28">
        <v>2016</v>
      </c>
      <c r="E183" s="28">
        <v>2016</v>
      </c>
      <c r="F183" s="28">
        <v>0</v>
      </c>
      <c r="G183" s="15" t="s">
        <v>252</v>
      </c>
      <c r="H183" s="15" t="s">
        <v>3325</v>
      </c>
      <c r="I183" s="28">
        <v>3</v>
      </c>
      <c r="J183" s="28">
        <v>0</v>
      </c>
      <c r="K183" s="28">
        <v>2011</v>
      </c>
      <c r="L183" s="28">
        <v>2021</v>
      </c>
    </row>
    <row r="184" spans="1:12">
      <c r="A184" s="15" t="s">
        <v>3314</v>
      </c>
      <c r="B184" s="15" t="s">
        <v>1852</v>
      </c>
      <c r="C184" s="15" t="s">
        <v>1848</v>
      </c>
      <c r="D184" s="28">
        <v>2016</v>
      </c>
      <c r="E184" s="28">
        <v>2017</v>
      </c>
      <c r="F184" s="28">
        <v>1</v>
      </c>
      <c r="G184" s="15" t="s">
        <v>252</v>
      </c>
      <c r="H184" s="15" t="s">
        <v>3325</v>
      </c>
      <c r="I184" s="28">
        <v>7</v>
      </c>
      <c r="J184" s="28">
        <v>25</v>
      </c>
      <c r="K184" s="28">
        <v>2011</v>
      </c>
      <c r="L184" s="28">
        <v>2021</v>
      </c>
    </row>
    <row r="185" spans="1:12">
      <c r="A185" s="15" t="s">
        <v>3314</v>
      </c>
      <c r="B185" s="15" t="s">
        <v>1852</v>
      </c>
      <c r="C185" s="15" t="s">
        <v>1848</v>
      </c>
      <c r="D185" s="28">
        <v>2016</v>
      </c>
      <c r="E185" s="28">
        <v>2018</v>
      </c>
      <c r="F185" s="28">
        <v>2</v>
      </c>
      <c r="G185" s="15" t="s">
        <v>252</v>
      </c>
      <c r="H185" s="15" t="s">
        <v>3325</v>
      </c>
      <c r="I185" s="28">
        <v>3</v>
      </c>
      <c r="J185" s="28">
        <v>7</v>
      </c>
      <c r="K185" s="28">
        <v>2011</v>
      </c>
      <c r="L185" s="28">
        <v>2021</v>
      </c>
    </row>
    <row r="186" spans="1:12">
      <c r="A186" s="15" t="s">
        <v>3314</v>
      </c>
      <c r="B186" s="15" t="s">
        <v>1852</v>
      </c>
      <c r="C186" s="15" t="s">
        <v>1848</v>
      </c>
      <c r="D186" s="28">
        <v>2016</v>
      </c>
      <c r="E186" s="28">
        <v>2019</v>
      </c>
      <c r="F186" s="28">
        <v>3</v>
      </c>
      <c r="G186" s="15" t="s">
        <v>252</v>
      </c>
      <c r="H186" s="15" t="s">
        <v>3325</v>
      </c>
      <c r="I186" s="28">
        <v>4</v>
      </c>
      <c r="J186" s="28">
        <v>5</v>
      </c>
      <c r="K186" s="28">
        <v>2011</v>
      </c>
      <c r="L186" s="28">
        <v>2021</v>
      </c>
    </row>
    <row r="187" spans="1:12">
      <c r="A187" s="15" t="s">
        <v>3314</v>
      </c>
      <c r="B187" s="15" t="s">
        <v>1852</v>
      </c>
      <c r="C187" s="15" t="s">
        <v>1848</v>
      </c>
      <c r="D187" s="28">
        <v>2016</v>
      </c>
      <c r="E187" s="28">
        <v>2020</v>
      </c>
      <c r="F187" s="28">
        <v>4</v>
      </c>
      <c r="G187" s="15" t="s">
        <v>181</v>
      </c>
      <c r="H187" s="15" t="s">
        <v>3325</v>
      </c>
      <c r="I187" s="28">
        <v>6</v>
      </c>
      <c r="J187" s="28">
        <v>2</v>
      </c>
      <c r="K187" s="28">
        <v>2011</v>
      </c>
      <c r="L187" s="28">
        <v>2021</v>
      </c>
    </row>
    <row r="188" spans="1:12">
      <c r="A188" s="15" t="s">
        <v>3314</v>
      </c>
      <c r="B188" s="15" t="s">
        <v>1852</v>
      </c>
      <c r="C188" s="15" t="s">
        <v>1848</v>
      </c>
      <c r="D188" s="28">
        <v>2016</v>
      </c>
      <c r="E188" s="28">
        <v>2021</v>
      </c>
      <c r="F188" s="28">
        <v>5</v>
      </c>
      <c r="G188" s="15" t="s">
        <v>181</v>
      </c>
      <c r="H188" s="15" t="s">
        <v>3325</v>
      </c>
      <c r="I188" s="28">
        <v>3</v>
      </c>
      <c r="J188" s="28">
        <v>2</v>
      </c>
      <c r="K188" s="28">
        <v>2011</v>
      </c>
      <c r="L188" s="28">
        <v>2021</v>
      </c>
    </row>
    <row r="189" spans="1:12">
      <c r="A189" s="15" t="s">
        <v>3314</v>
      </c>
      <c r="B189" s="15" t="s">
        <v>1852</v>
      </c>
      <c r="C189" s="15" t="s">
        <v>1836</v>
      </c>
      <c r="D189" s="28">
        <v>2016</v>
      </c>
      <c r="E189" s="28">
        <v>2011</v>
      </c>
      <c r="F189" s="28">
        <v>-5</v>
      </c>
      <c r="G189" s="15" t="s">
        <v>181</v>
      </c>
      <c r="H189" s="15" t="s">
        <v>3325</v>
      </c>
      <c r="I189" s="28">
        <v>4</v>
      </c>
      <c r="J189" s="28">
        <v>35</v>
      </c>
      <c r="K189" s="28">
        <v>2011</v>
      </c>
      <c r="L189" s="28">
        <v>2021</v>
      </c>
    </row>
    <row r="190" spans="1:12">
      <c r="A190" s="15" t="s">
        <v>3314</v>
      </c>
      <c r="B190" s="15" t="s">
        <v>1852</v>
      </c>
      <c r="C190" s="15" t="s">
        <v>1836</v>
      </c>
      <c r="D190" s="28">
        <v>2016</v>
      </c>
      <c r="E190" s="28">
        <v>2012</v>
      </c>
      <c r="F190" s="28">
        <v>-4</v>
      </c>
      <c r="G190" s="15" t="s">
        <v>181</v>
      </c>
      <c r="H190" s="15" t="s">
        <v>3325</v>
      </c>
      <c r="I190" s="28">
        <v>6</v>
      </c>
      <c r="J190" s="28">
        <v>19</v>
      </c>
      <c r="K190" s="28">
        <v>2011</v>
      </c>
      <c r="L190" s="28">
        <v>2021</v>
      </c>
    </row>
    <row r="191" spans="1:12">
      <c r="A191" s="15" t="s">
        <v>3314</v>
      </c>
      <c r="B191" s="15" t="s">
        <v>1852</v>
      </c>
      <c r="C191" s="15" t="s">
        <v>1836</v>
      </c>
      <c r="D191" s="28">
        <v>2016</v>
      </c>
      <c r="E191" s="28">
        <v>2013</v>
      </c>
      <c r="F191" s="28">
        <v>-3</v>
      </c>
      <c r="G191" s="15" t="s">
        <v>252</v>
      </c>
      <c r="H191" s="15" t="s">
        <v>3325</v>
      </c>
      <c r="I191" s="28">
        <v>5</v>
      </c>
      <c r="J191" s="28">
        <v>6</v>
      </c>
      <c r="K191" s="28">
        <v>2011</v>
      </c>
      <c r="L191" s="28">
        <v>2021</v>
      </c>
    </row>
    <row r="192" spans="1:12">
      <c r="A192" s="15" t="s">
        <v>3314</v>
      </c>
      <c r="B192" s="15" t="s">
        <v>1852</v>
      </c>
      <c r="C192" s="15" t="s">
        <v>1836</v>
      </c>
      <c r="D192" s="28">
        <v>2016</v>
      </c>
      <c r="E192" s="28">
        <v>2014</v>
      </c>
      <c r="F192" s="28">
        <v>-2</v>
      </c>
      <c r="G192" s="15" t="s">
        <v>252</v>
      </c>
      <c r="H192" s="15" t="s">
        <v>3325</v>
      </c>
      <c r="I192" s="28">
        <v>6</v>
      </c>
      <c r="J192" s="28">
        <v>20</v>
      </c>
      <c r="K192" s="28">
        <v>2011</v>
      </c>
      <c r="L192" s="28">
        <v>2021</v>
      </c>
    </row>
    <row r="193" spans="1:12">
      <c r="A193" s="15" t="s">
        <v>3314</v>
      </c>
      <c r="B193" s="15" t="s">
        <v>1852</v>
      </c>
      <c r="C193" s="15" t="s">
        <v>1836</v>
      </c>
      <c r="D193" s="28">
        <v>2016</v>
      </c>
      <c r="E193" s="28">
        <v>2015</v>
      </c>
      <c r="F193" s="28">
        <v>-1</v>
      </c>
      <c r="G193" s="15" t="s">
        <v>252</v>
      </c>
      <c r="H193" s="15" t="s">
        <v>3325</v>
      </c>
      <c r="I193" s="28">
        <v>4</v>
      </c>
      <c r="J193" s="28">
        <v>2</v>
      </c>
      <c r="K193" s="28">
        <v>2011</v>
      </c>
      <c r="L193" s="28">
        <v>2021</v>
      </c>
    </row>
    <row r="194" spans="1:12">
      <c r="A194" s="15" t="s">
        <v>3314</v>
      </c>
      <c r="B194" s="15" t="s">
        <v>1852</v>
      </c>
      <c r="C194" s="15" t="s">
        <v>1836</v>
      </c>
      <c r="D194" s="28">
        <v>2016</v>
      </c>
      <c r="E194" s="28">
        <v>2016</v>
      </c>
      <c r="F194" s="28">
        <v>0</v>
      </c>
      <c r="G194" s="15" t="s">
        <v>252</v>
      </c>
      <c r="H194" s="15" t="s">
        <v>3325</v>
      </c>
      <c r="I194" s="28">
        <v>3</v>
      </c>
      <c r="J194" s="28">
        <v>0</v>
      </c>
      <c r="K194" s="28">
        <v>2011</v>
      </c>
      <c r="L194" s="28">
        <v>2021</v>
      </c>
    </row>
    <row r="195" spans="1:12">
      <c r="A195" s="15" t="s">
        <v>3314</v>
      </c>
      <c r="B195" s="15" t="s">
        <v>1852</v>
      </c>
      <c r="C195" s="15" t="s">
        <v>1836</v>
      </c>
      <c r="D195" s="28">
        <v>2016</v>
      </c>
      <c r="E195" s="28">
        <v>2017</v>
      </c>
      <c r="F195" s="28">
        <v>1</v>
      </c>
      <c r="G195" s="15" t="s">
        <v>252</v>
      </c>
      <c r="H195" s="15" t="s">
        <v>3325</v>
      </c>
      <c r="I195" s="28">
        <v>7</v>
      </c>
      <c r="J195" s="28">
        <v>25</v>
      </c>
      <c r="K195" s="28">
        <v>2011</v>
      </c>
      <c r="L195" s="28">
        <v>2021</v>
      </c>
    </row>
    <row r="196" spans="1:12">
      <c r="A196" s="15" t="s">
        <v>3314</v>
      </c>
      <c r="B196" s="15" t="s">
        <v>1852</v>
      </c>
      <c r="C196" s="15" t="s">
        <v>1836</v>
      </c>
      <c r="D196" s="28">
        <v>2016</v>
      </c>
      <c r="E196" s="28">
        <v>2018</v>
      </c>
      <c r="F196" s="28">
        <v>2</v>
      </c>
      <c r="G196" s="15" t="s">
        <v>252</v>
      </c>
      <c r="H196" s="15" t="s">
        <v>3325</v>
      </c>
      <c r="I196" s="28">
        <v>3</v>
      </c>
      <c r="J196" s="28">
        <v>7</v>
      </c>
      <c r="K196" s="28">
        <v>2011</v>
      </c>
      <c r="L196" s="28">
        <v>2021</v>
      </c>
    </row>
    <row r="197" spans="1:12">
      <c r="A197" s="15" t="s">
        <v>3314</v>
      </c>
      <c r="B197" s="15" t="s">
        <v>1852</v>
      </c>
      <c r="C197" s="15" t="s">
        <v>1836</v>
      </c>
      <c r="D197" s="28">
        <v>2016</v>
      </c>
      <c r="E197" s="28">
        <v>2019</v>
      </c>
      <c r="F197" s="28">
        <v>3</v>
      </c>
      <c r="G197" s="15" t="s">
        <v>252</v>
      </c>
      <c r="H197" s="15" t="s">
        <v>3325</v>
      </c>
      <c r="I197" s="28">
        <v>4</v>
      </c>
      <c r="J197" s="28">
        <v>5</v>
      </c>
      <c r="K197" s="28">
        <v>2011</v>
      </c>
      <c r="L197" s="28">
        <v>2021</v>
      </c>
    </row>
    <row r="198" spans="1:12">
      <c r="A198" s="15" t="s">
        <v>3314</v>
      </c>
      <c r="B198" s="15" t="s">
        <v>1852</v>
      </c>
      <c r="C198" s="15" t="s">
        <v>1836</v>
      </c>
      <c r="D198" s="28">
        <v>2016</v>
      </c>
      <c r="E198" s="28">
        <v>2020</v>
      </c>
      <c r="F198" s="28">
        <v>4</v>
      </c>
      <c r="G198" s="15" t="s">
        <v>181</v>
      </c>
      <c r="H198" s="15" t="s">
        <v>3325</v>
      </c>
      <c r="I198" s="28">
        <v>6</v>
      </c>
      <c r="J198" s="28">
        <v>2</v>
      </c>
      <c r="K198" s="28">
        <v>2011</v>
      </c>
      <c r="L198" s="28">
        <v>2021</v>
      </c>
    </row>
    <row r="199" spans="1:12">
      <c r="A199" s="15" t="s">
        <v>3314</v>
      </c>
      <c r="B199" s="15" t="s">
        <v>1852</v>
      </c>
      <c r="C199" s="15" t="s">
        <v>1836</v>
      </c>
      <c r="D199" s="28">
        <v>2016</v>
      </c>
      <c r="E199" s="28">
        <v>2021</v>
      </c>
      <c r="F199" s="28">
        <v>5</v>
      </c>
      <c r="G199" s="15" t="s">
        <v>181</v>
      </c>
      <c r="H199" s="15" t="s">
        <v>3325</v>
      </c>
      <c r="I199" s="28">
        <v>3</v>
      </c>
      <c r="J199" s="28">
        <v>2</v>
      </c>
      <c r="K199" s="28">
        <v>2011</v>
      </c>
      <c r="L199" s="28">
        <v>2021</v>
      </c>
    </row>
    <row r="200" spans="1:12">
      <c r="A200" s="15" t="s">
        <v>3317</v>
      </c>
      <c r="B200" s="15" t="s">
        <v>2148</v>
      </c>
      <c r="C200" s="15" t="s">
        <v>2145</v>
      </c>
      <c r="D200" s="28">
        <v>2015</v>
      </c>
      <c r="E200" s="28">
        <v>2011</v>
      </c>
      <c r="F200" s="28">
        <v>-4</v>
      </c>
      <c r="G200" s="15" t="s">
        <v>181</v>
      </c>
      <c r="H200" s="15" t="s">
        <v>3325</v>
      </c>
      <c r="I200" s="28">
        <v>2</v>
      </c>
      <c r="J200" s="28">
        <v>0</v>
      </c>
      <c r="K200" s="28">
        <v>2011</v>
      </c>
      <c r="L200" s="28">
        <v>2021</v>
      </c>
    </row>
    <row r="201" spans="1:12">
      <c r="A201" s="15" t="s">
        <v>3317</v>
      </c>
      <c r="B201" s="15" t="s">
        <v>2148</v>
      </c>
      <c r="C201" s="15" t="s">
        <v>2145</v>
      </c>
      <c r="D201" s="28">
        <v>2015</v>
      </c>
      <c r="E201" s="28">
        <v>2012</v>
      </c>
      <c r="F201" s="28">
        <v>-3</v>
      </c>
      <c r="G201" s="15" t="s">
        <v>252</v>
      </c>
      <c r="H201" s="15" t="s">
        <v>3325</v>
      </c>
      <c r="I201" s="28">
        <v>0</v>
      </c>
      <c r="J201" s="28">
        <v>0</v>
      </c>
      <c r="K201" s="28">
        <v>2011</v>
      </c>
      <c r="L201" s="28">
        <v>2021</v>
      </c>
    </row>
    <row r="202" spans="1:12">
      <c r="A202" s="15" t="s">
        <v>3317</v>
      </c>
      <c r="B202" s="15" t="s">
        <v>2148</v>
      </c>
      <c r="C202" s="15" t="s">
        <v>2145</v>
      </c>
      <c r="D202" s="28">
        <v>2015</v>
      </c>
      <c r="E202" s="28">
        <v>2013</v>
      </c>
      <c r="F202" s="28">
        <v>-2</v>
      </c>
      <c r="G202" s="15" t="s">
        <v>252</v>
      </c>
      <c r="H202" s="15" t="s">
        <v>3325</v>
      </c>
      <c r="I202" s="28">
        <v>3</v>
      </c>
      <c r="J202" s="28">
        <v>0</v>
      </c>
      <c r="K202" s="28">
        <v>2011</v>
      </c>
      <c r="L202" s="28">
        <v>2021</v>
      </c>
    </row>
    <row r="203" spans="1:12">
      <c r="A203" s="15" t="s">
        <v>3317</v>
      </c>
      <c r="B203" s="15" t="s">
        <v>2148</v>
      </c>
      <c r="C203" s="15" t="s">
        <v>2145</v>
      </c>
      <c r="D203" s="28">
        <v>2015</v>
      </c>
      <c r="E203" s="28">
        <v>2014</v>
      </c>
      <c r="F203" s="28">
        <v>-1</v>
      </c>
      <c r="G203" s="15" t="s">
        <v>252</v>
      </c>
      <c r="H203" s="15" t="s">
        <v>3325</v>
      </c>
      <c r="I203" s="28">
        <v>2</v>
      </c>
      <c r="J203" s="28">
        <v>0</v>
      </c>
      <c r="K203" s="28">
        <v>2011</v>
      </c>
      <c r="L203" s="28">
        <v>2021</v>
      </c>
    </row>
    <row r="204" spans="1:12">
      <c r="A204" s="15" t="s">
        <v>3317</v>
      </c>
      <c r="B204" s="15" t="s">
        <v>2148</v>
      </c>
      <c r="C204" s="15" t="s">
        <v>2145</v>
      </c>
      <c r="D204" s="28">
        <v>2015</v>
      </c>
      <c r="E204" s="28">
        <v>2015</v>
      </c>
      <c r="F204" s="28">
        <v>0</v>
      </c>
      <c r="G204" s="15" t="s">
        <v>252</v>
      </c>
      <c r="H204" s="15" t="s">
        <v>3325</v>
      </c>
      <c r="I204" s="28">
        <v>0</v>
      </c>
      <c r="J204" s="28">
        <v>0</v>
      </c>
      <c r="K204" s="28">
        <v>2011</v>
      </c>
      <c r="L204" s="28">
        <v>2021</v>
      </c>
    </row>
    <row r="205" spans="1:12">
      <c r="A205" s="15" t="s">
        <v>3317</v>
      </c>
      <c r="B205" s="15" t="s">
        <v>2148</v>
      </c>
      <c r="C205" s="15" t="s">
        <v>2145</v>
      </c>
      <c r="D205" s="28">
        <v>2015</v>
      </c>
      <c r="E205" s="28">
        <v>2016</v>
      </c>
      <c r="F205" s="28">
        <v>1</v>
      </c>
      <c r="G205" s="15" t="s">
        <v>252</v>
      </c>
      <c r="H205" s="15" t="s">
        <v>3325</v>
      </c>
      <c r="I205" s="28">
        <v>3</v>
      </c>
      <c r="J205" s="28">
        <v>4</v>
      </c>
      <c r="K205" s="28">
        <v>2011</v>
      </c>
      <c r="L205" s="28">
        <v>2021</v>
      </c>
    </row>
    <row r="206" spans="1:12">
      <c r="A206" s="15" t="s">
        <v>3317</v>
      </c>
      <c r="B206" s="15" t="s">
        <v>2148</v>
      </c>
      <c r="C206" s="15" t="s">
        <v>2145</v>
      </c>
      <c r="D206" s="28">
        <v>2015</v>
      </c>
      <c r="E206" s="28">
        <v>2017</v>
      </c>
      <c r="F206" s="28">
        <v>2</v>
      </c>
      <c r="G206" s="15" t="s">
        <v>252</v>
      </c>
      <c r="H206" s="15" t="s">
        <v>3325</v>
      </c>
      <c r="I206" s="28">
        <v>2</v>
      </c>
      <c r="J206" s="28">
        <v>0</v>
      </c>
      <c r="K206" s="28">
        <v>2011</v>
      </c>
      <c r="L206" s="28">
        <v>2021</v>
      </c>
    </row>
    <row r="207" spans="1:12">
      <c r="A207" s="15" t="s">
        <v>3317</v>
      </c>
      <c r="B207" s="15" t="s">
        <v>2148</v>
      </c>
      <c r="C207" s="15" t="s">
        <v>2145</v>
      </c>
      <c r="D207" s="28">
        <v>2015</v>
      </c>
      <c r="E207" s="28">
        <v>2018</v>
      </c>
      <c r="F207" s="28">
        <v>3</v>
      </c>
      <c r="G207" s="15" t="s">
        <v>252</v>
      </c>
      <c r="H207" s="15" t="s">
        <v>3325</v>
      </c>
      <c r="I207" s="28">
        <v>1</v>
      </c>
      <c r="J207" s="28">
        <v>0</v>
      </c>
      <c r="K207" s="28">
        <v>2011</v>
      </c>
      <c r="L207" s="28">
        <v>2021</v>
      </c>
    </row>
    <row r="208" spans="1:12">
      <c r="A208" s="15" t="s">
        <v>3317</v>
      </c>
      <c r="B208" s="15" t="s">
        <v>2148</v>
      </c>
      <c r="C208" s="15" t="s">
        <v>2145</v>
      </c>
      <c r="D208" s="28">
        <v>2015</v>
      </c>
      <c r="E208" s="28">
        <v>2019</v>
      </c>
      <c r="F208" s="28">
        <v>4</v>
      </c>
      <c r="G208" s="15" t="s">
        <v>181</v>
      </c>
      <c r="H208" s="15" t="s">
        <v>3325</v>
      </c>
      <c r="I208" s="28">
        <v>1</v>
      </c>
      <c r="J208" s="28">
        <v>0</v>
      </c>
      <c r="K208" s="28">
        <v>2011</v>
      </c>
      <c r="L208" s="28">
        <v>2021</v>
      </c>
    </row>
    <row r="209" spans="1:12">
      <c r="A209" s="15" t="s">
        <v>3317</v>
      </c>
      <c r="B209" s="15" t="s">
        <v>2148</v>
      </c>
      <c r="C209" s="15" t="s">
        <v>2145</v>
      </c>
      <c r="D209" s="28">
        <v>2015</v>
      </c>
      <c r="E209" s="28">
        <v>2020</v>
      </c>
      <c r="F209" s="28">
        <v>5</v>
      </c>
      <c r="G209" s="15" t="s">
        <v>181</v>
      </c>
      <c r="H209" s="15" t="s">
        <v>3325</v>
      </c>
      <c r="I209" s="28">
        <v>2</v>
      </c>
      <c r="J209" s="28">
        <v>0</v>
      </c>
      <c r="K209" s="28">
        <v>2011</v>
      </c>
      <c r="L209" s="28">
        <v>2021</v>
      </c>
    </row>
    <row r="210" spans="1:12">
      <c r="A210" s="15" t="s">
        <v>3317</v>
      </c>
      <c r="B210" s="15" t="s">
        <v>2148</v>
      </c>
      <c r="C210" s="15" t="s">
        <v>2145</v>
      </c>
      <c r="D210" s="28">
        <v>2015</v>
      </c>
      <c r="E210" s="28">
        <v>2021</v>
      </c>
      <c r="F210" s="28">
        <v>6</v>
      </c>
      <c r="G210" s="15" t="s">
        <v>181</v>
      </c>
      <c r="H210" s="15" t="s">
        <v>3325</v>
      </c>
      <c r="I210" s="28">
        <v>4</v>
      </c>
      <c r="J210" s="28">
        <v>0</v>
      </c>
      <c r="K210" s="28">
        <v>2011</v>
      </c>
      <c r="L210" s="28">
        <v>2021</v>
      </c>
    </row>
    <row r="211" spans="1:12">
      <c r="A211" s="15" t="s">
        <v>3318</v>
      </c>
      <c r="B211" s="15" t="s">
        <v>589</v>
      </c>
      <c r="C211" s="15" t="s">
        <v>755</v>
      </c>
      <c r="D211" s="28">
        <v>2019</v>
      </c>
      <c r="E211" s="28">
        <v>2011</v>
      </c>
      <c r="F211" s="28">
        <v>-8</v>
      </c>
      <c r="G211" s="15" t="s">
        <v>181</v>
      </c>
      <c r="H211" s="15" t="s">
        <v>3325</v>
      </c>
      <c r="I211" s="28">
        <v>2</v>
      </c>
      <c r="J211" s="28">
        <v>1</v>
      </c>
      <c r="K211" s="28">
        <v>2011</v>
      </c>
      <c r="L211" s="28">
        <v>2020</v>
      </c>
    </row>
    <row r="212" spans="1:12">
      <c r="A212" s="15" t="s">
        <v>3318</v>
      </c>
      <c r="B212" s="15" t="s">
        <v>589</v>
      </c>
      <c r="C212" s="15" t="s">
        <v>755</v>
      </c>
      <c r="D212" s="28">
        <v>2019</v>
      </c>
      <c r="E212" s="28">
        <v>2012</v>
      </c>
      <c r="F212" s="28">
        <v>-7</v>
      </c>
      <c r="G212" s="15" t="s">
        <v>181</v>
      </c>
      <c r="H212" s="15" t="s">
        <v>3325</v>
      </c>
      <c r="I212" s="28">
        <v>3</v>
      </c>
      <c r="J212" s="28">
        <v>0</v>
      </c>
      <c r="K212" s="28">
        <v>2011</v>
      </c>
      <c r="L212" s="28">
        <v>2020</v>
      </c>
    </row>
    <row r="213" spans="1:12">
      <c r="A213" s="15" t="s">
        <v>3318</v>
      </c>
      <c r="B213" s="15" t="s">
        <v>589</v>
      </c>
      <c r="C213" s="15" t="s">
        <v>755</v>
      </c>
      <c r="D213" s="28">
        <v>2019</v>
      </c>
      <c r="E213" s="28">
        <v>2013</v>
      </c>
      <c r="F213" s="28">
        <v>-6</v>
      </c>
      <c r="G213" s="15" t="s">
        <v>181</v>
      </c>
      <c r="H213" s="15" t="s">
        <v>3325</v>
      </c>
      <c r="I213" s="28">
        <v>3</v>
      </c>
      <c r="J213" s="28">
        <v>0</v>
      </c>
      <c r="K213" s="28">
        <v>2011</v>
      </c>
      <c r="L213" s="28">
        <v>2020</v>
      </c>
    </row>
    <row r="214" spans="1:12">
      <c r="A214" s="15" t="s">
        <v>3318</v>
      </c>
      <c r="B214" s="15" t="s">
        <v>589</v>
      </c>
      <c r="C214" s="15" t="s">
        <v>755</v>
      </c>
      <c r="D214" s="28">
        <v>2019</v>
      </c>
      <c r="E214" s="28">
        <v>2014</v>
      </c>
      <c r="F214" s="28">
        <v>-5</v>
      </c>
      <c r="G214" s="15" t="s">
        <v>181</v>
      </c>
      <c r="H214" s="15" t="s">
        <v>3325</v>
      </c>
      <c r="I214" s="28">
        <v>3</v>
      </c>
      <c r="J214" s="28">
        <v>0</v>
      </c>
      <c r="K214" s="28">
        <v>2011</v>
      </c>
      <c r="L214" s="28">
        <v>2020</v>
      </c>
    </row>
    <row r="215" spans="1:12">
      <c r="A215" s="15" t="s">
        <v>3318</v>
      </c>
      <c r="B215" s="15" t="s">
        <v>589</v>
      </c>
      <c r="C215" s="15" t="s">
        <v>755</v>
      </c>
      <c r="D215" s="28">
        <v>2019</v>
      </c>
      <c r="E215" s="28">
        <v>2015</v>
      </c>
      <c r="F215" s="28">
        <v>-4</v>
      </c>
      <c r="G215" s="15" t="s">
        <v>181</v>
      </c>
      <c r="H215" s="15" t="s">
        <v>3325</v>
      </c>
      <c r="I215" s="28">
        <v>3</v>
      </c>
      <c r="J215" s="28">
        <v>0</v>
      </c>
      <c r="K215" s="28">
        <v>2011</v>
      </c>
      <c r="L215" s="28">
        <v>2020</v>
      </c>
    </row>
    <row r="216" spans="1:12">
      <c r="A216" s="15" t="s">
        <v>3318</v>
      </c>
      <c r="B216" s="15" t="s">
        <v>589</v>
      </c>
      <c r="C216" s="15" t="s">
        <v>755</v>
      </c>
      <c r="D216" s="28">
        <v>2019</v>
      </c>
      <c r="E216" s="28">
        <v>2016</v>
      </c>
      <c r="F216" s="28">
        <v>-3</v>
      </c>
      <c r="G216" s="15" t="s">
        <v>252</v>
      </c>
      <c r="H216" s="15" t="s">
        <v>3325</v>
      </c>
      <c r="I216" s="28">
        <v>1</v>
      </c>
      <c r="J216" s="28">
        <v>0</v>
      </c>
      <c r="K216" s="28">
        <v>2011</v>
      </c>
      <c r="L216" s="28">
        <v>2020</v>
      </c>
    </row>
    <row r="217" spans="1:12">
      <c r="A217" s="15" t="s">
        <v>3318</v>
      </c>
      <c r="B217" s="15" t="s">
        <v>589</v>
      </c>
      <c r="C217" s="15" t="s">
        <v>755</v>
      </c>
      <c r="D217" s="28">
        <v>2019</v>
      </c>
      <c r="E217" s="28">
        <v>2017</v>
      </c>
      <c r="F217" s="28">
        <v>-2</v>
      </c>
      <c r="G217" s="15" t="s">
        <v>252</v>
      </c>
      <c r="H217" s="15" t="s">
        <v>3325</v>
      </c>
      <c r="I217" s="28">
        <v>0</v>
      </c>
      <c r="J217" s="28">
        <v>0</v>
      </c>
      <c r="K217" s="28">
        <v>2011</v>
      </c>
      <c r="L217" s="28">
        <v>2020</v>
      </c>
    </row>
    <row r="218" spans="1:12">
      <c r="A218" s="15" t="s">
        <v>3318</v>
      </c>
      <c r="B218" s="15" t="s">
        <v>589</v>
      </c>
      <c r="C218" s="15" t="s">
        <v>755</v>
      </c>
      <c r="D218" s="28">
        <v>2019</v>
      </c>
      <c r="E218" s="28">
        <v>2018</v>
      </c>
      <c r="F218" s="28">
        <v>-1</v>
      </c>
      <c r="G218" s="15" t="s">
        <v>252</v>
      </c>
      <c r="H218" s="15" t="s">
        <v>3325</v>
      </c>
      <c r="I218" s="28">
        <v>0</v>
      </c>
      <c r="J218" s="28">
        <v>0</v>
      </c>
      <c r="K218" s="28">
        <v>2011</v>
      </c>
      <c r="L218" s="28">
        <v>2020</v>
      </c>
    </row>
    <row r="219" spans="1:12">
      <c r="A219" s="15" t="s">
        <v>3318</v>
      </c>
      <c r="B219" s="15" t="s">
        <v>589</v>
      </c>
      <c r="C219" s="15" t="s">
        <v>755</v>
      </c>
      <c r="D219" s="28">
        <v>2019</v>
      </c>
      <c r="E219" s="28">
        <v>2019</v>
      </c>
      <c r="F219" s="28">
        <v>0</v>
      </c>
      <c r="G219" s="15" t="s">
        <v>252</v>
      </c>
      <c r="H219" s="15" t="s">
        <v>3325</v>
      </c>
      <c r="I219" s="28">
        <v>0</v>
      </c>
      <c r="J219" s="28">
        <v>0</v>
      </c>
      <c r="K219" s="28">
        <v>2011</v>
      </c>
      <c r="L219" s="28">
        <v>2020</v>
      </c>
    </row>
    <row r="220" spans="1:12">
      <c r="A220" s="15" t="s">
        <v>3318</v>
      </c>
      <c r="B220" s="15" t="s">
        <v>589</v>
      </c>
      <c r="C220" s="15" t="s">
        <v>755</v>
      </c>
      <c r="D220" s="28">
        <v>2019</v>
      </c>
      <c r="E220" s="28">
        <v>2020</v>
      </c>
      <c r="F220" s="28">
        <v>1</v>
      </c>
      <c r="G220" s="15" t="s">
        <v>252</v>
      </c>
      <c r="H220" s="15" t="s">
        <v>3325</v>
      </c>
      <c r="I220" s="28">
        <v>1</v>
      </c>
      <c r="J220" s="28">
        <v>0</v>
      </c>
      <c r="K220" s="28">
        <v>2011</v>
      </c>
      <c r="L220" s="28">
        <v>2020</v>
      </c>
    </row>
    <row r="221" spans="1:12">
      <c r="A221" s="15" t="s">
        <v>3318</v>
      </c>
      <c r="B221" s="15" t="s">
        <v>589</v>
      </c>
      <c r="C221" s="15" t="s">
        <v>583</v>
      </c>
      <c r="D221" s="28">
        <v>2020</v>
      </c>
      <c r="E221" s="28">
        <v>2011</v>
      </c>
      <c r="F221" s="28">
        <v>-9</v>
      </c>
      <c r="G221" s="15" t="s">
        <v>181</v>
      </c>
      <c r="H221" s="15" t="s">
        <v>3325</v>
      </c>
      <c r="I221" s="28">
        <v>2</v>
      </c>
      <c r="J221" s="28">
        <v>1</v>
      </c>
      <c r="K221" s="28">
        <v>2011</v>
      </c>
      <c r="L221" s="28">
        <v>2020</v>
      </c>
    </row>
    <row r="222" spans="1:12">
      <c r="A222" s="15" t="s">
        <v>3318</v>
      </c>
      <c r="B222" s="15" t="s">
        <v>589</v>
      </c>
      <c r="C222" s="15" t="s">
        <v>583</v>
      </c>
      <c r="D222" s="28">
        <v>2020</v>
      </c>
      <c r="E222" s="28">
        <v>2012</v>
      </c>
      <c r="F222" s="28">
        <v>-8</v>
      </c>
      <c r="G222" s="15" t="s">
        <v>181</v>
      </c>
      <c r="H222" s="15" t="s">
        <v>3325</v>
      </c>
      <c r="I222" s="28">
        <v>3</v>
      </c>
      <c r="J222" s="28">
        <v>0</v>
      </c>
      <c r="K222" s="28">
        <v>2011</v>
      </c>
      <c r="L222" s="28">
        <v>2020</v>
      </c>
    </row>
    <row r="223" spans="1:12">
      <c r="A223" s="15" t="s">
        <v>3318</v>
      </c>
      <c r="B223" s="15" t="s">
        <v>589</v>
      </c>
      <c r="C223" s="15" t="s">
        <v>583</v>
      </c>
      <c r="D223" s="28">
        <v>2020</v>
      </c>
      <c r="E223" s="28">
        <v>2013</v>
      </c>
      <c r="F223" s="28">
        <v>-7</v>
      </c>
      <c r="G223" s="15" t="s">
        <v>181</v>
      </c>
      <c r="H223" s="15" t="s">
        <v>3325</v>
      </c>
      <c r="I223" s="28">
        <v>3</v>
      </c>
      <c r="J223" s="28">
        <v>0</v>
      </c>
      <c r="K223" s="28">
        <v>2011</v>
      </c>
      <c r="L223" s="28">
        <v>2020</v>
      </c>
    </row>
    <row r="224" spans="1:12">
      <c r="A224" s="15" t="s">
        <v>3318</v>
      </c>
      <c r="B224" s="15" t="s">
        <v>589</v>
      </c>
      <c r="C224" s="15" t="s">
        <v>583</v>
      </c>
      <c r="D224" s="28">
        <v>2020</v>
      </c>
      <c r="E224" s="28">
        <v>2014</v>
      </c>
      <c r="F224" s="28">
        <v>-6</v>
      </c>
      <c r="G224" s="15" t="s">
        <v>181</v>
      </c>
      <c r="H224" s="15" t="s">
        <v>3325</v>
      </c>
      <c r="I224" s="28">
        <v>3</v>
      </c>
      <c r="J224" s="28">
        <v>0</v>
      </c>
      <c r="K224" s="28">
        <v>2011</v>
      </c>
      <c r="L224" s="28">
        <v>2020</v>
      </c>
    </row>
    <row r="225" spans="1:12">
      <c r="A225" s="15" t="s">
        <v>3318</v>
      </c>
      <c r="B225" s="15" t="s">
        <v>589</v>
      </c>
      <c r="C225" s="15" t="s">
        <v>583</v>
      </c>
      <c r="D225" s="28">
        <v>2020</v>
      </c>
      <c r="E225" s="28">
        <v>2015</v>
      </c>
      <c r="F225" s="28">
        <v>-5</v>
      </c>
      <c r="G225" s="15" t="s">
        <v>181</v>
      </c>
      <c r="H225" s="15" t="s">
        <v>3325</v>
      </c>
      <c r="I225" s="28">
        <v>3</v>
      </c>
      <c r="J225" s="28">
        <v>0</v>
      </c>
      <c r="K225" s="28">
        <v>2011</v>
      </c>
      <c r="L225" s="28">
        <v>2020</v>
      </c>
    </row>
    <row r="226" spans="1:12">
      <c r="A226" s="15" t="s">
        <v>3318</v>
      </c>
      <c r="B226" s="15" t="s">
        <v>589</v>
      </c>
      <c r="C226" s="15" t="s">
        <v>583</v>
      </c>
      <c r="D226" s="28">
        <v>2020</v>
      </c>
      <c r="E226" s="28">
        <v>2016</v>
      </c>
      <c r="F226" s="28">
        <v>-4</v>
      </c>
      <c r="G226" s="15" t="s">
        <v>181</v>
      </c>
      <c r="H226" s="15" t="s">
        <v>3325</v>
      </c>
      <c r="I226" s="28">
        <v>1</v>
      </c>
      <c r="J226" s="28">
        <v>0</v>
      </c>
      <c r="K226" s="28">
        <v>2011</v>
      </c>
      <c r="L226" s="28">
        <v>2020</v>
      </c>
    </row>
    <row r="227" spans="1:12">
      <c r="A227" s="15" t="s">
        <v>3318</v>
      </c>
      <c r="B227" s="15" t="s">
        <v>589</v>
      </c>
      <c r="C227" s="15" t="s">
        <v>583</v>
      </c>
      <c r="D227" s="28">
        <v>2020</v>
      </c>
      <c r="E227" s="28">
        <v>2017</v>
      </c>
      <c r="F227" s="28">
        <v>-3</v>
      </c>
      <c r="G227" s="15" t="s">
        <v>252</v>
      </c>
      <c r="H227" s="15" t="s">
        <v>3325</v>
      </c>
      <c r="I227" s="28">
        <v>0</v>
      </c>
      <c r="J227" s="28">
        <v>0</v>
      </c>
      <c r="K227" s="28">
        <v>2011</v>
      </c>
      <c r="L227" s="28">
        <v>2020</v>
      </c>
    </row>
    <row r="228" spans="1:12">
      <c r="A228" s="15" t="s">
        <v>3318</v>
      </c>
      <c r="B228" s="15" t="s">
        <v>589</v>
      </c>
      <c r="C228" s="15" t="s">
        <v>583</v>
      </c>
      <c r="D228" s="28">
        <v>2020</v>
      </c>
      <c r="E228" s="28">
        <v>2018</v>
      </c>
      <c r="F228" s="28">
        <v>-2</v>
      </c>
      <c r="G228" s="15" t="s">
        <v>252</v>
      </c>
      <c r="H228" s="15" t="s">
        <v>3325</v>
      </c>
      <c r="I228" s="28">
        <v>0</v>
      </c>
      <c r="J228" s="28">
        <v>0</v>
      </c>
      <c r="K228" s="28">
        <v>2011</v>
      </c>
      <c r="L228" s="28">
        <v>2020</v>
      </c>
    </row>
    <row r="229" spans="1:12">
      <c r="A229" s="15" t="s">
        <v>3318</v>
      </c>
      <c r="B229" s="15" t="s">
        <v>589</v>
      </c>
      <c r="C229" s="15" t="s">
        <v>583</v>
      </c>
      <c r="D229" s="28">
        <v>2020</v>
      </c>
      <c r="E229" s="28">
        <v>2019</v>
      </c>
      <c r="F229" s="28">
        <v>-1</v>
      </c>
      <c r="G229" s="15" t="s">
        <v>252</v>
      </c>
      <c r="H229" s="15" t="s">
        <v>3325</v>
      </c>
      <c r="I229" s="28">
        <v>0</v>
      </c>
      <c r="J229" s="28">
        <v>0</v>
      </c>
      <c r="K229" s="28">
        <v>2011</v>
      </c>
      <c r="L229" s="28">
        <v>2020</v>
      </c>
    </row>
    <row r="230" spans="1:12">
      <c r="A230" s="15" t="s">
        <v>3318</v>
      </c>
      <c r="B230" s="15" t="s">
        <v>589</v>
      </c>
      <c r="C230" s="15" t="s">
        <v>583</v>
      </c>
      <c r="D230" s="28">
        <v>2020</v>
      </c>
      <c r="E230" s="28">
        <v>2020</v>
      </c>
      <c r="F230" s="28">
        <v>0</v>
      </c>
      <c r="G230" s="15" t="s">
        <v>252</v>
      </c>
      <c r="H230" s="15" t="s">
        <v>3325</v>
      </c>
      <c r="I230" s="28">
        <v>1</v>
      </c>
      <c r="J230" s="28">
        <v>0</v>
      </c>
      <c r="K230" s="28">
        <v>2011</v>
      </c>
      <c r="L230" s="28">
        <v>2020</v>
      </c>
    </row>
  </sheetData>
  <mergeCells count="1">
    <mergeCell ref="A1:L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45"/>
  <sheetViews>
    <sheetView tabSelected="1" topLeftCell="A61" zoomScaleNormal="100" workbookViewId="0">
      <selection sqref="A1:U1"/>
    </sheetView>
  </sheetViews>
  <sheetFormatPr defaultRowHeight="14"/>
  <cols>
    <col min="1" max="1" width="34" customWidth="1"/>
    <col min="2" max="2" width="28" customWidth="1"/>
    <col min="3" max="3" width="18" customWidth="1"/>
    <col min="4" max="4" width="42" customWidth="1"/>
    <col min="5" max="5" width="11" customWidth="1"/>
    <col min="6" max="6" width="22" customWidth="1"/>
    <col min="7" max="7" width="15" customWidth="1"/>
    <col min="8" max="8" width="12" customWidth="1"/>
    <col min="9" max="9" width="11" customWidth="1"/>
    <col min="10" max="10" width="9" customWidth="1"/>
    <col min="11" max="11" width="20" customWidth="1"/>
    <col min="12" max="13" width="38" customWidth="1"/>
    <col min="14" max="14" width="48" customWidth="1"/>
    <col min="15" max="16" width="16" customWidth="1"/>
    <col min="17" max="17" width="44" customWidth="1"/>
    <col min="18" max="18" width="38" customWidth="1"/>
    <col min="19" max="19" width="14" customWidth="1"/>
    <col min="20" max="20" width="38" customWidth="1"/>
    <col min="21" max="21" width="46" customWidth="1"/>
  </cols>
  <sheetData>
    <row r="1" spans="1:21" ht="18">
      <c r="A1" s="36" t="s">
        <v>3326</v>
      </c>
      <c r="B1" s="36"/>
      <c r="C1" s="36"/>
      <c r="D1" s="36"/>
      <c r="E1" s="36"/>
      <c r="F1" s="36"/>
      <c r="G1" s="36"/>
      <c r="H1" s="36"/>
      <c r="I1" s="36"/>
      <c r="J1" s="36"/>
      <c r="K1" s="36"/>
      <c r="L1" s="36"/>
      <c r="M1" s="36"/>
      <c r="N1" s="36"/>
      <c r="O1" s="36"/>
      <c r="P1" s="36"/>
      <c r="Q1" s="36"/>
      <c r="R1" s="36"/>
      <c r="S1" s="36"/>
      <c r="T1" s="36"/>
      <c r="U1" s="36"/>
    </row>
    <row r="2" spans="1:21" ht="28">
      <c r="A2" s="27" t="s">
        <v>16</v>
      </c>
      <c r="B2" s="27" t="s">
        <v>3281</v>
      </c>
      <c r="C2" s="27" t="s">
        <v>3327</v>
      </c>
      <c r="D2" s="27" t="s">
        <v>3328</v>
      </c>
      <c r="E2" s="27" t="s">
        <v>13</v>
      </c>
      <c r="F2" s="27" t="s">
        <v>3329</v>
      </c>
      <c r="G2" s="27" t="s">
        <v>3330</v>
      </c>
      <c r="H2" s="27" t="s">
        <v>3331</v>
      </c>
      <c r="I2" s="27" t="s">
        <v>3332</v>
      </c>
      <c r="J2" s="27" t="s">
        <v>3333</v>
      </c>
      <c r="K2" s="27" t="s">
        <v>3334</v>
      </c>
      <c r="L2" s="27" t="s">
        <v>3335</v>
      </c>
      <c r="M2" s="27" t="s">
        <v>3336</v>
      </c>
      <c r="N2" s="27" t="s">
        <v>3337</v>
      </c>
      <c r="O2" s="27" t="s">
        <v>3338</v>
      </c>
      <c r="P2" s="27" t="s">
        <v>3339</v>
      </c>
      <c r="Q2" s="27" t="s">
        <v>3340</v>
      </c>
      <c r="R2" s="27" t="s">
        <v>3341</v>
      </c>
      <c r="S2" s="27" t="s">
        <v>3342</v>
      </c>
      <c r="T2" s="27" t="s">
        <v>3343</v>
      </c>
      <c r="U2" s="27" t="s">
        <v>3344</v>
      </c>
    </row>
    <row r="3" spans="1:21">
      <c r="A3" s="29" t="s">
        <v>3292</v>
      </c>
      <c r="B3" s="29" t="s">
        <v>3231</v>
      </c>
      <c r="C3" s="29" t="s">
        <v>181</v>
      </c>
      <c r="D3" s="29" t="s">
        <v>3345</v>
      </c>
      <c r="E3" s="30">
        <v>2</v>
      </c>
      <c r="F3" s="29" t="s">
        <v>3346</v>
      </c>
      <c r="G3" s="32">
        <v>42943</v>
      </c>
      <c r="H3" s="30">
        <v>2017</v>
      </c>
      <c r="I3" s="29" t="s">
        <v>3347</v>
      </c>
      <c r="J3" s="29" t="s">
        <v>3348</v>
      </c>
      <c r="K3" s="29" t="s">
        <v>3349</v>
      </c>
      <c r="L3" s="29" t="s">
        <v>3350</v>
      </c>
      <c r="M3" s="29" t="s">
        <v>3351</v>
      </c>
      <c r="N3" s="29" t="s">
        <v>3352</v>
      </c>
      <c r="O3" s="30">
        <v>0</v>
      </c>
      <c r="P3" s="30">
        <v>13</v>
      </c>
      <c r="Q3" s="29" t="s">
        <v>3353</v>
      </c>
      <c r="R3" s="29" t="s">
        <v>3354</v>
      </c>
      <c r="S3" s="29" t="s">
        <v>3355</v>
      </c>
      <c r="T3" s="29" t="s">
        <v>3356</v>
      </c>
      <c r="U3" s="29" t="s">
        <v>3357</v>
      </c>
    </row>
    <row r="4" spans="1:21">
      <c r="A4" s="29" t="s">
        <v>3292</v>
      </c>
      <c r="B4" s="29" t="s">
        <v>3231</v>
      </c>
      <c r="C4" s="29" t="s">
        <v>181</v>
      </c>
      <c r="D4" s="29" t="s">
        <v>3345</v>
      </c>
      <c r="E4" s="30">
        <v>3</v>
      </c>
      <c r="F4" s="29" t="s">
        <v>3358</v>
      </c>
      <c r="G4" s="32">
        <v>43039</v>
      </c>
      <c r="H4" s="30">
        <v>2017</v>
      </c>
      <c r="I4" s="29" t="s">
        <v>3347</v>
      </c>
      <c r="J4" s="29" t="s">
        <v>3348</v>
      </c>
      <c r="K4" s="29" t="s">
        <v>3359</v>
      </c>
      <c r="L4" s="29" t="s">
        <v>3350</v>
      </c>
      <c r="M4" s="29" t="s">
        <v>3360</v>
      </c>
      <c r="N4" s="29" t="s">
        <v>3361</v>
      </c>
      <c r="O4" s="30">
        <v>1</v>
      </c>
      <c r="P4" s="30">
        <v>15</v>
      </c>
      <c r="Q4" s="29" t="s">
        <v>3362</v>
      </c>
      <c r="R4" s="29" t="s">
        <v>3363</v>
      </c>
      <c r="S4" s="29" t="s">
        <v>3355</v>
      </c>
      <c r="T4" s="29" t="s">
        <v>3364</v>
      </c>
      <c r="U4" s="29" t="s">
        <v>3365</v>
      </c>
    </row>
    <row r="5" spans="1:21">
      <c r="A5" s="29" t="s">
        <v>3292</v>
      </c>
      <c r="B5" s="29" t="s">
        <v>3231</v>
      </c>
      <c r="C5" s="29" t="s">
        <v>181</v>
      </c>
      <c r="D5" s="29" t="s">
        <v>3345</v>
      </c>
      <c r="E5" s="30">
        <v>4</v>
      </c>
      <c r="F5" s="29" t="s">
        <v>3366</v>
      </c>
      <c r="G5" s="32">
        <v>42986</v>
      </c>
      <c r="H5" s="30">
        <v>2017</v>
      </c>
      <c r="I5" s="29" t="s">
        <v>3347</v>
      </c>
      <c r="J5" s="29" t="s">
        <v>3348</v>
      </c>
      <c r="K5" s="29" t="s">
        <v>3367</v>
      </c>
      <c r="L5" s="29" t="s">
        <v>3350</v>
      </c>
      <c r="M5" s="29" t="s">
        <v>3368</v>
      </c>
      <c r="N5" s="29" t="s">
        <v>3369</v>
      </c>
      <c r="O5" s="30">
        <v>0</v>
      </c>
      <c r="P5" s="30">
        <v>14</v>
      </c>
      <c r="Q5" s="29" t="s">
        <v>3370</v>
      </c>
      <c r="R5" s="29" t="s">
        <v>3371</v>
      </c>
      <c r="S5" s="29" t="s">
        <v>3355</v>
      </c>
      <c r="T5" s="29" t="s">
        <v>3372</v>
      </c>
      <c r="U5" s="29" t="s">
        <v>3373</v>
      </c>
    </row>
    <row r="6" spans="1:21">
      <c r="A6" s="29" t="s">
        <v>3292</v>
      </c>
      <c r="B6" s="29" t="s">
        <v>3231</v>
      </c>
      <c r="C6" s="29" t="s">
        <v>181</v>
      </c>
      <c r="D6" s="29" t="s">
        <v>3345</v>
      </c>
      <c r="E6" s="30">
        <v>5</v>
      </c>
      <c r="F6" s="29" t="s">
        <v>3374</v>
      </c>
      <c r="G6" s="32">
        <v>42692</v>
      </c>
      <c r="H6" s="30">
        <v>2016</v>
      </c>
      <c r="I6" s="29" t="s">
        <v>3347</v>
      </c>
      <c r="J6" s="29" t="s">
        <v>3348</v>
      </c>
      <c r="K6" s="29" t="s">
        <v>3375</v>
      </c>
      <c r="L6" s="29" t="s">
        <v>3350</v>
      </c>
      <c r="M6" s="29" t="s">
        <v>3376</v>
      </c>
      <c r="N6" s="29" t="s">
        <v>3377</v>
      </c>
      <c r="O6" s="30">
        <v>0</v>
      </c>
      <c r="P6" s="30">
        <v>10</v>
      </c>
      <c r="Q6" s="29" t="s">
        <v>3378</v>
      </c>
      <c r="R6" s="29" t="s">
        <v>3379</v>
      </c>
      <c r="S6" s="29" t="s">
        <v>3355</v>
      </c>
      <c r="T6" s="29" t="s">
        <v>3380</v>
      </c>
      <c r="U6" s="29" t="s">
        <v>3381</v>
      </c>
    </row>
    <row r="7" spans="1:21">
      <c r="A7" s="29" t="s">
        <v>3292</v>
      </c>
      <c r="B7" s="29" t="s">
        <v>3231</v>
      </c>
      <c r="C7" s="29" t="s">
        <v>181</v>
      </c>
      <c r="D7" s="29" t="s">
        <v>3345</v>
      </c>
      <c r="E7" s="30">
        <v>6</v>
      </c>
      <c r="F7" s="29" t="s">
        <v>3382</v>
      </c>
      <c r="G7" s="32">
        <v>43319</v>
      </c>
      <c r="H7" s="30">
        <v>2018</v>
      </c>
      <c r="I7" s="29" t="s">
        <v>3347</v>
      </c>
      <c r="J7" s="29" t="s">
        <v>3383</v>
      </c>
      <c r="K7" s="29" t="s">
        <v>3384</v>
      </c>
      <c r="L7" s="29" t="s">
        <v>3350</v>
      </c>
      <c r="M7" s="29" t="s">
        <v>3385</v>
      </c>
      <c r="N7" s="29" t="s">
        <v>3386</v>
      </c>
      <c r="O7" s="30">
        <v>0</v>
      </c>
      <c r="P7" s="30">
        <v>17</v>
      </c>
      <c r="Q7" s="29" t="s">
        <v>3387</v>
      </c>
      <c r="R7" s="29" t="s">
        <v>3388</v>
      </c>
      <c r="S7" s="29" t="s">
        <v>3389</v>
      </c>
      <c r="T7" s="29" t="s">
        <v>3390</v>
      </c>
      <c r="U7" s="29" t="s">
        <v>3391</v>
      </c>
    </row>
    <row r="8" spans="1:21">
      <c r="A8" s="29" t="s">
        <v>3292</v>
      </c>
      <c r="B8" s="29" t="s">
        <v>3231</v>
      </c>
      <c r="C8" s="29" t="s">
        <v>181</v>
      </c>
      <c r="D8" s="29" t="s">
        <v>3345</v>
      </c>
      <c r="E8" s="30">
        <v>7</v>
      </c>
      <c r="F8" s="29" t="s">
        <v>3392</v>
      </c>
      <c r="G8" s="32">
        <v>42717</v>
      </c>
      <c r="H8" s="30">
        <v>2016</v>
      </c>
      <c r="I8" s="29" t="s">
        <v>3347</v>
      </c>
      <c r="J8" s="29" t="s">
        <v>3348</v>
      </c>
      <c r="K8" s="29" t="s">
        <v>3393</v>
      </c>
      <c r="L8" s="29" t="s">
        <v>3350</v>
      </c>
      <c r="M8" s="29" t="s">
        <v>3394</v>
      </c>
      <c r="N8" s="29" t="s">
        <v>3395</v>
      </c>
      <c r="O8" s="30">
        <v>0</v>
      </c>
      <c r="P8" s="30">
        <v>22</v>
      </c>
      <c r="Q8" s="29" t="s">
        <v>3396</v>
      </c>
      <c r="R8" s="29" t="s">
        <v>3397</v>
      </c>
      <c r="S8" s="29" t="s">
        <v>3355</v>
      </c>
      <c r="T8" s="29" t="s">
        <v>3398</v>
      </c>
      <c r="U8" s="29" t="s">
        <v>3399</v>
      </c>
    </row>
    <row r="9" spans="1:21">
      <c r="A9" s="29" t="s">
        <v>3292</v>
      </c>
      <c r="B9" s="29" t="s">
        <v>3231</v>
      </c>
      <c r="C9" s="29" t="s">
        <v>181</v>
      </c>
      <c r="D9" s="29" t="s">
        <v>3345</v>
      </c>
      <c r="E9" s="30">
        <v>8</v>
      </c>
      <c r="F9" s="29" t="s">
        <v>3400</v>
      </c>
      <c r="G9" s="32">
        <v>42262</v>
      </c>
      <c r="H9" s="30">
        <v>2015</v>
      </c>
      <c r="I9" s="29" t="s">
        <v>3347</v>
      </c>
      <c r="J9" s="29" t="s">
        <v>3348</v>
      </c>
      <c r="K9" s="29" t="s">
        <v>3401</v>
      </c>
      <c r="L9" s="29" t="s">
        <v>3350</v>
      </c>
      <c r="M9" s="29" t="s">
        <v>3402</v>
      </c>
      <c r="N9" s="29" t="s">
        <v>3403</v>
      </c>
      <c r="O9" s="30">
        <v>0</v>
      </c>
      <c r="P9" s="30">
        <v>31</v>
      </c>
      <c r="Q9" s="29" t="s">
        <v>3404</v>
      </c>
      <c r="R9" s="29" t="s">
        <v>3405</v>
      </c>
      <c r="S9" s="29" t="s">
        <v>3355</v>
      </c>
      <c r="T9" s="29" t="s">
        <v>3406</v>
      </c>
      <c r="U9" s="29" t="s">
        <v>3407</v>
      </c>
    </row>
    <row r="10" spans="1:21">
      <c r="A10" s="29" t="s">
        <v>3292</v>
      </c>
      <c r="B10" s="29" t="s">
        <v>3231</v>
      </c>
      <c r="C10" s="29" t="s">
        <v>181</v>
      </c>
      <c r="D10" s="29" t="s">
        <v>3345</v>
      </c>
      <c r="E10" s="30">
        <v>9</v>
      </c>
      <c r="F10" s="29" t="s">
        <v>3408</v>
      </c>
      <c r="G10" s="32">
        <v>43769</v>
      </c>
      <c r="H10" s="30">
        <v>2019</v>
      </c>
      <c r="I10" s="29" t="s">
        <v>3347</v>
      </c>
      <c r="J10" s="29" t="s">
        <v>3383</v>
      </c>
      <c r="K10" s="29" t="s">
        <v>3409</v>
      </c>
      <c r="L10" s="29" t="s">
        <v>3350</v>
      </c>
      <c r="M10" s="29" t="s">
        <v>3410</v>
      </c>
      <c r="N10" s="29" t="s">
        <v>3411</v>
      </c>
      <c r="O10" s="30">
        <v>0</v>
      </c>
      <c r="P10" s="30">
        <v>8</v>
      </c>
      <c r="Q10" s="29" t="s">
        <v>3412</v>
      </c>
      <c r="R10" s="29" t="s">
        <v>3413</v>
      </c>
      <c r="S10" s="29" t="s">
        <v>3389</v>
      </c>
      <c r="T10" s="29" t="s">
        <v>3414</v>
      </c>
      <c r="U10" s="29" t="s">
        <v>3415</v>
      </c>
    </row>
    <row r="11" spans="1:21">
      <c r="A11" s="29" t="s">
        <v>3292</v>
      </c>
      <c r="B11" s="29" t="s">
        <v>3231</v>
      </c>
      <c r="C11" s="29" t="s">
        <v>181</v>
      </c>
      <c r="D11" s="29" t="s">
        <v>3345</v>
      </c>
      <c r="E11" s="30">
        <v>10</v>
      </c>
      <c r="F11" s="29" t="s">
        <v>3416</v>
      </c>
      <c r="G11" s="32">
        <v>42718</v>
      </c>
      <c r="H11" s="30">
        <v>2016</v>
      </c>
      <c r="I11" s="29" t="s">
        <v>3347</v>
      </c>
      <c r="J11" s="29" t="s">
        <v>3348</v>
      </c>
      <c r="K11" s="29" t="s">
        <v>3417</v>
      </c>
      <c r="L11" s="29" t="s">
        <v>3350</v>
      </c>
      <c r="M11" s="29" t="s">
        <v>3418</v>
      </c>
      <c r="N11" s="29" t="s">
        <v>3419</v>
      </c>
      <c r="O11" s="30">
        <v>0</v>
      </c>
      <c r="P11" s="30">
        <v>10</v>
      </c>
      <c r="Q11" s="29" t="s">
        <v>3420</v>
      </c>
      <c r="R11" s="29" t="s">
        <v>3421</v>
      </c>
      <c r="S11" s="29" t="s">
        <v>3355</v>
      </c>
      <c r="T11" s="29" t="s">
        <v>3422</v>
      </c>
      <c r="U11" s="29" t="s">
        <v>3423</v>
      </c>
    </row>
    <row r="12" spans="1:21">
      <c r="A12" s="29" t="s">
        <v>3292</v>
      </c>
      <c r="B12" s="29" t="s">
        <v>3231</v>
      </c>
      <c r="C12" s="29" t="s">
        <v>181</v>
      </c>
      <c r="D12" s="29" t="s">
        <v>3345</v>
      </c>
      <c r="E12" s="30">
        <v>11</v>
      </c>
      <c r="F12" s="29" t="s">
        <v>3424</v>
      </c>
      <c r="G12" s="32">
        <v>43812</v>
      </c>
      <c r="H12" s="30">
        <v>2019</v>
      </c>
      <c r="I12" s="29" t="s">
        <v>3347</v>
      </c>
      <c r="J12" s="29" t="s">
        <v>3425</v>
      </c>
      <c r="K12" s="29" t="s">
        <v>3426</v>
      </c>
      <c r="L12" s="29" t="s">
        <v>3350</v>
      </c>
      <c r="M12" s="29" t="s">
        <v>3427</v>
      </c>
      <c r="N12" s="29" t="s">
        <v>3428</v>
      </c>
      <c r="O12" s="30">
        <v>6</v>
      </c>
      <c r="P12" s="30">
        <v>1</v>
      </c>
      <c r="Q12" s="29"/>
      <c r="R12" s="29"/>
      <c r="S12" s="29" t="s">
        <v>3355</v>
      </c>
      <c r="T12" s="29" t="s">
        <v>3429</v>
      </c>
      <c r="U12" s="29" t="s">
        <v>3424</v>
      </c>
    </row>
    <row r="13" spans="1:21">
      <c r="A13" s="29" t="s">
        <v>3292</v>
      </c>
      <c r="B13" s="29" t="s">
        <v>3231</v>
      </c>
      <c r="C13" s="29" t="s">
        <v>181</v>
      </c>
      <c r="D13" s="29" t="s">
        <v>3345</v>
      </c>
      <c r="E13" s="30">
        <v>12</v>
      </c>
      <c r="F13" s="29" t="s">
        <v>3430</v>
      </c>
      <c r="G13" s="32">
        <v>43923</v>
      </c>
      <c r="H13" s="30">
        <v>2020</v>
      </c>
      <c r="I13" s="29" t="s">
        <v>3347</v>
      </c>
      <c r="J13" s="29" t="s">
        <v>3425</v>
      </c>
      <c r="K13" s="29" t="s">
        <v>3431</v>
      </c>
      <c r="L13" s="29" t="s">
        <v>3350</v>
      </c>
      <c r="M13" s="29" t="s">
        <v>3432</v>
      </c>
      <c r="N13" s="29" t="s">
        <v>3428</v>
      </c>
      <c r="O13" s="30">
        <v>2</v>
      </c>
      <c r="P13" s="30">
        <v>1</v>
      </c>
      <c r="Q13" s="29"/>
      <c r="R13" s="29"/>
      <c r="S13" s="29" t="s">
        <v>3355</v>
      </c>
      <c r="T13" s="29" t="s">
        <v>3433</v>
      </c>
      <c r="U13" s="29" t="s">
        <v>3430</v>
      </c>
    </row>
    <row r="14" spans="1:21">
      <c r="A14" s="29" t="s">
        <v>3292</v>
      </c>
      <c r="B14" s="29" t="s">
        <v>3231</v>
      </c>
      <c r="C14" s="29" t="s">
        <v>181</v>
      </c>
      <c r="D14" s="29" t="s">
        <v>3345</v>
      </c>
      <c r="E14" s="30">
        <v>13</v>
      </c>
      <c r="F14" s="29" t="s">
        <v>3434</v>
      </c>
      <c r="G14" s="32">
        <v>42356</v>
      </c>
      <c r="H14" s="30">
        <v>2015</v>
      </c>
      <c r="I14" s="29" t="s">
        <v>3435</v>
      </c>
      <c r="J14" s="29" t="s">
        <v>3436</v>
      </c>
      <c r="K14" s="29" t="s">
        <v>3437</v>
      </c>
      <c r="L14" s="29" t="s">
        <v>3350</v>
      </c>
      <c r="M14" s="29" t="s">
        <v>3438</v>
      </c>
      <c r="N14" s="29" t="s">
        <v>3439</v>
      </c>
      <c r="O14" s="30">
        <v>0</v>
      </c>
      <c r="P14" s="30">
        <v>19</v>
      </c>
      <c r="Q14" s="29" t="s">
        <v>3440</v>
      </c>
      <c r="R14" s="29" t="s">
        <v>3441</v>
      </c>
      <c r="S14" s="29" t="s">
        <v>3355</v>
      </c>
      <c r="T14" s="29" t="s">
        <v>3442</v>
      </c>
      <c r="U14" s="29" t="s">
        <v>3443</v>
      </c>
    </row>
    <row r="15" spans="1:21">
      <c r="A15" s="29" t="s">
        <v>3292</v>
      </c>
      <c r="B15" s="29" t="s">
        <v>3231</v>
      </c>
      <c r="C15" s="29" t="s">
        <v>181</v>
      </c>
      <c r="D15" s="29" t="s">
        <v>3345</v>
      </c>
      <c r="E15" s="30">
        <v>14</v>
      </c>
      <c r="F15" s="29" t="s">
        <v>3444</v>
      </c>
      <c r="G15" s="32">
        <v>42368</v>
      </c>
      <c r="H15" s="30">
        <v>2015</v>
      </c>
      <c r="I15" s="29" t="s">
        <v>3435</v>
      </c>
      <c r="J15" s="29" t="s">
        <v>3436</v>
      </c>
      <c r="K15" s="29" t="s">
        <v>3445</v>
      </c>
      <c r="L15" s="29" t="s">
        <v>3350</v>
      </c>
      <c r="M15" s="29" t="s">
        <v>3438</v>
      </c>
      <c r="N15" s="29" t="s">
        <v>3446</v>
      </c>
      <c r="O15" s="30">
        <v>0</v>
      </c>
      <c r="P15" s="30">
        <v>19</v>
      </c>
      <c r="Q15" s="29" t="s">
        <v>3447</v>
      </c>
      <c r="R15" s="29" t="s">
        <v>3448</v>
      </c>
      <c r="S15" s="29" t="s">
        <v>3355</v>
      </c>
      <c r="T15" s="29" t="s">
        <v>3449</v>
      </c>
      <c r="U15" s="29" t="s">
        <v>3450</v>
      </c>
    </row>
    <row r="16" spans="1:21">
      <c r="A16" s="29" t="s">
        <v>3292</v>
      </c>
      <c r="B16" s="29" t="s">
        <v>3231</v>
      </c>
      <c r="C16" s="29" t="s">
        <v>181</v>
      </c>
      <c r="D16" s="29" t="s">
        <v>3345</v>
      </c>
      <c r="E16" s="30">
        <v>15</v>
      </c>
      <c r="F16" s="29" t="s">
        <v>3451</v>
      </c>
      <c r="G16" s="32">
        <v>42657</v>
      </c>
      <c r="H16" s="30">
        <v>2016</v>
      </c>
      <c r="I16" s="29" t="s">
        <v>3347</v>
      </c>
      <c r="J16" s="29" t="s">
        <v>3348</v>
      </c>
      <c r="K16" s="29" t="s">
        <v>3452</v>
      </c>
      <c r="L16" s="29" t="s">
        <v>3350</v>
      </c>
      <c r="M16" s="29" t="s">
        <v>3453</v>
      </c>
      <c r="N16" s="29" t="s">
        <v>3454</v>
      </c>
      <c r="O16" s="30">
        <v>0</v>
      </c>
      <c r="P16" s="30">
        <v>14</v>
      </c>
      <c r="Q16" s="29" t="s">
        <v>3455</v>
      </c>
      <c r="R16" s="29" t="s">
        <v>3456</v>
      </c>
      <c r="S16" s="29" t="s">
        <v>3355</v>
      </c>
      <c r="T16" s="29" t="s">
        <v>3457</v>
      </c>
      <c r="U16" s="29" t="s">
        <v>3458</v>
      </c>
    </row>
    <row r="17" spans="1:21">
      <c r="A17" s="29" t="s">
        <v>3292</v>
      </c>
      <c r="B17" s="29" t="s">
        <v>3231</v>
      </c>
      <c r="C17" s="29" t="s">
        <v>181</v>
      </c>
      <c r="D17" s="29" t="s">
        <v>3345</v>
      </c>
      <c r="E17" s="30">
        <v>16</v>
      </c>
      <c r="F17" s="29" t="s">
        <v>3459</v>
      </c>
      <c r="G17" s="32">
        <v>43055</v>
      </c>
      <c r="H17" s="30">
        <v>2017</v>
      </c>
      <c r="I17" s="29" t="s">
        <v>3347</v>
      </c>
      <c r="J17" s="29" t="s">
        <v>3383</v>
      </c>
      <c r="K17" s="29" t="s">
        <v>3460</v>
      </c>
      <c r="L17" s="29" t="s">
        <v>3461</v>
      </c>
      <c r="M17" s="29" t="s">
        <v>3462</v>
      </c>
      <c r="N17" s="29" t="s">
        <v>3463</v>
      </c>
      <c r="O17" s="30">
        <v>2</v>
      </c>
      <c r="P17" s="30">
        <v>7</v>
      </c>
      <c r="Q17" s="29" t="s">
        <v>3464</v>
      </c>
      <c r="R17" s="29" t="s">
        <v>3465</v>
      </c>
      <c r="S17" s="29" t="s">
        <v>3389</v>
      </c>
      <c r="T17" s="29" t="s">
        <v>3466</v>
      </c>
      <c r="U17" s="29" t="s">
        <v>3467</v>
      </c>
    </row>
    <row r="18" spans="1:21">
      <c r="A18" s="29" t="s">
        <v>3292</v>
      </c>
      <c r="B18" s="29" t="s">
        <v>3231</v>
      </c>
      <c r="C18" s="29" t="s">
        <v>181</v>
      </c>
      <c r="D18" s="29" t="s">
        <v>3345</v>
      </c>
      <c r="E18" s="30">
        <v>17</v>
      </c>
      <c r="F18" s="29" t="s">
        <v>3468</v>
      </c>
      <c r="G18" s="32">
        <v>42003</v>
      </c>
      <c r="H18" s="30">
        <v>2014</v>
      </c>
      <c r="I18" s="29" t="s">
        <v>3347</v>
      </c>
      <c r="J18" s="29" t="s">
        <v>3348</v>
      </c>
      <c r="K18" s="29" t="s">
        <v>3469</v>
      </c>
      <c r="L18" s="29" t="s">
        <v>3461</v>
      </c>
      <c r="M18" s="29" t="s">
        <v>3470</v>
      </c>
      <c r="N18" s="29" t="s">
        <v>3471</v>
      </c>
      <c r="O18" s="30">
        <v>3</v>
      </c>
      <c r="P18" s="30">
        <v>12</v>
      </c>
      <c r="Q18" s="29" t="s">
        <v>3472</v>
      </c>
      <c r="R18" s="29" t="s">
        <v>3473</v>
      </c>
      <c r="S18" s="29" t="s">
        <v>3355</v>
      </c>
      <c r="T18" s="29" t="s">
        <v>3474</v>
      </c>
      <c r="U18" s="29" t="s">
        <v>3475</v>
      </c>
    </row>
    <row r="19" spans="1:21">
      <c r="A19" s="29" t="s">
        <v>3292</v>
      </c>
      <c r="B19" s="29" t="s">
        <v>3231</v>
      </c>
      <c r="C19" s="29" t="s">
        <v>181</v>
      </c>
      <c r="D19" s="29" t="s">
        <v>3345</v>
      </c>
      <c r="E19" s="30">
        <v>18</v>
      </c>
      <c r="F19" s="29" t="s">
        <v>3476</v>
      </c>
      <c r="G19" s="32">
        <v>42213</v>
      </c>
      <c r="H19" s="30">
        <v>2015</v>
      </c>
      <c r="I19" s="29" t="s">
        <v>3347</v>
      </c>
      <c r="J19" s="29" t="s">
        <v>3348</v>
      </c>
      <c r="K19" s="29" t="s">
        <v>3477</v>
      </c>
      <c r="L19" s="29" t="s">
        <v>3461</v>
      </c>
      <c r="M19" s="29" t="s">
        <v>3478</v>
      </c>
      <c r="N19" s="29" t="s">
        <v>3479</v>
      </c>
      <c r="O19" s="30">
        <v>0</v>
      </c>
      <c r="P19" s="30">
        <v>11</v>
      </c>
      <c r="Q19" s="29" t="s">
        <v>3480</v>
      </c>
      <c r="R19" s="29" t="s">
        <v>3481</v>
      </c>
      <c r="S19" s="29" t="s">
        <v>3355</v>
      </c>
      <c r="T19" s="29" t="s">
        <v>3482</v>
      </c>
      <c r="U19" s="29" t="s">
        <v>3483</v>
      </c>
    </row>
    <row r="20" spans="1:21">
      <c r="A20" s="29" t="s">
        <v>3292</v>
      </c>
      <c r="B20" s="29" t="s">
        <v>3231</v>
      </c>
      <c r="C20" s="29" t="s">
        <v>181</v>
      </c>
      <c r="D20" s="29" t="s">
        <v>3345</v>
      </c>
      <c r="E20" s="30">
        <v>19</v>
      </c>
      <c r="F20" s="29" t="s">
        <v>3484</v>
      </c>
      <c r="G20" s="32">
        <v>42857</v>
      </c>
      <c r="H20" s="30">
        <v>2017</v>
      </c>
      <c r="I20" s="29" t="s">
        <v>3347</v>
      </c>
      <c r="J20" s="29" t="s">
        <v>3383</v>
      </c>
      <c r="K20" s="29" t="s">
        <v>3485</v>
      </c>
      <c r="L20" s="29" t="s">
        <v>3461</v>
      </c>
      <c r="M20" s="29" t="s">
        <v>3486</v>
      </c>
      <c r="N20" s="29" t="s">
        <v>3487</v>
      </c>
      <c r="O20" s="30">
        <v>6</v>
      </c>
      <c r="P20" s="30">
        <v>8</v>
      </c>
      <c r="Q20" s="29" t="s">
        <v>3488</v>
      </c>
      <c r="R20" s="29" t="s">
        <v>3489</v>
      </c>
      <c r="S20" s="29" t="s">
        <v>3389</v>
      </c>
      <c r="T20" s="29" t="s">
        <v>3490</v>
      </c>
      <c r="U20" s="29" t="s">
        <v>3491</v>
      </c>
    </row>
    <row r="21" spans="1:21">
      <c r="A21" s="29" t="s">
        <v>3292</v>
      </c>
      <c r="B21" s="29" t="s">
        <v>3231</v>
      </c>
      <c r="C21" s="29" t="s">
        <v>181</v>
      </c>
      <c r="D21" s="29" t="s">
        <v>3345</v>
      </c>
      <c r="E21" s="30">
        <v>20</v>
      </c>
      <c r="F21" s="29" t="s">
        <v>3492</v>
      </c>
      <c r="G21" s="32">
        <v>42734</v>
      </c>
      <c r="H21" s="30">
        <v>2016</v>
      </c>
      <c r="I21" s="29" t="s">
        <v>3347</v>
      </c>
      <c r="J21" s="29" t="s">
        <v>3383</v>
      </c>
      <c r="K21" s="29" t="s">
        <v>3493</v>
      </c>
      <c r="L21" s="29" t="s">
        <v>3461</v>
      </c>
      <c r="M21" s="29" t="s">
        <v>3494</v>
      </c>
      <c r="N21" s="29" t="s">
        <v>3495</v>
      </c>
      <c r="O21" s="30">
        <v>3</v>
      </c>
      <c r="P21" s="30">
        <v>4</v>
      </c>
      <c r="Q21" s="29" t="s">
        <v>3496</v>
      </c>
      <c r="R21" s="29" t="s">
        <v>3497</v>
      </c>
      <c r="S21" s="29" t="s">
        <v>3389</v>
      </c>
      <c r="T21" s="29" t="s">
        <v>3498</v>
      </c>
      <c r="U21" s="29" t="s">
        <v>3499</v>
      </c>
    </row>
    <row r="22" spans="1:21">
      <c r="A22" s="29" t="s">
        <v>3292</v>
      </c>
      <c r="B22" s="29" t="s">
        <v>3231</v>
      </c>
      <c r="C22" s="29" t="s">
        <v>181</v>
      </c>
      <c r="D22" s="29" t="s">
        <v>3345</v>
      </c>
      <c r="E22" s="30">
        <v>21</v>
      </c>
      <c r="F22" s="29" t="s">
        <v>3500</v>
      </c>
      <c r="G22" s="32">
        <v>42152</v>
      </c>
      <c r="H22" s="30">
        <v>2015</v>
      </c>
      <c r="I22" s="29" t="s">
        <v>3347</v>
      </c>
      <c r="J22" s="29" t="s">
        <v>3348</v>
      </c>
      <c r="K22" s="29" t="s">
        <v>3501</v>
      </c>
      <c r="L22" s="29" t="s">
        <v>3461</v>
      </c>
      <c r="M22" s="29" t="s">
        <v>3502</v>
      </c>
      <c r="N22" s="29" t="s">
        <v>3503</v>
      </c>
      <c r="O22" s="30">
        <v>0</v>
      </c>
      <c r="P22" s="30">
        <v>14</v>
      </c>
      <c r="Q22" s="29" t="s">
        <v>3504</v>
      </c>
      <c r="R22" s="29" t="s">
        <v>3505</v>
      </c>
      <c r="S22" s="29" t="s">
        <v>3355</v>
      </c>
      <c r="T22" s="29" t="s">
        <v>3506</v>
      </c>
      <c r="U22" s="29" t="s">
        <v>3507</v>
      </c>
    </row>
    <row r="23" spans="1:21">
      <c r="A23" s="29" t="s">
        <v>3292</v>
      </c>
      <c r="B23" s="29" t="s">
        <v>3231</v>
      </c>
      <c r="C23" s="29" t="s">
        <v>181</v>
      </c>
      <c r="D23" s="29" t="s">
        <v>3345</v>
      </c>
      <c r="E23" s="30">
        <v>22</v>
      </c>
      <c r="F23" s="29" t="s">
        <v>3508</v>
      </c>
      <c r="G23" s="32">
        <v>42576</v>
      </c>
      <c r="H23" s="30">
        <v>2016</v>
      </c>
      <c r="I23" s="29" t="s">
        <v>3347</v>
      </c>
      <c r="J23" s="29" t="s">
        <v>3383</v>
      </c>
      <c r="K23" s="29" t="s">
        <v>3509</v>
      </c>
      <c r="L23" s="29" t="s">
        <v>3461</v>
      </c>
      <c r="M23" s="29" t="s">
        <v>3510</v>
      </c>
      <c r="N23" s="29" t="s">
        <v>3511</v>
      </c>
      <c r="O23" s="30">
        <v>0</v>
      </c>
      <c r="P23" s="30">
        <v>9</v>
      </c>
      <c r="Q23" s="29" t="s">
        <v>3512</v>
      </c>
      <c r="R23" s="29" t="s">
        <v>3513</v>
      </c>
      <c r="S23" s="29" t="s">
        <v>3389</v>
      </c>
      <c r="T23" s="29" t="s">
        <v>3514</v>
      </c>
      <c r="U23" s="29" t="s">
        <v>3515</v>
      </c>
    </row>
    <row r="24" spans="1:21">
      <c r="A24" s="29" t="s">
        <v>3292</v>
      </c>
      <c r="B24" s="29" t="s">
        <v>3231</v>
      </c>
      <c r="C24" s="29" t="s">
        <v>181</v>
      </c>
      <c r="D24" s="29" t="s">
        <v>3345</v>
      </c>
      <c r="E24" s="30">
        <v>23</v>
      </c>
      <c r="F24" s="29" t="s">
        <v>3516</v>
      </c>
      <c r="G24" s="32">
        <v>43129</v>
      </c>
      <c r="H24" s="30">
        <v>2018</v>
      </c>
      <c r="I24" s="29" t="s">
        <v>3347</v>
      </c>
      <c r="J24" s="29" t="s">
        <v>3383</v>
      </c>
      <c r="K24" s="29" t="s">
        <v>3517</v>
      </c>
      <c r="L24" s="29" t="s">
        <v>3461</v>
      </c>
      <c r="M24" s="29" t="s">
        <v>3518</v>
      </c>
      <c r="N24" s="29" t="s">
        <v>3519</v>
      </c>
      <c r="O24" s="30">
        <v>0</v>
      </c>
      <c r="P24" s="30">
        <v>4</v>
      </c>
      <c r="Q24" s="29" t="s">
        <v>3520</v>
      </c>
      <c r="R24" s="29" t="s">
        <v>3521</v>
      </c>
      <c r="S24" s="29" t="s">
        <v>3389</v>
      </c>
      <c r="T24" s="29" t="s">
        <v>3522</v>
      </c>
      <c r="U24" s="29" t="s">
        <v>3523</v>
      </c>
    </row>
    <row r="25" spans="1:21">
      <c r="A25" s="29" t="s">
        <v>3292</v>
      </c>
      <c r="B25" s="29" t="s">
        <v>3231</v>
      </c>
      <c r="C25" s="29" t="s">
        <v>181</v>
      </c>
      <c r="D25" s="29" t="s">
        <v>3345</v>
      </c>
      <c r="E25" s="30">
        <v>24</v>
      </c>
      <c r="F25" s="29" t="s">
        <v>3524</v>
      </c>
      <c r="G25" s="32">
        <v>41638</v>
      </c>
      <c r="H25" s="30">
        <v>2013</v>
      </c>
      <c r="I25" s="29" t="s">
        <v>3347</v>
      </c>
      <c r="J25" s="29" t="s">
        <v>3348</v>
      </c>
      <c r="K25" s="29" t="s">
        <v>3525</v>
      </c>
      <c r="L25" s="29" t="s">
        <v>3461</v>
      </c>
      <c r="M25" s="29" t="s">
        <v>3526</v>
      </c>
      <c r="N25" s="29" t="s">
        <v>3527</v>
      </c>
      <c r="O25" s="30">
        <v>0</v>
      </c>
      <c r="P25" s="30">
        <v>17</v>
      </c>
      <c r="Q25" s="29" t="s">
        <v>3528</v>
      </c>
      <c r="R25" s="29" t="s">
        <v>3529</v>
      </c>
      <c r="S25" s="29" t="s">
        <v>3355</v>
      </c>
      <c r="T25" s="29" t="s">
        <v>3530</v>
      </c>
      <c r="U25" s="29" t="s">
        <v>3531</v>
      </c>
    </row>
    <row r="26" spans="1:21">
      <c r="A26" s="29" t="s">
        <v>3292</v>
      </c>
      <c r="B26" s="29" t="s">
        <v>3231</v>
      </c>
      <c r="C26" s="29" t="s">
        <v>181</v>
      </c>
      <c r="D26" s="29" t="s">
        <v>3345</v>
      </c>
      <c r="E26" s="30">
        <v>25</v>
      </c>
      <c r="F26" s="29" t="s">
        <v>3532</v>
      </c>
      <c r="G26" s="32">
        <v>41247</v>
      </c>
      <c r="H26" s="30">
        <v>2012</v>
      </c>
      <c r="I26" s="29" t="s">
        <v>3435</v>
      </c>
      <c r="J26" s="29" t="s">
        <v>3436</v>
      </c>
      <c r="K26" s="29" t="s">
        <v>3533</v>
      </c>
      <c r="L26" s="29" t="s">
        <v>3461</v>
      </c>
      <c r="M26" s="29" t="s">
        <v>3534</v>
      </c>
      <c r="N26" s="29" t="s">
        <v>3535</v>
      </c>
      <c r="O26" s="30">
        <v>0</v>
      </c>
      <c r="P26" s="30">
        <v>12</v>
      </c>
      <c r="Q26" s="29" t="s">
        <v>3536</v>
      </c>
      <c r="R26" s="29" t="s">
        <v>3537</v>
      </c>
      <c r="S26" s="29" t="s">
        <v>3355</v>
      </c>
      <c r="T26" s="29" t="s">
        <v>3538</v>
      </c>
      <c r="U26" s="29" t="s">
        <v>3539</v>
      </c>
    </row>
    <row r="27" spans="1:21">
      <c r="A27" s="29" t="s">
        <v>3292</v>
      </c>
      <c r="B27" s="29" t="s">
        <v>3231</v>
      </c>
      <c r="C27" s="29" t="s">
        <v>181</v>
      </c>
      <c r="D27" s="29" t="s">
        <v>3345</v>
      </c>
      <c r="E27" s="30">
        <v>26</v>
      </c>
      <c r="F27" s="29" t="s">
        <v>3540</v>
      </c>
      <c r="G27" s="32">
        <v>42368</v>
      </c>
      <c r="H27" s="30">
        <v>2015</v>
      </c>
      <c r="I27" s="29" t="s">
        <v>3347</v>
      </c>
      <c r="J27" s="29" t="s">
        <v>3383</v>
      </c>
      <c r="K27" s="29" t="s">
        <v>3541</v>
      </c>
      <c r="L27" s="29" t="s">
        <v>3461</v>
      </c>
      <c r="M27" s="29" t="s">
        <v>3542</v>
      </c>
      <c r="N27" s="29" t="s">
        <v>3543</v>
      </c>
      <c r="O27" s="30">
        <v>4</v>
      </c>
      <c r="P27" s="30">
        <v>13</v>
      </c>
      <c r="Q27" s="29" t="s">
        <v>3544</v>
      </c>
      <c r="R27" s="29" t="s">
        <v>3545</v>
      </c>
      <c r="S27" s="29" t="s">
        <v>3389</v>
      </c>
      <c r="T27" s="29" t="s">
        <v>3546</v>
      </c>
      <c r="U27" s="29" t="s">
        <v>3547</v>
      </c>
    </row>
    <row r="28" spans="1:21">
      <c r="A28" s="29" t="s">
        <v>3292</v>
      </c>
      <c r="B28" s="29" t="s">
        <v>3231</v>
      </c>
      <c r="C28" s="29" t="s">
        <v>181</v>
      </c>
      <c r="D28" s="29" t="s">
        <v>3345</v>
      </c>
      <c r="E28" s="30">
        <v>27</v>
      </c>
      <c r="F28" s="29" t="s">
        <v>3548</v>
      </c>
      <c r="G28" s="32">
        <v>41274</v>
      </c>
      <c r="H28" s="30">
        <v>2012</v>
      </c>
      <c r="I28" s="29" t="s">
        <v>3347</v>
      </c>
      <c r="J28" s="29" t="s">
        <v>3348</v>
      </c>
      <c r="K28" s="29" t="s">
        <v>3549</v>
      </c>
      <c r="L28" s="29" t="s">
        <v>3550</v>
      </c>
      <c r="M28" s="29" t="s">
        <v>3551</v>
      </c>
      <c r="N28" s="29" t="s">
        <v>3552</v>
      </c>
      <c r="O28" s="30">
        <v>1</v>
      </c>
      <c r="P28" s="30">
        <v>12</v>
      </c>
      <c r="Q28" s="29" t="s">
        <v>3553</v>
      </c>
      <c r="R28" s="29" t="s">
        <v>3554</v>
      </c>
      <c r="S28" s="29" t="s">
        <v>3355</v>
      </c>
      <c r="T28" s="29" t="s">
        <v>3555</v>
      </c>
      <c r="U28" s="29" t="s">
        <v>3556</v>
      </c>
    </row>
    <row r="29" spans="1:21">
      <c r="A29" s="29" t="s">
        <v>3292</v>
      </c>
      <c r="B29" s="29" t="s">
        <v>3231</v>
      </c>
      <c r="C29" s="29" t="s">
        <v>181</v>
      </c>
      <c r="D29" s="29" t="s">
        <v>3345</v>
      </c>
      <c r="E29" s="30">
        <v>28</v>
      </c>
      <c r="F29" s="29" t="s">
        <v>3557</v>
      </c>
      <c r="G29" s="32">
        <v>40808</v>
      </c>
      <c r="H29" s="30">
        <v>2011</v>
      </c>
      <c r="I29" s="29" t="s">
        <v>3347</v>
      </c>
      <c r="J29" s="29" t="s">
        <v>3383</v>
      </c>
      <c r="K29" s="29" t="s">
        <v>3558</v>
      </c>
      <c r="L29" s="29" t="s">
        <v>3461</v>
      </c>
      <c r="M29" s="29" t="s">
        <v>3559</v>
      </c>
      <c r="N29" s="29" t="s">
        <v>3560</v>
      </c>
      <c r="O29" s="30">
        <v>0</v>
      </c>
      <c r="P29" s="30">
        <v>1</v>
      </c>
      <c r="Q29" s="29" t="s">
        <v>3561</v>
      </c>
      <c r="R29" s="29" t="s">
        <v>3562</v>
      </c>
      <c r="S29" s="29" t="s">
        <v>3389</v>
      </c>
      <c r="T29" s="29" t="s">
        <v>3563</v>
      </c>
      <c r="U29" s="29" t="s">
        <v>3557</v>
      </c>
    </row>
    <row r="30" spans="1:21">
      <c r="A30" s="29" t="s">
        <v>3292</v>
      </c>
      <c r="B30" s="29" t="s">
        <v>3231</v>
      </c>
      <c r="C30" s="29" t="s">
        <v>181</v>
      </c>
      <c r="D30" s="29" t="s">
        <v>3345</v>
      </c>
      <c r="E30" s="30">
        <v>29</v>
      </c>
      <c r="F30" s="29" t="s">
        <v>3564</v>
      </c>
      <c r="G30" s="32">
        <v>40893</v>
      </c>
      <c r="H30" s="30">
        <v>2011</v>
      </c>
      <c r="I30" s="29" t="s">
        <v>3347</v>
      </c>
      <c r="J30" s="29" t="s">
        <v>3348</v>
      </c>
      <c r="K30" s="29" t="s">
        <v>3565</v>
      </c>
      <c r="L30" s="29" t="s">
        <v>3461</v>
      </c>
      <c r="M30" s="29" t="s">
        <v>3566</v>
      </c>
      <c r="N30" s="29" t="s">
        <v>3567</v>
      </c>
      <c r="O30" s="30">
        <v>1</v>
      </c>
      <c r="P30" s="30">
        <v>9</v>
      </c>
      <c r="Q30" s="29" t="s">
        <v>3568</v>
      </c>
      <c r="R30" s="29" t="s">
        <v>3569</v>
      </c>
      <c r="S30" s="29" t="s">
        <v>3355</v>
      </c>
      <c r="T30" s="29" t="s">
        <v>3570</v>
      </c>
      <c r="U30" s="29" t="s">
        <v>3571</v>
      </c>
    </row>
    <row r="31" spans="1:21">
      <c r="A31" s="29" t="s">
        <v>3292</v>
      </c>
      <c r="B31" s="29" t="s">
        <v>3231</v>
      </c>
      <c r="C31" s="29" t="s">
        <v>181</v>
      </c>
      <c r="D31" s="29" t="s">
        <v>3345</v>
      </c>
      <c r="E31" s="30">
        <v>30</v>
      </c>
      <c r="F31" s="29" t="s">
        <v>3572</v>
      </c>
      <c r="G31" s="32">
        <v>42109</v>
      </c>
      <c r="H31" s="30">
        <v>2015</v>
      </c>
      <c r="I31" s="29" t="s">
        <v>3347</v>
      </c>
      <c r="J31" s="29" t="s">
        <v>3383</v>
      </c>
      <c r="K31" s="29" t="s">
        <v>3573</v>
      </c>
      <c r="L31" s="29" t="s">
        <v>3461</v>
      </c>
      <c r="M31" s="29" t="s">
        <v>3574</v>
      </c>
      <c r="N31" s="29" t="s">
        <v>3575</v>
      </c>
      <c r="O31" s="30">
        <v>4</v>
      </c>
      <c r="P31" s="30">
        <v>8</v>
      </c>
      <c r="Q31" s="29" t="s">
        <v>3576</v>
      </c>
      <c r="R31" s="29" t="s">
        <v>3577</v>
      </c>
      <c r="S31" s="29" t="s">
        <v>3389</v>
      </c>
      <c r="T31" s="29" t="s">
        <v>3578</v>
      </c>
      <c r="U31" s="29" t="s">
        <v>3579</v>
      </c>
    </row>
    <row r="32" spans="1:21">
      <c r="A32" s="29" t="s">
        <v>3292</v>
      </c>
      <c r="B32" s="29" t="s">
        <v>3231</v>
      </c>
      <c r="C32" s="29" t="s">
        <v>181</v>
      </c>
      <c r="D32" s="29" t="s">
        <v>3345</v>
      </c>
      <c r="E32" s="30">
        <v>31</v>
      </c>
      <c r="F32" s="29" t="s">
        <v>3580</v>
      </c>
      <c r="G32" s="32">
        <v>41631</v>
      </c>
      <c r="H32" s="30">
        <v>2013</v>
      </c>
      <c r="I32" s="29" t="s">
        <v>3347</v>
      </c>
      <c r="J32" s="29" t="s">
        <v>3348</v>
      </c>
      <c r="K32" s="29" t="s">
        <v>3581</v>
      </c>
      <c r="L32" s="29" t="s">
        <v>3461</v>
      </c>
      <c r="M32" s="29" t="s">
        <v>3582</v>
      </c>
      <c r="N32" s="29" t="s">
        <v>3583</v>
      </c>
      <c r="O32" s="30">
        <v>0</v>
      </c>
      <c r="P32" s="30">
        <v>13</v>
      </c>
      <c r="Q32" s="29" t="s">
        <v>3584</v>
      </c>
      <c r="R32" s="29" t="s">
        <v>3585</v>
      </c>
      <c r="S32" s="29" t="s">
        <v>3586</v>
      </c>
      <c r="T32" s="29" t="s">
        <v>3587</v>
      </c>
      <c r="U32" s="29" t="s">
        <v>3588</v>
      </c>
    </row>
    <row r="33" spans="1:21">
      <c r="A33" s="29" t="s">
        <v>3292</v>
      </c>
      <c r="B33" s="29" t="s">
        <v>3231</v>
      </c>
      <c r="C33" s="29" t="s">
        <v>181</v>
      </c>
      <c r="D33" s="29" t="s">
        <v>3345</v>
      </c>
      <c r="E33" s="30">
        <v>32</v>
      </c>
      <c r="F33" s="29" t="s">
        <v>3589</v>
      </c>
      <c r="G33" s="32">
        <v>40808</v>
      </c>
      <c r="H33" s="30">
        <v>2011</v>
      </c>
      <c r="I33" s="29" t="s">
        <v>3435</v>
      </c>
      <c r="J33" s="29" t="s">
        <v>3436</v>
      </c>
      <c r="K33" s="29" t="s">
        <v>3590</v>
      </c>
      <c r="L33" s="29" t="s">
        <v>3461</v>
      </c>
      <c r="M33" s="29" t="s">
        <v>3591</v>
      </c>
      <c r="N33" s="29" t="s">
        <v>3592</v>
      </c>
      <c r="O33" s="30">
        <v>0</v>
      </c>
      <c r="P33" s="30">
        <v>9</v>
      </c>
      <c r="Q33" s="29" t="s">
        <v>3593</v>
      </c>
      <c r="R33" s="29" t="s">
        <v>3594</v>
      </c>
      <c r="S33" s="29" t="s">
        <v>3586</v>
      </c>
      <c r="T33" s="29" t="s">
        <v>3595</v>
      </c>
      <c r="U33" s="29" t="s">
        <v>3596</v>
      </c>
    </row>
    <row r="34" spans="1:21">
      <c r="A34" s="29" t="s">
        <v>3292</v>
      </c>
      <c r="B34" s="29" t="s">
        <v>3231</v>
      </c>
      <c r="C34" s="29" t="s">
        <v>181</v>
      </c>
      <c r="D34" s="29" t="s">
        <v>3345</v>
      </c>
      <c r="E34" s="30">
        <v>33</v>
      </c>
      <c r="F34" s="29" t="s">
        <v>3597</v>
      </c>
      <c r="G34" s="32">
        <v>42214</v>
      </c>
      <c r="H34" s="30">
        <v>2015</v>
      </c>
      <c r="I34" s="29" t="s">
        <v>3347</v>
      </c>
      <c r="J34" s="29" t="s">
        <v>3383</v>
      </c>
      <c r="K34" s="29" t="s">
        <v>3598</v>
      </c>
      <c r="L34" s="29" t="s">
        <v>3461</v>
      </c>
      <c r="M34" s="29" t="s">
        <v>3599</v>
      </c>
      <c r="N34" s="29" t="s">
        <v>3600</v>
      </c>
      <c r="O34" s="30">
        <v>1</v>
      </c>
      <c r="P34" s="30">
        <v>1</v>
      </c>
      <c r="Q34" s="29" t="s">
        <v>3601</v>
      </c>
      <c r="R34" s="29" t="s">
        <v>3602</v>
      </c>
      <c r="S34" s="29" t="s">
        <v>3389</v>
      </c>
      <c r="T34" s="29" t="s">
        <v>3603</v>
      </c>
      <c r="U34" s="29" t="s">
        <v>3597</v>
      </c>
    </row>
    <row r="35" spans="1:21">
      <c r="A35" s="29" t="s">
        <v>3292</v>
      </c>
      <c r="B35" s="29" t="s">
        <v>3231</v>
      </c>
      <c r="C35" s="29" t="s">
        <v>181</v>
      </c>
      <c r="D35" s="29" t="s">
        <v>3345</v>
      </c>
      <c r="E35" s="30">
        <v>34</v>
      </c>
      <c r="F35" s="29" t="s">
        <v>3604</v>
      </c>
      <c r="G35" s="32">
        <v>42214</v>
      </c>
      <c r="H35" s="30">
        <v>2015</v>
      </c>
      <c r="I35" s="29" t="s">
        <v>3347</v>
      </c>
      <c r="J35" s="29" t="s">
        <v>3383</v>
      </c>
      <c r="K35" s="29" t="s">
        <v>3605</v>
      </c>
      <c r="L35" s="29" t="s">
        <v>3461</v>
      </c>
      <c r="M35" s="29" t="s">
        <v>3599</v>
      </c>
      <c r="N35" s="29" t="s">
        <v>3600</v>
      </c>
      <c r="O35" s="30">
        <v>2</v>
      </c>
      <c r="P35" s="30">
        <v>3</v>
      </c>
      <c r="Q35" s="29" t="s">
        <v>3606</v>
      </c>
      <c r="R35" s="29" t="s">
        <v>3607</v>
      </c>
      <c r="S35" s="29" t="s">
        <v>3389</v>
      </c>
      <c r="T35" s="29" t="s">
        <v>3608</v>
      </c>
      <c r="U35" s="29" t="s">
        <v>3609</v>
      </c>
    </row>
    <row r="36" spans="1:21">
      <c r="A36" s="29" t="s">
        <v>3292</v>
      </c>
      <c r="B36" s="29" t="s">
        <v>3231</v>
      </c>
      <c r="C36" s="29" t="s">
        <v>181</v>
      </c>
      <c r="D36" s="29" t="s">
        <v>3345</v>
      </c>
      <c r="E36" s="30">
        <v>35</v>
      </c>
      <c r="F36" s="29" t="s">
        <v>3610</v>
      </c>
      <c r="G36" s="32">
        <v>42214</v>
      </c>
      <c r="H36" s="30">
        <v>2015</v>
      </c>
      <c r="I36" s="29" t="s">
        <v>3347</v>
      </c>
      <c r="J36" s="29" t="s">
        <v>3383</v>
      </c>
      <c r="K36" s="29" t="s">
        <v>3611</v>
      </c>
      <c r="L36" s="29" t="s">
        <v>3461</v>
      </c>
      <c r="M36" s="29" t="s">
        <v>3599</v>
      </c>
      <c r="N36" s="29" t="s">
        <v>3600</v>
      </c>
      <c r="O36" s="30">
        <v>2</v>
      </c>
      <c r="P36" s="30">
        <v>1</v>
      </c>
      <c r="Q36" s="29" t="s">
        <v>3612</v>
      </c>
      <c r="R36" s="29" t="s">
        <v>3613</v>
      </c>
      <c r="S36" s="29" t="s">
        <v>3389</v>
      </c>
      <c r="T36" s="29" t="s">
        <v>3614</v>
      </c>
      <c r="U36" s="29" t="s">
        <v>3610</v>
      </c>
    </row>
    <row r="37" spans="1:21">
      <c r="A37" s="29" t="s">
        <v>3292</v>
      </c>
      <c r="B37" s="29" t="s">
        <v>3231</v>
      </c>
      <c r="C37" s="29" t="s">
        <v>181</v>
      </c>
      <c r="D37" s="29" t="s">
        <v>3345</v>
      </c>
      <c r="E37" s="30">
        <v>36</v>
      </c>
      <c r="F37" s="29" t="s">
        <v>3615</v>
      </c>
      <c r="G37" s="32">
        <v>42214</v>
      </c>
      <c r="H37" s="30">
        <v>2015</v>
      </c>
      <c r="I37" s="29" t="s">
        <v>3347</v>
      </c>
      <c r="J37" s="29" t="s">
        <v>3383</v>
      </c>
      <c r="K37" s="29" t="s">
        <v>3616</v>
      </c>
      <c r="L37" s="29" t="s">
        <v>3461</v>
      </c>
      <c r="M37" s="29" t="s">
        <v>3599</v>
      </c>
      <c r="N37" s="29" t="s">
        <v>3600</v>
      </c>
      <c r="O37" s="30">
        <v>2</v>
      </c>
      <c r="P37" s="30">
        <v>1</v>
      </c>
      <c r="Q37" s="29" t="s">
        <v>3617</v>
      </c>
      <c r="R37" s="29" t="s">
        <v>3618</v>
      </c>
      <c r="S37" s="29" t="s">
        <v>3389</v>
      </c>
      <c r="T37" s="29" t="s">
        <v>3619</v>
      </c>
      <c r="U37" s="29" t="s">
        <v>3615</v>
      </c>
    </row>
    <row r="38" spans="1:21">
      <c r="A38" s="29" t="s">
        <v>3292</v>
      </c>
      <c r="B38" s="29" t="s">
        <v>3231</v>
      </c>
      <c r="C38" s="29" t="s">
        <v>181</v>
      </c>
      <c r="D38" s="29" t="s">
        <v>3345</v>
      </c>
      <c r="E38" s="30">
        <v>37</v>
      </c>
      <c r="F38" s="29" t="s">
        <v>3620</v>
      </c>
      <c r="G38" s="32">
        <v>40905</v>
      </c>
      <c r="H38" s="30">
        <v>2011</v>
      </c>
      <c r="I38" s="29" t="s">
        <v>3347</v>
      </c>
      <c r="J38" s="29" t="s">
        <v>3348</v>
      </c>
      <c r="K38" s="29" t="s">
        <v>3621</v>
      </c>
      <c r="L38" s="29" t="s">
        <v>3461</v>
      </c>
      <c r="M38" s="29" t="s">
        <v>3622</v>
      </c>
      <c r="N38" s="29" t="s">
        <v>3623</v>
      </c>
      <c r="O38" s="30">
        <v>4</v>
      </c>
      <c r="P38" s="30">
        <v>9</v>
      </c>
      <c r="Q38" s="29" t="s">
        <v>3624</v>
      </c>
      <c r="R38" s="29" t="s">
        <v>3625</v>
      </c>
      <c r="S38" s="29" t="s">
        <v>3355</v>
      </c>
      <c r="T38" s="29" t="s">
        <v>3626</v>
      </c>
      <c r="U38" s="29" t="s">
        <v>3627</v>
      </c>
    </row>
    <row r="39" spans="1:21">
      <c r="A39" s="29" t="s">
        <v>3292</v>
      </c>
      <c r="B39" s="29" t="s">
        <v>3231</v>
      </c>
      <c r="C39" s="29" t="s">
        <v>181</v>
      </c>
      <c r="D39" s="29" t="s">
        <v>3345</v>
      </c>
      <c r="E39" s="30">
        <v>38</v>
      </c>
      <c r="F39" s="29" t="s">
        <v>3628</v>
      </c>
      <c r="G39" s="32">
        <v>40893</v>
      </c>
      <c r="H39" s="30">
        <v>2011</v>
      </c>
      <c r="I39" s="29" t="s">
        <v>3347</v>
      </c>
      <c r="J39" s="29" t="s">
        <v>3348</v>
      </c>
      <c r="K39" s="29" t="s">
        <v>3629</v>
      </c>
      <c r="L39" s="29" t="s">
        <v>3461</v>
      </c>
      <c r="M39" s="29" t="s">
        <v>3630</v>
      </c>
      <c r="N39" s="29" t="s">
        <v>3631</v>
      </c>
      <c r="O39" s="30">
        <v>0</v>
      </c>
      <c r="P39" s="30">
        <v>10</v>
      </c>
      <c r="Q39" s="29" t="s">
        <v>3632</v>
      </c>
      <c r="R39" s="29" t="s">
        <v>3633</v>
      </c>
      <c r="S39" s="29" t="s">
        <v>3355</v>
      </c>
      <c r="T39" s="29" t="s">
        <v>3634</v>
      </c>
      <c r="U39" s="29" t="s">
        <v>3635</v>
      </c>
    </row>
    <row r="40" spans="1:21">
      <c r="A40" s="29" t="s">
        <v>3292</v>
      </c>
      <c r="B40" s="29" t="s">
        <v>3231</v>
      </c>
      <c r="C40" s="29" t="s">
        <v>181</v>
      </c>
      <c r="D40" s="29" t="s">
        <v>3345</v>
      </c>
      <c r="E40" s="30">
        <v>39</v>
      </c>
      <c r="F40" s="29" t="s">
        <v>3636</v>
      </c>
      <c r="G40" s="32">
        <v>41003</v>
      </c>
      <c r="H40" s="30">
        <v>2012</v>
      </c>
      <c r="I40" s="29" t="s">
        <v>3347</v>
      </c>
      <c r="J40" s="29" t="s">
        <v>3348</v>
      </c>
      <c r="K40" s="29" t="s">
        <v>3637</v>
      </c>
      <c r="L40" s="29" t="s">
        <v>3461</v>
      </c>
      <c r="M40" s="29" t="s">
        <v>3638</v>
      </c>
      <c r="N40" s="29" t="s">
        <v>3639</v>
      </c>
      <c r="O40" s="30">
        <v>0</v>
      </c>
      <c r="P40" s="30">
        <v>11</v>
      </c>
      <c r="Q40" s="29" t="s">
        <v>3640</v>
      </c>
      <c r="R40" s="29" t="s">
        <v>3641</v>
      </c>
      <c r="S40" s="29" t="s">
        <v>3355</v>
      </c>
      <c r="T40" s="29" t="s">
        <v>3642</v>
      </c>
      <c r="U40" s="29" t="s">
        <v>3643</v>
      </c>
    </row>
    <row r="41" spans="1:21">
      <c r="A41" s="29" t="s">
        <v>3292</v>
      </c>
      <c r="B41" s="29" t="s">
        <v>3231</v>
      </c>
      <c r="C41" s="29" t="s">
        <v>181</v>
      </c>
      <c r="D41" s="29" t="s">
        <v>3345</v>
      </c>
      <c r="E41" s="30">
        <v>40</v>
      </c>
      <c r="F41" s="29" t="s">
        <v>3644</v>
      </c>
      <c r="G41" s="32">
        <v>41522</v>
      </c>
      <c r="H41" s="30">
        <v>2013</v>
      </c>
      <c r="I41" s="29" t="s">
        <v>3347</v>
      </c>
      <c r="J41" s="29" t="s">
        <v>3383</v>
      </c>
      <c r="K41" s="29" t="s">
        <v>3645</v>
      </c>
      <c r="L41" s="29" t="s">
        <v>3461</v>
      </c>
      <c r="M41" s="29" t="s">
        <v>3646</v>
      </c>
      <c r="N41" s="29" t="s">
        <v>3647</v>
      </c>
      <c r="O41" s="30">
        <v>2</v>
      </c>
      <c r="P41" s="30">
        <v>8</v>
      </c>
      <c r="Q41" s="29" t="s">
        <v>3648</v>
      </c>
      <c r="R41" s="29" t="s">
        <v>3649</v>
      </c>
      <c r="S41" s="29" t="s">
        <v>3389</v>
      </c>
      <c r="T41" s="29" t="s">
        <v>3650</v>
      </c>
      <c r="U41" s="29" t="s">
        <v>3651</v>
      </c>
    </row>
    <row r="42" spans="1:21">
      <c r="A42" s="29" t="s">
        <v>3292</v>
      </c>
      <c r="B42" s="29" t="s">
        <v>3231</v>
      </c>
      <c r="C42" s="29" t="s">
        <v>181</v>
      </c>
      <c r="D42" s="29" t="s">
        <v>3345</v>
      </c>
      <c r="E42" s="30">
        <v>41</v>
      </c>
      <c r="F42" s="29" t="s">
        <v>3652</v>
      </c>
      <c r="G42" s="32">
        <v>41274</v>
      </c>
      <c r="H42" s="30">
        <v>2012</v>
      </c>
      <c r="I42" s="29" t="s">
        <v>3347</v>
      </c>
      <c r="J42" s="29" t="s">
        <v>3383</v>
      </c>
      <c r="K42" s="29" t="s">
        <v>3653</v>
      </c>
      <c r="L42" s="29" t="s">
        <v>3461</v>
      </c>
      <c r="M42" s="29" t="s">
        <v>3654</v>
      </c>
      <c r="N42" s="29" t="s">
        <v>3655</v>
      </c>
      <c r="O42" s="30">
        <v>10</v>
      </c>
      <c r="P42" s="30">
        <v>8</v>
      </c>
      <c r="Q42" s="29" t="s">
        <v>3656</v>
      </c>
      <c r="R42" s="29" t="s">
        <v>3657</v>
      </c>
      <c r="S42" s="29" t="s">
        <v>3389</v>
      </c>
      <c r="T42" s="29" t="s">
        <v>3658</v>
      </c>
      <c r="U42" s="29" t="s">
        <v>3659</v>
      </c>
    </row>
    <row r="43" spans="1:21">
      <c r="A43" s="29" t="s">
        <v>3292</v>
      </c>
      <c r="B43" s="29" t="s">
        <v>3231</v>
      </c>
      <c r="C43" s="29" t="s">
        <v>181</v>
      </c>
      <c r="D43" s="29" t="s">
        <v>3345</v>
      </c>
      <c r="E43" s="30">
        <v>42</v>
      </c>
      <c r="F43" s="29" t="s">
        <v>3660</v>
      </c>
      <c r="G43" s="32">
        <v>40907</v>
      </c>
      <c r="H43" s="30">
        <v>2011</v>
      </c>
      <c r="I43" s="29" t="s">
        <v>3347</v>
      </c>
      <c r="J43" s="29" t="s">
        <v>3348</v>
      </c>
      <c r="K43" s="29" t="s">
        <v>3661</v>
      </c>
      <c r="L43" s="29" t="s">
        <v>3461</v>
      </c>
      <c r="M43" s="29" t="s">
        <v>3662</v>
      </c>
      <c r="N43" s="29" t="s">
        <v>3663</v>
      </c>
      <c r="O43" s="30">
        <v>1</v>
      </c>
      <c r="P43" s="30">
        <v>9</v>
      </c>
      <c r="Q43" s="29" t="s">
        <v>3664</v>
      </c>
      <c r="R43" s="29" t="s">
        <v>3665</v>
      </c>
      <c r="S43" s="29" t="s">
        <v>3355</v>
      </c>
      <c r="T43" s="29" t="s">
        <v>3666</v>
      </c>
      <c r="U43" s="29" t="s">
        <v>3667</v>
      </c>
    </row>
    <row r="44" spans="1:21">
      <c r="A44" s="29" t="s">
        <v>3292</v>
      </c>
      <c r="B44" s="29" t="s">
        <v>3231</v>
      </c>
      <c r="C44" s="29" t="s">
        <v>181</v>
      </c>
      <c r="D44" s="29" t="s">
        <v>3345</v>
      </c>
      <c r="E44" s="30">
        <v>43</v>
      </c>
      <c r="F44" s="29" t="s">
        <v>3668</v>
      </c>
      <c r="G44" s="32">
        <v>41215</v>
      </c>
      <c r="H44" s="30">
        <v>2012</v>
      </c>
      <c r="I44" s="29" t="s">
        <v>3347</v>
      </c>
      <c r="J44" s="29" t="s">
        <v>3383</v>
      </c>
      <c r="K44" s="29" t="s">
        <v>3669</v>
      </c>
      <c r="L44" s="29" t="s">
        <v>3461</v>
      </c>
      <c r="M44" s="29" t="s">
        <v>3670</v>
      </c>
      <c r="N44" s="29" t="s">
        <v>3671</v>
      </c>
      <c r="O44" s="30">
        <v>5</v>
      </c>
      <c r="P44" s="30">
        <v>1</v>
      </c>
      <c r="Q44" s="29" t="s">
        <v>3672</v>
      </c>
      <c r="R44" s="29" t="s">
        <v>3673</v>
      </c>
      <c r="S44" s="29" t="s">
        <v>3389</v>
      </c>
      <c r="T44" s="29" t="s">
        <v>3674</v>
      </c>
      <c r="U44" s="29" t="s">
        <v>3668</v>
      </c>
    </row>
    <row r="45" spans="1:21">
      <c r="A45" s="15" t="s">
        <v>3296</v>
      </c>
      <c r="B45" s="15" t="s">
        <v>3237</v>
      </c>
      <c r="C45" s="15" t="s">
        <v>252</v>
      </c>
      <c r="D45" s="15" t="s">
        <v>3675</v>
      </c>
      <c r="E45" s="28">
        <v>2</v>
      </c>
      <c r="F45" s="15" t="s">
        <v>3676</v>
      </c>
      <c r="G45" s="31">
        <v>43782</v>
      </c>
      <c r="H45" s="28">
        <v>2019</v>
      </c>
      <c r="I45" s="15" t="s">
        <v>3435</v>
      </c>
      <c r="J45" s="15" t="s">
        <v>3436</v>
      </c>
      <c r="K45" s="15" t="s">
        <v>3677</v>
      </c>
      <c r="L45" s="15" t="s">
        <v>3678</v>
      </c>
      <c r="M45" s="15" t="s">
        <v>3679</v>
      </c>
      <c r="N45" s="15" t="s">
        <v>3680</v>
      </c>
      <c r="O45" s="28">
        <v>0</v>
      </c>
      <c r="P45" s="28">
        <v>5</v>
      </c>
      <c r="Q45" s="15" t="s">
        <v>3681</v>
      </c>
      <c r="R45" s="15" t="s">
        <v>3682</v>
      </c>
      <c r="S45" s="15" t="s">
        <v>3355</v>
      </c>
      <c r="T45" s="15" t="s">
        <v>3683</v>
      </c>
      <c r="U45" s="15" t="s">
        <v>3684</v>
      </c>
    </row>
    <row r="46" spans="1:21">
      <c r="A46" s="15" t="s">
        <v>3296</v>
      </c>
      <c r="B46" s="15" t="s">
        <v>3237</v>
      </c>
      <c r="C46" s="15" t="s">
        <v>252</v>
      </c>
      <c r="D46" s="15" t="s">
        <v>3675</v>
      </c>
      <c r="E46" s="28">
        <v>4</v>
      </c>
      <c r="F46" s="15" t="s">
        <v>3685</v>
      </c>
      <c r="G46" s="31">
        <v>41943</v>
      </c>
      <c r="H46" s="28">
        <v>2014</v>
      </c>
      <c r="I46" s="15" t="s">
        <v>3347</v>
      </c>
      <c r="J46" s="15" t="s">
        <v>3348</v>
      </c>
      <c r="K46" s="15" t="s">
        <v>3686</v>
      </c>
      <c r="L46" s="15" t="s">
        <v>3687</v>
      </c>
      <c r="M46" s="15" t="s">
        <v>3688</v>
      </c>
      <c r="N46" s="15" t="s">
        <v>3689</v>
      </c>
      <c r="O46" s="28">
        <v>0</v>
      </c>
      <c r="P46" s="28">
        <v>14</v>
      </c>
      <c r="Q46" s="15" t="s">
        <v>3690</v>
      </c>
      <c r="R46" s="15" t="s">
        <v>3691</v>
      </c>
      <c r="S46" s="15" t="s">
        <v>3355</v>
      </c>
      <c r="T46" s="15" t="s">
        <v>3692</v>
      </c>
      <c r="U46" s="15" t="s">
        <v>3693</v>
      </c>
    </row>
    <row r="47" spans="1:21">
      <c r="A47" s="15" t="s">
        <v>3296</v>
      </c>
      <c r="B47" s="15" t="s">
        <v>3237</v>
      </c>
      <c r="C47" s="15" t="s">
        <v>252</v>
      </c>
      <c r="D47" s="15" t="s">
        <v>3675</v>
      </c>
      <c r="E47" s="28">
        <v>6</v>
      </c>
      <c r="F47" s="15" t="s">
        <v>3694</v>
      </c>
      <c r="G47" s="31">
        <v>43690</v>
      </c>
      <c r="H47" s="28">
        <v>2019</v>
      </c>
      <c r="I47" s="15" t="s">
        <v>3347</v>
      </c>
      <c r="J47" s="15" t="s">
        <v>3383</v>
      </c>
      <c r="K47" s="15" t="s">
        <v>3695</v>
      </c>
      <c r="L47" s="15" t="s">
        <v>3687</v>
      </c>
      <c r="M47" s="15" t="s">
        <v>3696</v>
      </c>
      <c r="N47" s="15" t="s">
        <v>3697</v>
      </c>
      <c r="O47" s="28">
        <v>0</v>
      </c>
      <c r="P47" s="28">
        <v>10</v>
      </c>
      <c r="Q47" s="15" t="s">
        <v>3698</v>
      </c>
      <c r="R47" s="15" t="s">
        <v>3699</v>
      </c>
      <c r="S47" s="15" t="s">
        <v>3355</v>
      </c>
      <c r="T47" s="15" t="s">
        <v>3700</v>
      </c>
      <c r="U47" s="15" t="s">
        <v>3701</v>
      </c>
    </row>
    <row r="48" spans="1:21">
      <c r="A48" s="15" t="s">
        <v>3296</v>
      </c>
      <c r="B48" s="15" t="s">
        <v>3237</v>
      </c>
      <c r="C48" s="15" t="s">
        <v>252</v>
      </c>
      <c r="D48" s="15" t="s">
        <v>3675</v>
      </c>
      <c r="E48" s="28">
        <v>7</v>
      </c>
      <c r="F48" s="15" t="s">
        <v>3702</v>
      </c>
      <c r="G48" s="31">
        <v>40883</v>
      </c>
      <c r="H48" s="28">
        <v>2011</v>
      </c>
      <c r="I48" s="15" t="s">
        <v>3347</v>
      </c>
      <c r="J48" s="15" t="s">
        <v>3348</v>
      </c>
      <c r="K48" s="15" t="s">
        <v>3703</v>
      </c>
      <c r="L48" s="15" t="s">
        <v>3687</v>
      </c>
      <c r="M48" s="15" t="s">
        <v>3704</v>
      </c>
      <c r="N48" s="15" t="s">
        <v>3705</v>
      </c>
      <c r="O48" s="28">
        <v>1</v>
      </c>
      <c r="P48" s="28">
        <v>21</v>
      </c>
      <c r="Q48" s="15" t="s">
        <v>3706</v>
      </c>
      <c r="R48" s="15" t="s">
        <v>3707</v>
      </c>
      <c r="S48" s="15" t="s">
        <v>3355</v>
      </c>
      <c r="T48" s="15" t="s">
        <v>3708</v>
      </c>
      <c r="U48" s="15" t="s">
        <v>3709</v>
      </c>
    </row>
    <row r="49" spans="1:21">
      <c r="A49" s="15" t="s">
        <v>3296</v>
      </c>
      <c r="B49" s="15" t="s">
        <v>3237</v>
      </c>
      <c r="C49" s="15" t="s">
        <v>252</v>
      </c>
      <c r="D49" s="15" t="s">
        <v>3675</v>
      </c>
      <c r="E49" s="28">
        <v>8</v>
      </c>
      <c r="F49" s="15" t="s">
        <v>3710</v>
      </c>
      <c r="G49" s="31">
        <v>41074</v>
      </c>
      <c r="H49" s="28">
        <v>2012</v>
      </c>
      <c r="I49" s="15" t="s">
        <v>3347</v>
      </c>
      <c r="J49" s="15" t="s">
        <v>3348</v>
      </c>
      <c r="K49" s="15" t="s">
        <v>3711</v>
      </c>
      <c r="L49" s="15" t="s">
        <v>3687</v>
      </c>
      <c r="M49" s="15" t="s">
        <v>3712</v>
      </c>
      <c r="N49" s="15" t="s">
        <v>3713</v>
      </c>
      <c r="O49" s="28">
        <v>0</v>
      </c>
      <c r="P49" s="28">
        <v>9</v>
      </c>
      <c r="Q49" s="15" t="s">
        <v>3714</v>
      </c>
      <c r="R49" s="15" t="s">
        <v>3715</v>
      </c>
      <c r="S49" s="15" t="s">
        <v>3355</v>
      </c>
      <c r="T49" s="15" t="s">
        <v>3716</v>
      </c>
      <c r="U49" s="15" t="s">
        <v>3717</v>
      </c>
    </row>
    <row r="50" spans="1:21">
      <c r="A50" s="15" t="s">
        <v>3296</v>
      </c>
      <c r="B50" s="15" t="s">
        <v>3237</v>
      </c>
      <c r="C50" s="15" t="s">
        <v>252</v>
      </c>
      <c r="D50" s="15" t="s">
        <v>3675</v>
      </c>
      <c r="E50" s="28">
        <v>9</v>
      </c>
      <c r="F50" s="15" t="s">
        <v>3718</v>
      </c>
      <c r="G50" s="31">
        <v>41260</v>
      </c>
      <c r="H50" s="28">
        <v>2012</v>
      </c>
      <c r="I50" s="15" t="s">
        <v>3347</v>
      </c>
      <c r="J50" s="15" t="s">
        <v>3348</v>
      </c>
      <c r="K50" s="15" t="s">
        <v>3719</v>
      </c>
      <c r="L50" s="15" t="s">
        <v>3687</v>
      </c>
      <c r="M50" s="15" t="s">
        <v>3720</v>
      </c>
      <c r="N50" s="15" t="s">
        <v>3721</v>
      </c>
      <c r="O50" s="28">
        <v>0</v>
      </c>
      <c r="P50" s="28">
        <v>11</v>
      </c>
      <c r="Q50" s="15" t="s">
        <v>3722</v>
      </c>
      <c r="R50" s="15" t="s">
        <v>3723</v>
      </c>
      <c r="S50" s="15" t="s">
        <v>3355</v>
      </c>
      <c r="T50" s="15" t="s">
        <v>3724</v>
      </c>
      <c r="U50" s="15" t="s">
        <v>3725</v>
      </c>
    </row>
    <row r="51" spans="1:21">
      <c r="A51" s="15" t="s">
        <v>3296</v>
      </c>
      <c r="B51" s="15" t="s">
        <v>3237</v>
      </c>
      <c r="C51" s="15" t="s">
        <v>252</v>
      </c>
      <c r="D51" s="15" t="s">
        <v>3675</v>
      </c>
      <c r="E51" s="28">
        <v>10</v>
      </c>
      <c r="F51" s="15" t="s">
        <v>3726</v>
      </c>
      <c r="G51" s="31">
        <v>41253</v>
      </c>
      <c r="H51" s="28">
        <v>2012</v>
      </c>
      <c r="I51" s="15" t="s">
        <v>3347</v>
      </c>
      <c r="J51" s="15" t="s">
        <v>3348</v>
      </c>
      <c r="K51" s="15" t="s">
        <v>3727</v>
      </c>
      <c r="L51" s="15" t="s">
        <v>3687</v>
      </c>
      <c r="M51" s="15" t="s">
        <v>3728</v>
      </c>
      <c r="N51" s="15" t="s">
        <v>3729</v>
      </c>
      <c r="O51" s="28">
        <v>0</v>
      </c>
      <c r="P51" s="28">
        <v>12</v>
      </c>
      <c r="Q51" s="15" t="s">
        <v>3730</v>
      </c>
      <c r="R51" s="15" t="s">
        <v>3731</v>
      </c>
      <c r="S51" s="15" t="s">
        <v>3355</v>
      </c>
      <c r="T51" s="15" t="s">
        <v>3732</v>
      </c>
      <c r="U51" s="15" t="s">
        <v>3733</v>
      </c>
    </row>
    <row r="52" spans="1:21">
      <c r="A52" s="15" t="s">
        <v>3296</v>
      </c>
      <c r="B52" s="15" t="s">
        <v>3237</v>
      </c>
      <c r="C52" s="15" t="s">
        <v>252</v>
      </c>
      <c r="D52" s="15" t="s">
        <v>3675</v>
      </c>
      <c r="E52" s="28">
        <v>11</v>
      </c>
      <c r="F52" s="15" t="s">
        <v>3734</v>
      </c>
      <c r="G52" s="31">
        <v>41626</v>
      </c>
      <c r="H52" s="28">
        <v>2013</v>
      </c>
      <c r="I52" s="15" t="s">
        <v>3347</v>
      </c>
      <c r="J52" s="15" t="s">
        <v>3383</v>
      </c>
      <c r="K52" s="15" t="s">
        <v>3735</v>
      </c>
      <c r="L52" s="15" t="s">
        <v>3687</v>
      </c>
      <c r="M52" s="15" t="s">
        <v>3736</v>
      </c>
      <c r="N52" s="15" t="s">
        <v>3737</v>
      </c>
      <c r="O52" s="28">
        <v>3</v>
      </c>
      <c r="P52" s="28">
        <v>22</v>
      </c>
      <c r="Q52" s="15" t="s">
        <v>3738</v>
      </c>
      <c r="R52" s="15" t="s">
        <v>3739</v>
      </c>
      <c r="S52" s="15" t="s">
        <v>3389</v>
      </c>
      <c r="T52" s="15" t="s">
        <v>3740</v>
      </c>
      <c r="U52" s="15" t="s">
        <v>3741</v>
      </c>
    </row>
    <row r="53" spans="1:21">
      <c r="A53" s="29" t="s">
        <v>3296</v>
      </c>
      <c r="B53" s="29" t="s">
        <v>3237</v>
      </c>
      <c r="C53" s="29" t="s">
        <v>181</v>
      </c>
      <c r="D53" s="29" t="s">
        <v>3345</v>
      </c>
      <c r="E53" s="30">
        <v>3</v>
      </c>
      <c r="F53" s="29" t="s">
        <v>3742</v>
      </c>
      <c r="G53" s="32">
        <v>44274</v>
      </c>
      <c r="H53" s="30">
        <v>2021</v>
      </c>
      <c r="I53" s="29" t="s">
        <v>3347</v>
      </c>
      <c r="J53" s="29" t="s">
        <v>3383</v>
      </c>
      <c r="K53" s="29" t="s">
        <v>3743</v>
      </c>
      <c r="L53" s="29" t="s">
        <v>3744</v>
      </c>
      <c r="M53" s="29" t="s">
        <v>3745</v>
      </c>
      <c r="N53" s="29" t="s">
        <v>3746</v>
      </c>
      <c r="O53" s="30">
        <v>0</v>
      </c>
      <c r="P53" s="30">
        <v>10</v>
      </c>
      <c r="Q53" s="29" t="s">
        <v>3747</v>
      </c>
      <c r="R53" s="29" t="s">
        <v>3748</v>
      </c>
      <c r="S53" s="29" t="s">
        <v>3749</v>
      </c>
      <c r="T53" s="29" t="s">
        <v>3750</v>
      </c>
      <c r="U53" s="29" t="s">
        <v>3751</v>
      </c>
    </row>
    <row r="54" spans="1:21">
      <c r="A54" s="29" t="s">
        <v>3296</v>
      </c>
      <c r="B54" s="29" t="s">
        <v>3237</v>
      </c>
      <c r="C54" s="29" t="s">
        <v>181</v>
      </c>
      <c r="D54" s="29" t="s">
        <v>3345</v>
      </c>
      <c r="E54" s="30">
        <v>5</v>
      </c>
      <c r="F54" s="29" t="s">
        <v>3752</v>
      </c>
      <c r="G54" s="32">
        <v>44097</v>
      </c>
      <c r="H54" s="30">
        <v>2020</v>
      </c>
      <c r="I54" s="29" t="s">
        <v>3347</v>
      </c>
      <c r="J54" s="29" t="s">
        <v>3383</v>
      </c>
      <c r="K54" s="29" t="s">
        <v>3753</v>
      </c>
      <c r="L54" s="29" t="s">
        <v>3744</v>
      </c>
      <c r="M54" s="29" t="s">
        <v>3754</v>
      </c>
      <c r="N54" s="29" t="s">
        <v>3755</v>
      </c>
      <c r="O54" s="30">
        <v>0</v>
      </c>
      <c r="P54" s="30">
        <v>4</v>
      </c>
      <c r="Q54" s="29" t="s">
        <v>3756</v>
      </c>
      <c r="R54" s="29" t="s">
        <v>3757</v>
      </c>
      <c r="S54" s="29" t="s">
        <v>3749</v>
      </c>
      <c r="T54" s="29" t="s">
        <v>3758</v>
      </c>
      <c r="U54" s="29" t="s">
        <v>3759</v>
      </c>
    </row>
    <row r="55" spans="1:21">
      <c r="A55" s="15" t="s">
        <v>3298</v>
      </c>
      <c r="B55" s="15" t="s">
        <v>3264</v>
      </c>
      <c r="C55" s="15" t="s">
        <v>252</v>
      </c>
      <c r="D55" s="15" t="s">
        <v>3675</v>
      </c>
      <c r="E55" s="28">
        <v>2</v>
      </c>
      <c r="F55" s="15" t="s">
        <v>3760</v>
      </c>
      <c r="G55" s="31">
        <v>43340</v>
      </c>
      <c r="H55" s="28">
        <v>2018</v>
      </c>
      <c r="I55" s="15" t="s">
        <v>3435</v>
      </c>
      <c r="J55" s="15" t="s">
        <v>3436</v>
      </c>
      <c r="K55" s="15" t="s">
        <v>3761</v>
      </c>
      <c r="L55" s="15" t="s">
        <v>3762</v>
      </c>
      <c r="M55" s="15" t="s">
        <v>3763</v>
      </c>
      <c r="N55" s="15" t="s">
        <v>3764</v>
      </c>
      <c r="O55" s="28">
        <v>0</v>
      </c>
      <c r="P55" s="28">
        <v>16</v>
      </c>
      <c r="Q55" s="15" t="s">
        <v>3765</v>
      </c>
      <c r="R55" s="15" t="s">
        <v>3766</v>
      </c>
      <c r="S55" s="15" t="s">
        <v>3355</v>
      </c>
      <c r="T55" s="15" t="s">
        <v>3767</v>
      </c>
      <c r="U55" s="15" t="s">
        <v>3768</v>
      </c>
    </row>
    <row r="56" spans="1:21">
      <c r="A56" s="15" t="s">
        <v>3298</v>
      </c>
      <c r="B56" s="15" t="s">
        <v>3264</v>
      </c>
      <c r="C56" s="15" t="s">
        <v>252</v>
      </c>
      <c r="D56" s="15" t="s">
        <v>3675</v>
      </c>
      <c r="E56" s="28">
        <v>3</v>
      </c>
      <c r="F56" s="15" t="s">
        <v>3769</v>
      </c>
      <c r="G56" s="31">
        <v>43783</v>
      </c>
      <c r="H56" s="28">
        <v>2019</v>
      </c>
      <c r="I56" s="15" t="s">
        <v>3347</v>
      </c>
      <c r="J56" s="15" t="s">
        <v>3348</v>
      </c>
      <c r="K56" s="15" t="s">
        <v>3770</v>
      </c>
      <c r="L56" s="15" t="s">
        <v>3762</v>
      </c>
      <c r="M56" s="15" t="s">
        <v>3771</v>
      </c>
      <c r="N56" s="15" t="s">
        <v>3772</v>
      </c>
      <c r="O56" s="28">
        <v>0</v>
      </c>
      <c r="P56" s="28">
        <v>8</v>
      </c>
      <c r="Q56" s="15" t="s">
        <v>3773</v>
      </c>
      <c r="R56" s="15" t="s">
        <v>3774</v>
      </c>
      <c r="S56" s="15" t="s">
        <v>3355</v>
      </c>
      <c r="T56" s="15" t="s">
        <v>3775</v>
      </c>
      <c r="U56" s="15" t="s">
        <v>3776</v>
      </c>
    </row>
    <row r="57" spans="1:21">
      <c r="A57" s="15" t="s">
        <v>3298</v>
      </c>
      <c r="B57" s="15" t="s">
        <v>3264</v>
      </c>
      <c r="C57" s="15" t="s">
        <v>252</v>
      </c>
      <c r="D57" s="15" t="s">
        <v>3675</v>
      </c>
      <c r="E57" s="28">
        <v>4</v>
      </c>
      <c r="F57" s="15" t="s">
        <v>3777</v>
      </c>
      <c r="G57" s="31">
        <v>44252</v>
      </c>
      <c r="H57" s="28">
        <v>2021</v>
      </c>
      <c r="I57" s="15" t="s">
        <v>3347</v>
      </c>
      <c r="J57" s="15" t="s">
        <v>3425</v>
      </c>
      <c r="K57" s="15" t="s">
        <v>3778</v>
      </c>
      <c r="L57" s="15" t="s">
        <v>3762</v>
      </c>
      <c r="M57" s="15" t="s">
        <v>3779</v>
      </c>
      <c r="N57" s="15" t="s">
        <v>3780</v>
      </c>
      <c r="O57" s="28">
        <v>0</v>
      </c>
      <c r="P57" s="28">
        <v>2</v>
      </c>
      <c r="Q57" s="15"/>
      <c r="R57" s="15"/>
      <c r="S57" s="15" t="s">
        <v>3355</v>
      </c>
      <c r="T57" s="15" t="s">
        <v>3781</v>
      </c>
      <c r="U57" s="15" t="s">
        <v>3782</v>
      </c>
    </row>
    <row r="58" spans="1:21">
      <c r="A58" s="15" t="s">
        <v>3298</v>
      </c>
      <c r="B58" s="15" t="s">
        <v>3264</v>
      </c>
      <c r="C58" s="15" t="s">
        <v>252</v>
      </c>
      <c r="D58" s="15" t="s">
        <v>3675</v>
      </c>
      <c r="E58" s="28">
        <v>5</v>
      </c>
      <c r="F58" s="15" t="s">
        <v>3783</v>
      </c>
      <c r="G58" s="31">
        <v>42244</v>
      </c>
      <c r="H58" s="28">
        <v>2015</v>
      </c>
      <c r="I58" s="15" t="s">
        <v>3347</v>
      </c>
      <c r="J58" s="15" t="s">
        <v>3348</v>
      </c>
      <c r="K58" s="15" t="s">
        <v>3784</v>
      </c>
      <c r="L58" s="15" t="s">
        <v>3785</v>
      </c>
      <c r="M58" s="15" t="s">
        <v>3786</v>
      </c>
      <c r="N58" s="15" t="s">
        <v>3787</v>
      </c>
      <c r="O58" s="28">
        <v>1</v>
      </c>
      <c r="P58" s="28">
        <v>9</v>
      </c>
      <c r="Q58" s="15" t="s">
        <v>3788</v>
      </c>
      <c r="R58" s="15" t="s">
        <v>3789</v>
      </c>
      <c r="S58" s="15" t="s">
        <v>3355</v>
      </c>
      <c r="T58" s="15" t="s">
        <v>3790</v>
      </c>
      <c r="U58" s="15" t="s">
        <v>3791</v>
      </c>
    </row>
    <row r="59" spans="1:21">
      <c r="A59" s="15" t="s">
        <v>3298</v>
      </c>
      <c r="B59" s="15" t="s">
        <v>3264</v>
      </c>
      <c r="C59" s="15" t="s">
        <v>252</v>
      </c>
      <c r="D59" s="15" t="s">
        <v>3675</v>
      </c>
      <c r="E59" s="28">
        <v>6</v>
      </c>
      <c r="F59" s="15" t="s">
        <v>3792</v>
      </c>
      <c r="G59" s="31">
        <v>42564</v>
      </c>
      <c r="H59" s="28">
        <v>2016</v>
      </c>
      <c r="I59" s="15" t="s">
        <v>3435</v>
      </c>
      <c r="J59" s="15" t="s">
        <v>3436</v>
      </c>
      <c r="K59" s="15" t="s">
        <v>3793</v>
      </c>
      <c r="L59" s="15" t="s">
        <v>3794</v>
      </c>
      <c r="M59" s="15" t="s">
        <v>3795</v>
      </c>
      <c r="N59" s="15" t="s">
        <v>3796</v>
      </c>
      <c r="O59" s="28">
        <v>0</v>
      </c>
      <c r="P59" s="28">
        <v>16</v>
      </c>
      <c r="Q59" s="15" t="s">
        <v>3797</v>
      </c>
      <c r="R59" s="15" t="s">
        <v>3798</v>
      </c>
      <c r="S59" s="15" t="s">
        <v>3355</v>
      </c>
      <c r="T59" s="15" t="s">
        <v>3799</v>
      </c>
      <c r="U59" s="15" t="s">
        <v>3800</v>
      </c>
    </row>
    <row r="60" spans="1:21">
      <c r="A60" s="15" t="s">
        <v>3298</v>
      </c>
      <c r="B60" s="15" t="s">
        <v>3264</v>
      </c>
      <c r="C60" s="15" t="s">
        <v>252</v>
      </c>
      <c r="D60" s="15" t="s">
        <v>3675</v>
      </c>
      <c r="E60" s="28">
        <v>7</v>
      </c>
      <c r="F60" s="15" t="s">
        <v>3801</v>
      </c>
      <c r="G60" s="31">
        <v>42688</v>
      </c>
      <c r="H60" s="28">
        <v>2016</v>
      </c>
      <c r="I60" s="15" t="s">
        <v>3435</v>
      </c>
      <c r="J60" s="15" t="s">
        <v>3436</v>
      </c>
      <c r="K60" s="15" t="s">
        <v>3802</v>
      </c>
      <c r="L60" s="15" t="s">
        <v>3794</v>
      </c>
      <c r="M60" s="15" t="s">
        <v>3803</v>
      </c>
      <c r="N60" s="15" t="s">
        <v>3804</v>
      </c>
      <c r="O60" s="28">
        <v>0</v>
      </c>
      <c r="P60" s="28">
        <v>15</v>
      </c>
      <c r="Q60" s="15" t="s">
        <v>3805</v>
      </c>
      <c r="R60" s="15" t="s">
        <v>3806</v>
      </c>
      <c r="S60" s="15" t="s">
        <v>3355</v>
      </c>
      <c r="T60" s="15" t="s">
        <v>3807</v>
      </c>
      <c r="U60" s="15" t="s">
        <v>3808</v>
      </c>
    </row>
    <row r="61" spans="1:21">
      <c r="A61" s="15" t="s">
        <v>3298</v>
      </c>
      <c r="B61" s="15" t="s">
        <v>3264</v>
      </c>
      <c r="C61" s="15" t="s">
        <v>252</v>
      </c>
      <c r="D61" s="15" t="s">
        <v>3675</v>
      </c>
      <c r="E61" s="28">
        <v>8</v>
      </c>
      <c r="F61" s="15" t="s">
        <v>3809</v>
      </c>
      <c r="G61" s="31">
        <v>43752</v>
      </c>
      <c r="H61" s="28">
        <v>2019</v>
      </c>
      <c r="I61" s="15" t="s">
        <v>3435</v>
      </c>
      <c r="J61" s="15" t="s">
        <v>3436</v>
      </c>
      <c r="K61" s="15" t="s">
        <v>3810</v>
      </c>
      <c r="L61" s="15" t="s">
        <v>3785</v>
      </c>
      <c r="M61" s="15" t="s">
        <v>3811</v>
      </c>
      <c r="N61" s="15" t="s">
        <v>3812</v>
      </c>
      <c r="O61" s="28">
        <v>1</v>
      </c>
      <c r="P61" s="28">
        <v>18</v>
      </c>
      <c r="Q61" s="15" t="s">
        <v>3813</v>
      </c>
      <c r="R61" s="15" t="s">
        <v>3814</v>
      </c>
      <c r="S61" s="15" t="s">
        <v>3355</v>
      </c>
      <c r="T61" s="15" t="s">
        <v>3815</v>
      </c>
      <c r="U61" s="15" t="s">
        <v>3816</v>
      </c>
    </row>
    <row r="62" spans="1:21">
      <c r="A62" s="15" t="s">
        <v>3298</v>
      </c>
      <c r="B62" s="15" t="s">
        <v>3264</v>
      </c>
      <c r="C62" s="15" t="s">
        <v>252</v>
      </c>
      <c r="D62" s="15" t="s">
        <v>3675</v>
      </c>
      <c r="E62" s="28">
        <v>9</v>
      </c>
      <c r="F62" s="15" t="s">
        <v>3817</v>
      </c>
      <c r="G62" s="31">
        <v>43781</v>
      </c>
      <c r="H62" s="28">
        <v>2019</v>
      </c>
      <c r="I62" s="15" t="s">
        <v>3347</v>
      </c>
      <c r="J62" s="15" t="s">
        <v>3383</v>
      </c>
      <c r="K62" s="15" t="s">
        <v>3818</v>
      </c>
      <c r="L62" s="15" t="s">
        <v>3819</v>
      </c>
      <c r="M62" s="15" t="s">
        <v>3771</v>
      </c>
      <c r="N62" s="15" t="s">
        <v>3820</v>
      </c>
      <c r="O62" s="28">
        <v>1</v>
      </c>
      <c r="P62" s="28">
        <v>3</v>
      </c>
      <c r="Q62" s="15" t="s">
        <v>3821</v>
      </c>
      <c r="R62" s="15" t="s">
        <v>3774</v>
      </c>
      <c r="S62" s="15" t="s">
        <v>3749</v>
      </c>
      <c r="T62" s="15" t="s">
        <v>3822</v>
      </c>
      <c r="U62" s="15" t="s">
        <v>3823</v>
      </c>
    </row>
    <row r="63" spans="1:21">
      <c r="A63" s="15" t="s">
        <v>3298</v>
      </c>
      <c r="B63" s="15" t="s">
        <v>3264</v>
      </c>
      <c r="C63" s="15" t="s">
        <v>252</v>
      </c>
      <c r="D63" s="15" t="s">
        <v>3675</v>
      </c>
      <c r="E63" s="28">
        <v>10</v>
      </c>
      <c r="F63" s="15" t="s">
        <v>3824</v>
      </c>
      <c r="G63" s="31">
        <v>43803</v>
      </c>
      <c r="H63" s="28">
        <v>2019</v>
      </c>
      <c r="I63" s="15" t="s">
        <v>3347</v>
      </c>
      <c r="J63" s="15" t="s">
        <v>3425</v>
      </c>
      <c r="K63" s="15" t="s">
        <v>3825</v>
      </c>
      <c r="L63" s="15" t="s">
        <v>3826</v>
      </c>
      <c r="M63" s="15" t="s">
        <v>3827</v>
      </c>
      <c r="N63" s="15" t="s">
        <v>3828</v>
      </c>
      <c r="O63" s="28">
        <v>8</v>
      </c>
      <c r="P63" s="28">
        <v>4</v>
      </c>
      <c r="Q63" s="15"/>
      <c r="R63" s="15"/>
      <c r="S63" s="15" t="s">
        <v>3355</v>
      </c>
      <c r="T63" s="15" t="s">
        <v>3829</v>
      </c>
      <c r="U63" s="15" t="s">
        <v>3830</v>
      </c>
    </row>
    <row r="64" spans="1:21">
      <c r="A64" s="15" t="s">
        <v>3298</v>
      </c>
      <c r="B64" s="15" t="s">
        <v>3264</v>
      </c>
      <c r="C64" s="15" t="s">
        <v>252</v>
      </c>
      <c r="D64" s="15" t="s">
        <v>3675</v>
      </c>
      <c r="E64" s="28">
        <v>11</v>
      </c>
      <c r="F64" s="15" t="s">
        <v>3831</v>
      </c>
      <c r="G64" s="31">
        <v>42727</v>
      </c>
      <c r="H64" s="28">
        <v>2016</v>
      </c>
      <c r="I64" s="15" t="s">
        <v>3435</v>
      </c>
      <c r="J64" s="15" t="s">
        <v>3436</v>
      </c>
      <c r="K64" s="15" t="s">
        <v>3832</v>
      </c>
      <c r="L64" s="15" t="s">
        <v>3794</v>
      </c>
      <c r="M64" s="15" t="s">
        <v>3795</v>
      </c>
      <c r="N64" s="15" t="s">
        <v>3833</v>
      </c>
      <c r="O64" s="28">
        <v>0</v>
      </c>
      <c r="P64" s="28">
        <v>20</v>
      </c>
      <c r="Q64" s="15" t="s">
        <v>3834</v>
      </c>
      <c r="R64" s="15" t="s">
        <v>3835</v>
      </c>
      <c r="S64" s="15" t="s">
        <v>3355</v>
      </c>
      <c r="T64" s="15" t="s">
        <v>3836</v>
      </c>
      <c r="U64" s="15" t="s">
        <v>3837</v>
      </c>
    </row>
    <row r="65" spans="1:21">
      <c r="A65" s="15" t="s">
        <v>3298</v>
      </c>
      <c r="B65" s="15" t="s">
        <v>3264</v>
      </c>
      <c r="C65" s="15" t="s">
        <v>252</v>
      </c>
      <c r="D65" s="15" t="s">
        <v>3675</v>
      </c>
      <c r="E65" s="28">
        <v>12</v>
      </c>
      <c r="F65" s="15" t="s">
        <v>3838</v>
      </c>
      <c r="G65" s="31">
        <v>43670</v>
      </c>
      <c r="H65" s="28">
        <v>2019</v>
      </c>
      <c r="I65" s="15" t="s">
        <v>3347</v>
      </c>
      <c r="J65" s="15" t="s">
        <v>3425</v>
      </c>
      <c r="K65" s="15" t="s">
        <v>3839</v>
      </c>
      <c r="L65" s="15" t="s">
        <v>3840</v>
      </c>
      <c r="M65" s="15" t="s">
        <v>3841</v>
      </c>
      <c r="N65" s="15" t="s">
        <v>3842</v>
      </c>
      <c r="O65" s="28">
        <v>7</v>
      </c>
      <c r="P65" s="28">
        <v>3</v>
      </c>
      <c r="Q65" s="15"/>
      <c r="R65" s="15"/>
      <c r="S65" s="15" t="s">
        <v>3355</v>
      </c>
      <c r="T65" s="15" t="s">
        <v>3843</v>
      </c>
      <c r="U65" s="15" t="s">
        <v>3844</v>
      </c>
    </row>
    <row r="66" spans="1:21">
      <c r="A66" s="15" t="s">
        <v>3298</v>
      </c>
      <c r="B66" s="15" t="s">
        <v>3264</v>
      </c>
      <c r="C66" s="15" t="s">
        <v>252</v>
      </c>
      <c r="D66" s="15" t="s">
        <v>3675</v>
      </c>
      <c r="E66" s="28">
        <v>13</v>
      </c>
      <c r="F66" s="15" t="s">
        <v>3845</v>
      </c>
      <c r="G66" s="31">
        <v>43783</v>
      </c>
      <c r="H66" s="28">
        <v>2019</v>
      </c>
      <c r="I66" s="15" t="s">
        <v>3435</v>
      </c>
      <c r="J66" s="15" t="s">
        <v>3436</v>
      </c>
      <c r="K66" s="15" t="s">
        <v>3846</v>
      </c>
      <c r="L66" s="15" t="s">
        <v>3785</v>
      </c>
      <c r="M66" s="15" t="s">
        <v>3847</v>
      </c>
      <c r="N66" s="15" t="s">
        <v>3848</v>
      </c>
      <c r="O66" s="28">
        <v>0</v>
      </c>
      <c r="P66" s="28">
        <v>4</v>
      </c>
      <c r="Q66" s="15" t="s">
        <v>3849</v>
      </c>
      <c r="R66" s="15" t="s">
        <v>3850</v>
      </c>
      <c r="S66" s="15" t="s">
        <v>3355</v>
      </c>
      <c r="T66" s="15" t="s">
        <v>3851</v>
      </c>
      <c r="U66" s="15" t="s">
        <v>3852</v>
      </c>
    </row>
    <row r="67" spans="1:21">
      <c r="A67" s="15" t="s">
        <v>3298</v>
      </c>
      <c r="B67" s="15" t="s">
        <v>3264</v>
      </c>
      <c r="C67" s="15" t="s">
        <v>252</v>
      </c>
      <c r="D67" s="15" t="s">
        <v>3675</v>
      </c>
      <c r="E67" s="28">
        <v>14</v>
      </c>
      <c r="F67" s="15" t="s">
        <v>3853</v>
      </c>
      <c r="G67" s="31">
        <v>43809</v>
      </c>
      <c r="H67" s="28">
        <v>2019</v>
      </c>
      <c r="I67" s="15" t="s">
        <v>3347</v>
      </c>
      <c r="J67" s="15" t="s">
        <v>3425</v>
      </c>
      <c r="K67" s="15" t="s">
        <v>3854</v>
      </c>
      <c r="L67" s="15" t="s">
        <v>3840</v>
      </c>
      <c r="M67" s="15" t="s">
        <v>3855</v>
      </c>
      <c r="N67" s="15" t="s">
        <v>3856</v>
      </c>
      <c r="O67" s="28">
        <v>5</v>
      </c>
      <c r="P67" s="28">
        <v>1</v>
      </c>
      <c r="Q67" s="15"/>
      <c r="R67" s="15"/>
      <c r="S67" s="15" t="s">
        <v>3355</v>
      </c>
      <c r="T67" s="15" t="s">
        <v>3857</v>
      </c>
      <c r="U67" s="15" t="s">
        <v>3853</v>
      </c>
    </row>
    <row r="68" spans="1:21">
      <c r="A68" s="15" t="s">
        <v>3298</v>
      </c>
      <c r="B68" s="15" t="s">
        <v>3264</v>
      </c>
      <c r="C68" s="15" t="s">
        <v>252</v>
      </c>
      <c r="D68" s="15" t="s">
        <v>3675</v>
      </c>
      <c r="E68" s="28">
        <v>15</v>
      </c>
      <c r="F68" s="15" t="s">
        <v>3858</v>
      </c>
      <c r="G68" s="31">
        <v>41379</v>
      </c>
      <c r="H68" s="28">
        <v>2013</v>
      </c>
      <c r="I68" s="15" t="s">
        <v>3435</v>
      </c>
      <c r="J68" s="15" t="s">
        <v>3859</v>
      </c>
      <c r="K68" s="15" t="s">
        <v>3860</v>
      </c>
      <c r="L68" s="15" t="s">
        <v>3785</v>
      </c>
      <c r="M68" s="15" t="s">
        <v>3861</v>
      </c>
      <c r="N68" s="15" t="s">
        <v>3862</v>
      </c>
      <c r="O68" s="28">
        <v>0</v>
      </c>
      <c r="P68" s="28">
        <v>12</v>
      </c>
      <c r="Q68" s="15" t="s">
        <v>3863</v>
      </c>
      <c r="R68" s="15" t="s">
        <v>3864</v>
      </c>
      <c r="S68" s="15" t="s">
        <v>3355</v>
      </c>
      <c r="T68" s="15" t="s">
        <v>3865</v>
      </c>
      <c r="U68" s="15" t="s">
        <v>3866</v>
      </c>
    </row>
    <row r="69" spans="1:21">
      <c r="A69" s="15" t="s">
        <v>3298</v>
      </c>
      <c r="B69" s="15" t="s">
        <v>3264</v>
      </c>
      <c r="C69" s="15" t="s">
        <v>252</v>
      </c>
      <c r="D69" s="15" t="s">
        <v>3675</v>
      </c>
      <c r="E69" s="28">
        <v>16</v>
      </c>
      <c r="F69" s="15" t="s">
        <v>3867</v>
      </c>
      <c r="G69" s="31">
        <v>43815</v>
      </c>
      <c r="H69" s="28">
        <v>2019</v>
      </c>
      <c r="I69" s="15" t="s">
        <v>3347</v>
      </c>
      <c r="J69" s="15" t="s">
        <v>3425</v>
      </c>
      <c r="K69" s="15" t="s">
        <v>3868</v>
      </c>
      <c r="L69" s="15" t="s">
        <v>3869</v>
      </c>
      <c r="M69" s="15" t="s">
        <v>3841</v>
      </c>
      <c r="N69" s="15" t="s">
        <v>3870</v>
      </c>
      <c r="O69" s="28">
        <v>18</v>
      </c>
      <c r="P69" s="28">
        <v>1</v>
      </c>
      <c r="Q69" s="15"/>
      <c r="R69" s="15"/>
      <c r="S69" s="15" t="s">
        <v>3355</v>
      </c>
      <c r="T69" s="15" t="s">
        <v>3871</v>
      </c>
      <c r="U69" s="15" t="s">
        <v>3867</v>
      </c>
    </row>
    <row r="70" spans="1:21">
      <c r="A70" s="15" t="s">
        <v>3298</v>
      </c>
      <c r="B70" s="15" t="s">
        <v>3264</v>
      </c>
      <c r="C70" s="15" t="s">
        <v>252</v>
      </c>
      <c r="D70" s="15" t="s">
        <v>3675</v>
      </c>
      <c r="E70" s="28">
        <v>17</v>
      </c>
      <c r="F70" s="15" t="s">
        <v>3872</v>
      </c>
      <c r="G70" s="31">
        <v>41892</v>
      </c>
      <c r="H70" s="28">
        <v>2014</v>
      </c>
      <c r="I70" s="15" t="s">
        <v>3347</v>
      </c>
      <c r="J70" s="15" t="s">
        <v>3348</v>
      </c>
      <c r="K70" s="15" t="s">
        <v>3873</v>
      </c>
      <c r="L70" s="15" t="s">
        <v>3874</v>
      </c>
      <c r="M70" s="15" t="s">
        <v>3875</v>
      </c>
      <c r="N70" s="15" t="s">
        <v>3876</v>
      </c>
      <c r="O70" s="28">
        <v>0</v>
      </c>
      <c r="P70" s="28">
        <v>15</v>
      </c>
      <c r="Q70" s="15" t="s">
        <v>3877</v>
      </c>
      <c r="R70" s="15" t="s">
        <v>3878</v>
      </c>
      <c r="S70" s="15" t="s">
        <v>3355</v>
      </c>
      <c r="T70" s="15" t="s">
        <v>3879</v>
      </c>
      <c r="U70" s="15" t="s">
        <v>3880</v>
      </c>
    </row>
    <row r="71" spans="1:21">
      <c r="A71" s="15" t="s">
        <v>3298</v>
      </c>
      <c r="B71" s="15" t="s">
        <v>3264</v>
      </c>
      <c r="C71" s="15" t="s">
        <v>252</v>
      </c>
      <c r="D71" s="15" t="s">
        <v>3675</v>
      </c>
      <c r="E71" s="28">
        <v>18</v>
      </c>
      <c r="F71" s="15" t="s">
        <v>3881</v>
      </c>
      <c r="G71" s="31">
        <v>42885</v>
      </c>
      <c r="H71" s="28">
        <v>2017</v>
      </c>
      <c r="I71" s="15" t="s">
        <v>3435</v>
      </c>
      <c r="J71" s="15" t="s">
        <v>3436</v>
      </c>
      <c r="K71" s="15" t="s">
        <v>3882</v>
      </c>
      <c r="L71" s="15" t="s">
        <v>3840</v>
      </c>
      <c r="M71" s="15" t="s">
        <v>3883</v>
      </c>
      <c r="N71" s="15" t="s">
        <v>3884</v>
      </c>
      <c r="O71" s="28">
        <v>0</v>
      </c>
      <c r="P71" s="28">
        <v>15</v>
      </c>
      <c r="Q71" s="15" t="s">
        <v>3885</v>
      </c>
      <c r="R71" s="15" t="s">
        <v>3886</v>
      </c>
      <c r="S71" s="15" t="s">
        <v>3355</v>
      </c>
      <c r="T71" s="15" t="s">
        <v>3887</v>
      </c>
      <c r="U71" s="15" t="s">
        <v>3888</v>
      </c>
    </row>
    <row r="72" spans="1:21">
      <c r="A72" s="15" t="s">
        <v>3298</v>
      </c>
      <c r="B72" s="15" t="s">
        <v>3264</v>
      </c>
      <c r="C72" s="15" t="s">
        <v>252</v>
      </c>
      <c r="D72" s="15" t="s">
        <v>3675</v>
      </c>
      <c r="E72" s="28">
        <v>19</v>
      </c>
      <c r="F72" s="15" t="s">
        <v>3889</v>
      </c>
      <c r="G72" s="31">
        <v>42909</v>
      </c>
      <c r="H72" s="28">
        <v>2017</v>
      </c>
      <c r="I72" s="15" t="s">
        <v>3435</v>
      </c>
      <c r="J72" s="15" t="s">
        <v>3436</v>
      </c>
      <c r="K72" s="15" t="s">
        <v>3890</v>
      </c>
      <c r="L72" s="15" t="s">
        <v>3840</v>
      </c>
      <c r="M72" s="15" t="s">
        <v>3883</v>
      </c>
      <c r="N72" s="15" t="s">
        <v>3891</v>
      </c>
      <c r="O72" s="28">
        <v>0</v>
      </c>
      <c r="P72" s="28">
        <v>20</v>
      </c>
      <c r="Q72" s="15" t="s">
        <v>3892</v>
      </c>
      <c r="R72" s="15" t="s">
        <v>3893</v>
      </c>
      <c r="S72" s="15" t="s">
        <v>3355</v>
      </c>
      <c r="T72" s="15" t="s">
        <v>3894</v>
      </c>
      <c r="U72" s="15" t="s">
        <v>3895</v>
      </c>
    </row>
    <row r="73" spans="1:21">
      <c r="A73" s="15" t="s">
        <v>3298</v>
      </c>
      <c r="B73" s="15" t="s">
        <v>3264</v>
      </c>
      <c r="C73" s="15" t="s">
        <v>252</v>
      </c>
      <c r="D73" s="15" t="s">
        <v>3675</v>
      </c>
      <c r="E73" s="28">
        <v>20</v>
      </c>
      <c r="F73" s="15" t="s">
        <v>3896</v>
      </c>
      <c r="G73" s="31">
        <v>41362</v>
      </c>
      <c r="H73" s="28">
        <v>2013</v>
      </c>
      <c r="I73" s="15" t="s">
        <v>3435</v>
      </c>
      <c r="J73" s="15" t="s">
        <v>3436</v>
      </c>
      <c r="K73" s="15" t="s">
        <v>3897</v>
      </c>
      <c r="L73" s="15" t="s">
        <v>3840</v>
      </c>
      <c r="M73" s="15" t="s">
        <v>3898</v>
      </c>
      <c r="N73" s="15" t="s">
        <v>3899</v>
      </c>
      <c r="O73" s="28">
        <v>0</v>
      </c>
      <c r="P73" s="28">
        <v>16</v>
      </c>
      <c r="Q73" s="15" t="s">
        <v>3900</v>
      </c>
      <c r="R73" s="15" t="s">
        <v>3901</v>
      </c>
      <c r="S73" s="15" t="s">
        <v>3355</v>
      </c>
      <c r="T73" s="15" t="s">
        <v>3902</v>
      </c>
      <c r="U73" s="15" t="s">
        <v>3903</v>
      </c>
    </row>
    <row r="74" spans="1:21">
      <c r="A74" s="15" t="s">
        <v>3298</v>
      </c>
      <c r="B74" s="15" t="s">
        <v>3264</v>
      </c>
      <c r="C74" s="15" t="s">
        <v>252</v>
      </c>
      <c r="D74" s="15" t="s">
        <v>3675</v>
      </c>
      <c r="E74" s="28">
        <v>21</v>
      </c>
      <c r="F74" s="15" t="s">
        <v>3904</v>
      </c>
      <c r="G74" s="31">
        <v>43412</v>
      </c>
      <c r="H74" s="28">
        <v>2018</v>
      </c>
      <c r="I74" s="15" t="s">
        <v>3347</v>
      </c>
      <c r="J74" s="15" t="s">
        <v>3425</v>
      </c>
      <c r="K74" s="15" t="s">
        <v>3905</v>
      </c>
      <c r="L74" s="15" t="s">
        <v>3840</v>
      </c>
      <c r="M74" s="15" t="s">
        <v>3906</v>
      </c>
      <c r="N74" s="15" t="s">
        <v>3907</v>
      </c>
      <c r="O74" s="28">
        <v>9</v>
      </c>
      <c r="P74" s="28">
        <v>1</v>
      </c>
      <c r="Q74" s="15"/>
      <c r="R74" s="15"/>
      <c r="S74" s="15" t="s">
        <v>3355</v>
      </c>
      <c r="T74" s="15" t="s">
        <v>3908</v>
      </c>
      <c r="U74" s="15" t="s">
        <v>3904</v>
      </c>
    </row>
    <row r="75" spans="1:21">
      <c r="A75" s="15" t="s">
        <v>3298</v>
      </c>
      <c r="B75" s="15" t="s">
        <v>3264</v>
      </c>
      <c r="C75" s="15" t="s">
        <v>252</v>
      </c>
      <c r="D75" s="15" t="s">
        <v>3675</v>
      </c>
      <c r="E75" s="28">
        <v>22</v>
      </c>
      <c r="F75" s="15" t="s">
        <v>3909</v>
      </c>
      <c r="G75" s="31">
        <v>42685</v>
      </c>
      <c r="H75" s="28">
        <v>2016</v>
      </c>
      <c r="I75" s="15" t="s">
        <v>3435</v>
      </c>
      <c r="J75" s="15" t="s">
        <v>3910</v>
      </c>
      <c r="K75" s="15" t="s">
        <v>3911</v>
      </c>
      <c r="L75" s="15" t="s">
        <v>3840</v>
      </c>
      <c r="M75" s="15" t="s">
        <v>3912</v>
      </c>
      <c r="N75" s="15" t="s">
        <v>3913</v>
      </c>
      <c r="O75" s="28">
        <v>0</v>
      </c>
      <c r="P75" s="28">
        <v>14</v>
      </c>
      <c r="Q75" s="15" t="s">
        <v>3914</v>
      </c>
      <c r="R75" s="15" t="s">
        <v>3915</v>
      </c>
      <c r="S75" s="15" t="s">
        <v>3749</v>
      </c>
      <c r="T75" s="15" t="s">
        <v>3916</v>
      </c>
      <c r="U75" s="15" t="s">
        <v>3917</v>
      </c>
    </row>
    <row r="76" spans="1:21">
      <c r="A76" s="15" t="s">
        <v>3298</v>
      </c>
      <c r="B76" s="15" t="s">
        <v>3264</v>
      </c>
      <c r="C76" s="15" t="s">
        <v>252</v>
      </c>
      <c r="D76" s="15" t="s">
        <v>3675</v>
      </c>
      <c r="E76" s="28">
        <v>23</v>
      </c>
      <c r="F76" s="15" t="s">
        <v>3918</v>
      </c>
      <c r="G76" s="31">
        <v>40862</v>
      </c>
      <c r="H76" s="28">
        <v>2011</v>
      </c>
      <c r="I76" s="15" t="s">
        <v>3919</v>
      </c>
      <c r="J76" s="15" t="s">
        <v>3348</v>
      </c>
      <c r="K76" s="15" t="s">
        <v>3920</v>
      </c>
      <c r="L76" s="15" t="s">
        <v>3840</v>
      </c>
      <c r="M76" s="15" t="s">
        <v>3921</v>
      </c>
      <c r="N76" s="15" t="s">
        <v>3922</v>
      </c>
      <c r="O76" s="28">
        <v>0</v>
      </c>
      <c r="P76" s="28">
        <v>32</v>
      </c>
      <c r="Q76" s="15" t="s">
        <v>3923</v>
      </c>
      <c r="R76" s="15" t="s">
        <v>3924</v>
      </c>
      <c r="S76" s="15" t="s">
        <v>3586</v>
      </c>
      <c r="T76" s="15" t="s">
        <v>3925</v>
      </c>
      <c r="U76" s="15" t="s">
        <v>3926</v>
      </c>
    </row>
    <row r="77" spans="1:21">
      <c r="A77" s="15" t="s">
        <v>3298</v>
      </c>
      <c r="B77" s="15" t="s">
        <v>3264</v>
      </c>
      <c r="C77" s="15" t="s">
        <v>252</v>
      </c>
      <c r="D77" s="15" t="s">
        <v>3675</v>
      </c>
      <c r="E77" s="28">
        <v>24</v>
      </c>
      <c r="F77" s="15" t="s">
        <v>3927</v>
      </c>
      <c r="G77" s="31">
        <v>42012</v>
      </c>
      <c r="H77" s="28">
        <v>2015</v>
      </c>
      <c r="I77" s="15" t="s">
        <v>3435</v>
      </c>
      <c r="J77" s="15" t="s">
        <v>3910</v>
      </c>
      <c r="K77" s="15" t="s">
        <v>3928</v>
      </c>
      <c r="L77" s="15" t="s">
        <v>3794</v>
      </c>
      <c r="M77" s="15" t="s">
        <v>3929</v>
      </c>
      <c r="N77" s="15" t="s">
        <v>3930</v>
      </c>
      <c r="O77" s="28">
        <v>0</v>
      </c>
      <c r="P77" s="28">
        <v>7</v>
      </c>
      <c r="Q77" s="15" t="s">
        <v>3931</v>
      </c>
      <c r="R77" s="15" t="s">
        <v>3932</v>
      </c>
      <c r="S77" s="15" t="s">
        <v>3389</v>
      </c>
      <c r="T77" s="15" t="s">
        <v>3933</v>
      </c>
      <c r="U77" s="15" t="s">
        <v>3934</v>
      </c>
    </row>
    <row r="78" spans="1:21">
      <c r="A78" s="15" t="s">
        <v>3298</v>
      </c>
      <c r="B78" s="15" t="s">
        <v>3264</v>
      </c>
      <c r="C78" s="15" t="s">
        <v>252</v>
      </c>
      <c r="D78" s="15" t="s">
        <v>3675</v>
      </c>
      <c r="E78" s="28">
        <v>25</v>
      </c>
      <c r="F78" s="15" t="s">
        <v>3935</v>
      </c>
      <c r="G78" s="31">
        <v>42472</v>
      </c>
      <c r="H78" s="28">
        <v>2016</v>
      </c>
      <c r="I78" s="15" t="s">
        <v>3347</v>
      </c>
      <c r="J78" s="15" t="s">
        <v>3425</v>
      </c>
      <c r="K78" s="15" t="s">
        <v>3936</v>
      </c>
      <c r="L78" s="15" t="s">
        <v>3937</v>
      </c>
      <c r="M78" s="15" t="s">
        <v>3938</v>
      </c>
      <c r="N78" s="15" t="s">
        <v>3939</v>
      </c>
      <c r="O78" s="28">
        <v>13</v>
      </c>
      <c r="P78" s="28">
        <v>4</v>
      </c>
      <c r="Q78" s="15"/>
      <c r="R78" s="15"/>
      <c r="S78" s="15" t="s">
        <v>3355</v>
      </c>
      <c r="T78" s="15" t="s">
        <v>3940</v>
      </c>
      <c r="U78" s="15" t="s">
        <v>3941</v>
      </c>
    </row>
    <row r="79" spans="1:21">
      <c r="A79" s="15" t="s">
        <v>3298</v>
      </c>
      <c r="B79" s="15" t="s">
        <v>3264</v>
      </c>
      <c r="C79" s="15" t="s">
        <v>252</v>
      </c>
      <c r="D79" s="15" t="s">
        <v>3675</v>
      </c>
      <c r="E79" s="28">
        <v>26</v>
      </c>
      <c r="F79" s="15" t="s">
        <v>3942</v>
      </c>
      <c r="G79" s="31">
        <v>42472</v>
      </c>
      <c r="H79" s="28">
        <v>2016</v>
      </c>
      <c r="I79" s="15" t="s">
        <v>3347</v>
      </c>
      <c r="J79" s="15" t="s">
        <v>3425</v>
      </c>
      <c r="K79" s="15" t="s">
        <v>3943</v>
      </c>
      <c r="L79" s="15" t="s">
        <v>3944</v>
      </c>
      <c r="M79" s="15" t="s">
        <v>3938</v>
      </c>
      <c r="N79" s="15" t="s">
        <v>3939</v>
      </c>
      <c r="O79" s="28">
        <v>5</v>
      </c>
      <c r="P79" s="28">
        <v>4</v>
      </c>
      <c r="Q79" s="15"/>
      <c r="R79" s="15"/>
      <c r="S79" s="15" t="s">
        <v>3355</v>
      </c>
      <c r="T79" s="15" t="s">
        <v>3945</v>
      </c>
      <c r="U79" s="15" t="s">
        <v>3946</v>
      </c>
    </row>
    <row r="80" spans="1:21">
      <c r="A80" s="15" t="s">
        <v>3298</v>
      </c>
      <c r="B80" s="15" t="s">
        <v>3264</v>
      </c>
      <c r="C80" s="15" t="s">
        <v>252</v>
      </c>
      <c r="D80" s="15" t="s">
        <v>3675</v>
      </c>
      <c r="E80" s="28">
        <v>27</v>
      </c>
      <c r="F80" s="15" t="s">
        <v>3947</v>
      </c>
      <c r="G80" s="31">
        <v>41437</v>
      </c>
      <c r="H80" s="28">
        <v>2013</v>
      </c>
      <c r="I80" s="15" t="s">
        <v>3347</v>
      </c>
      <c r="J80" s="15" t="s">
        <v>3425</v>
      </c>
      <c r="K80" s="15" t="s">
        <v>3948</v>
      </c>
      <c r="L80" s="15" t="s">
        <v>3949</v>
      </c>
      <c r="M80" s="15" t="s">
        <v>3950</v>
      </c>
      <c r="N80" s="15" t="s">
        <v>3951</v>
      </c>
      <c r="O80" s="28">
        <v>8</v>
      </c>
      <c r="P80" s="28">
        <v>3</v>
      </c>
      <c r="Q80" s="15"/>
      <c r="R80" s="15"/>
      <c r="S80" s="15" t="s">
        <v>3355</v>
      </c>
      <c r="T80" s="15" t="s">
        <v>3952</v>
      </c>
      <c r="U80" s="15" t="s">
        <v>3953</v>
      </c>
    </row>
    <row r="81" spans="1:21">
      <c r="A81" s="15" t="s">
        <v>3298</v>
      </c>
      <c r="B81" s="15" t="s">
        <v>3264</v>
      </c>
      <c r="C81" s="15" t="s">
        <v>252</v>
      </c>
      <c r="D81" s="15" t="s">
        <v>3675</v>
      </c>
      <c r="E81" s="28">
        <v>28</v>
      </c>
      <c r="F81" s="15" t="s">
        <v>3954</v>
      </c>
      <c r="G81" s="31">
        <v>41437</v>
      </c>
      <c r="H81" s="28">
        <v>2013</v>
      </c>
      <c r="I81" s="15" t="s">
        <v>3347</v>
      </c>
      <c r="J81" s="15" t="s">
        <v>3425</v>
      </c>
      <c r="K81" s="15" t="s">
        <v>3955</v>
      </c>
      <c r="L81" s="15" t="s">
        <v>3956</v>
      </c>
      <c r="M81" s="15" t="s">
        <v>3950</v>
      </c>
      <c r="N81" s="15" t="s">
        <v>3951</v>
      </c>
      <c r="O81" s="28">
        <v>6</v>
      </c>
      <c r="P81" s="28">
        <v>3</v>
      </c>
      <c r="Q81" s="15"/>
      <c r="R81" s="15"/>
      <c r="S81" s="15" t="s">
        <v>3355</v>
      </c>
      <c r="T81" s="15" t="s">
        <v>3957</v>
      </c>
      <c r="U81" s="15" t="s">
        <v>3958</v>
      </c>
    </row>
    <row r="82" spans="1:21">
      <c r="A82" s="15" t="s">
        <v>3298</v>
      </c>
      <c r="B82" s="15" t="s">
        <v>3264</v>
      </c>
      <c r="C82" s="15" t="s">
        <v>252</v>
      </c>
      <c r="D82" s="15" t="s">
        <v>3675</v>
      </c>
      <c r="E82" s="28">
        <v>29</v>
      </c>
      <c r="F82" s="15" t="s">
        <v>3959</v>
      </c>
      <c r="G82" s="31">
        <v>41348</v>
      </c>
      <c r="H82" s="28">
        <v>2013</v>
      </c>
      <c r="I82" s="15" t="s">
        <v>3347</v>
      </c>
      <c r="J82" s="15" t="s">
        <v>3425</v>
      </c>
      <c r="K82" s="15" t="s">
        <v>3960</v>
      </c>
      <c r="L82" s="15" t="s">
        <v>3961</v>
      </c>
      <c r="M82" s="15" t="s">
        <v>3962</v>
      </c>
      <c r="N82" s="15" t="s">
        <v>3963</v>
      </c>
      <c r="O82" s="28">
        <v>2</v>
      </c>
      <c r="P82" s="28">
        <v>1</v>
      </c>
      <c r="Q82" s="15"/>
      <c r="R82" s="15"/>
      <c r="S82" s="15" t="s">
        <v>3355</v>
      </c>
      <c r="T82" s="15" t="s">
        <v>3964</v>
      </c>
      <c r="U82" s="15" t="s">
        <v>3959</v>
      </c>
    </row>
    <row r="83" spans="1:21">
      <c r="A83" s="15" t="s">
        <v>3298</v>
      </c>
      <c r="B83" s="15" t="s">
        <v>3264</v>
      </c>
      <c r="C83" s="15" t="s">
        <v>252</v>
      </c>
      <c r="D83" s="15" t="s">
        <v>3675</v>
      </c>
      <c r="E83" s="28">
        <v>30</v>
      </c>
      <c r="F83" s="15" t="s">
        <v>3965</v>
      </c>
      <c r="G83" s="31">
        <v>41348</v>
      </c>
      <c r="H83" s="28">
        <v>2013</v>
      </c>
      <c r="I83" s="15" t="s">
        <v>3347</v>
      </c>
      <c r="J83" s="15" t="s">
        <v>3425</v>
      </c>
      <c r="K83" s="15" t="s">
        <v>3966</v>
      </c>
      <c r="L83" s="15" t="s">
        <v>3967</v>
      </c>
      <c r="M83" s="15" t="s">
        <v>3968</v>
      </c>
      <c r="N83" s="15" t="s">
        <v>3963</v>
      </c>
      <c r="O83" s="28">
        <v>2</v>
      </c>
      <c r="P83" s="28">
        <v>1</v>
      </c>
      <c r="Q83" s="15"/>
      <c r="R83" s="15"/>
      <c r="S83" s="15" t="s">
        <v>3355</v>
      </c>
      <c r="T83" s="15" t="s">
        <v>3969</v>
      </c>
      <c r="U83" s="15" t="s">
        <v>3965</v>
      </c>
    </row>
    <row r="84" spans="1:21">
      <c r="A84" s="15" t="s">
        <v>3298</v>
      </c>
      <c r="B84" s="15" t="s">
        <v>3264</v>
      </c>
      <c r="C84" s="15" t="s">
        <v>252</v>
      </c>
      <c r="D84" s="15" t="s">
        <v>3675</v>
      </c>
      <c r="E84" s="28">
        <v>31</v>
      </c>
      <c r="F84" s="15" t="s">
        <v>3970</v>
      </c>
      <c r="G84" s="31">
        <v>41596</v>
      </c>
      <c r="H84" s="28">
        <v>2013</v>
      </c>
      <c r="I84" s="15" t="s">
        <v>3347</v>
      </c>
      <c r="J84" s="15" t="s">
        <v>3425</v>
      </c>
      <c r="K84" s="15" t="s">
        <v>3971</v>
      </c>
      <c r="L84" s="15" t="s">
        <v>3972</v>
      </c>
      <c r="M84" s="15" t="s">
        <v>3973</v>
      </c>
      <c r="N84" s="15" t="s">
        <v>3974</v>
      </c>
      <c r="O84" s="28">
        <v>19</v>
      </c>
      <c r="P84" s="28">
        <v>3</v>
      </c>
      <c r="Q84" s="15"/>
      <c r="R84" s="15"/>
      <c r="S84" s="15" t="s">
        <v>3355</v>
      </c>
      <c r="T84" s="15" t="s">
        <v>3975</v>
      </c>
      <c r="U84" s="15" t="s">
        <v>3976</v>
      </c>
    </row>
    <row r="85" spans="1:21">
      <c r="A85" s="15" t="s">
        <v>3301</v>
      </c>
      <c r="B85" s="15" t="s">
        <v>3242</v>
      </c>
      <c r="C85" s="15" t="s">
        <v>252</v>
      </c>
      <c r="D85" s="15" t="s">
        <v>3675</v>
      </c>
      <c r="E85" s="28">
        <v>2</v>
      </c>
      <c r="F85" s="15" t="s">
        <v>3977</v>
      </c>
      <c r="G85" s="31">
        <v>43623</v>
      </c>
      <c r="H85" s="28">
        <v>2019</v>
      </c>
      <c r="I85" s="15" t="s">
        <v>3919</v>
      </c>
      <c r="J85" s="15" t="s">
        <v>3348</v>
      </c>
      <c r="K85" s="15" t="s">
        <v>3978</v>
      </c>
      <c r="L85" s="15" t="s">
        <v>3979</v>
      </c>
      <c r="M85" s="15" t="s">
        <v>3980</v>
      </c>
      <c r="N85" s="15" t="s">
        <v>3981</v>
      </c>
      <c r="O85" s="28">
        <v>0</v>
      </c>
      <c r="P85" s="28">
        <v>14</v>
      </c>
      <c r="Q85" s="15" t="s">
        <v>3982</v>
      </c>
      <c r="R85" s="15" t="s">
        <v>3983</v>
      </c>
      <c r="S85" s="15" t="s">
        <v>3355</v>
      </c>
      <c r="T85" s="15" t="s">
        <v>3984</v>
      </c>
      <c r="U85" s="15" t="s">
        <v>3985</v>
      </c>
    </row>
    <row r="86" spans="1:21">
      <c r="A86" s="15" t="s">
        <v>3301</v>
      </c>
      <c r="B86" s="15" t="s">
        <v>3242</v>
      </c>
      <c r="C86" s="15" t="s">
        <v>252</v>
      </c>
      <c r="D86" s="15" t="s">
        <v>3675</v>
      </c>
      <c r="E86" s="28">
        <v>3</v>
      </c>
      <c r="F86" s="15" t="s">
        <v>3986</v>
      </c>
      <c r="G86" s="31">
        <v>42517</v>
      </c>
      <c r="H86" s="28">
        <v>2016</v>
      </c>
      <c r="I86" s="15" t="s">
        <v>3435</v>
      </c>
      <c r="J86" s="15" t="s">
        <v>3436</v>
      </c>
      <c r="K86" s="15" t="s">
        <v>3987</v>
      </c>
      <c r="L86" s="15" t="s">
        <v>3988</v>
      </c>
      <c r="M86" s="15" t="s">
        <v>3989</v>
      </c>
      <c r="N86" s="15" t="s">
        <v>3990</v>
      </c>
      <c r="O86" s="28">
        <v>0</v>
      </c>
      <c r="P86" s="28">
        <v>82</v>
      </c>
      <c r="Q86" s="15" t="s">
        <v>3991</v>
      </c>
      <c r="R86" s="15" t="s">
        <v>3992</v>
      </c>
      <c r="S86" s="15" t="s">
        <v>3355</v>
      </c>
      <c r="T86" s="15" t="s">
        <v>3993</v>
      </c>
      <c r="U86" s="15" t="s">
        <v>3994</v>
      </c>
    </row>
    <row r="87" spans="1:21">
      <c r="A87" s="15" t="s">
        <v>3301</v>
      </c>
      <c r="B87" s="15" t="s">
        <v>3242</v>
      </c>
      <c r="C87" s="15" t="s">
        <v>252</v>
      </c>
      <c r="D87" s="15" t="s">
        <v>3675</v>
      </c>
      <c r="E87" s="28">
        <v>4</v>
      </c>
      <c r="F87" s="15" t="s">
        <v>3995</v>
      </c>
      <c r="G87" s="31">
        <v>44680</v>
      </c>
      <c r="H87" s="28">
        <v>2022</v>
      </c>
      <c r="I87" s="15" t="s">
        <v>3347</v>
      </c>
      <c r="J87" s="15" t="s">
        <v>3383</v>
      </c>
      <c r="K87" s="15" t="s">
        <v>3996</v>
      </c>
      <c r="L87" s="15" t="s">
        <v>3979</v>
      </c>
      <c r="M87" s="15" t="s">
        <v>3997</v>
      </c>
      <c r="N87" s="15" t="s">
        <v>3998</v>
      </c>
      <c r="O87" s="28">
        <v>0</v>
      </c>
      <c r="P87" s="28">
        <v>9</v>
      </c>
      <c r="Q87" s="15" t="s">
        <v>3999</v>
      </c>
      <c r="R87" s="15" t="s">
        <v>4000</v>
      </c>
      <c r="S87" s="15" t="s">
        <v>3749</v>
      </c>
      <c r="T87" s="15" t="s">
        <v>4001</v>
      </c>
      <c r="U87" s="15" t="s">
        <v>4002</v>
      </c>
    </row>
    <row r="88" spans="1:21">
      <c r="A88" s="15" t="s">
        <v>3301</v>
      </c>
      <c r="B88" s="15" t="s">
        <v>3242</v>
      </c>
      <c r="C88" s="15" t="s">
        <v>252</v>
      </c>
      <c r="D88" s="15" t="s">
        <v>3675</v>
      </c>
      <c r="E88" s="28">
        <v>5</v>
      </c>
      <c r="F88" s="15" t="s">
        <v>4003</v>
      </c>
      <c r="G88" s="31">
        <v>42495</v>
      </c>
      <c r="H88" s="28">
        <v>2016</v>
      </c>
      <c r="I88" s="15" t="s">
        <v>3347</v>
      </c>
      <c r="J88" s="15" t="s">
        <v>3348</v>
      </c>
      <c r="K88" s="15" t="s">
        <v>4004</v>
      </c>
      <c r="L88" s="15" t="s">
        <v>3979</v>
      </c>
      <c r="M88" s="15" t="s">
        <v>4005</v>
      </c>
      <c r="N88" s="15" t="s">
        <v>4006</v>
      </c>
      <c r="O88" s="28">
        <v>0</v>
      </c>
      <c r="P88" s="28">
        <v>60</v>
      </c>
      <c r="Q88" s="15" t="s">
        <v>4007</v>
      </c>
      <c r="R88" s="15" t="s">
        <v>4008</v>
      </c>
      <c r="S88" s="15" t="s">
        <v>3355</v>
      </c>
      <c r="T88" s="15" t="s">
        <v>4009</v>
      </c>
      <c r="U88" s="15" t="s">
        <v>4010</v>
      </c>
    </row>
    <row r="89" spans="1:21">
      <c r="A89" s="15" t="s">
        <v>3301</v>
      </c>
      <c r="B89" s="15" t="s">
        <v>3242</v>
      </c>
      <c r="C89" s="15" t="s">
        <v>252</v>
      </c>
      <c r="D89" s="15" t="s">
        <v>3675</v>
      </c>
      <c r="E89" s="28">
        <v>6</v>
      </c>
      <c r="F89" s="15" t="s">
        <v>4011</v>
      </c>
      <c r="G89" s="31">
        <v>44105</v>
      </c>
      <c r="H89" s="28">
        <v>2020</v>
      </c>
      <c r="I89" s="15" t="s">
        <v>3347</v>
      </c>
      <c r="J89" s="15" t="s">
        <v>3383</v>
      </c>
      <c r="K89" s="15" t="s">
        <v>4012</v>
      </c>
      <c r="L89" s="15" t="s">
        <v>3979</v>
      </c>
      <c r="M89" s="15" t="s">
        <v>4013</v>
      </c>
      <c r="N89" s="15" t="s">
        <v>4014</v>
      </c>
      <c r="O89" s="28">
        <v>0</v>
      </c>
      <c r="P89" s="28">
        <v>9</v>
      </c>
      <c r="Q89" s="15" t="s">
        <v>4015</v>
      </c>
      <c r="R89" s="15" t="s">
        <v>4016</v>
      </c>
      <c r="S89" s="15" t="s">
        <v>3389</v>
      </c>
      <c r="T89" s="15" t="s">
        <v>4017</v>
      </c>
      <c r="U89" s="15" t="s">
        <v>4018</v>
      </c>
    </row>
    <row r="90" spans="1:21">
      <c r="A90" s="15" t="s">
        <v>3301</v>
      </c>
      <c r="B90" s="15" t="s">
        <v>3242</v>
      </c>
      <c r="C90" s="15" t="s">
        <v>252</v>
      </c>
      <c r="D90" s="15" t="s">
        <v>3675</v>
      </c>
      <c r="E90" s="28">
        <v>7</v>
      </c>
      <c r="F90" s="15" t="s">
        <v>4019</v>
      </c>
      <c r="G90" s="31">
        <v>44680</v>
      </c>
      <c r="H90" s="28">
        <v>2022</v>
      </c>
      <c r="I90" s="15" t="s">
        <v>3347</v>
      </c>
      <c r="J90" s="15" t="s">
        <v>3383</v>
      </c>
      <c r="K90" s="15" t="s">
        <v>4020</v>
      </c>
      <c r="L90" s="15" t="s">
        <v>3979</v>
      </c>
      <c r="M90" s="15" t="s">
        <v>3997</v>
      </c>
      <c r="N90" s="15" t="s">
        <v>4021</v>
      </c>
      <c r="O90" s="28">
        <v>0</v>
      </c>
      <c r="P90" s="28">
        <v>9</v>
      </c>
      <c r="Q90" s="15" t="s">
        <v>4022</v>
      </c>
      <c r="R90" s="15" t="s">
        <v>4023</v>
      </c>
      <c r="S90" s="15" t="s">
        <v>3749</v>
      </c>
      <c r="T90" s="15" t="s">
        <v>4024</v>
      </c>
      <c r="U90" s="15" t="s">
        <v>4025</v>
      </c>
    </row>
    <row r="91" spans="1:21">
      <c r="A91" s="15" t="s">
        <v>3301</v>
      </c>
      <c r="B91" s="15" t="s">
        <v>3242</v>
      </c>
      <c r="C91" s="15" t="s">
        <v>252</v>
      </c>
      <c r="D91" s="15" t="s">
        <v>3675</v>
      </c>
      <c r="E91" s="28">
        <v>8</v>
      </c>
      <c r="F91" s="15" t="s">
        <v>4026</v>
      </c>
      <c r="G91" s="31">
        <v>43272</v>
      </c>
      <c r="H91" s="28">
        <v>2018</v>
      </c>
      <c r="I91" s="15" t="s">
        <v>3347</v>
      </c>
      <c r="J91" s="15" t="s">
        <v>3348</v>
      </c>
      <c r="K91" s="15" t="s">
        <v>4027</v>
      </c>
      <c r="L91" s="15" t="s">
        <v>4028</v>
      </c>
      <c r="M91" s="15" t="s">
        <v>4029</v>
      </c>
      <c r="N91" s="15" t="s">
        <v>4030</v>
      </c>
      <c r="O91" s="28">
        <v>0</v>
      </c>
      <c r="P91" s="28">
        <v>19</v>
      </c>
      <c r="Q91" s="15" t="s">
        <v>4031</v>
      </c>
      <c r="R91" s="15" t="s">
        <v>4032</v>
      </c>
      <c r="S91" s="15" t="s">
        <v>3355</v>
      </c>
      <c r="T91" s="15" t="s">
        <v>4033</v>
      </c>
      <c r="U91" s="15" t="s">
        <v>4034</v>
      </c>
    </row>
    <row r="92" spans="1:21">
      <c r="A92" s="15" t="s">
        <v>3301</v>
      </c>
      <c r="B92" s="15" t="s">
        <v>3242</v>
      </c>
      <c r="C92" s="15" t="s">
        <v>252</v>
      </c>
      <c r="D92" s="15" t="s">
        <v>3675</v>
      </c>
      <c r="E92" s="28">
        <v>9</v>
      </c>
      <c r="F92" s="15" t="s">
        <v>4035</v>
      </c>
      <c r="G92" s="31">
        <v>44680</v>
      </c>
      <c r="H92" s="28">
        <v>2022</v>
      </c>
      <c r="I92" s="15" t="s">
        <v>3347</v>
      </c>
      <c r="J92" s="15" t="s">
        <v>3383</v>
      </c>
      <c r="K92" s="15" t="s">
        <v>4036</v>
      </c>
      <c r="L92" s="15" t="s">
        <v>3979</v>
      </c>
      <c r="M92" s="15" t="s">
        <v>4037</v>
      </c>
      <c r="N92" s="15" t="s">
        <v>4038</v>
      </c>
      <c r="O92" s="28">
        <v>0</v>
      </c>
      <c r="P92" s="28">
        <v>9</v>
      </c>
      <c r="Q92" s="15" t="s">
        <v>4039</v>
      </c>
      <c r="R92" s="15" t="s">
        <v>4040</v>
      </c>
      <c r="S92" s="15" t="s">
        <v>3749</v>
      </c>
      <c r="T92" s="15" t="s">
        <v>4041</v>
      </c>
      <c r="U92" s="15" t="s">
        <v>4042</v>
      </c>
    </row>
    <row r="93" spans="1:21">
      <c r="A93" s="15" t="s">
        <v>3301</v>
      </c>
      <c r="B93" s="15" t="s">
        <v>3242</v>
      </c>
      <c r="C93" s="15" t="s">
        <v>252</v>
      </c>
      <c r="D93" s="15" t="s">
        <v>3675</v>
      </c>
      <c r="E93" s="28">
        <v>10</v>
      </c>
      <c r="F93" s="15" t="s">
        <v>4043</v>
      </c>
      <c r="G93" s="31">
        <v>44455</v>
      </c>
      <c r="H93" s="28">
        <v>2021</v>
      </c>
      <c r="I93" s="15" t="s">
        <v>3347</v>
      </c>
      <c r="J93" s="15" t="s">
        <v>3383</v>
      </c>
      <c r="K93" s="15" t="s">
        <v>4044</v>
      </c>
      <c r="L93" s="15" t="s">
        <v>3979</v>
      </c>
      <c r="M93" s="15" t="s">
        <v>4045</v>
      </c>
      <c r="N93" s="15" t="s">
        <v>4046</v>
      </c>
      <c r="O93" s="28">
        <v>0</v>
      </c>
      <c r="P93" s="28">
        <v>16</v>
      </c>
      <c r="Q93" s="15" t="s">
        <v>4047</v>
      </c>
      <c r="R93" s="15" t="s">
        <v>4048</v>
      </c>
      <c r="S93" s="15" t="s">
        <v>3749</v>
      </c>
      <c r="T93" s="15" t="s">
        <v>4049</v>
      </c>
      <c r="U93" s="15" t="s">
        <v>4050</v>
      </c>
    </row>
    <row r="94" spans="1:21">
      <c r="A94" s="15" t="s">
        <v>3301</v>
      </c>
      <c r="B94" s="15" t="s">
        <v>3242</v>
      </c>
      <c r="C94" s="15" t="s">
        <v>252</v>
      </c>
      <c r="D94" s="15" t="s">
        <v>3675</v>
      </c>
      <c r="E94" s="28">
        <v>11</v>
      </c>
      <c r="F94" s="15" t="s">
        <v>4051</v>
      </c>
      <c r="G94" s="31">
        <v>43089</v>
      </c>
      <c r="H94" s="28">
        <v>2017</v>
      </c>
      <c r="I94" s="15" t="s">
        <v>3347</v>
      </c>
      <c r="J94" s="15" t="s">
        <v>3383</v>
      </c>
      <c r="K94" s="15" t="s">
        <v>4052</v>
      </c>
      <c r="L94" s="15" t="s">
        <v>3979</v>
      </c>
      <c r="M94" s="15" t="s">
        <v>4053</v>
      </c>
      <c r="N94" s="15" t="s">
        <v>4054</v>
      </c>
      <c r="O94" s="28">
        <v>0</v>
      </c>
      <c r="P94" s="28">
        <v>35</v>
      </c>
      <c r="Q94" s="15" t="s">
        <v>4055</v>
      </c>
      <c r="R94" s="15" t="s">
        <v>4056</v>
      </c>
      <c r="S94" s="15" t="s">
        <v>3749</v>
      </c>
      <c r="T94" s="15" t="s">
        <v>4057</v>
      </c>
      <c r="U94" s="15" t="s">
        <v>4058</v>
      </c>
    </row>
    <row r="95" spans="1:21">
      <c r="A95" s="15" t="s">
        <v>3301</v>
      </c>
      <c r="B95" s="15" t="s">
        <v>3242</v>
      </c>
      <c r="C95" s="15" t="s">
        <v>252</v>
      </c>
      <c r="D95" s="15" t="s">
        <v>3675</v>
      </c>
      <c r="E95" s="28">
        <v>12</v>
      </c>
      <c r="F95" s="15" t="s">
        <v>4059</v>
      </c>
      <c r="G95" s="31">
        <v>44522</v>
      </c>
      <c r="H95" s="28">
        <v>2021</v>
      </c>
      <c r="I95" s="15" t="s">
        <v>3347</v>
      </c>
      <c r="J95" s="15" t="s">
        <v>3383</v>
      </c>
      <c r="K95" s="15" t="s">
        <v>4060</v>
      </c>
      <c r="L95" s="15" t="s">
        <v>3979</v>
      </c>
      <c r="M95" s="15" t="s">
        <v>4061</v>
      </c>
      <c r="N95" s="15" t="s">
        <v>4062</v>
      </c>
      <c r="O95" s="28">
        <v>0</v>
      </c>
      <c r="P95" s="28">
        <v>6</v>
      </c>
      <c r="Q95" s="15" t="s">
        <v>4063</v>
      </c>
      <c r="R95" s="15" t="s">
        <v>4064</v>
      </c>
      <c r="S95" s="15" t="s">
        <v>3749</v>
      </c>
      <c r="T95" s="15" t="s">
        <v>4065</v>
      </c>
      <c r="U95" s="15" t="s">
        <v>4066</v>
      </c>
    </row>
    <row r="96" spans="1:21">
      <c r="A96" s="15" t="s">
        <v>3301</v>
      </c>
      <c r="B96" s="15" t="s">
        <v>3242</v>
      </c>
      <c r="C96" s="15" t="s">
        <v>252</v>
      </c>
      <c r="D96" s="15" t="s">
        <v>3675</v>
      </c>
      <c r="E96" s="28">
        <v>13</v>
      </c>
      <c r="F96" s="15" t="s">
        <v>4067</v>
      </c>
      <c r="G96" s="31">
        <v>44266</v>
      </c>
      <c r="H96" s="28">
        <v>2021</v>
      </c>
      <c r="I96" s="15" t="s">
        <v>3347</v>
      </c>
      <c r="J96" s="15" t="s">
        <v>3383</v>
      </c>
      <c r="K96" s="15" t="s">
        <v>4068</v>
      </c>
      <c r="L96" s="15" t="s">
        <v>3979</v>
      </c>
      <c r="M96" s="15" t="s">
        <v>4069</v>
      </c>
      <c r="N96" s="15" t="s">
        <v>4070</v>
      </c>
      <c r="O96" s="28">
        <v>2</v>
      </c>
      <c r="P96" s="28">
        <v>8</v>
      </c>
      <c r="Q96" s="15" t="s">
        <v>4071</v>
      </c>
      <c r="R96" s="15" t="s">
        <v>4072</v>
      </c>
      <c r="S96" s="15" t="s">
        <v>3389</v>
      </c>
      <c r="T96" s="15" t="s">
        <v>4073</v>
      </c>
      <c r="U96" s="15" t="s">
        <v>4074</v>
      </c>
    </row>
    <row r="97" spans="1:21">
      <c r="A97" s="15" t="s">
        <v>3301</v>
      </c>
      <c r="B97" s="15" t="s">
        <v>3242</v>
      </c>
      <c r="C97" s="15" t="s">
        <v>252</v>
      </c>
      <c r="D97" s="15" t="s">
        <v>3675</v>
      </c>
      <c r="E97" s="28">
        <v>14</v>
      </c>
      <c r="F97" s="15" t="s">
        <v>4075</v>
      </c>
      <c r="G97" s="31">
        <v>43241</v>
      </c>
      <c r="H97" s="28">
        <v>2018</v>
      </c>
      <c r="I97" s="15" t="s">
        <v>3347</v>
      </c>
      <c r="J97" s="15" t="s">
        <v>3348</v>
      </c>
      <c r="K97" s="15" t="s">
        <v>4076</v>
      </c>
      <c r="L97" s="15" t="s">
        <v>3979</v>
      </c>
      <c r="M97" s="15" t="s">
        <v>4077</v>
      </c>
      <c r="N97" s="15" t="s">
        <v>4078</v>
      </c>
      <c r="O97" s="28">
        <v>0</v>
      </c>
      <c r="P97" s="28">
        <v>7</v>
      </c>
      <c r="Q97" s="15" t="s">
        <v>4079</v>
      </c>
      <c r="R97" s="15" t="s">
        <v>4080</v>
      </c>
      <c r="S97" s="15" t="s">
        <v>3355</v>
      </c>
      <c r="T97" s="15" t="s">
        <v>4081</v>
      </c>
      <c r="U97" s="15" t="s">
        <v>4082</v>
      </c>
    </row>
    <row r="98" spans="1:21">
      <c r="A98" s="15" t="s">
        <v>3301</v>
      </c>
      <c r="B98" s="15" t="s">
        <v>3242</v>
      </c>
      <c r="C98" s="15" t="s">
        <v>252</v>
      </c>
      <c r="D98" s="15" t="s">
        <v>3675</v>
      </c>
      <c r="E98" s="28">
        <v>15</v>
      </c>
      <c r="F98" s="15" t="s">
        <v>4083</v>
      </c>
      <c r="G98" s="31">
        <v>43272</v>
      </c>
      <c r="H98" s="28">
        <v>2018</v>
      </c>
      <c r="I98" s="15" t="s">
        <v>3347</v>
      </c>
      <c r="J98" s="15" t="s">
        <v>3348</v>
      </c>
      <c r="K98" s="15" t="s">
        <v>4084</v>
      </c>
      <c r="L98" s="15" t="s">
        <v>4028</v>
      </c>
      <c r="M98" s="15" t="s">
        <v>4085</v>
      </c>
      <c r="N98" s="15" t="s">
        <v>4030</v>
      </c>
      <c r="O98" s="28">
        <v>0</v>
      </c>
      <c r="P98" s="28">
        <v>20</v>
      </c>
      <c r="Q98" s="15" t="s">
        <v>4086</v>
      </c>
      <c r="R98" s="15" t="s">
        <v>4087</v>
      </c>
      <c r="S98" s="15" t="s">
        <v>3355</v>
      </c>
      <c r="T98" s="15" t="s">
        <v>4088</v>
      </c>
      <c r="U98" s="15" t="s">
        <v>4089</v>
      </c>
    </row>
    <row r="99" spans="1:21">
      <c r="A99" s="15" t="s">
        <v>3301</v>
      </c>
      <c r="B99" s="15" t="s">
        <v>3242</v>
      </c>
      <c r="C99" s="15" t="s">
        <v>252</v>
      </c>
      <c r="D99" s="15" t="s">
        <v>3675</v>
      </c>
      <c r="E99" s="28">
        <v>16</v>
      </c>
      <c r="F99" s="15" t="s">
        <v>4090</v>
      </c>
      <c r="G99" s="31">
        <v>42076</v>
      </c>
      <c r="H99" s="28">
        <v>2015</v>
      </c>
      <c r="I99" s="15" t="s">
        <v>3347</v>
      </c>
      <c r="J99" s="15" t="s">
        <v>3383</v>
      </c>
      <c r="K99" s="15" t="s">
        <v>4091</v>
      </c>
      <c r="L99" s="15" t="s">
        <v>4092</v>
      </c>
      <c r="M99" s="15" t="s">
        <v>4093</v>
      </c>
      <c r="N99" s="15" t="s">
        <v>4094</v>
      </c>
      <c r="O99" s="28">
        <v>0</v>
      </c>
      <c r="P99" s="28">
        <v>17</v>
      </c>
      <c r="Q99" s="15" t="s">
        <v>4095</v>
      </c>
      <c r="R99" s="15" t="s">
        <v>4096</v>
      </c>
      <c r="S99" s="15" t="s">
        <v>3749</v>
      </c>
      <c r="T99" s="15" t="s">
        <v>4097</v>
      </c>
      <c r="U99" s="15" t="s">
        <v>4098</v>
      </c>
    </row>
    <row r="100" spans="1:21">
      <c r="A100" s="15" t="s">
        <v>3301</v>
      </c>
      <c r="B100" s="15" t="s">
        <v>3242</v>
      </c>
      <c r="C100" s="15" t="s">
        <v>252</v>
      </c>
      <c r="D100" s="15" t="s">
        <v>3675</v>
      </c>
      <c r="E100" s="28">
        <v>17</v>
      </c>
      <c r="F100" s="15" t="s">
        <v>4099</v>
      </c>
      <c r="G100" s="31">
        <v>42943</v>
      </c>
      <c r="H100" s="28">
        <v>2017</v>
      </c>
      <c r="I100" s="15" t="s">
        <v>3435</v>
      </c>
      <c r="J100" s="15" t="s">
        <v>3436</v>
      </c>
      <c r="K100" s="15" t="s">
        <v>4100</v>
      </c>
      <c r="L100" s="15" t="s">
        <v>3979</v>
      </c>
      <c r="M100" s="15" t="s">
        <v>4101</v>
      </c>
      <c r="N100" s="15" t="s">
        <v>4102</v>
      </c>
      <c r="O100" s="28">
        <v>0</v>
      </c>
      <c r="P100" s="28">
        <v>13</v>
      </c>
      <c r="Q100" s="15" t="s">
        <v>4103</v>
      </c>
      <c r="R100" s="15" t="s">
        <v>4104</v>
      </c>
      <c r="S100" s="15" t="s">
        <v>3355</v>
      </c>
      <c r="T100" s="15" t="s">
        <v>4105</v>
      </c>
      <c r="U100" s="15" t="s">
        <v>4106</v>
      </c>
    </row>
    <row r="101" spans="1:21">
      <c r="A101" s="15" t="s">
        <v>3301</v>
      </c>
      <c r="B101" s="15" t="s">
        <v>3242</v>
      </c>
      <c r="C101" s="15" t="s">
        <v>252</v>
      </c>
      <c r="D101" s="15" t="s">
        <v>3675</v>
      </c>
      <c r="E101" s="28">
        <v>18</v>
      </c>
      <c r="F101" s="15" t="s">
        <v>4107</v>
      </c>
      <c r="G101" s="31">
        <v>44211</v>
      </c>
      <c r="H101" s="28">
        <v>2021</v>
      </c>
      <c r="I101" s="15" t="s">
        <v>3347</v>
      </c>
      <c r="J101" s="15" t="s">
        <v>3383</v>
      </c>
      <c r="K101" s="15" t="s">
        <v>4108</v>
      </c>
      <c r="L101" s="15" t="s">
        <v>4109</v>
      </c>
      <c r="M101" s="15" t="s">
        <v>4110</v>
      </c>
      <c r="N101" s="15" t="s">
        <v>4111</v>
      </c>
      <c r="O101" s="28">
        <v>0</v>
      </c>
      <c r="P101" s="28">
        <v>7</v>
      </c>
      <c r="Q101" s="15" t="s">
        <v>4112</v>
      </c>
      <c r="R101" s="15" t="s">
        <v>4113</v>
      </c>
      <c r="S101" s="15" t="s">
        <v>3749</v>
      </c>
      <c r="T101" s="15" t="s">
        <v>4114</v>
      </c>
      <c r="U101" s="15" t="s">
        <v>4115</v>
      </c>
    </row>
    <row r="102" spans="1:21">
      <c r="A102" s="15" t="s">
        <v>3301</v>
      </c>
      <c r="B102" s="15" t="s">
        <v>3242</v>
      </c>
      <c r="C102" s="15" t="s">
        <v>252</v>
      </c>
      <c r="D102" s="15" t="s">
        <v>3675</v>
      </c>
      <c r="E102" s="28">
        <v>19</v>
      </c>
      <c r="F102" s="15" t="s">
        <v>4116</v>
      </c>
      <c r="G102" s="31">
        <v>43861</v>
      </c>
      <c r="H102" s="28">
        <v>2020</v>
      </c>
      <c r="I102" s="15" t="s">
        <v>3347</v>
      </c>
      <c r="J102" s="15" t="s">
        <v>3383</v>
      </c>
      <c r="K102" s="15" t="s">
        <v>4117</v>
      </c>
      <c r="L102" s="15" t="s">
        <v>3979</v>
      </c>
      <c r="M102" s="15" t="s">
        <v>4118</v>
      </c>
      <c r="N102" s="15" t="s">
        <v>4119</v>
      </c>
      <c r="O102" s="28">
        <v>2</v>
      </c>
      <c r="P102" s="28">
        <v>13</v>
      </c>
      <c r="Q102" s="15" t="s">
        <v>4120</v>
      </c>
      <c r="R102" s="15" t="s">
        <v>4040</v>
      </c>
      <c r="S102" s="15" t="s">
        <v>3749</v>
      </c>
      <c r="T102" s="15" t="s">
        <v>4121</v>
      </c>
      <c r="U102" s="15" t="s">
        <v>4122</v>
      </c>
    </row>
    <row r="103" spans="1:21">
      <c r="A103" s="15" t="s">
        <v>3301</v>
      </c>
      <c r="B103" s="15" t="s">
        <v>3242</v>
      </c>
      <c r="C103" s="15" t="s">
        <v>252</v>
      </c>
      <c r="D103" s="15" t="s">
        <v>3675</v>
      </c>
      <c r="E103" s="28">
        <v>20</v>
      </c>
      <c r="F103" s="15" t="s">
        <v>4123</v>
      </c>
      <c r="G103" s="31">
        <v>43906</v>
      </c>
      <c r="H103" s="28">
        <v>2020</v>
      </c>
      <c r="I103" s="15" t="s">
        <v>3347</v>
      </c>
      <c r="J103" s="15" t="s">
        <v>3383</v>
      </c>
      <c r="K103" s="15" t="s">
        <v>4124</v>
      </c>
      <c r="L103" s="15" t="s">
        <v>3979</v>
      </c>
      <c r="M103" s="15" t="s">
        <v>4125</v>
      </c>
      <c r="N103" s="15" t="s">
        <v>4126</v>
      </c>
      <c r="O103" s="28">
        <v>2</v>
      </c>
      <c r="P103" s="28">
        <v>12</v>
      </c>
      <c r="Q103" s="15" t="s">
        <v>4127</v>
      </c>
      <c r="R103" s="15" t="s">
        <v>4128</v>
      </c>
      <c r="S103" s="15" t="s">
        <v>3389</v>
      </c>
      <c r="T103" s="15" t="s">
        <v>4129</v>
      </c>
      <c r="U103" s="15" t="s">
        <v>4130</v>
      </c>
    </row>
    <row r="104" spans="1:21">
      <c r="A104" s="15" t="s">
        <v>3301</v>
      </c>
      <c r="B104" s="15" t="s">
        <v>3242</v>
      </c>
      <c r="C104" s="15" t="s">
        <v>252</v>
      </c>
      <c r="D104" s="15" t="s">
        <v>3675</v>
      </c>
      <c r="E104" s="28">
        <v>21</v>
      </c>
      <c r="F104" s="15" t="s">
        <v>4131</v>
      </c>
      <c r="G104" s="31">
        <v>43129</v>
      </c>
      <c r="H104" s="28">
        <v>2018</v>
      </c>
      <c r="I104" s="15" t="s">
        <v>3347</v>
      </c>
      <c r="J104" s="15" t="s">
        <v>3383</v>
      </c>
      <c r="K104" s="15" t="s">
        <v>4132</v>
      </c>
      <c r="L104" s="15" t="s">
        <v>3979</v>
      </c>
      <c r="M104" s="15" t="s">
        <v>4133</v>
      </c>
      <c r="N104" s="15" t="s">
        <v>4134</v>
      </c>
      <c r="O104" s="28">
        <v>0</v>
      </c>
      <c r="P104" s="28">
        <v>33</v>
      </c>
      <c r="Q104" s="15" t="s">
        <v>4135</v>
      </c>
      <c r="R104" s="15" t="s">
        <v>4136</v>
      </c>
      <c r="S104" s="15" t="s">
        <v>3389</v>
      </c>
      <c r="T104" s="15" t="s">
        <v>4137</v>
      </c>
      <c r="U104" s="15" t="s">
        <v>4138</v>
      </c>
    </row>
    <row r="105" spans="1:21">
      <c r="A105" s="15" t="s">
        <v>3301</v>
      </c>
      <c r="B105" s="15" t="s">
        <v>3242</v>
      </c>
      <c r="C105" s="15" t="s">
        <v>252</v>
      </c>
      <c r="D105" s="15" t="s">
        <v>3675</v>
      </c>
      <c r="E105" s="28">
        <v>22</v>
      </c>
      <c r="F105" s="15" t="s">
        <v>4139</v>
      </c>
      <c r="G105" s="31">
        <v>43906</v>
      </c>
      <c r="H105" s="28">
        <v>2020</v>
      </c>
      <c r="I105" s="15" t="s">
        <v>3347</v>
      </c>
      <c r="J105" s="15" t="s">
        <v>3383</v>
      </c>
      <c r="K105" s="15" t="s">
        <v>4140</v>
      </c>
      <c r="L105" s="15" t="s">
        <v>3979</v>
      </c>
      <c r="M105" s="15" t="s">
        <v>4141</v>
      </c>
      <c r="N105" s="15" t="s">
        <v>4142</v>
      </c>
      <c r="O105" s="28">
        <v>0</v>
      </c>
      <c r="P105" s="28">
        <v>13</v>
      </c>
      <c r="Q105" s="15" t="s">
        <v>4143</v>
      </c>
      <c r="R105" s="15" t="s">
        <v>4144</v>
      </c>
      <c r="S105" s="15" t="s">
        <v>3389</v>
      </c>
      <c r="T105" s="15" t="s">
        <v>4145</v>
      </c>
      <c r="U105" s="15" t="s">
        <v>4146</v>
      </c>
    </row>
    <row r="106" spans="1:21">
      <c r="A106" s="15" t="s">
        <v>3301</v>
      </c>
      <c r="B106" s="15" t="s">
        <v>3242</v>
      </c>
      <c r="C106" s="15" t="s">
        <v>252</v>
      </c>
      <c r="D106" s="15" t="s">
        <v>3675</v>
      </c>
      <c r="E106" s="28">
        <v>23</v>
      </c>
      <c r="F106" s="15" t="s">
        <v>4147</v>
      </c>
      <c r="G106" s="31">
        <v>43893</v>
      </c>
      <c r="H106" s="28">
        <v>2020</v>
      </c>
      <c r="I106" s="15" t="s">
        <v>3347</v>
      </c>
      <c r="J106" s="15" t="s">
        <v>3383</v>
      </c>
      <c r="K106" s="15" t="s">
        <v>4148</v>
      </c>
      <c r="L106" s="15" t="s">
        <v>4149</v>
      </c>
      <c r="M106" s="15" t="s">
        <v>4150</v>
      </c>
      <c r="N106" s="15" t="s">
        <v>4151</v>
      </c>
      <c r="O106" s="28">
        <v>0</v>
      </c>
      <c r="P106" s="28">
        <v>20</v>
      </c>
      <c r="Q106" s="15" t="s">
        <v>4152</v>
      </c>
      <c r="R106" s="15" t="s">
        <v>4153</v>
      </c>
      <c r="S106" s="15" t="s">
        <v>3355</v>
      </c>
      <c r="T106" s="15" t="s">
        <v>4154</v>
      </c>
      <c r="U106" s="15" t="s">
        <v>4155</v>
      </c>
    </row>
    <row r="107" spans="1:21">
      <c r="A107" s="15" t="s">
        <v>3301</v>
      </c>
      <c r="B107" s="15" t="s">
        <v>3242</v>
      </c>
      <c r="C107" s="15" t="s">
        <v>252</v>
      </c>
      <c r="D107" s="15" t="s">
        <v>3675</v>
      </c>
      <c r="E107" s="28">
        <v>24</v>
      </c>
      <c r="F107" s="15" t="s">
        <v>4156</v>
      </c>
      <c r="G107" s="31">
        <v>43738</v>
      </c>
      <c r="H107" s="28">
        <v>2019</v>
      </c>
      <c r="I107" s="15" t="s">
        <v>3347</v>
      </c>
      <c r="J107" s="15" t="s">
        <v>3383</v>
      </c>
      <c r="K107" s="15" t="s">
        <v>4157</v>
      </c>
      <c r="L107" s="15" t="s">
        <v>3979</v>
      </c>
      <c r="M107" s="15" t="s">
        <v>4158</v>
      </c>
      <c r="N107" s="15" t="s">
        <v>4159</v>
      </c>
      <c r="O107" s="28">
        <v>1</v>
      </c>
      <c r="P107" s="28">
        <v>24</v>
      </c>
      <c r="Q107" s="15" t="s">
        <v>4160</v>
      </c>
      <c r="R107" s="15" t="s">
        <v>4161</v>
      </c>
      <c r="S107" s="15" t="s">
        <v>3749</v>
      </c>
      <c r="T107" s="15" t="s">
        <v>4162</v>
      </c>
      <c r="U107" s="15" t="s">
        <v>4163</v>
      </c>
    </row>
    <row r="108" spans="1:21">
      <c r="A108" s="15" t="s">
        <v>3301</v>
      </c>
      <c r="B108" s="15" t="s">
        <v>3242</v>
      </c>
      <c r="C108" s="15" t="s">
        <v>252</v>
      </c>
      <c r="D108" s="15" t="s">
        <v>3675</v>
      </c>
      <c r="E108" s="28">
        <v>25</v>
      </c>
      <c r="F108" s="15" t="s">
        <v>4164</v>
      </c>
      <c r="G108" s="31">
        <v>43371</v>
      </c>
      <c r="H108" s="28">
        <v>2018</v>
      </c>
      <c r="I108" s="15" t="s">
        <v>3347</v>
      </c>
      <c r="J108" s="15" t="s">
        <v>3383</v>
      </c>
      <c r="K108" s="15" t="s">
        <v>4165</v>
      </c>
      <c r="L108" s="15" t="s">
        <v>4166</v>
      </c>
      <c r="M108" s="15" t="s">
        <v>4167</v>
      </c>
      <c r="N108" s="15" t="s">
        <v>4168</v>
      </c>
      <c r="O108" s="28">
        <v>0</v>
      </c>
      <c r="P108" s="28">
        <v>14</v>
      </c>
      <c r="Q108" s="15" t="s">
        <v>4169</v>
      </c>
      <c r="R108" s="15" t="s">
        <v>4170</v>
      </c>
      <c r="S108" s="15" t="s">
        <v>3389</v>
      </c>
      <c r="T108" s="15" t="s">
        <v>4171</v>
      </c>
      <c r="U108" s="15" t="s">
        <v>4172</v>
      </c>
    </row>
    <row r="109" spans="1:21">
      <c r="A109" s="15" t="s">
        <v>3301</v>
      </c>
      <c r="B109" s="15" t="s">
        <v>3242</v>
      </c>
      <c r="C109" s="15" t="s">
        <v>252</v>
      </c>
      <c r="D109" s="15" t="s">
        <v>3675</v>
      </c>
      <c r="E109" s="28">
        <v>26</v>
      </c>
      <c r="F109" s="15" t="s">
        <v>4173</v>
      </c>
      <c r="G109" s="31">
        <v>42552</v>
      </c>
      <c r="H109" s="28">
        <v>2016</v>
      </c>
      <c r="I109" s="15" t="s">
        <v>3347</v>
      </c>
      <c r="J109" s="15" t="s">
        <v>3348</v>
      </c>
      <c r="K109" s="15" t="s">
        <v>4174</v>
      </c>
      <c r="L109" s="15" t="s">
        <v>3979</v>
      </c>
      <c r="M109" s="15" t="s">
        <v>4175</v>
      </c>
      <c r="N109" s="15" t="s">
        <v>4176</v>
      </c>
      <c r="O109" s="28">
        <v>0</v>
      </c>
      <c r="P109" s="28">
        <v>17</v>
      </c>
      <c r="Q109" s="15" t="s">
        <v>4177</v>
      </c>
      <c r="R109" s="15" t="s">
        <v>4178</v>
      </c>
      <c r="S109" s="15" t="s">
        <v>3355</v>
      </c>
      <c r="T109" s="15" t="s">
        <v>4179</v>
      </c>
      <c r="U109" s="15" t="s">
        <v>4180</v>
      </c>
    </row>
    <row r="110" spans="1:21">
      <c r="A110" s="15" t="s">
        <v>3301</v>
      </c>
      <c r="B110" s="15" t="s">
        <v>3242</v>
      </c>
      <c r="C110" s="15" t="s">
        <v>252</v>
      </c>
      <c r="D110" s="15" t="s">
        <v>3675</v>
      </c>
      <c r="E110" s="28">
        <v>27</v>
      </c>
      <c r="F110" s="15" t="s">
        <v>4181</v>
      </c>
      <c r="G110" s="31">
        <v>43371</v>
      </c>
      <c r="H110" s="28">
        <v>2018</v>
      </c>
      <c r="I110" s="15" t="s">
        <v>3347</v>
      </c>
      <c r="J110" s="15" t="s">
        <v>3383</v>
      </c>
      <c r="K110" s="15" t="s">
        <v>4182</v>
      </c>
      <c r="L110" s="15" t="s">
        <v>3979</v>
      </c>
      <c r="M110" s="15" t="s">
        <v>4183</v>
      </c>
      <c r="N110" s="15" t="s">
        <v>4184</v>
      </c>
      <c r="O110" s="28">
        <v>1</v>
      </c>
      <c r="P110" s="28">
        <v>25</v>
      </c>
      <c r="Q110" s="15" t="s">
        <v>4185</v>
      </c>
      <c r="R110" s="15" t="s">
        <v>4186</v>
      </c>
      <c r="S110" s="15" t="s">
        <v>3355</v>
      </c>
      <c r="T110" s="15" t="s">
        <v>4187</v>
      </c>
      <c r="U110" s="15" t="s">
        <v>4188</v>
      </c>
    </row>
    <row r="111" spans="1:21">
      <c r="A111" s="15" t="s">
        <v>3301</v>
      </c>
      <c r="B111" s="15" t="s">
        <v>3242</v>
      </c>
      <c r="C111" s="15" t="s">
        <v>252</v>
      </c>
      <c r="D111" s="15" t="s">
        <v>3675</v>
      </c>
      <c r="E111" s="28">
        <v>28</v>
      </c>
      <c r="F111" s="15" t="s">
        <v>4189</v>
      </c>
      <c r="G111" s="31">
        <v>43690</v>
      </c>
      <c r="H111" s="28">
        <v>2019</v>
      </c>
      <c r="I111" s="15" t="s">
        <v>3435</v>
      </c>
      <c r="J111" s="15" t="s">
        <v>3383</v>
      </c>
      <c r="K111" s="15" t="s">
        <v>4190</v>
      </c>
      <c r="L111" s="15" t="s">
        <v>4191</v>
      </c>
      <c r="M111" s="15" t="s">
        <v>4192</v>
      </c>
      <c r="N111" s="15" t="s">
        <v>4193</v>
      </c>
      <c r="O111" s="28">
        <v>0</v>
      </c>
      <c r="P111" s="28">
        <v>7</v>
      </c>
      <c r="Q111" s="15" t="s">
        <v>4194</v>
      </c>
      <c r="R111" s="15" t="s">
        <v>4195</v>
      </c>
      <c r="S111" s="15" t="s">
        <v>3749</v>
      </c>
      <c r="T111" s="15" t="s">
        <v>4196</v>
      </c>
      <c r="U111" s="15" t="s">
        <v>4197</v>
      </c>
    </row>
    <row r="112" spans="1:21">
      <c r="A112" s="15" t="s">
        <v>3301</v>
      </c>
      <c r="B112" s="15" t="s">
        <v>3242</v>
      </c>
      <c r="C112" s="15" t="s">
        <v>252</v>
      </c>
      <c r="D112" s="15" t="s">
        <v>3675</v>
      </c>
      <c r="E112" s="28">
        <v>29</v>
      </c>
      <c r="F112" s="15" t="s">
        <v>4198</v>
      </c>
      <c r="G112" s="31">
        <v>42517</v>
      </c>
      <c r="H112" s="28">
        <v>2016</v>
      </c>
      <c r="I112" s="15" t="s">
        <v>3347</v>
      </c>
      <c r="J112" s="15" t="s">
        <v>3383</v>
      </c>
      <c r="K112" s="15" t="s">
        <v>4199</v>
      </c>
      <c r="L112" s="15" t="s">
        <v>3979</v>
      </c>
      <c r="M112" s="15" t="s">
        <v>4200</v>
      </c>
      <c r="N112" s="15" t="s">
        <v>3990</v>
      </c>
      <c r="O112" s="28">
        <v>0</v>
      </c>
      <c r="P112" s="28">
        <v>2</v>
      </c>
      <c r="Q112" s="15" t="s">
        <v>4201</v>
      </c>
      <c r="R112" s="15" t="s">
        <v>4202</v>
      </c>
      <c r="S112" s="15" t="s">
        <v>3389</v>
      </c>
      <c r="T112" s="15" t="s">
        <v>4203</v>
      </c>
      <c r="U112" s="15" t="s">
        <v>4204</v>
      </c>
    </row>
    <row r="113" spans="1:21">
      <c r="A113" s="15" t="s">
        <v>3301</v>
      </c>
      <c r="B113" s="15" t="s">
        <v>3242</v>
      </c>
      <c r="C113" s="15" t="s">
        <v>252</v>
      </c>
      <c r="D113" s="15" t="s">
        <v>3675</v>
      </c>
      <c r="E113" s="28">
        <v>30</v>
      </c>
      <c r="F113" s="15" t="s">
        <v>4205</v>
      </c>
      <c r="G113" s="31">
        <v>43481</v>
      </c>
      <c r="H113" s="28">
        <v>2019</v>
      </c>
      <c r="I113" s="15" t="s">
        <v>3347</v>
      </c>
      <c r="J113" s="15" t="s">
        <v>3383</v>
      </c>
      <c r="K113" s="15" t="s">
        <v>4206</v>
      </c>
      <c r="L113" s="15" t="s">
        <v>3979</v>
      </c>
      <c r="M113" s="15" t="s">
        <v>4207</v>
      </c>
      <c r="N113" s="15" t="s">
        <v>4208</v>
      </c>
      <c r="O113" s="28">
        <v>0</v>
      </c>
      <c r="P113" s="28">
        <v>7</v>
      </c>
      <c r="Q113" s="15" t="s">
        <v>4209</v>
      </c>
      <c r="R113" s="15" t="s">
        <v>4210</v>
      </c>
      <c r="S113" s="15" t="s">
        <v>3389</v>
      </c>
      <c r="T113" s="15" t="s">
        <v>4211</v>
      </c>
      <c r="U113" s="15" t="s">
        <v>4212</v>
      </c>
    </row>
    <row r="114" spans="1:21">
      <c r="A114" s="15" t="s">
        <v>3301</v>
      </c>
      <c r="B114" s="15" t="s">
        <v>3242</v>
      </c>
      <c r="C114" s="15" t="s">
        <v>252</v>
      </c>
      <c r="D114" s="15" t="s">
        <v>3675</v>
      </c>
      <c r="E114" s="28">
        <v>31</v>
      </c>
      <c r="F114" s="15" t="s">
        <v>4213</v>
      </c>
      <c r="G114" s="31">
        <v>42661</v>
      </c>
      <c r="H114" s="28">
        <v>2016</v>
      </c>
      <c r="I114" s="15" t="s">
        <v>3347</v>
      </c>
      <c r="J114" s="15" t="s">
        <v>3383</v>
      </c>
      <c r="K114" s="15" t="s">
        <v>4214</v>
      </c>
      <c r="L114" s="15" t="s">
        <v>3979</v>
      </c>
      <c r="M114" s="15" t="s">
        <v>4215</v>
      </c>
      <c r="N114" s="15" t="s">
        <v>4216</v>
      </c>
      <c r="O114" s="28">
        <v>0</v>
      </c>
      <c r="P114" s="28">
        <v>17</v>
      </c>
      <c r="Q114" s="15" t="s">
        <v>4217</v>
      </c>
      <c r="R114" s="15" t="s">
        <v>4218</v>
      </c>
      <c r="S114" s="15" t="s">
        <v>3355</v>
      </c>
      <c r="T114" s="15" t="s">
        <v>4219</v>
      </c>
      <c r="U114" s="15" t="s">
        <v>4220</v>
      </c>
    </row>
    <row r="115" spans="1:21">
      <c r="A115" s="15" t="s">
        <v>3301</v>
      </c>
      <c r="B115" s="15" t="s">
        <v>3242</v>
      </c>
      <c r="C115" s="15" t="s">
        <v>252</v>
      </c>
      <c r="D115" s="15" t="s">
        <v>3675</v>
      </c>
      <c r="E115" s="28">
        <v>32</v>
      </c>
      <c r="F115" s="15" t="s">
        <v>4221</v>
      </c>
      <c r="G115" s="31">
        <v>43623</v>
      </c>
      <c r="H115" s="28">
        <v>2019</v>
      </c>
      <c r="I115" s="15" t="s">
        <v>3435</v>
      </c>
      <c r="J115" s="15" t="s">
        <v>3383</v>
      </c>
      <c r="K115" s="15" t="s">
        <v>4222</v>
      </c>
      <c r="L115" s="15" t="s">
        <v>4223</v>
      </c>
      <c r="M115" s="15" t="s">
        <v>3989</v>
      </c>
      <c r="N115" s="15" t="s">
        <v>4224</v>
      </c>
      <c r="O115" s="28">
        <v>0</v>
      </c>
      <c r="P115" s="28">
        <v>21</v>
      </c>
      <c r="Q115" s="15" t="s">
        <v>4225</v>
      </c>
      <c r="R115" s="15" t="s">
        <v>4226</v>
      </c>
      <c r="S115" s="15" t="s">
        <v>3389</v>
      </c>
      <c r="T115" s="15" t="s">
        <v>4227</v>
      </c>
      <c r="U115" s="15" t="s">
        <v>4228</v>
      </c>
    </row>
    <row r="116" spans="1:21">
      <c r="A116" s="15" t="s">
        <v>3301</v>
      </c>
      <c r="B116" s="15" t="s">
        <v>3242</v>
      </c>
      <c r="C116" s="15" t="s">
        <v>252</v>
      </c>
      <c r="D116" s="15" t="s">
        <v>3675</v>
      </c>
      <c r="E116" s="28">
        <v>33</v>
      </c>
      <c r="F116" s="15" t="s">
        <v>4229</v>
      </c>
      <c r="G116" s="31">
        <v>42454</v>
      </c>
      <c r="H116" s="28">
        <v>2016</v>
      </c>
      <c r="I116" s="15" t="s">
        <v>3347</v>
      </c>
      <c r="J116" s="15" t="s">
        <v>3383</v>
      </c>
      <c r="K116" s="15" t="s">
        <v>4230</v>
      </c>
      <c r="L116" s="15" t="s">
        <v>3979</v>
      </c>
      <c r="M116" s="15" t="s">
        <v>4231</v>
      </c>
      <c r="N116" s="15" t="s">
        <v>4232</v>
      </c>
      <c r="O116" s="28">
        <v>1</v>
      </c>
      <c r="P116" s="28">
        <v>15</v>
      </c>
      <c r="Q116" s="15" t="s">
        <v>4233</v>
      </c>
      <c r="R116" s="15" t="s">
        <v>4234</v>
      </c>
      <c r="S116" s="15" t="s">
        <v>3389</v>
      </c>
      <c r="T116" s="15" t="s">
        <v>4235</v>
      </c>
      <c r="U116" s="15" t="s">
        <v>4236</v>
      </c>
    </row>
    <row r="117" spans="1:21">
      <c r="A117" s="15" t="s">
        <v>3301</v>
      </c>
      <c r="B117" s="15" t="s">
        <v>3242</v>
      </c>
      <c r="C117" s="15" t="s">
        <v>252</v>
      </c>
      <c r="D117" s="15" t="s">
        <v>3675</v>
      </c>
      <c r="E117" s="28">
        <v>34</v>
      </c>
      <c r="F117" s="15" t="s">
        <v>4237</v>
      </c>
      <c r="G117" s="31">
        <v>43439</v>
      </c>
      <c r="H117" s="28">
        <v>2018</v>
      </c>
      <c r="I117" s="15" t="s">
        <v>3347</v>
      </c>
      <c r="J117" s="15" t="s">
        <v>3383</v>
      </c>
      <c r="K117" s="15" t="s">
        <v>4238</v>
      </c>
      <c r="L117" s="15" t="s">
        <v>3979</v>
      </c>
      <c r="M117" s="15" t="s">
        <v>4239</v>
      </c>
      <c r="N117" s="15" t="s">
        <v>4240</v>
      </c>
      <c r="O117" s="28">
        <v>0</v>
      </c>
      <c r="P117" s="28">
        <v>5</v>
      </c>
      <c r="Q117" s="15" t="s">
        <v>4241</v>
      </c>
      <c r="R117" s="15" t="s">
        <v>4242</v>
      </c>
      <c r="S117" s="15" t="s">
        <v>3389</v>
      </c>
      <c r="T117" s="15" t="s">
        <v>4243</v>
      </c>
      <c r="U117" s="15" t="s">
        <v>4244</v>
      </c>
    </row>
    <row r="118" spans="1:21">
      <c r="A118" s="15" t="s">
        <v>3301</v>
      </c>
      <c r="B118" s="15" t="s">
        <v>3242</v>
      </c>
      <c r="C118" s="15" t="s">
        <v>252</v>
      </c>
      <c r="D118" s="15" t="s">
        <v>3675</v>
      </c>
      <c r="E118" s="28">
        <v>35</v>
      </c>
      <c r="F118" s="15" t="s">
        <v>4245</v>
      </c>
      <c r="G118" s="31">
        <v>43371</v>
      </c>
      <c r="H118" s="28">
        <v>2018</v>
      </c>
      <c r="I118" s="15" t="s">
        <v>3347</v>
      </c>
      <c r="J118" s="15" t="s">
        <v>3383</v>
      </c>
      <c r="K118" s="15" t="s">
        <v>4246</v>
      </c>
      <c r="L118" s="15" t="s">
        <v>3979</v>
      </c>
      <c r="M118" s="15" t="s">
        <v>4247</v>
      </c>
      <c r="N118" s="15" t="s">
        <v>4248</v>
      </c>
      <c r="O118" s="28">
        <v>0</v>
      </c>
      <c r="P118" s="28">
        <v>9</v>
      </c>
      <c r="Q118" s="15" t="s">
        <v>4249</v>
      </c>
      <c r="R118" s="15" t="s">
        <v>4250</v>
      </c>
      <c r="S118" s="15" t="s">
        <v>3355</v>
      </c>
      <c r="T118" s="15" t="s">
        <v>4251</v>
      </c>
      <c r="U118" s="15" t="s">
        <v>4252</v>
      </c>
    </row>
    <row r="119" spans="1:21">
      <c r="A119" s="15" t="s">
        <v>3301</v>
      </c>
      <c r="B119" s="15" t="s">
        <v>3242</v>
      </c>
      <c r="C119" s="15" t="s">
        <v>252</v>
      </c>
      <c r="D119" s="15" t="s">
        <v>3675</v>
      </c>
      <c r="E119" s="28">
        <v>36</v>
      </c>
      <c r="F119" s="15" t="s">
        <v>4253</v>
      </c>
      <c r="G119" s="31">
        <v>42629</v>
      </c>
      <c r="H119" s="28">
        <v>2016</v>
      </c>
      <c r="I119" s="15" t="s">
        <v>3347</v>
      </c>
      <c r="J119" s="15" t="s">
        <v>3383</v>
      </c>
      <c r="K119" s="15" t="s">
        <v>4254</v>
      </c>
      <c r="L119" s="15" t="s">
        <v>3979</v>
      </c>
      <c r="M119" s="15" t="s">
        <v>4255</v>
      </c>
      <c r="N119" s="15" t="s">
        <v>4256</v>
      </c>
      <c r="O119" s="28">
        <v>0</v>
      </c>
      <c r="P119" s="28">
        <v>8</v>
      </c>
      <c r="Q119" s="15" t="s">
        <v>4257</v>
      </c>
      <c r="R119" s="15" t="s">
        <v>4258</v>
      </c>
      <c r="S119" s="15" t="s">
        <v>3389</v>
      </c>
      <c r="T119" s="15" t="s">
        <v>4259</v>
      </c>
      <c r="U119" s="15" t="s">
        <v>4260</v>
      </c>
    </row>
    <row r="120" spans="1:21">
      <c r="A120" s="15" t="s">
        <v>3301</v>
      </c>
      <c r="B120" s="15" t="s">
        <v>3242</v>
      </c>
      <c r="C120" s="15" t="s">
        <v>252</v>
      </c>
      <c r="D120" s="15" t="s">
        <v>3675</v>
      </c>
      <c r="E120" s="28">
        <v>37</v>
      </c>
      <c r="F120" s="15" t="s">
        <v>4261</v>
      </c>
      <c r="G120" s="31">
        <v>42642</v>
      </c>
      <c r="H120" s="28">
        <v>2016</v>
      </c>
      <c r="I120" s="15" t="s">
        <v>3347</v>
      </c>
      <c r="J120" s="15" t="s">
        <v>3383</v>
      </c>
      <c r="K120" s="15" t="s">
        <v>4262</v>
      </c>
      <c r="L120" s="15" t="s">
        <v>3979</v>
      </c>
      <c r="M120" s="15" t="s">
        <v>4263</v>
      </c>
      <c r="N120" s="15" t="s">
        <v>4264</v>
      </c>
      <c r="O120" s="28">
        <v>0</v>
      </c>
      <c r="P120" s="28">
        <v>11</v>
      </c>
      <c r="Q120" s="15" t="s">
        <v>4265</v>
      </c>
      <c r="R120" s="15" t="s">
        <v>4266</v>
      </c>
      <c r="S120" s="15" t="s">
        <v>3389</v>
      </c>
      <c r="T120" s="15" t="s">
        <v>4267</v>
      </c>
      <c r="U120" s="15" t="s">
        <v>4268</v>
      </c>
    </row>
    <row r="121" spans="1:21">
      <c r="A121" s="15" t="s">
        <v>3301</v>
      </c>
      <c r="B121" s="15" t="s">
        <v>3242</v>
      </c>
      <c r="C121" s="15" t="s">
        <v>252</v>
      </c>
      <c r="D121" s="15" t="s">
        <v>3675</v>
      </c>
      <c r="E121" s="28">
        <v>38</v>
      </c>
      <c r="F121" s="15" t="s">
        <v>4269</v>
      </c>
      <c r="G121" s="31">
        <v>42279</v>
      </c>
      <c r="H121" s="28">
        <v>2015</v>
      </c>
      <c r="I121" s="15" t="s">
        <v>3347</v>
      </c>
      <c r="J121" s="15" t="s">
        <v>3348</v>
      </c>
      <c r="K121" s="15" t="s">
        <v>4270</v>
      </c>
      <c r="L121" s="15" t="s">
        <v>3979</v>
      </c>
      <c r="M121" s="15" t="s">
        <v>4271</v>
      </c>
      <c r="N121" s="15" t="s">
        <v>4272</v>
      </c>
      <c r="O121" s="28">
        <v>1</v>
      </c>
      <c r="P121" s="28">
        <v>27</v>
      </c>
      <c r="Q121" s="15" t="s">
        <v>4273</v>
      </c>
      <c r="R121" s="15" t="s">
        <v>4274</v>
      </c>
      <c r="S121" s="15" t="s">
        <v>3355</v>
      </c>
      <c r="T121" s="15" t="s">
        <v>4275</v>
      </c>
      <c r="U121" s="15" t="s">
        <v>4276</v>
      </c>
    </row>
    <row r="122" spans="1:21">
      <c r="A122" s="15" t="s">
        <v>3301</v>
      </c>
      <c r="B122" s="15" t="s">
        <v>3242</v>
      </c>
      <c r="C122" s="15" t="s">
        <v>252</v>
      </c>
      <c r="D122" s="15" t="s">
        <v>3675</v>
      </c>
      <c r="E122" s="28">
        <v>39</v>
      </c>
      <c r="F122" s="15" t="s">
        <v>4277</v>
      </c>
      <c r="G122" s="31">
        <v>43157</v>
      </c>
      <c r="H122" s="28">
        <v>2018</v>
      </c>
      <c r="I122" s="15" t="s">
        <v>3347</v>
      </c>
      <c r="J122" s="15" t="s">
        <v>3383</v>
      </c>
      <c r="K122" s="15" t="s">
        <v>4278</v>
      </c>
      <c r="L122" s="15" t="s">
        <v>3979</v>
      </c>
      <c r="M122" s="15" t="s">
        <v>4279</v>
      </c>
      <c r="N122" s="15" t="s">
        <v>4280</v>
      </c>
      <c r="O122" s="28">
        <v>1</v>
      </c>
      <c r="P122" s="28">
        <v>9</v>
      </c>
      <c r="Q122" s="15" t="s">
        <v>4281</v>
      </c>
      <c r="R122" s="15" t="s">
        <v>4282</v>
      </c>
      <c r="S122" s="15" t="s">
        <v>3389</v>
      </c>
      <c r="T122" s="15" t="s">
        <v>4283</v>
      </c>
      <c r="U122" s="15" t="s">
        <v>4284</v>
      </c>
    </row>
    <row r="123" spans="1:21">
      <c r="A123" s="15" t="s">
        <v>3301</v>
      </c>
      <c r="B123" s="15" t="s">
        <v>3242</v>
      </c>
      <c r="C123" s="15" t="s">
        <v>252</v>
      </c>
      <c r="D123" s="15" t="s">
        <v>3675</v>
      </c>
      <c r="E123" s="28">
        <v>40</v>
      </c>
      <c r="F123" s="15" t="s">
        <v>4285</v>
      </c>
      <c r="G123" s="31">
        <v>42090</v>
      </c>
      <c r="H123" s="28">
        <v>2015</v>
      </c>
      <c r="I123" s="15" t="s">
        <v>3347</v>
      </c>
      <c r="J123" s="15" t="s">
        <v>3348</v>
      </c>
      <c r="K123" s="15" t="s">
        <v>4286</v>
      </c>
      <c r="L123" s="15" t="s">
        <v>3979</v>
      </c>
      <c r="M123" s="15" t="s">
        <v>4287</v>
      </c>
      <c r="N123" s="15" t="s">
        <v>4288</v>
      </c>
      <c r="O123" s="28">
        <v>3</v>
      </c>
      <c r="P123" s="28">
        <v>11</v>
      </c>
      <c r="Q123" s="15" t="s">
        <v>4289</v>
      </c>
      <c r="R123" s="15" t="s">
        <v>4290</v>
      </c>
      <c r="S123" s="15" t="s">
        <v>3586</v>
      </c>
      <c r="T123" s="15" t="s">
        <v>4291</v>
      </c>
      <c r="U123" s="15" t="s">
        <v>4292</v>
      </c>
    </row>
    <row r="124" spans="1:21">
      <c r="A124" s="15" t="s">
        <v>3301</v>
      </c>
      <c r="B124" s="15" t="s">
        <v>3242</v>
      </c>
      <c r="C124" s="15" t="s">
        <v>252</v>
      </c>
      <c r="D124" s="15" t="s">
        <v>3675</v>
      </c>
      <c r="E124" s="28">
        <v>41</v>
      </c>
      <c r="F124" s="15" t="s">
        <v>4293</v>
      </c>
      <c r="G124" s="31">
        <v>41213</v>
      </c>
      <c r="H124" s="28">
        <v>2012</v>
      </c>
      <c r="I124" s="15" t="s">
        <v>3435</v>
      </c>
      <c r="J124" s="15" t="s">
        <v>3436</v>
      </c>
      <c r="K124" s="15" t="s">
        <v>4294</v>
      </c>
      <c r="L124" s="15" t="s">
        <v>4295</v>
      </c>
      <c r="M124" s="15" t="s">
        <v>4296</v>
      </c>
      <c r="N124" s="15" t="s">
        <v>4297</v>
      </c>
      <c r="O124" s="28">
        <v>0</v>
      </c>
      <c r="P124" s="28">
        <v>58</v>
      </c>
      <c r="Q124" s="15" t="s">
        <v>4298</v>
      </c>
      <c r="R124" s="15" t="s">
        <v>4299</v>
      </c>
      <c r="S124" s="15" t="s">
        <v>3355</v>
      </c>
      <c r="T124" s="15" t="s">
        <v>4300</v>
      </c>
      <c r="U124" s="15" t="s">
        <v>4301</v>
      </c>
    </row>
    <row r="125" spans="1:21">
      <c r="A125" s="15" t="s">
        <v>3301</v>
      </c>
      <c r="B125" s="15" t="s">
        <v>3242</v>
      </c>
      <c r="C125" s="15" t="s">
        <v>252</v>
      </c>
      <c r="D125" s="15" t="s">
        <v>3675</v>
      </c>
      <c r="E125" s="28">
        <v>42</v>
      </c>
      <c r="F125" s="15" t="s">
        <v>4302</v>
      </c>
      <c r="G125" s="31">
        <v>41464</v>
      </c>
      <c r="H125" s="28">
        <v>2013</v>
      </c>
      <c r="I125" s="15" t="s">
        <v>3347</v>
      </c>
      <c r="J125" s="15" t="s">
        <v>3348</v>
      </c>
      <c r="K125" s="15" t="s">
        <v>4303</v>
      </c>
      <c r="L125" s="15" t="s">
        <v>4304</v>
      </c>
      <c r="M125" s="15" t="s">
        <v>4305</v>
      </c>
      <c r="N125" s="15" t="s">
        <v>4306</v>
      </c>
      <c r="O125" s="28">
        <v>1</v>
      </c>
      <c r="P125" s="28">
        <v>30</v>
      </c>
      <c r="Q125" s="15" t="s">
        <v>4307</v>
      </c>
      <c r="R125" s="15" t="s">
        <v>4308</v>
      </c>
      <c r="S125" s="15" t="s">
        <v>3355</v>
      </c>
      <c r="T125" s="15" t="s">
        <v>4309</v>
      </c>
      <c r="U125" s="15" t="s">
        <v>4310</v>
      </c>
    </row>
    <row r="126" spans="1:21">
      <c r="A126" s="15" t="s">
        <v>3301</v>
      </c>
      <c r="B126" s="15" t="s">
        <v>3242</v>
      </c>
      <c r="C126" s="15" t="s">
        <v>252</v>
      </c>
      <c r="D126" s="15" t="s">
        <v>3675</v>
      </c>
      <c r="E126" s="28">
        <v>43</v>
      </c>
      <c r="F126" s="15" t="s">
        <v>4311</v>
      </c>
      <c r="G126" s="31">
        <v>41899</v>
      </c>
      <c r="H126" s="28">
        <v>2014</v>
      </c>
      <c r="I126" s="15" t="s">
        <v>3347</v>
      </c>
      <c r="J126" s="15" t="s">
        <v>3348</v>
      </c>
      <c r="K126" s="15" t="s">
        <v>4312</v>
      </c>
      <c r="L126" s="15" t="s">
        <v>4313</v>
      </c>
      <c r="M126" s="15" t="s">
        <v>4314</v>
      </c>
      <c r="N126" s="15" t="s">
        <v>4315</v>
      </c>
      <c r="O126" s="28">
        <v>1</v>
      </c>
      <c r="P126" s="28">
        <v>26</v>
      </c>
      <c r="Q126" s="15" t="s">
        <v>4316</v>
      </c>
      <c r="R126" s="15" t="s">
        <v>4317</v>
      </c>
      <c r="S126" s="15" t="s">
        <v>3586</v>
      </c>
      <c r="T126" s="15" t="s">
        <v>4318</v>
      </c>
      <c r="U126" s="15" t="s">
        <v>4319</v>
      </c>
    </row>
    <row r="127" spans="1:21">
      <c r="A127" s="15" t="s">
        <v>3301</v>
      </c>
      <c r="B127" s="15" t="s">
        <v>3242</v>
      </c>
      <c r="C127" s="15" t="s">
        <v>252</v>
      </c>
      <c r="D127" s="15" t="s">
        <v>3675</v>
      </c>
      <c r="E127" s="28">
        <v>44</v>
      </c>
      <c r="F127" s="15" t="s">
        <v>4320</v>
      </c>
      <c r="G127" s="31">
        <v>41639</v>
      </c>
      <c r="H127" s="28">
        <v>2013</v>
      </c>
      <c r="I127" s="15" t="s">
        <v>3347</v>
      </c>
      <c r="J127" s="15" t="s">
        <v>3348</v>
      </c>
      <c r="K127" s="15" t="s">
        <v>4321</v>
      </c>
      <c r="L127" s="15" t="s">
        <v>4304</v>
      </c>
      <c r="M127" s="15" t="s">
        <v>4322</v>
      </c>
      <c r="N127" s="15" t="s">
        <v>4323</v>
      </c>
      <c r="O127" s="28">
        <v>0</v>
      </c>
      <c r="P127" s="28">
        <v>13</v>
      </c>
      <c r="Q127" s="15" t="s">
        <v>4324</v>
      </c>
      <c r="R127" s="15" t="s">
        <v>4325</v>
      </c>
      <c r="S127" s="15" t="s">
        <v>3586</v>
      </c>
      <c r="T127" s="15" t="s">
        <v>4326</v>
      </c>
      <c r="U127" s="15" t="s">
        <v>4327</v>
      </c>
    </row>
    <row r="128" spans="1:21">
      <c r="A128" s="15" t="s">
        <v>3301</v>
      </c>
      <c r="B128" s="15" t="s">
        <v>3242</v>
      </c>
      <c r="C128" s="15" t="s">
        <v>252</v>
      </c>
      <c r="D128" s="15" t="s">
        <v>3675</v>
      </c>
      <c r="E128" s="28">
        <v>45</v>
      </c>
      <c r="F128" s="15" t="s">
        <v>4328</v>
      </c>
      <c r="G128" s="31">
        <v>41214</v>
      </c>
      <c r="H128" s="28">
        <v>2012</v>
      </c>
      <c r="I128" s="15" t="s">
        <v>3347</v>
      </c>
      <c r="J128" s="15" t="s">
        <v>3348</v>
      </c>
      <c r="K128" s="15" t="s">
        <v>4329</v>
      </c>
      <c r="L128" s="15" t="s">
        <v>4304</v>
      </c>
      <c r="M128" s="15" t="s">
        <v>4330</v>
      </c>
      <c r="N128" s="15" t="s">
        <v>4331</v>
      </c>
      <c r="O128" s="28">
        <v>0</v>
      </c>
      <c r="P128" s="28">
        <v>12</v>
      </c>
      <c r="Q128" s="15" t="s">
        <v>4332</v>
      </c>
      <c r="R128" s="15" t="s">
        <v>4333</v>
      </c>
      <c r="S128" s="15" t="s">
        <v>3586</v>
      </c>
      <c r="T128" s="15" t="s">
        <v>4334</v>
      </c>
      <c r="U128" s="15" t="s">
        <v>4335</v>
      </c>
    </row>
    <row r="129" spans="1:21">
      <c r="A129" s="15" t="s">
        <v>3301</v>
      </c>
      <c r="B129" s="15" t="s">
        <v>3242</v>
      </c>
      <c r="C129" s="15" t="s">
        <v>252</v>
      </c>
      <c r="D129" s="15" t="s">
        <v>3675</v>
      </c>
      <c r="E129" s="28">
        <v>46</v>
      </c>
      <c r="F129" s="15" t="s">
        <v>4336</v>
      </c>
      <c r="G129" s="31">
        <v>41214</v>
      </c>
      <c r="H129" s="28">
        <v>2012</v>
      </c>
      <c r="I129" s="15" t="s">
        <v>3347</v>
      </c>
      <c r="J129" s="15" t="s">
        <v>3348</v>
      </c>
      <c r="K129" s="15" t="s">
        <v>4337</v>
      </c>
      <c r="L129" s="15" t="s">
        <v>4304</v>
      </c>
      <c r="M129" s="15" t="s">
        <v>4338</v>
      </c>
      <c r="N129" s="15" t="s">
        <v>4339</v>
      </c>
      <c r="O129" s="28">
        <v>0</v>
      </c>
      <c r="P129" s="28">
        <v>32</v>
      </c>
      <c r="Q129" s="15" t="s">
        <v>4340</v>
      </c>
      <c r="R129" s="15" t="s">
        <v>4341</v>
      </c>
      <c r="S129" s="15" t="s">
        <v>3586</v>
      </c>
      <c r="T129" s="15" t="s">
        <v>4342</v>
      </c>
      <c r="U129" s="15" t="s">
        <v>4343</v>
      </c>
    </row>
    <row r="130" spans="1:21">
      <c r="A130" s="15" t="s">
        <v>3301</v>
      </c>
      <c r="B130" s="15" t="s">
        <v>3242</v>
      </c>
      <c r="C130" s="15" t="s">
        <v>252</v>
      </c>
      <c r="D130" s="15" t="s">
        <v>3675</v>
      </c>
      <c r="E130" s="28">
        <v>47</v>
      </c>
      <c r="F130" s="15" t="s">
        <v>4344</v>
      </c>
      <c r="G130" s="31">
        <v>41639</v>
      </c>
      <c r="H130" s="28">
        <v>2013</v>
      </c>
      <c r="I130" s="15" t="s">
        <v>3347</v>
      </c>
      <c r="J130" s="15" t="s">
        <v>3348</v>
      </c>
      <c r="K130" s="15" t="s">
        <v>4345</v>
      </c>
      <c r="L130" s="15" t="s">
        <v>4304</v>
      </c>
      <c r="M130" s="15" t="s">
        <v>4322</v>
      </c>
      <c r="N130" s="15" t="s">
        <v>4346</v>
      </c>
      <c r="O130" s="28">
        <v>0</v>
      </c>
      <c r="P130" s="28">
        <v>13</v>
      </c>
      <c r="Q130" s="15" t="s">
        <v>4347</v>
      </c>
      <c r="R130" s="15" t="s">
        <v>4348</v>
      </c>
      <c r="S130" s="15" t="s">
        <v>3586</v>
      </c>
      <c r="T130" s="15" t="s">
        <v>4349</v>
      </c>
      <c r="U130" s="15" t="s">
        <v>4350</v>
      </c>
    </row>
    <row r="131" spans="1:21">
      <c r="A131" s="15" t="s">
        <v>3301</v>
      </c>
      <c r="B131" s="15" t="s">
        <v>3242</v>
      </c>
      <c r="C131" s="15" t="s">
        <v>252</v>
      </c>
      <c r="D131" s="15" t="s">
        <v>3675</v>
      </c>
      <c r="E131" s="28">
        <v>48</v>
      </c>
      <c r="F131" s="15" t="s">
        <v>4351</v>
      </c>
      <c r="G131" s="31">
        <v>40708</v>
      </c>
      <c r="H131" s="28">
        <v>2011</v>
      </c>
      <c r="I131" s="15" t="s">
        <v>3347</v>
      </c>
      <c r="J131" s="15" t="s">
        <v>3348</v>
      </c>
      <c r="K131" s="15" t="s">
        <v>4352</v>
      </c>
      <c r="L131" s="15" t="s">
        <v>4353</v>
      </c>
      <c r="M131" s="15" t="s">
        <v>4354</v>
      </c>
      <c r="N131" s="15" t="s">
        <v>4355</v>
      </c>
      <c r="O131" s="28">
        <v>2</v>
      </c>
      <c r="P131" s="28">
        <v>25</v>
      </c>
      <c r="Q131" s="15" t="s">
        <v>4356</v>
      </c>
      <c r="R131" s="15" t="s">
        <v>4357</v>
      </c>
      <c r="S131" s="15" t="s">
        <v>3355</v>
      </c>
      <c r="T131" s="15" t="s">
        <v>4358</v>
      </c>
      <c r="U131" s="15" t="s">
        <v>4359</v>
      </c>
    </row>
    <row r="132" spans="1:21">
      <c r="A132" s="15" t="s">
        <v>3301</v>
      </c>
      <c r="B132" s="15" t="s">
        <v>3242</v>
      </c>
      <c r="C132" s="15" t="s">
        <v>252</v>
      </c>
      <c r="D132" s="15" t="s">
        <v>3675</v>
      </c>
      <c r="E132" s="28">
        <v>49</v>
      </c>
      <c r="F132" s="15" t="s">
        <v>4360</v>
      </c>
      <c r="G132" s="31">
        <v>40816</v>
      </c>
      <c r="H132" s="28">
        <v>2011</v>
      </c>
      <c r="I132" s="15" t="s">
        <v>3347</v>
      </c>
      <c r="J132" s="15" t="s">
        <v>3348</v>
      </c>
      <c r="K132" s="15" t="s">
        <v>4361</v>
      </c>
      <c r="L132" s="15" t="s">
        <v>4362</v>
      </c>
      <c r="M132" s="15" t="s">
        <v>4363</v>
      </c>
      <c r="N132" s="15" t="s">
        <v>4315</v>
      </c>
      <c r="O132" s="28">
        <v>4</v>
      </c>
      <c r="P132" s="28">
        <v>28</v>
      </c>
      <c r="Q132" s="15" t="s">
        <v>4364</v>
      </c>
      <c r="R132" s="15" t="s">
        <v>4365</v>
      </c>
      <c r="S132" s="15" t="s">
        <v>3586</v>
      </c>
      <c r="T132" s="15" t="s">
        <v>4366</v>
      </c>
      <c r="U132" s="15" t="s">
        <v>4367</v>
      </c>
    </row>
    <row r="133" spans="1:21">
      <c r="A133" s="15" t="s">
        <v>3301</v>
      </c>
      <c r="B133" s="15" t="s">
        <v>3242</v>
      </c>
      <c r="C133" s="15" t="s">
        <v>252</v>
      </c>
      <c r="D133" s="15" t="s">
        <v>3675</v>
      </c>
      <c r="E133" s="28">
        <v>50</v>
      </c>
      <c r="F133" s="15" t="s">
        <v>4368</v>
      </c>
      <c r="G133" s="31">
        <v>41348</v>
      </c>
      <c r="H133" s="28">
        <v>2013</v>
      </c>
      <c r="I133" s="15" t="s">
        <v>3347</v>
      </c>
      <c r="J133" s="15" t="s">
        <v>3383</v>
      </c>
      <c r="K133" s="15" t="s">
        <v>4369</v>
      </c>
      <c r="L133" s="15" t="s">
        <v>4362</v>
      </c>
      <c r="M133" s="15" t="s">
        <v>4370</v>
      </c>
      <c r="N133" s="15" t="s">
        <v>4371</v>
      </c>
      <c r="O133" s="28">
        <v>9</v>
      </c>
      <c r="P133" s="28">
        <v>20</v>
      </c>
      <c r="Q133" s="15" t="s">
        <v>4372</v>
      </c>
      <c r="R133" s="15" t="s">
        <v>4373</v>
      </c>
      <c r="S133" s="15" t="s">
        <v>3389</v>
      </c>
      <c r="T133" s="15" t="s">
        <v>4374</v>
      </c>
      <c r="U133" s="15" t="s">
        <v>4375</v>
      </c>
    </row>
    <row r="134" spans="1:21">
      <c r="A134" s="15" t="s">
        <v>3301</v>
      </c>
      <c r="B134" s="15" t="s">
        <v>3242</v>
      </c>
      <c r="C134" s="15" t="s">
        <v>252</v>
      </c>
      <c r="D134" s="15" t="s">
        <v>3675</v>
      </c>
      <c r="E134" s="28">
        <v>51</v>
      </c>
      <c r="F134" s="15" t="s">
        <v>4376</v>
      </c>
      <c r="G134" s="31">
        <v>41331</v>
      </c>
      <c r="H134" s="28">
        <v>2013</v>
      </c>
      <c r="I134" s="15" t="s">
        <v>3347</v>
      </c>
      <c r="J134" s="15" t="s">
        <v>3383</v>
      </c>
      <c r="K134" s="15" t="s">
        <v>4377</v>
      </c>
      <c r="L134" s="15" t="s">
        <v>4304</v>
      </c>
      <c r="M134" s="15" t="s">
        <v>4378</v>
      </c>
      <c r="N134" s="15" t="s">
        <v>4379</v>
      </c>
      <c r="O134" s="28">
        <v>0</v>
      </c>
      <c r="P134" s="28">
        <v>27</v>
      </c>
      <c r="Q134" s="15" t="s">
        <v>4380</v>
      </c>
      <c r="R134" s="15" t="s">
        <v>3513</v>
      </c>
      <c r="S134" s="15" t="s">
        <v>3389</v>
      </c>
      <c r="T134" s="15" t="s">
        <v>4381</v>
      </c>
      <c r="U134" s="15" t="s">
        <v>4382</v>
      </c>
    </row>
    <row r="135" spans="1:21">
      <c r="A135" s="15" t="s">
        <v>3302</v>
      </c>
      <c r="B135" s="15" t="s">
        <v>2801</v>
      </c>
      <c r="C135" s="15" t="s">
        <v>252</v>
      </c>
      <c r="D135" s="15" t="s">
        <v>3675</v>
      </c>
      <c r="E135" s="28">
        <v>2</v>
      </c>
      <c r="F135" s="15" t="s">
        <v>4383</v>
      </c>
      <c r="G135" s="31">
        <v>41996</v>
      </c>
      <c r="H135" s="28">
        <v>2014</v>
      </c>
      <c r="I135" s="15" t="s">
        <v>3347</v>
      </c>
      <c r="J135" s="15" t="s">
        <v>3348</v>
      </c>
      <c r="K135" s="15" t="s">
        <v>4384</v>
      </c>
      <c r="L135" s="15" t="s">
        <v>4385</v>
      </c>
      <c r="M135" s="15" t="s">
        <v>4386</v>
      </c>
      <c r="N135" s="15" t="s">
        <v>4387</v>
      </c>
      <c r="O135" s="28">
        <v>0</v>
      </c>
      <c r="P135" s="28">
        <v>39</v>
      </c>
      <c r="Q135" s="15" t="s">
        <v>4388</v>
      </c>
      <c r="R135" s="15" t="s">
        <v>4389</v>
      </c>
      <c r="S135" s="15" t="s">
        <v>3355</v>
      </c>
      <c r="T135" s="15" t="s">
        <v>4390</v>
      </c>
      <c r="U135" s="15" t="s">
        <v>4391</v>
      </c>
    </row>
    <row r="136" spans="1:21">
      <c r="A136" s="15" t="s">
        <v>3302</v>
      </c>
      <c r="B136" s="15" t="s">
        <v>2801</v>
      </c>
      <c r="C136" s="15" t="s">
        <v>252</v>
      </c>
      <c r="D136" s="15" t="s">
        <v>3675</v>
      </c>
      <c r="E136" s="28">
        <v>3</v>
      </c>
      <c r="F136" s="15" t="s">
        <v>4392</v>
      </c>
      <c r="G136" s="31">
        <v>42543</v>
      </c>
      <c r="H136" s="28">
        <v>2016</v>
      </c>
      <c r="I136" s="15" t="s">
        <v>3347</v>
      </c>
      <c r="J136" s="15" t="s">
        <v>3383</v>
      </c>
      <c r="K136" s="15" t="s">
        <v>4393</v>
      </c>
      <c r="L136" s="15" t="s">
        <v>4385</v>
      </c>
      <c r="M136" s="15" t="s">
        <v>4394</v>
      </c>
      <c r="N136" s="15" t="s">
        <v>4395</v>
      </c>
      <c r="O136" s="28">
        <v>0</v>
      </c>
      <c r="P136" s="28">
        <v>33</v>
      </c>
      <c r="Q136" s="15" t="s">
        <v>4396</v>
      </c>
      <c r="R136" s="15" t="s">
        <v>4397</v>
      </c>
      <c r="S136" s="15" t="s">
        <v>3749</v>
      </c>
      <c r="T136" s="15" t="s">
        <v>4398</v>
      </c>
      <c r="U136" s="15" t="s">
        <v>4399</v>
      </c>
    </row>
    <row r="137" spans="1:21">
      <c r="A137" s="15" t="s">
        <v>3302</v>
      </c>
      <c r="B137" s="15" t="s">
        <v>2801</v>
      </c>
      <c r="C137" s="15" t="s">
        <v>252</v>
      </c>
      <c r="D137" s="15" t="s">
        <v>3675</v>
      </c>
      <c r="E137" s="28">
        <v>4</v>
      </c>
      <c r="F137" s="15" t="s">
        <v>4400</v>
      </c>
      <c r="G137" s="31">
        <v>44134</v>
      </c>
      <c r="H137" s="28">
        <v>2020</v>
      </c>
      <c r="I137" s="15" t="s">
        <v>3347</v>
      </c>
      <c r="J137" s="15" t="s">
        <v>3425</v>
      </c>
      <c r="K137" s="15" t="s">
        <v>4401</v>
      </c>
      <c r="L137" s="15" t="s">
        <v>4385</v>
      </c>
      <c r="M137" s="15" t="s">
        <v>4402</v>
      </c>
      <c r="N137" s="15" t="s">
        <v>4403</v>
      </c>
      <c r="O137" s="28">
        <v>1</v>
      </c>
      <c r="P137" s="28">
        <v>5</v>
      </c>
      <c r="Q137" s="15"/>
      <c r="R137" s="15"/>
      <c r="S137" s="15" t="s">
        <v>3355</v>
      </c>
      <c r="T137" s="15" t="s">
        <v>4404</v>
      </c>
      <c r="U137" s="15" t="s">
        <v>4405</v>
      </c>
    </row>
    <row r="138" spans="1:21">
      <c r="A138" s="15" t="s">
        <v>3302</v>
      </c>
      <c r="B138" s="15" t="s">
        <v>2801</v>
      </c>
      <c r="C138" s="15" t="s">
        <v>252</v>
      </c>
      <c r="D138" s="15" t="s">
        <v>3675</v>
      </c>
      <c r="E138" s="28">
        <v>5</v>
      </c>
      <c r="F138" s="15" t="s">
        <v>4406</v>
      </c>
      <c r="G138" s="31">
        <v>42038</v>
      </c>
      <c r="H138" s="28">
        <v>2015</v>
      </c>
      <c r="I138" s="15" t="s">
        <v>3347</v>
      </c>
      <c r="J138" s="15" t="s">
        <v>3348</v>
      </c>
      <c r="K138" s="15" t="s">
        <v>4407</v>
      </c>
      <c r="L138" s="15" t="s">
        <v>4385</v>
      </c>
      <c r="M138" s="15" t="s">
        <v>4408</v>
      </c>
      <c r="N138" s="15" t="s">
        <v>4409</v>
      </c>
      <c r="O138" s="28">
        <v>0</v>
      </c>
      <c r="P138" s="28">
        <v>36</v>
      </c>
      <c r="Q138" s="15" t="s">
        <v>4410</v>
      </c>
      <c r="R138" s="15" t="s">
        <v>4411</v>
      </c>
      <c r="S138" s="15" t="s">
        <v>3355</v>
      </c>
      <c r="T138" s="15" t="s">
        <v>4412</v>
      </c>
      <c r="U138" s="15" t="s">
        <v>4413</v>
      </c>
    </row>
    <row r="139" spans="1:21">
      <c r="A139" s="15" t="s">
        <v>3302</v>
      </c>
      <c r="B139" s="15" t="s">
        <v>2801</v>
      </c>
      <c r="C139" s="15" t="s">
        <v>252</v>
      </c>
      <c r="D139" s="15" t="s">
        <v>3675</v>
      </c>
      <c r="E139" s="28">
        <v>6</v>
      </c>
      <c r="F139" s="15" t="s">
        <v>4414</v>
      </c>
      <c r="G139" s="31">
        <v>44607</v>
      </c>
      <c r="H139" s="28">
        <v>2022</v>
      </c>
      <c r="I139" s="15" t="s">
        <v>3347</v>
      </c>
      <c r="J139" s="15" t="s">
        <v>3383</v>
      </c>
      <c r="K139" s="15" t="s">
        <v>4415</v>
      </c>
      <c r="L139" s="15" t="s">
        <v>4385</v>
      </c>
      <c r="M139" s="15" t="s">
        <v>4416</v>
      </c>
      <c r="N139" s="15" t="s">
        <v>4417</v>
      </c>
      <c r="O139" s="28">
        <v>0</v>
      </c>
      <c r="P139" s="28">
        <v>13</v>
      </c>
      <c r="Q139" s="15" t="s">
        <v>4418</v>
      </c>
      <c r="R139" s="15" t="s">
        <v>4419</v>
      </c>
      <c r="S139" s="15" t="s">
        <v>3749</v>
      </c>
      <c r="T139" s="15" t="s">
        <v>4420</v>
      </c>
      <c r="U139" s="15" t="s">
        <v>4421</v>
      </c>
    </row>
    <row r="140" spans="1:21">
      <c r="A140" s="15" t="s">
        <v>3302</v>
      </c>
      <c r="B140" s="15" t="s">
        <v>2801</v>
      </c>
      <c r="C140" s="15" t="s">
        <v>252</v>
      </c>
      <c r="D140" s="15" t="s">
        <v>3675</v>
      </c>
      <c r="E140" s="28">
        <v>7</v>
      </c>
      <c r="F140" s="15" t="s">
        <v>4422</v>
      </c>
      <c r="G140" s="31">
        <v>44607</v>
      </c>
      <c r="H140" s="28">
        <v>2022</v>
      </c>
      <c r="I140" s="15" t="s">
        <v>3347</v>
      </c>
      <c r="J140" s="15" t="s">
        <v>3383</v>
      </c>
      <c r="K140" s="15" t="s">
        <v>4423</v>
      </c>
      <c r="L140" s="15" t="s">
        <v>4385</v>
      </c>
      <c r="M140" s="15" t="s">
        <v>4416</v>
      </c>
      <c r="N140" s="15" t="s">
        <v>4417</v>
      </c>
      <c r="O140" s="28">
        <v>0</v>
      </c>
      <c r="P140" s="28">
        <v>13</v>
      </c>
      <c r="Q140" s="15" t="s">
        <v>4424</v>
      </c>
      <c r="R140" s="15" t="s">
        <v>4425</v>
      </c>
      <c r="S140" s="15" t="s">
        <v>3749</v>
      </c>
      <c r="T140" s="15" t="s">
        <v>4426</v>
      </c>
      <c r="U140" s="15" t="s">
        <v>4427</v>
      </c>
    </row>
    <row r="141" spans="1:21">
      <c r="A141" s="15" t="s">
        <v>3302</v>
      </c>
      <c r="B141" s="15" t="s">
        <v>2801</v>
      </c>
      <c r="C141" s="15" t="s">
        <v>252</v>
      </c>
      <c r="D141" s="15" t="s">
        <v>3675</v>
      </c>
      <c r="E141" s="28">
        <v>8</v>
      </c>
      <c r="F141" s="15" t="s">
        <v>4428</v>
      </c>
      <c r="G141" s="31">
        <v>41453</v>
      </c>
      <c r="H141" s="28">
        <v>2013</v>
      </c>
      <c r="I141" s="15" t="s">
        <v>3347</v>
      </c>
      <c r="J141" s="15" t="s">
        <v>3348</v>
      </c>
      <c r="K141" s="15" t="s">
        <v>4429</v>
      </c>
      <c r="L141" s="15" t="s">
        <v>4385</v>
      </c>
      <c r="M141" s="15" t="s">
        <v>4430</v>
      </c>
      <c r="N141" s="15" t="s">
        <v>4431</v>
      </c>
      <c r="O141" s="28">
        <v>0</v>
      </c>
      <c r="P141" s="28">
        <v>31</v>
      </c>
      <c r="Q141" s="15" t="s">
        <v>4432</v>
      </c>
      <c r="R141" s="15" t="s">
        <v>4433</v>
      </c>
      <c r="S141" s="15" t="s">
        <v>3355</v>
      </c>
      <c r="T141" s="15" t="s">
        <v>4434</v>
      </c>
      <c r="U141" s="15" t="s">
        <v>4435</v>
      </c>
    </row>
    <row r="142" spans="1:21">
      <c r="A142" s="15" t="s">
        <v>3302</v>
      </c>
      <c r="B142" s="15" t="s">
        <v>2801</v>
      </c>
      <c r="C142" s="15" t="s">
        <v>252</v>
      </c>
      <c r="D142" s="15" t="s">
        <v>3675</v>
      </c>
      <c r="E142" s="28">
        <v>9</v>
      </c>
      <c r="F142" s="15" t="s">
        <v>4436</v>
      </c>
      <c r="G142" s="31">
        <v>43171</v>
      </c>
      <c r="H142" s="28">
        <v>2018</v>
      </c>
      <c r="I142" s="15" t="s">
        <v>3347</v>
      </c>
      <c r="J142" s="15" t="s">
        <v>3348</v>
      </c>
      <c r="K142" s="15" t="s">
        <v>4437</v>
      </c>
      <c r="L142" s="15" t="s">
        <v>4438</v>
      </c>
      <c r="M142" s="15" t="s">
        <v>4439</v>
      </c>
      <c r="N142" s="15" t="s">
        <v>4440</v>
      </c>
      <c r="O142" s="28">
        <v>0</v>
      </c>
      <c r="P142" s="28">
        <v>4</v>
      </c>
      <c r="Q142" s="15" t="s">
        <v>4441</v>
      </c>
      <c r="R142" s="15" t="s">
        <v>4442</v>
      </c>
      <c r="S142" s="15" t="s">
        <v>3355</v>
      </c>
      <c r="T142" s="15" t="s">
        <v>4443</v>
      </c>
      <c r="U142" s="15" t="s">
        <v>4444</v>
      </c>
    </row>
    <row r="143" spans="1:21">
      <c r="A143" s="15" t="s">
        <v>3302</v>
      </c>
      <c r="B143" s="15" t="s">
        <v>2801</v>
      </c>
      <c r="C143" s="15" t="s">
        <v>252</v>
      </c>
      <c r="D143" s="15" t="s">
        <v>3675</v>
      </c>
      <c r="E143" s="28">
        <v>10</v>
      </c>
      <c r="F143" s="15" t="s">
        <v>4445</v>
      </c>
      <c r="G143" s="31">
        <v>44620</v>
      </c>
      <c r="H143" s="28">
        <v>2022</v>
      </c>
      <c r="I143" s="15" t="s">
        <v>3347</v>
      </c>
      <c r="J143" s="15" t="s">
        <v>3383</v>
      </c>
      <c r="K143" s="15" t="s">
        <v>4446</v>
      </c>
      <c r="L143" s="15" t="s">
        <v>4385</v>
      </c>
      <c r="M143" s="15" t="s">
        <v>4447</v>
      </c>
      <c r="N143" s="15" t="s">
        <v>4448</v>
      </c>
      <c r="O143" s="28">
        <v>0</v>
      </c>
      <c r="P143" s="28">
        <v>13</v>
      </c>
      <c r="Q143" s="15" t="s">
        <v>4449</v>
      </c>
      <c r="R143" s="15" t="s">
        <v>4450</v>
      </c>
      <c r="S143" s="15" t="s">
        <v>3749</v>
      </c>
      <c r="T143" s="15" t="s">
        <v>4451</v>
      </c>
      <c r="U143" s="15" t="s">
        <v>4452</v>
      </c>
    </row>
    <row r="144" spans="1:21">
      <c r="A144" s="15" t="s">
        <v>3302</v>
      </c>
      <c r="B144" s="15" t="s">
        <v>2801</v>
      </c>
      <c r="C144" s="15" t="s">
        <v>252</v>
      </c>
      <c r="D144" s="15" t="s">
        <v>3675</v>
      </c>
      <c r="E144" s="28">
        <v>11</v>
      </c>
      <c r="F144" s="15" t="s">
        <v>4453</v>
      </c>
      <c r="G144" s="31">
        <v>43381</v>
      </c>
      <c r="H144" s="28">
        <v>2018</v>
      </c>
      <c r="I144" s="15" t="s">
        <v>3347</v>
      </c>
      <c r="J144" s="15" t="s">
        <v>3348</v>
      </c>
      <c r="K144" s="15" t="s">
        <v>4454</v>
      </c>
      <c r="L144" s="15" t="s">
        <v>4385</v>
      </c>
      <c r="M144" s="15" t="s">
        <v>4455</v>
      </c>
      <c r="N144" s="15" t="s">
        <v>4456</v>
      </c>
      <c r="O144" s="28">
        <v>0</v>
      </c>
      <c r="P144" s="28">
        <v>10</v>
      </c>
      <c r="Q144" s="15" t="s">
        <v>4457</v>
      </c>
      <c r="R144" s="15" t="s">
        <v>4458</v>
      </c>
      <c r="S144" s="15" t="s">
        <v>3355</v>
      </c>
      <c r="T144" s="15" t="s">
        <v>4459</v>
      </c>
      <c r="U144" s="15" t="s">
        <v>4460</v>
      </c>
    </row>
    <row r="145" spans="1:21">
      <c r="A145" s="15" t="s">
        <v>3302</v>
      </c>
      <c r="B145" s="15" t="s">
        <v>2801</v>
      </c>
      <c r="C145" s="15" t="s">
        <v>252</v>
      </c>
      <c r="D145" s="15" t="s">
        <v>3675</v>
      </c>
      <c r="E145" s="28">
        <v>12</v>
      </c>
      <c r="F145" s="15" t="s">
        <v>4461</v>
      </c>
      <c r="G145" s="31">
        <v>44370</v>
      </c>
      <c r="H145" s="28">
        <v>2021</v>
      </c>
      <c r="I145" s="15" t="s">
        <v>3347</v>
      </c>
      <c r="J145" s="15" t="s">
        <v>3383</v>
      </c>
      <c r="K145" s="15" t="s">
        <v>4462</v>
      </c>
      <c r="L145" s="15" t="s">
        <v>4385</v>
      </c>
      <c r="M145" s="15" t="s">
        <v>4463</v>
      </c>
      <c r="N145" s="15" t="s">
        <v>4464</v>
      </c>
      <c r="O145" s="28">
        <v>0</v>
      </c>
      <c r="P145" s="28">
        <v>15</v>
      </c>
      <c r="Q145" s="15" t="s">
        <v>4465</v>
      </c>
      <c r="R145" s="15" t="s">
        <v>4466</v>
      </c>
      <c r="S145" s="15" t="s">
        <v>3749</v>
      </c>
      <c r="T145" s="15" t="s">
        <v>4467</v>
      </c>
      <c r="U145" s="15" t="s">
        <v>4468</v>
      </c>
    </row>
    <row r="146" spans="1:21">
      <c r="A146" s="15" t="s">
        <v>3302</v>
      </c>
      <c r="B146" s="15" t="s">
        <v>2801</v>
      </c>
      <c r="C146" s="15" t="s">
        <v>252</v>
      </c>
      <c r="D146" s="15" t="s">
        <v>3675</v>
      </c>
      <c r="E146" s="28">
        <v>13</v>
      </c>
      <c r="F146" s="15" t="s">
        <v>4469</v>
      </c>
      <c r="G146" s="31">
        <v>44377</v>
      </c>
      <c r="H146" s="28">
        <v>2021</v>
      </c>
      <c r="I146" s="15" t="s">
        <v>3347</v>
      </c>
      <c r="J146" s="15" t="s">
        <v>3383</v>
      </c>
      <c r="K146" s="15" t="s">
        <v>4470</v>
      </c>
      <c r="L146" s="15" t="s">
        <v>4471</v>
      </c>
      <c r="M146" s="15" t="s">
        <v>4463</v>
      </c>
      <c r="N146" s="15" t="s">
        <v>4472</v>
      </c>
      <c r="O146" s="28">
        <v>1</v>
      </c>
      <c r="P146" s="28">
        <v>5</v>
      </c>
      <c r="Q146" s="15" t="s">
        <v>4473</v>
      </c>
      <c r="R146" s="15" t="s">
        <v>4474</v>
      </c>
      <c r="S146" s="15" t="s">
        <v>3749</v>
      </c>
      <c r="T146" s="15" t="s">
        <v>4475</v>
      </c>
      <c r="U146" s="15" t="s">
        <v>4476</v>
      </c>
    </row>
    <row r="147" spans="1:21">
      <c r="A147" s="15" t="s">
        <v>3302</v>
      </c>
      <c r="B147" s="15" t="s">
        <v>2801</v>
      </c>
      <c r="C147" s="15" t="s">
        <v>252</v>
      </c>
      <c r="D147" s="15" t="s">
        <v>3675</v>
      </c>
      <c r="E147" s="28">
        <v>14</v>
      </c>
      <c r="F147" s="15" t="s">
        <v>4477</v>
      </c>
      <c r="G147" s="31">
        <v>42431</v>
      </c>
      <c r="H147" s="28">
        <v>2016</v>
      </c>
      <c r="I147" s="15" t="s">
        <v>3347</v>
      </c>
      <c r="J147" s="15" t="s">
        <v>3348</v>
      </c>
      <c r="K147" s="15" t="s">
        <v>4478</v>
      </c>
      <c r="L147" s="15" t="s">
        <v>4385</v>
      </c>
      <c r="M147" s="15" t="s">
        <v>4479</v>
      </c>
      <c r="N147" s="15" t="s">
        <v>4480</v>
      </c>
      <c r="O147" s="28">
        <v>0</v>
      </c>
      <c r="P147" s="28">
        <v>23</v>
      </c>
      <c r="Q147" s="15" t="s">
        <v>4481</v>
      </c>
      <c r="R147" s="15" t="s">
        <v>4482</v>
      </c>
      <c r="S147" s="15" t="s">
        <v>3355</v>
      </c>
      <c r="T147" s="15" t="s">
        <v>4483</v>
      </c>
      <c r="U147" s="15" t="s">
        <v>4484</v>
      </c>
    </row>
    <row r="148" spans="1:21">
      <c r="A148" s="15" t="s">
        <v>3302</v>
      </c>
      <c r="B148" s="15" t="s">
        <v>2801</v>
      </c>
      <c r="C148" s="15" t="s">
        <v>252</v>
      </c>
      <c r="D148" s="15" t="s">
        <v>3675</v>
      </c>
      <c r="E148" s="28">
        <v>15</v>
      </c>
      <c r="F148" s="15" t="s">
        <v>4485</v>
      </c>
      <c r="G148" s="31">
        <v>42906</v>
      </c>
      <c r="H148" s="28">
        <v>2017</v>
      </c>
      <c r="I148" s="15" t="s">
        <v>3347</v>
      </c>
      <c r="J148" s="15" t="s">
        <v>3348</v>
      </c>
      <c r="K148" s="15" t="s">
        <v>4486</v>
      </c>
      <c r="L148" s="15" t="s">
        <v>4385</v>
      </c>
      <c r="M148" s="15" t="s">
        <v>4487</v>
      </c>
      <c r="N148" s="15" t="s">
        <v>4488</v>
      </c>
      <c r="O148" s="28">
        <v>0</v>
      </c>
      <c r="P148" s="28">
        <v>4</v>
      </c>
      <c r="Q148" s="15" t="s">
        <v>4489</v>
      </c>
      <c r="R148" s="15" t="s">
        <v>4490</v>
      </c>
      <c r="S148" s="15" t="s">
        <v>3355</v>
      </c>
      <c r="T148" s="15" t="s">
        <v>4491</v>
      </c>
      <c r="U148" s="15" t="s">
        <v>4492</v>
      </c>
    </row>
    <row r="149" spans="1:21">
      <c r="A149" s="15" t="s">
        <v>3302</v>
      </c>
      <c r="B149" s="15" t="s">
        <v>2801</v>
      </c>
      <c r="C149" s="15" t="s">
        <v>252</v>
      </c>
      <c r="D149" s="15" t="s">
        <v>3675</v>
      </c>
      <c r="E149" s="28">
        <v>16</v>
      </c>
      <c r="F149" s="15" t="s">
        <v>4493</v>
      </c>
      <c r="G149" s="31">
        <v>44284</v>
      </c>
      <c r="H149" s="28">
        <v>2021</v>
      </c>
      <c r="I149" s="15" t="s">
        <v>3347</v>
      </c>
      <c r="J149" s="15" t="s">
        <v>3425</v>
      </c>
      <c r="K149" s="15" t="s">
        <v>4494</v>
      </c>
      <c r="L149" s="15" t="s">
        <v>4385</v>
      </c>
      <c r="M149" s="15" t="s">
        <v>4495</v>
      </c>
      <c r="N149" s="15" t="s">
        <v>4496</v>
      </c>
      <c r="O149" s="28">
        <v>1</v>
      </c>
      <c r="P149" s="28">
        <v>3</v>
      </c>
      <c r="Q149" s="15"/>
      <c r="R149" s="15"/>
      <c r="S149" s="15" t="s">
        <v>3355</v>
      </c>
      <c r="T149" s="15" t="s">
        <v>4497</v>
      </c>
      <c r="U149" s="15" t="s">
        <v>4498</v>
      </c>
    </row>
    <row r="150" spans="1:21">
      <c r="A150" s="15" t="s">
        <v>3302</v>
      </c>
      <c r="B150" s="15" t="s">
        <v>2801</v>
      </c>
      <c r="C150" s="15" t="s">
        <v>252</v>
      </c>
      <c r="D150" s="15" t="s">
        <v>3675</v>
      </c>
      <c r="E150" s="28">
        <v>17</v>
      </c>
      <c r="F150" s="15" t="s">
        <v>4499</v>
      </c>
      <c r="G150" s="31">
        <v>44468</v>
      </c>
      <c r="H150" s="28">
        <v>2021</v>
      </c>
      <c r="I150" s="15" t="s">
        <v>3347</v>
      </c>
      <c r="J150" s="15" t="s">
        <v>3425</v>
      </c>
      <c r="K150" s="15" t="s">
        <v>4500</v>
      </c>
      <c r="L150" s="15" t="s">
        <v>4385</v>
      </c>
      <c r="M150" s="15" t="s">
        <v>4495</v>
      </c>
      <c r="N150" s="15" t="s">
        <v>4496</v>
      </c>
      <c r="O150" s="28">
        <v>3</v>
      </c>
      <c r="P150" s="28">
        <v>1</v>
      </c>
      <c r="Q150" s="15"/>
      <c r="R150" s="15"/>
      <c r="S150" s="15" t="s">
        <v>3355</v>
      </c>
      <c r="T150" s="15" t="s">
        <v>4501</v>
      </c>
      <c r="U150" s="15" t="s">
        <v>4499</v>
      </c>
    </row>
    <row r="151" spans="1:21">
      <c r="A151" s="15" t="s">
        <v>3302</v>
      </c>
      <c r="B151" s="15" t="s">
        <v>2801</v>
      </c>
      <c r="C151" s="15" t="s">
        <v>252</v>
      </c>
      <c r="D151" s="15" t="s">
        <v>3675</v>
      </c>
      <c r="E151" s="28">
        <v>18</v>
      </c>
      <c r="F151" s="15" t="s">
        <v>4502</v>
      </c>
      <c r="G151" s="31">
        <v>41992</v>
      </c>
      <c r="H151" s="28">
        <v>2014</v>
      </c>
      <c r="I151" s="15" t="s">
        <v>3347</v>
      </c>
      <c r="J151" s="15" t="s">
        <v>3348</v>
      </c>
      <c r="K151" s="15" t="s">
        <v>4503</v>
      </c>
      <c r="L151" s="15" t="s">
        <v>4385</v>
      </c>
      <c r="M151" s="15" t="s">
        <v>4504</v>
      </c>
      <c r="N151" s="15" t="s">
        <v>4505</v>
      </c>
      <c r="O151" s="28">
        <v>1</v>
      </c>
      <c r="P151" s="28">
        <v>18</v>
      </c>
      <c r="Q151" s="15" t="s">
        <v>4506</v>
      </c>
      <c r="R151" s="15" t="s">
        <v>4507</v>
      </c>
      <c r="S151" s="15" t="s">
        <v>3355</v>
      </c>
      <c r="T151" s="15" t="s">
        <v>4508</v>
      </c>
      <c r="U151" s="15" t="s">
        <v>4509</v>
      </c>
    </row>
    <row r="152" spans="1:21">
      <c r="A152" s="15" t="s">
        <v>3302</v>
      </c>
      <c r="B152" s="15" t="s">
        <v>2801</v>
      </c>
      <c r="C152" s="15" t="s">
        <v>252</v>
      </c>
      <c r="D152" s="15" t="s">
        <v>3675</v>
      </c>
      <c r="E152" s="28">
        <v>19</v>
      </c>
      <c r="F152" s="15" t="s">
        <v>4510</v>
      </c>
      <c r="G152" s="31">
        <v>42899</v>
      </c>
      <c r="H152" s="28">
        <v>2017</v>
      </c>
      <c r="I152" s="15" t="s">
        <v>3347</v>
      </c>
      <c r="J152" s="15" t="s">
        <v>3348</v>
      </c>
      <c r="K152" s="15" t="s">
        <v>4511</v>
      </c>
      <c r="L152" s="15" t="s">
        <v>4385</v>
      </c>
      <c r="M152" s="15" t="s">
        <v>4512</v>
      </c>
      <c r="N152" s="15" t="s">
        <v>4513</v>
      </c>
      <c r="O152" s="28">
        <v>0</v>
      </c>
      <c r="P152" s="28">
        <v>6</v>
      </c>
      <c r="Q152" s="15" t="s">
        <v>4514</v>
      </c>
      <c r="R152" s="15" t="s">
        <v>4515</v>
      </c>
      <c r="S152" s="15" t="s">
        <v>3355</v>
      </c>
      <c r="T152" s="15" t="s">
        <v>4516</v>
      </c>
      <c r="U152" s="15" t="s">
        <v>4517</v>
      </c>
    </row>
    <row r="153" spans="1:21">
      <c r="A153" s="15" t="s">
        <v>3302</v>
      </c>
      <c r="B153" s="15" t="s">
        <v>2801</v>
      </c>
      <c r="C153" s="15" t="s">
        <v>252</v>
      </c>
      <c r="D153" s="15" t="s">
        <v>3675</v>
      </c>
      <c r="E153" s="28">
        <v>20</v>
      </c>
      <c r="F153" s="15" t="s">
        <v>4518</v>
      </c>
      <c r="G153" s="31">
        <v>43987</v>
      </c>
      <c r="H153" s="28">
        <v>2020</v>
      </c>
      <c r="I153" s="15" t="s">
        <v>3347</v>
      </c>
      <c r="J153" s="15" t="s">
        <v>3383</v>
      </c>
      <c r="K153" s="15" t="s">
        <v>4519</v>
      </c>
      <c r="L153" s="15" t="s">
        <v>4385</v>
      </c>
      <c r="M153" s="15" t="s">
        <v>4520</v>
      </c>
      <c r="N153" s="15" t="s">
        <v>4521</v>
      </c>
      <c r="O153" s="28">
        <v>1</v>
      </c>
      <c r="P153" s="28">
        <v>19</v>
      </c>
      <c r="Q153" s="15" t="s">
        <v>4522</v>
      </c>
      <c r="R153" s="15" t="s">
        <v>4040</v>
      </c>
      <c r="S153" s="15" t="s">
        <v>3355</v>
      </c>
      <c r="T153" s="15" t="s">
        <v>4523</v>
      </c>
      <c r="U153" s="15" t="s">
        <v>4524</v>
      </c>
    </row>
    <row r="154" spans="1:21">
      <c r="A154" s="15" t="s">
        <v>3302</v>
      </c>
      <c r="B154" s="15" t="s">
        <v>2801</v>
      </c>
      <c r="C154" s="15" t="s">
        <v>252</v>
      </c>
      <c r="D154" s="15" t="s">
        <v>3675</v>
      </c>
      <c r="E154" s="28">
        <v>21</v>
      </c>
      <c r="F154" s="15" t="s">
        <v>4525</v>
      </c>
      <c r="G154" s="31">
        <v>44077</v>
      </c>
      <c r="H154" s="28">
        <v>2020</v>
      </c>
      <c r="I154" s="15" t="s">
        <v>3347</v>
      </c>
      <c r="J154" s="15" t="s">
        <v>3383</v>
      </c>
      <c r="K154" s="15" t="s">
        <v>4526</v>
      </c>
      <c r="L154" s="15" t="s">
        <v>4385</v>
      </c>
      <c r="M154" s="15" t="s">
        <v>4527</v>
      </c>
      <c r="N154" s="15" t="s">
        <v>4528</v>
      </c>
      <c r="O154" s="28">
        <v>6</v>
      </c>
      <c r="P154" s="28">
        <v>13</v>
      </c>
      <c r="Q154" s="15" t="s">
        <v>4529</v>
      </c>
      <c r="R154" s="15" t="s">
        <v>4530</v>
      </c>
      <c r="S154" s="15" t="s">
        <v>3749</v>
      </c>
      <c r="T154" s="15" t="s">
        <v>4531</v>
      </c>
      <c r="U154" s="15" t="s">
        <v>4532</v>
      </c>
    </row>
    <row r="155" spans="1:21">
      <c r="A155" s="15" t="s">
        <v>3302</v>
      </c>
      <c r="B155" s="15" t="s">
        <v>2801</v>
      </c>
      <c r="C155" s="15" t="s">
        <v>252</v>
      </c>
      <c r="D155" s="15" t="s">
        <v>3675</v>
      </c>
      <c r="E155" s="28">
        <v>22</v>
      </c>
      <c r="F155" s="15" t="s">
        <v>4533</v>
      </c>
      <c r="G155" s="31">
        <v>41746</v>
      </c>
      <c r="H155" s="28">
        <v>2014</v>
      </c>
      <c r="I155" s="15" t="s">
        <v>3347</v>
      </c>
      <c r="J155" s="15" t="s">
        <v>3383</v>
      </c>
      <c r="K155" s="15" t="s">
        <v>4534</v>
      </c>
      <c r="L155" s="15" t="s">
        <v>4385</v>
      </c>
      <c r="M155" s="15" t="s">
        <v>4535</v>
      </c>
      <c r="N155" s="15" t="s">
        <v>4536</v>
      </c>
      <c r="O155" s="28">
        <v>0</v>
      </c>
      <c r="P155" s="28">
        <v>8</v>
      </c>
      <c r="Q155" s="15" t="s">
        <v>4537</v>
      </c>
      <c r="R155" s="15" t="s">
        <v>4538</v>
      </c>
      <c r="S155" s="15" t="s">
        <v>3749</v>
      </c>
      <c r="T155" s="15" t="s">
        <v>4539</v>
      </c>
      <c r="U155" s="15" t="s">
        <v>4540</v>
      </c>
    </row>
    <row r="156" spans="1:21">
      <c r="A156" s="15" t="s">
        <v>3302</v>
      </c>
      <c r="B156" s="15" t="s">
        <v>2801</v>
      </c>
      <c r="C156" s="15" t="s">
        <v>252</v>
      </c>
      <c r="D156" s="15" t="s">
        <v>3675</v>
      </c>
      <c r="E156" s="28">
        <v>23</v>
      </c>
      <c r="F156" s="15" t="s">
        <v>4541</v>
      </c>
      <c r="G156" s="31">
        <v>42818</v>
      </c>
      <c r="H156" s="28">
        <v>2017</v>
      </c>
      <c r="I156" s="15" t="s">
        <v>3347</v>
      </c>
      <c r="J156" s="15" t="s">
        <v>3383</v>
      </c>
      <c r="K156" s="15" t="s">
        <v>4542</v>
      </c>
      <c r="L156" s="15" t="s">
        <v>4385</v>
      </c>
      <c r="M156" s="15" t="s">
        <v>4543</v>
      </c>
      <c r="N156" s="15" t="s">
        <v>4544</v>
      </c>
      <c r="O156" s="28">
        <v>0</v>
      </c>
      <c r="P156" s="28">
        <v>31</v>
      </c>
      <c r="Q156" s="15" t="s">
        <v>4545</v>
      </c>
      <c r="R156" s="15" t="s">
        <v>4546</v>
      </c>
      <c r="S156" s="15" t="s">
        <v>3355</v>
      </c>
      <c r="T156" s="15" t="s">
        <v>4547</v>
      </c>
      <c r="U156" s="15" t="s">
        <v>4548</v>
      </c>
    </row>
    <row r="157" spans="1:21">
      <c r="A157" s="15" t="s">
        <v>3302</v>
      </c>
      <c r="B157" s="15" t="s">
        <v>2801</v>
      </c>
      <c r="C157" s="15" t="s">
        <v>252</v>
      </c>
      <c r="D157" s="15" t="s">
        <v>3675</v>
      </c>
      <c r="E157" s="28">
        <v>24</v>
      </c>
      <c r="F157" s="15" t="s">
        <v>4549</v>
      </c>
      <c r="G157" s="31">
        <v>43203</v>
      </c>
      <c r="H157" s="28">
        <v>2018</v>
      </c>
      <c r="I157" s="15" t="s">
        <v>3347</v>
      </c>
      <c r="J157" s="15" t="s">
        <v>3348</v>
      </c>
      <c r="K157" s="15" t="s">
        <v>4550</v>
      </c>
      <c r="L157" s="15" t="s">
        <v>4385</v>
      </c>
      <c r="M157" s="15" t="s">
        <v>4551</v>
      </c>
      <c r="N157" s="15" t="s">
        <v>4552</v>
      </c>
      <c r="O157" s="28">
        <v>0</v>
      </c>
      <c r="P157" s="28">
        <v>6</v>
      </c>
      <c r="Q157" s="15" t="s">
        <v>4553</v>
      </c>
      <c r="R157" s="15" t="s">
        <v>4554</v>
      </c>
      <c r="S157" s="15" t="s">
        <v>3355</v>
      </c>
      <c r="T157" s="15" t="s">
        <v>4555</v>
      </c>
      <c r="U157" s="15" t="s">
        <v>4556</v>
      </c>
    </row>
    <row r="158" spans="1:21">
      <c r="A158" s="15" t="s">
        <v>3302</v>
      </c>
      <c r="B158" s="15" t="s">
        <v>2801</v>
      </c>
      <c r="C158" s="15" t="s">
        <v>252</v>
      </c>
      <c r="D158" s="15" t="s">
        <v>3675</v>
      </c>
      <c r="E158" s="28">
        <v>25</v>
      </c>
      <c r="F158" s="15" t="s">
        <v>4557</v>
      </c>
      <c r="G158" s="31">
        <v>43808</v>
      </c>
      <c r="H158" s="28">
        <v>2019</v>
      </c>
      <c r="I158" s="15" t="s">
        <v>3347</v>
      </c>
      <c r="J158" s="15" t="s">
        <v>3383</v>
      </c>
      <c r="K158" s="15" t="s">
        <v>4558</v>
      </c>
      <c r="L158" s="15" t="s">
        <v>4385</v>
      </c>
      <c r="M158" s="15" t="s">
        <v>4559</v>
      </c>
      <c r="N158" s="15" t="s">
        <v>4560</v>
      </c>
      <c r="O158" s="28">
        <v>0</v>
      </c>
      <c r="P158" s="28">
        <v>6</v>
      </c>
      <c r="Q158" s="15" t="s">
        <v>4561</v>
      </c>
      <c r="R158" s="15" t="s">
        <v>4562</v>
      </c>
      <c r="S158" s="15" t="s">
        <v>3355</v>
      </c>
      <c r="T158" s="15" t="s">
        <v>4563</v>
      </c>
      <c r="U158" s="15" t="s">
        <v>4564</v>
      </c>
    </row>
    <row r="159" spans="1:21">
      <c r="A159" s="15" t="s">
        <v>3302</v>
      </c>
      <c r="B159" s="15" t="s">
        <v>2801</v>
      </c>
      <c r="C159" s="15" t="s">
        <v>252</v>
      </c>
      <c r="D159" s="15" t="s">
        <v>3675</v>
      </c>
      <c r="E159" s="28">
        <v>26</v>
      </c>
      <c r="F159" s="15" t="s">
        <v>4565</v>
      </c>
      <c r="G159" s="31">
        <v>44134</v>
      </c>
      <c r="H159" s="28">
        <v>2020</v>
      </c>
      <c r="I159" s="15" t="s">
        <v>3347</v>
      </c>
      <c r="J159" s="15" t="s">
        <v>3425</v>
      </c>
      <c r="K159" s="15" t="s">
        <v>4566</v>
      </c>
      <c r="L159" s="15" t="s">
        <v>4385</v>
      </c>
      <c r="M159" s="15" t="s">
        <v>4567</v>
      </c>
      <c r="N159" s="15" t="s">
        <v>4568</v>
      </c>
      <c r="O159" s="28">
        <v>4</v>
      </c>
      <c r="P159" s="28">
        <v>2</v>
      </c>
      <c r="Q159" s="15"/>
      <c r="R159" s="15"/>
      <c r="S159" s="15" t="s">
        <v>3355</v>
      </c>
      <c r="T159" s="15" t="s">
        <v>4569</v>
      </c>
      <c r="U159" s="15" t="s">
        <v>4570</v>
      </c>
    </row>
    <row r="160" spans="1:21">
      <c r="A160" s="15" t="s">
        <v>3302</v>
      </c>
      <c r="B160" s="15" t="s">
        <v>2801</v>
      </c>
      <c r="C160" s="15" t="s">
        <v>252</v>
      </c>
      <c r="D160" s="15" t="s">
        <v>3675</v>
      </c>
      <c r="E160" s="28">
        <v>27</v>
      </c>
      <c r="F160" s="15" t="s">
        <v>4571</v>
      </c>
      <c r="G160" s="31">
        <v>44134</v>
      </c>
      <c r="H160" s="28">
        <v>2020</v>
      </c>
      <c r="I160" s="15" t="s">
        <v>3347</v>
      </c>
      <c r="J160" s="15" t="s">
        <v>3425</v>
      </c>
      <c r="K160" s="15" t="s">
        <v>4572</v>
      </c>
      <c r="L160" s="15" t="s">
        <v>4385</v>
      </c>
      <c r="M160" s="15" t="s">
        <v>4567</v>
      </c>
      <c r="N160" s="15" t="s">
        <v>4568</v>
      </c>
      <c r="O160" s="28">
        <v>1</v>
      </c>
      <c r="P160" s="28">
        <v>2</v>
      </c>
      <c r="Q160" s="15"/>
      <c r="R160" s="15"/>
      <c r="S160" s="15" t="s">
        <v>3355</v>
      </c>
      <c r="T160" s="15" t="s">
        <v>4573</v>
      </c>
      <c r="U160" s="15" t="s">
        <v>4574</v>
      </c>
    </row>
    <row r="161" spans="1:21">
      <c r="A161" s="15" t="s">
        <v>3302</v>
      </c>
      <c r="B161" s="15" t="s">
        <v>2801</v>
      </c>
      <c r="C161" s="15" t="s">
        <v>252</v>
      </c>
      <c r="D161" s="15" t="s">
        <v>3675</v>
      </c>
      <c r="E161" s="28">
        <v>28</v>
      </c>
      <c r="F161" s="15" t="s">
        <v>4575</v>
      </c>
      <c r="G161" s="31">
        <v>42166</v>
      </c>
      <c r="H161" s="28">
        <v>2015</v>
      </c>
      <c r="I161" s="15" t="s">
        <v>3347</v>
      </c>
      <c r="J161" s="15" t="s">
        <v>3348</v>
      </c>
      <c r="K161" s="15" t="s">
        <v>4576</v>
      </c>
      <c r="L161" s="15" t="s">
        <v>4385</v>
      </c>
      <c r="M161" s="15" t="s">
        <v>4577</v>
      </c>
      <c r="N161" s="15" t="s">
        <v>4578</v>
      </c>
      <c r="O161" s="28">
        <v>1</v>
      </c>
      <c r="P161" s="28">
        <v>10</v>
      </c>
      <c r="Q161" s="15" t="s">
        <v>4579</v>
      </c>
      <c r="R161" s="15" t="s">
        <v>4580</v>
      </c>
      <c r="S161" s="15" t="s">
        <v>3355</v>
      </c>
      <c r="T161" s="15" t="s">
        <v>4581</v>
      </c>
      <c r="U161" s="15" t="s">
        <v>4582</v>
      </c>
    </row>
    <row r="162" spans="1:21">
      <c r="A162" s="15" t="s">
        <v>3302</v>
      </c>
      <c r="B162" s="15" t="s">
        <v>2801</v>
      </c>
      <c r="C162" s="15" t="s">
        <v>252</v>
      </c>
      <c r="D162" s="15" t="s">
        <v>3675</v>
      </c>
      <c r="E162" s="28">
        <v>29</v>
      </c>
      <c r="F162" s="15" t="s">
        <v>4583</v>
      </c>
      <c r="G162" s="31">
        <v>42671</v>
      </c>
      <c r="H162" s="28">
        <v>2016</v>
      </c>
      <c r="I162" s="15" t="s">
        <v>3347</v>
      </c>
      <c r="J162" s="15" t="s">
        <v>3348</v>
      </c>
      <c r="K162" s="15" t="s">
        <v>4584</v>
      </c>
      <c r="L162" s="15" t="s">
        <v>4385</v>
      </c>
      <c r="M162" s="15" t="s">
        <v>4585</v>
      </c>
      <c r="N162" s="15" t="s">
        <v>4586</v>
      </c>
      <c r="O162" s="28">
        <v>0</v>
      </c>
      <c r="P162" s="28">
        <v>6</v>
      </c>
      <c r="Q162" s="15" t="s">
        <v>4587</v>
      </c>
      <c r="R162" s="15" t="s">
        <v>4588</v>
      </c>
      <c r="S162" s="15" t="s">
        <v>3355</v>
      </c>
      <c r="T162" s="15" t="s">
        <v>4589</v>
      </c>
      <c r="U162" s="15" t="s">
        <v>4590</v>
      </c>
    </row>
    <row r="163" spans="1:21">
      <c r="A163" s="15" t="s">
        <v>3302</v>
      </c>
      <c r="B163" s="15" t="s">
        <v>2801</v>
      </c>
      <c r="C163" s="15" t="s">
        <v>252</v>
      </c>
      <c r="D163" s="15" t="s">
        <v>3675</v>
      </c>
      <c r="E163" s="28">
        <v>30</v>
      </c>
      <c r="F163" s="15" t="s">
        <v>4591</v>
      </c>
      <c r="G163" s="31">
        <v>43517</v>
      </c>
      <c r="H163" s="28">
        <v>2019</v>
      </c>
      <c r="I163" s="15" t="s">
        <v>3347</v>
      </c>
      <c r="J163" s="15" t="s">
        <v>3383</v>
      </c>
      <c r="K163" s="15" t="s">
        <v>4592</v>
      </c>
      <c r="L163" s="15" t="s">
        <v>4385</v>
      </c>
      <c r="M163" s="15" t="s">
        <v>4593</v>
      </c>
      <c r="N163" s="15" t="s">
        <v>4594</v>
      </c>
      <c r="O163" s="28">
        <v>1</v>
      </c>
      <c r="P163" s="28">
        <v>16</v>
      </c>
      <c r="Q163" s="15" t="s">
        <v>4595</v>
      </c>
      <c r="R163" s="15" t="s">
        <v>4596</v>
      </c>
      <c r="S163" s="15" t="s">
        <v>3749</v>
      </c>
      <c r="T163" s="15" t="s">
        <v>4597</v>
      </c>
      <c r="U163" s="15" t="s">
        <v>4598</v>
      </c>
    </row>
    <row r="164" spans="1:21">
      <c r="A164" s="15" t="s">
        <v>3302</v>
      </c>
      <c r="B164" s="15" t="s">
        <v>2801</v>
      </c>
      <c r="C164" s="15" t="s">
        <v>252</v>
      </c>
      <c r="D164" s="15" t="s">
        <v>3675</v>
      </c>
      <c r="E164" s="28">
        <v>31</v>
      </c>
      <c r="F164" s="15" t="s">
        <v>4599</v>
      </c>
      <c r="G164" s="31">
        <v>42677</v>
      </c>
      <c r="H164" s="28">
        <v>2016</v>
      </c>
      <c r="I164" s="15" t="s">
        <v>3347</v>
      </c>
      <c r="J164" s="15" t="s">
        <v>3348</v>
      </c>
      <c r="K164" s="15" t="s">
        <v>4600</v>
      </c>
      <c r="L164" s="15" t="s">
        <v>4385</v>
      </c>
      <c r="M164" s="15" t="s">
        <v>4601</v>
      </c>
      <c r="N164" s="15" t="s">
        <v>4602</v>
      </c>
      <c r="O164" s="28">
        <v>1</v>
      </c>
      <c r="P164" s="28">
        <v>6</v>
      </c>
      <c r="Q164" s="15" t="s">
        <v>4603</v>
      </c>
      <c r="R164" s="15" t="s">
        <v>4604</v>
      </c>
      <c r="S164" s="15" t="s">
        <v>3355</v>
      </c>
      <c r="T164" s="15" t="s">
        <v>4605</v>
      </c>
      <c r="U164" s="15" t="s">
        <v>4606</v>
      </c>
    </row>
    <row r="165" spans="1:21">
      <c r="A165" s="15" t="s">
        <v>3302</v>
      </c>
      <c r="B165" s="15" t="s">
        <v>2801</v>
      </c>
      <c r="C165" s="15" t="s">
        <v>252</v>
      </c>
      <c r="D165" s="15" t="s">
        <v>3675</v>
      </c>
      <c r="E165" s="28">
        <v>32</v>
      </c>
      <c r="F165" s="15" t="s">
        <v>4607</v>
      </c>
      <c r="G165" s="31">
        <v>43453</v>
      </c>
      <c r="H165" s="28">
        <v>2018</v>
      </c>
      <c r="I165" s="15" t="s">
        <v>3347</v>
      </c>
      <c r="J165" s="15" t="s">
        <v>3383</v>
      </c>
      <c r="K165" s="15" t="s">
        <v>4608</v>
      </c>
      <c r="L165" s="15" t="s">
        <v>4385</v>
      </c>
      <c r="M165" s="15" t="s">
        <v>4609</v>
      </c>
      <c r="N165" s="15" t="s">
        <v>4610</v>
      </c>
      <c r="O165" s="28">
        <v>2</v>
      </c>
      <c r="P165" s="28">
        <v>20</v>
      </c>
      <c r="Q165" s="15" t="s">
        <v>4611</v>
      </c>
      <c r="R165" s="15" t="s">
        <v>4612</v>
      </c>
      <c r="S165" s="15" t="s">
        <v>3355</v>
      </c>
      <c r="T165" s="15" t="s">
        <v>4613</v>
      </c>
      <c r="U165" s="15" t="s">
        <v>4614</v>
      </c>
    </row>
    <row r="166" spans="1:21">
      <c r="A166" s="15" t="s">
        <v>3302</v>
      </c>
      <c r="B166" s="15" t="s">
        <v>2801</v>
      </c>
      <c r="C166" s="15" t="s">
        <v>252</v>
      </c>
      <c r="D166" s="15" t="s">
        <v>3675</v>
      </c>
      <c r="E166" s="28">
        <v>33</v>
      </c>
      <c r="F166" s="15" t="s">
        <v>4615</v>
      </c>
      <c r="G166" s="31">
        <v>42922</v>
      </c>
      <c r="H166" s="28">
        <v>2017</v>
      </c>
      <c r="I166" s="15" t="s">
        <v>3347</v>
      </c>
      <c r="J166" s="15" t="s">
        <v>3383</v>
      </c>
      <c r="K166" s="15" t="s">
        <v>4616</v>
      </c>
      <c r="L166" s="15" t="s">
        <v>4385</v>
      </c>
      <c r="M166" s="15" t="s">
        <v>4487</v>
      </c>
      <c r="N166" s="15" t="s">
        <v>4617</v>
      </c>
      <c r="O166" s="28">
        <v>0</v>
      </c>
      <c r="P166" s="28">
        <v>7</v>
      </c>
      <c r="Q166" s="15" t="s">
        <v>4618</v>
      </c>
      <c r="R166" s="15" t="s">
        <v>4619</v>
      </c>
      <c r="S166" s="15" t="s">
        <v>3389</v>
      </c>
      <c r="T166" s="15" t="s">
        <v>4620</v>
      </c>
      <c r="U166" s="15" t="s">
        <v>4621</v>
      </c>
    </row>
    <row r="167" spans="1:21">
      <c r="A167" s="15" t="s">
        <v>3302</v>
      </c>
      <c r="B167" s="15" t="s">
        <v>2801</v>
      </c>
      <c r="C167" s="15" t="s">
        <v>252</v>
      </c>
      <c r="D167" s="15" t="s">
        <v>3675</v>
      </c>
      <c r="E167" s="28">
        <v>34</v>
      </c>
      <c r="F167" s="15" t="s">
        <v>4622</v>
      </c>
      <c r="G167" s="31">
        <v>42310</v>
      </c>
      <c r="H167" s="28">
        <v>2015</v>
      </c>
      <c r="I167" s="15" t="s">
        <v>3347</v>
      </c>
      <c r="J167" s="15" t="s">
        <v>3348</v>
      </c>
      <c r="K167" s="15" t="s">
        <v>4623</v>
      </c>
      <c r="L167" s="15" t="s">
        <v>4385</v>
      </c>
      <c r="M167" s="15" t="s">
        <v>4624</v>
      </c>
      <c r="N167" s="15" t="s">
        <v>4625</v>
      </c>
      <c r="O167" s="28">
        <v>0</v>
      </c>
      <c r="P167" s="28">
        <v>7</v>
      </c>
      <c r="Q167" s="15" t="s">
        <v>4626</v>
      </c>
      <c r="R167" s="15" t="s">
        <v>4627</v>
      </c>
      <c r="S167" s="15" t="s">
        <v>3355</v>
      </c>
      <c r="T167" s="15" t="s">
        <v>4628</v>
      </c>
      <c r="U167" s="15" t="s">
        <v>4629</v>
      </c>
    </row>
    <row r="168" spans="1:21">
      <c r="A168" s="15" t="s">
        <v>3302</v>
      </c>
      <c r="B168" s="15" t="s">
        <v>2801</v>
      </c>
      <c r="C168" s="15" t="s">
        <v>252</v>
      </c>
      <c r="D168" s="15" t="s">
        <v>3675</v>
      </c>
      <c r="E168" s="28">
        <v>35</v>
      </c>
      <c r="F168" s="15" t="s">
        <v>4630</v>
      </c>
      <c r="G168" s="31">
        <v>43375</v>
      </c>
      <c r="H168" s="28">
        <v>2018</v>
      </c>
      <c r="I168" s="15" t="s">
        <v>3347</v>
      </c>
      <c r="J168" s="15" t="s">
        <v>3383</v>
      </c>
      <c r="K168" s="15" t="s">
        <v>4631</v>
      </c>
      <c r="L168" s="15" t="s">
        <v>4385</v>
      </c>
      <c r="M168" s="15" t="s">
        <v>4632</v>
      </c>
      <c r="N168" s="15" t="s">
        <v>4633</v>
      </c>
      <c r="O168" s="28">
        <v>0</v>
      </c>
      <c r="P168" s="28">
        <v>3</v>
      </c>
      <c r="Q168" s="15" t="s">
        <v>4634</v>
      </c>
      <c r="R168" s="15" t="s">
        <v>4635</v>
      </c>
      <c r="S168" s="15" t="s">
        <v>3389</v>
      </c>
      <c r="T168" s="15" t="s">
        <v>4636</v>
      </c>
      <c r="U168" s="15" t="s">
        <v>4637</v>
      </c>
    </row>
    <row r="169" spans="1:21">
      <c r="A169" s="15" t="s">
        <v>3302</v>
      </c>
      <c r="B169" s="15" t="s">
        <v>2801</v>
      </c>
      <c r="C169" s="15" t="s">
        <v>252</v>
      </c>
      <c r="D169" s="15" t="s">
        <v>3675</v>
      </c>
      <c r="E169" s="28">
        <v>36</v>
      </c>
      <c r="F169" s="15" t="s">
        <v>4638</v>
      </c>
      <c r="G169" s="31">
        <v>43319</v>
      </c>
      <c r="H169" s="28">
        <v>2018</v>
      </c>
      <c r="I169" s="15" t="s">
        <v>3347</v>
      </c>
      <c r="J169" s="15" t="s">
        <v>3383</v>
      </c>
      <c r="K169" s="15" t="s">
        <v>4639</v>
      </c>
      <c r="L169" s="15" t="s">
        <v>4385</v>
      </c>
      <c r="M169" s="15" t="s">
        <v>4640</v>
      </c>
      <c r="N169" s="15" t="s">
        <v>4641</v>
      </c>
      <c r="O169" s="28">
        <v>0</v>
      </c>
      <c r="P169" s="28">
        <v>21</v>
      </c>
      <c r="Q169" s="15" t="s">
        <v>4642</v>
      </c>
      <c r="R169" s="15" t="s">
        <v>4643</v>
      </c>
      <c r="S169" s="15" t="s">
        <v>3389</v>
      </c>
      <c r="T169" s="15" t="s">
        <v>4644</v>
      </c>
      <c r="U169" s="15" t="s">
        <v>4645</v>
      </c>
    </row>
    <row r="170" spans="1:21">
      <c r="A170" s="15" t="s">
        <v>3302</v>
      </c>
      <c r="B170" s="15" t="s">
        <v>2801</v>
      </c>
      <c r="C170" s="15" t="s">
        <v>252</v>
      </c>
      <c r="D170" s="15" t="s">
        <v>3675</v>
      </c>
      <c r="E170" s="28">
        <v>37</v>
      </c>
      <c r="F170" s="15" t="s">
        <v>4646</v>
      </c>
      <c r="G170" s="31">
        <v>43280</v>
      </c>
      <c r="H170" s="28">
        <v>2018</v>
      </c>
      <c r="I170" s="15" t="s">
        <v>3347</v>
      </c>
      <c r="J170" s="15" t="s">
        <v>3383</v>
      </c>
      <c r="K170" s="15" t="s">
        <v>4647</v>
      </c>
      <c r="L170" s="15" t="s">
        <v>4385</v>
      </c>
      <c r="M170" s="15" t="s">
        <v>4648</v>
      </c>
      <c r="N170" s="15" t="s">
        <v>4649</v>
      </c>
      <c r="O170" s="28">
        <v>3</v>
      </c>
      <c r="P170" s="28">
        <v>5</v>
      </c>
      <c r="Q170" s="15" t="s">
        <v>4650</v>
      </c>
      <c r="R170" s="15" t="s">
        <v>4651</v>
      </c>
      <c r="S170" s="15" t="s">
        <v>3749</v>
      </c>
      <c r="T170" s="15" t="s">
        <v>4652</v>
      </c>
      <c r="U170" s="15" t="s">
        <v>4653</v>
      </c>
    </row>
    <row r="171" spans="1:21">
      <c r="A171" s="15" t="s">
        <v>3302</v>
      </c>
      <c r="B171" s="15" t="s">
        <v>2801</v>
      </c>
      <c r="C171" s="15" t="s">
        <v>252</v>
      </c>
      <c r="D171" s="15" t="s">
        <v>3675</v>
      </c>
      <c r="E171" s="28">
        <v>38</v>
      </c>
      <c r="F171" s="15" t="s">
        <v>4654</v>
      </c>
      <c r="G171" s="31">
        <v>42389</v>
      </c>
      <c r="H171" s="28">
        <v>2016</v>
      </c>
      <c r="I171" s="15" t="s">
        <v>3347</v>
      </c>
      <c r="J171" s="15" t="s">
        <v>3348</v>
      </c>
      <c r="K171" s="15" t="s">
        <v>4655</v>
      </c>
      <c r="L171" s="15" t="s">
        <v>4385</v>
      </c>
      <c r="M171" s="15" t="s">
        <v>4656</v>
      </c>
      <c r="N171" s="15" t="s">
        <v>4578</v>
      </c>
      <c r="O171" s="28">
        <v>1</v>
      </c>
      <c r="P171" s="28">
        <v>6</v>
      </c>
      <c r="Q171" s="15" t="s">
        <v>4657</v>
      </c>
      <c r="R171" s="15" t="s">
        <v>4658</v>
      </c>
      <c r="S171" s="15" t="s">
        <v>3355</v>
      </c>
      <c r="T171" s="15" t="s">
        <v>4659</v>
      </c>
      <c r="U171" s="15" t="s">
        <v>4660</v>
      </c>
    </row>
    <row r="172" spans="1:21">
      <c r="A172" s="15" t="s">
        <v>3302</v>
      </c>
      <c r="B172" s="15" t="s">
        <v>2801</v>
      </c>
      <c r="C172" s="15" t="s">
        <v>252</v>
      </c>
      <c r="D172" s="15" t="s">
        <v>3675</v>
      </c>
      <c r="E172" s="28">
        <v>39</v>
      </c>
      <c r="F172" s="15" t="s">
        <v>4661</v>
      </c>
      <c r="G172" s="31">
        <v>42293</v>
      </c>
      <c r="H172" s="28">
        <v>2015</v>
      </c>
      <c r="I172" s="15" t="s">
        <v>3347</v>
      </c>
      <c r="J172" s="15" t="s">
        <v>3348</v>
      </c>
      <c r="K172" s="15" t="s">
        <v>4662</v>
      </c>
      <c r="L172" s="15" t="s">
        <v>4385</v>
      </c>
      <c r="M172" s="15" t="s">
        <v>4663</v>
      </c>
      <c r="N172" s="15" t="s">
        <v>4664</v>
      </c>
      <c r="O172" s="28">
        <v>1</v>
      </c>
      <c r="P172" s="28">
        <v>30</v>
      </c>
      <c r="Q172" s="15" t="s">
        <v>4665</v>
      </c>
      <c r="R172" s="15" t="s">
        <v>4666</v>
      </c>
      <c r="S172" s="15" t="s">
        <v>3355</v>
      </c>
      <c r="T172" s="15" t="s">
        <v>4667</v>
      </c>
      <c r="U172" s="15" t="s">
        <v>4668</v>
      </c>
    </row>
    <row r="173" spans="1:21">
      <c r="A173" s="15" t="s">
        <v>3302</v>
      </c>
      <c r="B173" s="15" t="s">
        <v>2801</v>
      </c>
      <c r="C173" s="15" t="s">
        <v>252</v>
      </c>
      <c r="D173" s="15" t="s">
        <v>3675</v>
      </c>
      <c r="E173" s="28">
        <v>40</v>
      </c>
      <c r="F173" s="15" t="s">
        <v>4669</v>
      </c>
      <c r="G173" s="31">
        <v>40718</v>
      </c>
      <c r="H173" s="28">
        <v>2011</v>
      </c>
      <c r="I173" s="15" t="s">
        <v>3347</v>
      </c>
      <c r="J173" s="15" t="s">
        <v>3348</v>
      </c>
      <c r="K173" s="15" t="s">
        <v>4670</v>
      </c>
      <c r="L173" s="15" t="s">
        <v>4671</v>
      </c>
      <c r="M173" s="15" t="s">
        <v>4672</v>
      </c>
      <c r="N173" s="15" t="s">
        <v>4673</v>
      </c>
      <c r="O173" s="28">
        <v>0</v>
      </c>
      <c r="P173" s="28">
        <v>22</v>
      </c>
      <c r="Q173" s="15" t="s">
        <v>4674</v>
      </c>
      <c r="R173" s="15" t="s">
        <v>4675</v>
      </c>
      <c r="S173" s="15" t="s">
        <v>3355</v>
      </c>
      <c r="T173" s="15" t="s">
        <v>4676</v>
      </c>
      <c r="U173" s="15" t="s">
        <v>4677</v>
      </c>
    </row>
    <row r="174" spans="1:21">
      <c r="A174" s="15" t="s">
        <v>3302</v>
      </c>
      <c r="B174" s="15" t="s">
        <v>2801</v>
      </c>
      <c r="C174" s="15" t="s">
        <v>252</v>
      </c>
      <c r="D174" s="15" t="s">
        <v>3675</v>
      </c>
      <c r="E174" s="28">
        <v>41</v>
      </c>
      <c r="F174" s="15" t="s">
        <v>4678</v>
      </c>
      <c r="G174" s="31">
        <v>41689</v>
      </c>
      <c r="H174" s="28">
        <v>2014</v>
      </c>
      <c r="I174" s="15" t="s">
        <v>3347</v>
      </c>
      <c r="J174" s="15" t="s">
        <v>3348</v>
      </c>
      <c r="K174" s="15" t="s">
        <v>4679</v>
      </c>
      <c r="L174" s="15" t="s">
        <v>4385</v>
      </c>
      <c r="M174" s="15" t="s">
        <v>4680</v>
      </c>
      <c r="N174" s="15" t="s">
        <v>4681</v>
      </c>
      <c r="O174" s="28">
        <v>0</v>
      </c>
      <c r="P174" s="28">
        <v>25</v>
      </c>
      <c r="Q174" s="15" t="s">
        <v>4682</v>
      </c>
      <c r="R174" s="15" t="s">
        <v>4683</v>
      </c>
      <c r="S174" s="15" t="s">
        <v>3355</v>
      </c>
      <c r="T174" s="15" t="s">
        <v>4684</v>
      </c>
      <c r="U174" s="15" t="s">
        <v>4685</v>
      </c>
    </row>
    <row r="175" spans="1:21">
      <c r="A175" s="15" t="s">
        <v>3302</v>
      </c>
      <c r="B175" s="15" t="s">
        <v>2801</v>
      </c>
      <c r="C175" s="15" t="s">
        <v>252</v>
      </c>
      <c r="D175" s="15" t="s">
        <v>3675</v>
      </c>
      <c r="E175" s="28">
        <v>42</v>
      </c>
      <c r="F175" s="15" t="s">
        <v>4686</v>
      </c>
      <c r="G175" s="31">
        <v>43034</v>
      </c>
      <c r="H175" s="28">
        <v>2017</v>
      </c>
      <c r="I175" s="15" t="s">
        <v>3347</v>
      </c>
      <c r="J175" s="15" t="s">
        <v>3383</v>
      </c>
      <c r="K175" s="15" t="s">
        <v>4687</v>
      </c>
      <c r="L175" s="15" t="s">
        <v>4385</v>
      </c>
      <c r="M175" s="15" t="s">
        <v>4688</v>
      </c>
      <c r="N175" s="15" t="s">
        <v>4617</v>
      </c>
      <c r="O175" s="28">
        <v>7</v>
      </c>
      <c r="P175" s="28">
        <v>3</v>
      </c>
      <c r="Q175" s="15" t="s">
        <v>4689</v>
      </c>
      <c r="R175" s="15" t="s">
        <v>4690</v>
      </c>
      <c r="S175" s="15" t="s">
        <v>3389</v>
      </c>
      <c r="T175" s="15" t="s">
        <v>4691</v>
      </c>
      <c r="U175" s="15" t="s">
        <v>4692</v>
      </c>
    </row>
    <row r="176" spans="1:21">
      <c r="A176" s="15" t="s">
        <v>3302</v>
      </c>
      <c r="B176" s="15" t="s">
        <v>2801</v>
      </c>
      <c r="C176" s="15" t="s">
        <v>252</v>
      </c>
      <c r="D176" s="15" t="s">
        <v>3675</v>
      </c>
      <c r="E176" s="28">
        <v>43</v>
      </c>
      <c r="F176" s="15" t="s">
        <v>4693</v>
      </c>
      <c r="G176" s="31">
        <v>42185</v>
      </c>
      <c r="H176" s="28">
        <v>2015</v>
      </c>
      <c r="I176" s="15" t="s">
        <v>3347</v>
      </c>
      <c r="J176" s="15" t="s">
        <v>3348</v>
      </c>
      <c r="K176" s="15" t="s">
        <v>4694</v>
      </c>
      <c r="L176" s="15" t="s">
        <v>4385</v>
      </c>
      <c r="M176" s="15" t="s">
        <v>4695</v>
      </c>
      <c r="N176" s="15" t="s">
        <v>4696</v>
      </c>
      <c r="O176" s="28">
        <v>0</v>
      </c>
      <c r="P176" s="28">
        <v>6</v>
      </c>
      <c r="Q176" s="15" t="s">
        <v>4697</v>
      </c>
      <c r="R176" s="15" t="s">
        <v>4698</v>
      </c>
      <c r="S176" s="15" t="s">
        <v>3355</v>
      </c>
      <c r="T176" s="15" t="s">
        <v>4699</v>
      </c>
      <c r="U176" s="15" t="s">
        <v>4700</v>
      </c>
    </row>
    <row r="177" spans="1:21">
      <c r="A177" s="15" t="s">
        <v>3302</v>
      </c>
      <c r="B177" s="15" t="s">
        <v>2801</v>
      </c>
      <c r="C177" s="15" t="s">
        <v>252</v>
      </c>
      <c r="D177" s="15" t="s">
        <v>3675</v>
      </c>
      <c r="E177" s="28">
        <v>44</v>
      </c>
      <c r="F177" s="15" t="s">
        <v>4701</v>
      </c>
      <c r="G177" s="31">
        <v>43061</v>
      </c>
      <c r="H177" s="28">
        <v>2017</v>
      </c>
      <c r="I177" s="15" t="s">
        <v>3347</v>
      </c>
      <c r="J177" s="15" t="s">
        <v>3383</v>
      </c>
      <c r="K177" s="15" t="s">
        <v>4702</v>
      </c>
      <c r="L177" s="15" t="s">
        <v>4385</v>
      </c>
      <c r="M177" s="15" t="s">
        <v>4688</v>
      </c>
      <c r="N177" s="15" t="s">
        <v>4703</v>
      </c>
      <c r="O177" s="28">
        <v>4</v>
      </c>
      <c r="P177" s="28">
        <v>3</v>
      </c>
      <c r="Q177" s="15" t="s">
        <v>4704</v>
      </c>
      <c r="R177" s="15" t="s">
        <v>4705</v>
      </c>
      <c r="S177" s="15" t="s">
        <v>3389</v>
      </c>
      <c r="T177" s="15" t="s">
        <v>4706</v>
      </c>
      <c r="U177" s="15" t="s">
        <v>4707</v>
      </c>
    </row>
    <row r="178" spans="1:21">
      <c r="A178" s="15" t="s">
        <v>3302</v>
      </c>
      <c r="B178" s="15" t="s">
        <v>2801</v>
      </c>
      <c r="C178" s="15" t="s">
        <v>252</v>
      </c>
      <c r="D178" s="15" t="s">
        <v>3675</v>
      </c>
      <c r="E178" s="28">
        <v>45</v>
      </c>
      <c r="F178" s="15" t="s">
        <v>4708</v>
      </c>
      <c r="G178" s="31">
        <v>41198</v>
      </c>
      <c r="H178" s="28">
        <v>2012</v>
      </c>
      <c r="I178" s="15" t="s">
        <v>3347</v>
      </c>
      <c r="J178" s="15" t="s">
        <v>3348</v>
      </c>
      <c r="K178" s="15" t="s">
        <v>4709</v>
      </c>
      <c r="L178" s="15" t="s">
        <v>4710</v>
      </c>
      <c r="M178" s="15" t="s">
        <v>4711</v>
      </c>
      <c r="N178" s="15" t="s">
        <v>4712</v>
      </c>
      <c r="O178" s="28">
        <v>2</v>
      </c>
      <c r="P178" s="28">
        <v>18</v>
      </c>
      <c r="Q178" s="15" t="s">
        <v>4713</v>
      </c>
      <c r="R178" s="15" t="s">
        <v>4714</v>
      </c>
      <c r="S178" s="15" t="s">
        <v>3355</v>
      </c>
      <c r="T178" s="15" t="s">
        <v>4715</v>
      </c>
      <c r="U178" s="15" t="s">
        <v>4716</v>
      </c>
    </row>
    <row r="179" spans="1:21">
      <c r="A179" s="15" t="s">
        <v>3302</v>
      </c>
      <c r="B179" s="15" t="s">
        <v>2801</v>
      </c>
      <c r="C179" s="15" t="s">
        <v>252</v>
      </c>
      <c r="D179" s="15" t="s">
        <v>3675</v>
      </c>
      <c r="E179" s="28">
        <v>46</v>
      </c>
      <c r="F179" s="15" t="s">
        <v>4717</v>
      </c>
      <c r="G179" s="31">
        <v>42067</v>
      </c>
      <c r="H179" s="28">
        <v>2015</v>
      </c>
      <c r="I179" s="15" t="s">
        <v>3347</v>
      </c>
      <c r="J179" s="15" t="s">
        <v>3348</v>
      </c>
      <c r="K179" s="15" t="s">
        <v>4718</v>
      </c>
      <c r="L179" s="15" t="s">
        <v>4385</v>
      </c>
      <c r="M179" s="15" t="s">
        <v>4719</v>
      </c>
      <c r="N179" s="15" t="s">
        <v>4720</v>
      </c>
      <c r="O179" s="28">
        <v>5</v>
      </c>
      <c r="P179" s="28">
        <v>27</v>
      </c>
      <c r="Q179" s="15" t="s">
        <v>4721</v>
      </c>
      <c r="R179" s="15" t="s">
        <v>4722</v>
      </c>
      <c r="S179" s="15" t="s">
        <v>3355</v>
      </c>
      <c r="T179" s="15" t="s">
        <v>4723</v>
      </c>
      <c r="U179" s="15" t="s">
        <v>4724</v>
      </c>
    </row>
    <row r="180" spans="1:21">
      <c r="A180" s="15" t="s">
        <v>3302</v>
      </c>
      <c r="B180" s="15" t="s">
        <v>2801</v>
      </c>
      <c r="C180" s="15" t="s">
        <v>252</v>
      </c>
      <c r="D180" s="15" t="s">
        <v>3675</v>
      </c>
      <c r="E180" s="28">
        <v>47</v>
      </c>
      <c r="F180" s="15" t="s">
        <v>4725</v>
      </c>
      <c r="G180" s="31">
        <v>41485</v>
      </c>
      <c r="H180" s="28">
        <v>2013</v>
      </c>
      <c r="I180" s="15" t="s">
        <v>3347</v>
      </c>
      <c r="J180" s="15" t="s">
        <v>3348</v>
      </c>
      <c r="K180" s="15" t="s">
        <v>4726</v>
      </c>
      <c r="L180" s="15" t="s">
        <v>4727</v>
      </c>
      <c r="M180" s="15" t="s">
        <v>4728</v>
      </c>
      <c r="N180" s="15" t="s">
        <v>4729</v>
      </c>
      <c r="O180" s="28">
        <v>2</v>
      </c>
      <c r="P180" s="28">
        <v>25</v>
      </c>
      <c r="Q180" s="15" t="s">
        <v>4730</v>
      </c>
      <c r="R180" s="15" t="s">
        <v>4731</v>
      </c>
      <c r="S180" s="15" t="s">
        <v>3355</v>
      </c>
      <c r="T180" s="15" t="s">
        <v>4732</v>
      </c>
      <c r="U180" s="15" t="s">
        <v>4733</v>
      </c>
    </row>
    <row r="181" spans="1:21">
      <c r="A181" s="15" t="s">
        <v>3302</v>
      </c>
      <c r="B181" s="15" t="s">
        <v>2801</v>
      </c>
      <c r="C181" s="15" t="s">
        <v>252</v>
      </c>
      <c r="D181" s="15" t="s">
        <v>3675</v>
      </c>
      <c r="E181" s="28">
        <v>48</v>
      </c>
      <c r="F181" s="15" t="s">
        <v>4734</v>
      </c>
      <c r="G181" s="31">
        <v>42453</v>
      </c>
      <c r="H181" s="28">
        <v>2016</v>
      </c>
      <c r="I181" s="15" t="s">
        <v>3347</v>
      </c>
      <c r="J181" s="15" t="s">
        <v>3348</v>
      </c>
      <c r="K181" s="15" t="s">
        <v>4735</v>
      </c>
      <c r="L181" s="15" t="s">
        <v>4385</v>
      </c>
      <c r="M181" s="15" t="s">
        <v>4736</v>
      </c>
      <c r="N181" s="15" t="s">
        <v>4737</v>
      </c>
      <c r="O181" s="28">
        <v>2</v>
      </c>
      <c r="P181" s="28">
        <v>30</v>
      </c>
      <c r="Q181" s="15" t="s">
        <v>4738</v>
      </c>
      <c r="R181" s="15" t="s">
        <v>4739</v>
      </c>
      <c r="S181" s="15" t="s">
        <v>3355</v>
      </c>
      <c r="T181" s="15" t="s">
        <v>4740</v>
      </c>
      <c r="U181" s="15" t="s">
        <v>4741</v>
      </c>
    </row>
    <row r="182" spans="1:21">
      <c r="A182" s="15" t="s">
        <v>3302</v>
      </c>
      <c r="B182" s="15" t="s">
        <v>2801</v>
      </c>
      <c r="C182" s="15" t="s">
        <v>252</v>
      </c>
      <c r="D182" s="15" t="s">
        <v>3675</v>
      </c>
      <c r="E182" s="28">
        <v>49</v>
      </c>
      <c r="F182" s="15" t="s">
        <v>4742</v>
      </c>
      <c r="G182" s="31">
        <v>41964</v>
      </c>
      <c r="H182" s="28">
        <v>2014</v>
      </c>
      <c r="I182" s="15" t="s">
        <v>3347</v>
      </c>
      <c r="J182" s="15" t="s">
        <v>3348</v>
      </c>
      <c r="K182" s="15" t="s">
        <v>4743</v>
      </c>
      <c r="L182" s="15" t="s">
        <v>4385</v>
      </c>
      <c r="M182" s="15" t="s">
        <v>4744</v>
      </c>
      <c r="N182" s="15" t="s">
        <v>4745</v>
      </c>
      <c r="O182" s="28">
        <v>0</v>
      </c>
      <c r="P182" s="28">
        <v>15</v>
      </c>
      <c r="Q182" s="15" t="s">
        <v>4746</v>
      </c>
      <c r="R182" s="15" t="s">
        <v>4747</v>
      </c>
      <c r="S182" s="15" t="s">
        <v>3355</v>
      </c>
      <c r="T182" s="15" t="s">
        <v>4748</v>
      </c>
      <c r="U182" s="15" t="s">
        <v>4749</v>
      </c>
    </row>
    <row r="183" spans="1:21">
      <c r="A183" s="15" t="s">
        <v>3302</v>
      </c>
      <c r="B183" s="15" t="s">
        <v>2801</v>
      </c>
      <c r="C183" s="15" t="s">
        <v>252</v>
      </c>
      <c r="D183" s="15" t="s">
        <v>3675</v>
      </c>
      <c r="E183" s="28">
        <v>50</v>
      </c>
      <c r="F183" s="15" t="s">
        <v>4750</v>
      </c>
      <c r="G183" s="31">
        <v>41731</v>
      </c>
      <c r="H183" s="28">
        <v>2014</v>
      </c>
      <c r="I183" s="15" t="s">
        <v>3347</v>
      </c>
      <c r="J183" s="15" t="s">
        <v>3348</v>
      </c>
      <c r="K183" s="15" t="s">
        <v>4751</v>
      </c>
      <c r="L183" s="15" t="s">
        <v>4385</v>
      </c>
      <c r="M183" s="15" t="s">
        <v>4752</v>
      </c>
      <c r="N183" s="15" t="s">
        <v>4753</v>
      </c>
      <c r="O183" s="28">
        <v>0</v>
      </c>
      <c r="P183" s="28">
        <v>9</v>
      </c>
      <c r="Q183" s="15" t="s">
        <v>4754</v>
      </c>
      <c r="R183" s="15" t="s">
        <v>4755</v>
      </c>
      <c r="S183" s="15" t="s">
        <v>3355</v>
      </c>
      <c r="T183" s="15" t="s">
        <v>4756</v>
      </c>
      <c r="U183" s="15" t="s">
        <v>4757</v>
      </c>
    </row>
    <row r="184" spans="1:21">
      <c r="A184" s="15" t="s">
        <v>3302</v>
      </c>
      <c r="B184" s="15" t="s">
        <v>2801</v>
      </c>
      <c r="C184" s="15" t="s">
        <v>252</v>
      </c>
      <c r="D184" s="15" t="s">
        <v>3675</v>
      </c>
      <c r="E184" s="28">
        <v>51</v>
      </c>
      <c r="F184" s="15" t="s">
        <v>4758</v>
      </c>
      <c r="G184" s="31">
        <v>41956</v>
      </c>
      <c r="H184" s="28">
        <v>2014</v>
      </c>
      <c r="I184" s="15" t="s">
        <v>3347</v>
      </c>
      <c r="J184" s="15" t="s">
        <v>3348</v>
      </c>
      <c r="K184" s="15" t="s">
        <v>4759</v>
      </c>
      <c r="L184" s="15" t="s">
        <v>4385</v>
      </c>
      <c r="M184" s="15" t="s">
        <v>4386</v>
      </c>
      <c r="N184" s="15" t="s">
        <v>4760</v>
      </c>
      <c r="O184" s="28">
        <v>3</v>
      </c>
      <c r="P184" s="28">
        <v>31</v>
      </c>
      <c r="Q184" s="15" t="s">
        <v>4761</v>
      </c>
      <c r="R184" s="15" t="s">
        <v>4762</v>
      </c>
      <c r="S184" s="15" t="s">
        <v>3355</v>
      </c>
      <c r="T184" s="15" t="s">
        <v>4763</v>
      </c>
      <c r="U184" s="15" t="s">
        <v>4764</v>
      </c>
    </row>
    <row r="185" spans="1:21">
      <c r="A185" s="15" t="s">
        <v>3302</v>
      </c>
      <c r="B185" s="15" t="s">
        <v>2801</v>
      </c>
      <c r="C185" s="15" t="s">
        <v>252</v>
      </c>
      <c r="D185" s="15" t="s">
        <v>3675</v>
      </c>
      <c r="E185" s="28">
        <v>52</v>
      </c>
      <c r="F185" s="15" t="s">
        <v>4765</v>
      </c>
      <c r="G185" s="31">
        <v>41730</v>
      </c>
      <c r="H185" s="28">
        <v>2014</v>
      </c>
      <c r="I185" s="15" t="s">
        <v>3347</v>
      </c>
      <c r="J185" s="15" t="s">
        <v>3348</v>
      </c>
      <c r="K185" s="15" t="s">
        <v>4766</v>
      </c>
      <c r="L185" s="15" t="s">
        <v>4385</v>
      </c>
      <c r="M185" s="15" t="s">
        <v>4767</v>
      </c>
      <c r="N185" s="15" t="s">
        <v>4768</v>
      </c>
      <c r="O185" s="28">
        <v>0</v>
      </c>
      <c r="P185" s="28">
        <v>9</v>
      </c>
      <c r="Q185" s="15" t="s">
        <v>4769</v>
      </c>
      <c r="R185" s="15" t="s">
        <v>4770</v>
      </c>
      <c r="S185" s="15" t="s">
        <v>3355</v>
      </c>
      <c r="T185" s="15" t="s">
        <v>4771</v>
      </c>
      <c r="U185" s="15" t="s">
        <v>4772</v>
      </c>
    </row>
    <row r="186" spans="1:21">
      <c r="A186" s="15" t="s">
        <v>3302</v>
      </c>
      <c r="B186" s="15" t="s">
        <v>2801</v>
      </c>
      <c r="C186" s="15" t="s">
        <v>252</v>
      </c>
      <c r="D186" s="15" t="s">
        <v>3675</v>
      </c>
      <c r="E186" s="28">
        <v>53</v>
      </c>
      <c r="F186" s="15" t="s">
        <v>4773</v>
      </c>
      <c r="G186" s="31">
        <v>42248</v>
      </c>
      <c r="H186" s="28">
        <v>2015</v>
      </c>
      <c r="I186" s="15" t="s">
        <v>3347</v>
      </c>
      <c r="J186" s="15" t="s">
        <v>3383</v>
      </c>
      <c r="K186" s="15" t="s">
        <v>4774</v>
      </c>
      <c r="L186" s="15" t="s">
        <v>4385</v>
      </c>
      <c r="M186" s="15" t="s">
        <v>4775</v>
      </c>
      <c r="N186" s="15" t="s">
        <v>4776</v>
      </c>
      <c r="O186" s="28">
        <v>2</v>
      </c>
      <c r="P186" s="28">
        <v>3</v>
      </c>
      <c r="Q186" s="15" t="s">
        <v>4777</v>
      </c>
      <c r="R186" s="15" t="s">
        <v>4778</v>
      </c>
      <c r="S186" s="15" t="s">
        <v>3389</v>
      </c>
      <c r="T186" s="15" t="s">
        <v>4779</v>
      </c>
      <c r="U186" s="15" t="s">
        <v>4780</v>
      </c>
    </row>
    <row r="187" spans="1:21">
      <c r="A187" s="15" t="s">
        <v>3302</v>
      </c>
      <c r="B187" s="15" t="s">
        <v>2801</v>
      </c>
      <c r="C187" s="15" t="s">
        <v>252</v>
      </c>
      <c r="D187" s="15" t="s">
        <v>3675</v>
      </c>
      <c r="E187" s="28">
        <v>54</v>
      </c>
      <c r="F187" s="15" t="s">
        <v>4781</v>
      </c>
      <c r="G187" s="31">
        <v>42185</v>
      </c>
      <c r="H187" s="28">
        <v>2015</v>
      </c>
      <c r="I187" s="15" t="s">
        <v>3347</v>
      </c>
      <c r="J187" s="15" t="s">
        <v>3383</v>
      </c>
      <c r="K187" s="15" t="s">
        <v>4782</v>
      </c>
      <c r="L187" s="15" t="s">
        <v>4385</v>
      </c>
      <c r="M187" s="15" t="s">
        <v>4783</v>
      </c>
      <c r="N187" s="15" t="s">
        <v>4784</v>
      </c>
      <c r="O187" s="28">
        <v>4</v>
      </c>
      <c r="P187" s="28">
        <v>5</v>
      </c>
      <c r="Q187" s="15" t="s">
        <v>4785</v>
      </c>
      <c r="R187" s="15" t="s">
        <v>4786</v>
      </c>
      <c r="S187" s="15" t="s">
        <v>3389</v>
      </c>
      <c r="T187" s="15" t="s">
        <v>4787</v>
      </c>
      <c r="U187" s="15" t="s">
        <v>4788</v>
      </c>
    </row>
    <row r="188" spans="1:21">
      <c r="A188" s="15" t="s">
        <v>3302</v>
      </c>
      <c r="B188" s="15" t="s">
        <v>2801</v>
      </c>
      <c r="C188" s="15" t="s">
        <v>252</v>
      </c>
      <c r="D188" s="15" t="s">
        <v>3675</v>
      </c>
      <c r="E188" s="28">
        <v>55</v>
      </c>
      <c r="F188" s="15" t="s">
        <v>4789</v>
      </c>
      <c r="G188" s="31">
        <v>41703</v>
      </c>
      <c r="H188" s="28">
        <v>2014</v>
      </c>
      <c r="I188" s="15" t="s">
        <v>3347</v>
      </c>
      <c r="J188" s="15" t="s">
        <v>3348</v>
      </c>
      <c r="K188" s="15" t="s">
        <v>4790</v>
      </c>
      <c r="L188" s="15" t="s">
        <v>4385</v>
      </c>
      <c r="M188" s="15" t="s">
        <v>4791</v>
      </c>
      <c r="N188" s="15" t="s">
        <v>4578</v>
      </c>
      <c r="O188" s="28">
        <v>6</v>
      </c>
      <c r="P188" s="28">
        <v>6</v>
      </c>
      <c r="Q188" s="15" t="s">
        <v>4792</v>
      </c>
      <c r="R188" s="15" t="s">
        <v>4793</v>
      </c>
      <c r="S188" s="15" t="s">
        <v>3355</v>
      </c>
      <c r="T188" s="15" t="s">
        <v>4794</v>
      </c>
      <c r="U188" s="15" t="s">
        <v>4795</v>
      </c>
    </row>
    <row r="189" spans="1:21">
      <c r="A189" s="15" t="s">
        <v>3302</v>
      </c>
      <c r="B189" s="15" t="s">
        <v>2801</v>
      </c>
      <c r="C189" s="15" t="s">
        <v>252</v>
      </c>
      <c r="D189" s="15" t="s">
        <v>3675</v>
      </c>
      <c r="E189" s="28">
        <v>56</v>
      </c>
      <c r="F189" s="15" t="s">
        <v>4796</v>
      </c>
      <c r="G189" s="31">
        <v>41075</v>
      </c>
      <c r="H189" s="28">
        <v>2012</v>
      </c>
      <c r="I189" s="15" t="s">
        <v>3347</v>
      </c>
      <c r="J189" s="15" t="s">
        <v>3348</v>
      </c>
      <c r="K189" s="15" t="s">
        <v>4797</v>
      </c>
      <c r="L189" s="15" t="s">
        <v>4385</v>
      </c>
      <c r="M189" s="15" t="s">
        <v>4798</v>
      </c>
      <c r="N189" s="15" t="s">
        <v>4799</v>
      </c>
      <c r="O189" s="28">
        <v>1</v>
      </c>
      <c r="P189" s="28">
        <v>32</v>
      </c>
      <c r="Q189" s="15" t="s">
        <v>4800</v>
      </c>
      <c r="R189" s="15" t="s">
        <v>4801</v>
      </c>
      <c r="S189" s="15" t="s">
        <v>3355</v>
      </c>
      <c r="T189" s="15" t="s">
        <v>4802</v>
      </c>
      <c r="U189" s="15" t="s">
        <v>4803</v>
      </c>
    </row>
    <row r="190" spans="1:21">
      <c r="A190" s="15" t="s">
        <v>3302</v>
      </c>
      <c r="B190" s="15" t="s">
        <v>2801</v>
      </c>
      <c r="C190" s="15" t="s">
        <v>252</v>
      </c>
      <c r="D190" s="15" t="s">
        <v>3675</v>
      </c>
      <c r="E190" s="28">
        <v>57</v>
      </c>
      <c r="F190" s="15" t="s">
        <v>4804</v>
      </c>
      <c r="G190" s="31">
        <v>40856</v>
      </c>
      <c r="H190" s="28">
        <v>2011</v>
      </c>
      <c r="I190" s="15" t="s">
        <v>3347</v>
      </c>
      <c r="J190" s="15" t="s">
        <v>3348</v>
      </c>
      <c r="K190" s="15" t="s">
        <v>4805</v>
      </c>
      <c r="L190" s="15" t="s">
        <v>4385</v>
      </c>
      <c r="M190" s="15" t="s">
        <v>4806</v>
      </c>
      <c r="N190" s="15" t="s">
        <v>4807</v>
      </c>
      <c r="O190" s="28">
        <v>6</v>
      </c>
      <c r="P190" s="28">
        <v>26</v>
      </c>
      <c r="Q190" s="15" t="s">
        <v>4808</v>
      </c>
      <c r="R190" s="15" t="s">
        <v>4809</v>
      </c>
      <c r="S190" s="15" t="s">
        <v>3586</v>
      </c>
      <c r="T190" s="15" t="s">
        <v>4810</v>
      </c>
      <c r="U190" s="15" t="s">
        <v>4811</v>
      </c>
    </row>
    <row r="191" spans="1:21">
      <c r="A191" s="15" t="s">
        <v>3302</v>
      </c>
      <c r="B191" s="15" t="s">
        <v>2801</v>
      </c>
      <c r="C191" s="15" t="s">
        <v>252</v>
      </c>
      <c r="D191" s="15" t="s">
        <v>3675</v>
      </c>
      <c r="E191" s="28">
        <v>58</v>
      </c>
      <c r="F191" s="15" t="s">
        <v>4812</v>
      </c>
      <c r="G191" s="31">
        <v>41803</v>
      </c>
      <c r="H191" s="28">
        <v>2014</v>
      </c>
      <c r="I191" s="15" t="s">
        <v>3347</v>
      </c>
      <c r="J191" s="15" t="s">
        <v>3383</v>
      </c>
      <c r="K191" s="15" t="s">
        <v>4813</v>
      </c>
      <c r="L191" s="15" t="s">
        <v>4385</v>
      </c>
      <c r="M191" s="15" t="s">
        <v>4814</v>
      </c>
      <c r="N191" s="15" t="s">
        <v>4815</v>
      </c>
      <c r="O191" s="28">
        <v>2</v>
      </c>
      <c r="P191" s="28">
        <v>3</v>
      </c>
      <c r="Q191" s="15" t="s">
        <v>4816</v>
      </c>
      <c r="R191" s="15" t="s">
        <v>4023</v>
      </c>
      <c r="S191" s="15" t="s">
        <v>3389</v>
      </c>
      <c r="T191" s="15" t="s">
        <v>4817</v>
      </c>
      <c r="U191" s="15" t="s">
        <v>4818</v>
      </c>
    </row>
    <row r="192" spans="1:21">
      <c r="A192" s="15" t="s">
        <v>3302</v>
      </c>
      <c r="B192" s="15" t="s">
        <v>2801</v>
      </c>
      <c r="C192" s="15" t="s">
        <v>252</v>
      </c>
      <c r="D192" s="15" t="s">
        <v>3675</v>
      </c>
      <c r="E192" s="28">
        <v>59</v>
      </c>
      <c r="F192" s="15" t="s">
        <v>4819</v>
      </c>
      <c r="G192" s="31">
        <v>41803</v>
      </c>
      <c r="H192" s="28">
        <v>2014</v>
      </c>
      <c r="I192" s="15" t="s">
        <v>3347</v>
      </c>
      <c r="J192" s="15" t="s">
        <v>3383</v>
      </c>
      <c r="K192" s="15" t="s">
        <v>4820</v>
      </c>
      <c r="L192" s="15" t="s">
        <v>4385</v>
      </c>
      <c r="M192" s="15" t="s">
        <v>4821</v>
      </c>
      <c r="N192" s="15" t="s">
        <v>4822</v>
      </c>
      <c r="O192" s="28">
        <v>1</v>
      </c>
      <c r="P192" s="28">
        <v>3</v>
      </c>
      <c r="Q192" s="15" t="s">
        <v>4823</v>
      </c>
      <c r="R192" s="15" t="s">
        <v>4023</v>
      </c>
      <c r="S192" s="15" t="s">
        <v>3389</v>
      </c>
      <c r="T192" s="15" t="s">
        <v>4824</v>
      </c>
      <c r="U192" s="15" t="s">
        <v>4825</v>
      </c>
    </row>
    <row r="193" spans="1:21">
      <c r="A193" s="15" t="s">
        <v>3302</v>
      </c>
      <c r="B193" s="15" t="s">
        <v>2801</v>
      </c>
      <c r="C193" s="15" t="s">
        <v>252</v>
      </c>
      <c r="D193" s="15" t="s">
        <v>3675</v>
      </c>
      <c r="E193" s="28">
        <v>60</v>
      </c>
      <c r="F193" s="15" t="s">
        <v>4826</v>
      </c>
      <c r="G193" s="31">
        <v>41803</v>
      </c>
      <c r="H193" s="28">
        <v>2014</v>
      </c>
      <c r="I193" s="15" t="s">
        <v>3347</v>
      </c>
      <c r="J193" s="15" t="s">
        <v>3383</v>
      </c>
      <c r="K193" s="15" t="s">
        <v>4827</v>
      </c>
      <c r="L193" s="15" t="s">
        <v>4385</v>
      </c>
      <c r="M193" s="15" t="s">
        <v>4821</v>
      </c>
      <c r="N193" s="15" t="s">
        <v>4822</v>
      </c>
      <c r="O193" s="28">
        <v>2</v>
      </c>
      <c r="P193" s="28">
        <v>3</v>
      </c>
      <c r="Q193" s="15" t="s">
        <v>4828</v>
      </c>
      <c r="R193" s="15" t="s">
        <v>4829</v>
      </c>
      <c r="S193" s="15" t="s">
        <v>3389</v>
      </c>
      <c r="T193" s="15" t="s">
        <v>4830</v>
      </c>
      <c r="U193" s="15" t="s">
        <v>4831</v>
      </c>
    </row>
    <row r="194" spans="1:21">
      <c r="A194" s="15" t="s">
        <v>3302</v>
      </c>
      <c r="B194" s="15" t="s">
        <v>2801</v>
      </c>
      <c r="C194" s="15" t="s">
        <v>252</v>
      </c>
      <c r="D194" s="15" t="s">
        <v>3675</v>
      </c>
      <c r="E194" s="28">
        <v>61</v>
      </c>
      <c r="F194" s="15" t="s">
        <v>4832</v>
      </c>
      <c r="G194" s="31">
        <v>41234</v>
      </c>
      <c r="H194" s="28">
        <v>2012</v>
      </c>
      <c r="I194" s="15" t="s">
        <v>3347</v>
      </c>
      <c r="J194" s="15" t="s">
        <v>3383</v>
      </c>
      <c r="K194" s="15" t="s">
        <v>4833</v>
      </c>
      <c r="L194" s="15" t="s">
        <v>4385</v>
      </c>
      <c r="M194" s="15" t="s">
        <v>4834</v>
      </c>
      <c r="N194" s="15" t="s">
        <v>4835</v>
      </c>
      <c r="O194" s="28">
        <v>9</v>
      </c>
      <c r="P194" s="28">
        <v>16</v>
      </c>
      <c r="Q194" s="15" t="s">
        <v>4836</v>
      </c>
      <c r="R194" s="15" t="s">
        <v>4837</v>
      </c>
      <c r="S194" s="15" t="s">
        <v>3389</v>
      </c>
      <c r="T194" s="15" t="s">
        <v>4838</v>
      </c>
      <c r="U194" s="15" t="s">
        <v>4839</v>
      </c>
    </row>
    <row r="195" spans="1:21">
      <c r="A195" s="15" t="s">
        <v>3302</v>
      </c>
      <c r="B195" s="15" t="s">
        <v>2801</v>
      </c>
      <c r="C195" s="15" t="s">
        <v>252</v>
      </c>
      <c r="D195" s="15" t="s">
        <v>3675</v>
      </c>
      <c r="E195" s="28">
        <v>62</v>
      </c>
      <c r="F195" s="15" t="s">
        <v>4840</v>
      </c>
      <c r="G195" s="31">
        <v>40856</v>
      </c>
      <c r="H195" s="28">
        <v>2011</v>
      </c>
      <c r="I195" s="15" t="s">
        <v>3347</v>
      </c>
      <c r="J195" s="15" t="s">
        <v>3348</v>
      </c>
      <c r="K195" s="15" t="s">
        <v>4841</v>
      </c>
      <c r="L195" s="15" t="s">
        <v>4385</v>
      </c>
      <c r="M195" s="15" t="s">
        <v>4842</v>
      </c>
      <c r="N195" s="15" t="s">
        <v>4843</v>
      </c>
      <c r="O195" s="28">
        <v>6</v>
      </c>
      <c r="P195" s="28">
        <v>7</v>
      </c>
      <c r="Q195" s="15" t="s">
        <v>4844</v>
      </c>
      <c r="R195" s="15" t="s">
        <v>4845</v>
      </c>
      <c r="S195" s="15" t="s">
        <v>3586</v>
      </c>
      <c r="T195" s="15" t="s">
        <v>4846</v>
      </c>
      <c r="U195" s="15" t="s">
        <v>4847</v>
      </c>
    </row>
    <row r="196" spans="1:21">
      <c r="A196" s="15" t="s">
        <v>3302</v>
      </c>
      <c r="B196" s="15" t="s">
        <v>2801</v>
      </c>
      <c r="C196" s="15" t="s">
        <v>252</v>
      </c>
      <c r="D196" s="15" t="s">
        <v>3675</v>
      </c>
      <c r="E196" s="28">
        <v>63</v>
      </c>
      <c r="F196" s="15" t="s">
        <v>4848</v>
      </c>
      <c r="G196" s="31">
        <v>41257</v>
      </c>
      <c r="H196" s="28">
        <v>2012</v>
      </c>
      <c r="I196" s="15" t="s">
        <v>3347</v>
      </c>
      <c r="J196" s="15" t="s">
        <v>3383</v>
      </c>
      <c r="K196" s="15" t="s">
        <v>4849</v>
      </c>
      <c r="L196" s="15" t="s">
        <v>4385</v>
      </c>
      <c r="M196" s="15" t="s">
        <v>4850</v>
      </c>
      <c r="N196" s="15" t="s">
        <v>4851</v>
      </c>
      <c r="O196" s="28">
        <v>0</v>
      </c>
      <c r="P196" s="28">
        <v>15</v>
      </c>
      <c r="Q196" s="15" t="s">
        <v>4852</v>
      </c>
      <c r="R196" s="15" t="s">
        <v>4853</v>
      </c>
      <c r="S196" s="15" t="s">
        <v>3389</v>
      </c>
      <c r="T196" s="15" t="s">
        <v>4854</v>
      </c>
      <c r="U196" s="15" t="s">
        <v>4855</v>
      </c>
    </row>
    <row r="197" spans="1:21">
      <c r="A197" s="15" t="s">
        <v>3302</v>
      </c>
      <c r="B197" s="15" t="s">
        <v>2801</v>
      </c>
      <c r="C197" s="15" t="s">
        <v>252</v>
      </c>
      <c r="D197" s="15" t="s">
        <v>3675</v>
      </c>
      <c r="E197" s="28">
        <v>64</v>
      </c>
      <c r="F197" s="15" t="s">
        <v>4856</v>
      </c>
      <c r="G197" s="31">
        <v>41248</v>
      </c>
      <c r="H197" s="28">
        <v>2012</v>
      </c>
      <c r="I197" s="15" t="s">
        <v>3347</v>
      </c>
      <c r="J197" s="15" t="s">
        <v>3383</v>
      </c>
      <c r="K197" s="15" t="s">
        <v>4857</v>
      </c>
      <c r="L197" s="15" t="s">
        <v>4385</v>
      </c>
      <c r="M197" s="15" t="s">
        <v>4858</v>
      </c>
      <c r="N197" s="15" t="s">
        <v>4859</v>
      </c>
      <c r="O197" s="28">
        <v>9</v>
      </c>
      <c r="P197" s="28">
        <v>3</v>
      </c>
      <c r="Q197" s="15" t="s">
        <v>4860</v>
      </c>
      <c r="R197" s="15" t="s">
        <v>4861</v>
      </c>
      <c r="S197" s="15" t="s">
        <v>3389</v>
      </c>
      <c r="T197" s="15" t="s">
        <v>4862</v>
      </c>
      <c r="U197" s="15" t="s">
        <v>4863</v>
      </c>
    </row>
    <row r="198" spans="1:21">
      <c r="A198" s="15" t="s">
        <v>3302</v>
      </c>
      <c r="B198" s="15" t="s">
        <v>2801</v>
      </c>
      <c r="C198" s="15" t="s">
        <v>252</v>
      </c>
      <c r="D198" s="15" t="s">
        <v>3675</v>
      </c>
      <c r="E198" s="28">
        <v>65</v>
      </c>
      <c r="F198" s="15" t="s">
        <v>4864</v>
      </c>
      <c r="G198" s="31">
        <v>41141</v>
      </c>
      <c r="H198" s="28">
        <v>2012</v>
      </c>
      <c r="I198" s="15" t="s">
        <v>3347</v>
      </c>
      <c r="J198" s="15" t="s">
        <v>3383</v>
      </c>
      <c r="K198" s="15" t="s">
        <v>4865</v>
      </c>
      <c r="L198" s="15" t="s">
        <v>4385</v>
      </c>
      <c r="M198" s="15" t="s">
        <v>4866</v>
      </c>
      <c r="N198" s="15" t="s">
        <v>4867</v>
      </c>
      <c r="O198" s="28">
        <v>4</v>
      </c>
      <c r="P198" s="28">
        <v>6</v>
      </c>
      <c r="Q198" s="15" t="s">
        <v>4868</v>
      </c>
      <c r="R198" s="15" t="s">
        <v>4619</v>
      </c>
      <c r="S198" s="15" t="s">
        <v>3389</v>
      </c>
      <c r="T198" s="15" t="s">
        <v>4869</v>
      </c>
      <c r="U198" s="15" t="s">
        <v>4870</v>
      </c>
    </row>
    <row r="199" spans="1:21">
      <c r="A199" s="15" t="s">
        <v>3302</v>
      </c>
      <c r="B199" s="15" t="s">
        <v>2801</v>
      </c>
      <c r="C199" s="15" t="s">
        <v>252</v>
      </c>
      <c r="D199" s="15" t="s">
        <v>3675</v>
      </c>
      <c r="E199" s="28">
        <v>66</v>
      </c>
      <c r="F199" s="15" t="s">
        <v>4871</v>
      </c>
      <c r="G199" s="31">
        <v>40613</v>
      </c>
      <c r="H199" s="28">
        <v>2011</v>
      </c>
      <c r="I199" s="15" t="s">
        <v>3347</v>
      </c>
      <c r="J199" s="15" t="s">
        <v>3348</v>
      </c>
      <c r="K199" s="15" t="s">
        <v>4872</v>
      </c>
      <c r="L199" s="15" t="s">
        <v>4873</v>
      </c>
      <c r="M199" s="15" t="s">
        <v>4874</v>
      </c>
      <c r="N199" s="15" t="s">
        <v>4875</v>
      </c>
      <c r="O199" s="28">
        <v>1</v>
      </c>
      <c r="P199" s="28">
        <v>13</v>
      </c>
      <c r="Q199" s="15" t="s">
        <v>4876</v>
      </c>
      <c r="R199" s="15" t="s">
        <v>4877</v>
      </c>
      <c r="S199" s="15" t="s">
        <v>3355</v>
      </c>
      <c r="T199" s="15" t="s">
        <v>4878</v>
      </c>
      <c r="U199" s="15" t="s">
        <v>4879</v>
      </c>
    </row>
    <row r="200" spans="1:21">
      <c r="A200" s="15" t="s">
        <v>3302</v>
      </c>
      <c r="B200" s="15" t="s">
        <v>2801</v>
      </c>
      <c r="C200" s="15" t="s">
        <v>252</v>
      </c>
      <c r="D200" s="15" t="s">
        <v>3675</v>
      </c>
      <c r="E200" s="28">
        <v>67</v>
      </c>
      <c r="F200" s="15" t="s">
        <v>4880</v>
      </c>
      <c r="G200" s="31">
        <v>41529</v>
      </c>
      <c r="H200" s="28">
        <v>2013</v>
      </c>
      <c r="I200" s="15" t="s">
        <v>3347</v>
      </c>
      <c r="J200" s="15" t="s">
        <v>3383</v>
      </c>
      <c r="K200" s="15" t="s">
        <v>4881</v>
      </c>
      <c r="L200" s="15" t="s">
        <v>4385</v>
      </c>
      <c r="M200" s="15" t="s">
        <v>4882</v>
      </c>
      <c r="N200" s="15" t="s">
        <v>4883</v>
      </c>
      <c r="O200" s="28">
        <v>4</v>
      </c>
      <c r="P200" s="28">
        <v>2</v>
      </c>
      <c r="Q200" s="15" t="s">
        <v>4884</v>
      </c>
      <c r="R200" s="15" t="s">
        <v>4885</v>
      </c>
      <c r="S200" s="15" t="s">
        <v>3389</v>
      </c>
      <c r="T200" s="15" t="s">
        <v>4886</v>
      </c>
      <c r="U200" s="15" t="s">
        <v>4887</v>
      </c>
    </row>
    <row r="201" spans="1:21">
      <c r="A201" s="15" t="s">
        <v>3302</v>
      </c>
      <c r="B201" s="15" t="s">
        <v>2801</v>
      </c>
      <c r="C201" s="15" t="s">
        <v>252</v>
      </c>
      <c r="D201" s="15" t="s">
        <v>3675</v>
      </c>
      <c r="E201" s="28">
        <v>68</v>
      </c>
      <c r="F201" s="15" t="s">
        <v>4888</v>
      </c>
      <c r="G201" s="31">
        <v>40975</v>
      </c>
      <c r="H201" s="28">
        <v>2012</v>
      </c>
      <c r="I201" s="15" t="s">
        <v>3347</v>
      </c>
      <c r="J201" s="15" t="s">
        <v>3383</v>
      </c>
      <c r="K201" s="15" t="s">
        <v>4889</v>
      </c>
      <c r="L201" s="15" t="s">
        <v>4385</v>
      </c>
      <c r="M201" s="15" t="s">
        <v>4890</v>
      </c>
      <c r="N201" s="15" t="s">
        <v>4891</v>
      </c>
      <c r="O201" s="28">
        <v>12</v>
      </c>
      <c r="P201" s="28">
        <v>7</v>
      </c>
      <c r="Q201" s="15" t="s">
        <v>4892</v>
      </c>
      <c r="R201" s="15" t="s">
        <v>4893</v>
      </c>
      <c r="S201" s="15" t="s">
        <v>3389</v>
      </c>
      <c r="T201" s="15" t="s">
        <v>4894</v>
      </c>
      <c r="U201" s="15" t="s">
        <v>4895</v>
      </c>
    </row>
    <row r="202" spans="1:21">
      <c r="A202" s="15" t="s">
        <v>3302</v>
      </c>
      <c r="B202" s="15" t="s">
        <v>2801</v>
      </c>
      <c r="C202" s="15" t="s">
        <v>252</v>
      </c>
      <c r="D202" s="15" t="s">
        <v>3675</v>
      </c>
      <c r="E202" s="28">
        <v>69</v>
      </c>
      <c r="F202" s="15" t="s">
        <v>4896</v>
      </c>
      <c r="G202" s="31">
        <v>40900</v>
      </c>
      <c r="H202" s="28">
        <v>2011</v>
      </c>
      <c r="I202" s="15" t="s">
        <v>3347</v>
      </c>
      <c r="J202" s="15" t="s">
        <v>3383</v>
      </c>
      <c r="K202" s="15" t="s">
        <v>4897</v>
      </c>
      <c r="L202" s="15" t="s">
        <v>4385</v>
      </c>
      <c r="M202" s="15" t="s">
        <v>4898</v>
      </c>
      <c r="N202" s="15" t="s">
        <v>4899</v>
      </c>
      <c r="O202" s="28">
        <v>3</v>
      </c>
      <c r="P202" s="28">
        <v>6</v>
      </c>
      <c r="Q202" s="15" t="s">
        <v>4900</v>
      </c>
      <c r="R202" s="15" t="s">
        <v>4901</v>
      </c>
      <c r="S202" s="15" t="s">
        <v>3389</v>
      </c>
      <c r="T202" s="15" t="s">
        <v>4902</v>
      </c>
      <c r="U202" s="15" t="s">
        <v>4903</v>
      </c>
    </row>
    <row r="203" spans="1:21">
      <c r="A203" s="15" t="s">
        <v>3302</v>
      </c>
      <c r="B203" s="15" t="s">
        <v>2801</v>
      </c>
      <c r="C203" s="15" t="s">
        <v>252</v>
      </c>
      <c r="D203" s="15" t="s">
        <v>3675</v>
      </c>
      <c r="E203" s="28">
        <v>70</v>
      </c>
      <c r="F203" s="15" t="s">
        <v>4904</v>
      </c>
      <c r="G203" s="31">
        <v>40877</v>
      </c>
      <c r="H203" s="28">
        <v>2011</v>
      </c>
      <c r="I203" s="15" t="s">
        <v>3347</v>
      </c>
      <c r="J203" s="15" t="s">
        <v>3383</v>
      </c>
      <c r="K203" s="15" t="s">
        <v>4905</v>
      </c>
      <c r="L203" s="15" t="s">
        <v>4385</v>
      </c>
      <c r="M203" s="15" t="s">
        <v>4906</v>
      </c>
      <c r="N203" s="15" t="s">
        <v>4907</v>
      </c>
      <c r="O203" s="28">
        <v>0</v>
      </c>
      <c r="P203" s="28">
        <v>10</v>
      </c>
      <c r="Q203" s="15" t="s">
        <v>4908</v>
      </c>
      <c r="R203" s="15" t="s">
        <v>4909</v>
      </c>
      <c r="S203" s="15" t="s">
        <v>3389</v>
      </c>
      <c r="T203" s="15" t="s">
        <v>4910</v>
      </c>
      <c r="U203" s="15" t="s">
        <v>4911</v>
      </c>
    </row>
    <row r="204" spans="1:21">
      <c r="A204" s="15" t="s">
        <v>3302</v>
      </c>
      <c r="B204" s="15" t="s">
        <v>2801</v>
      </c>
      <c r="C204" s="15" t="s">
        <v>252</v>
      </c>
      <c r="D204" s="15" t="s">
        <v>3675</v>
      </c>
      <c r="E204" s="28">
        <v>71</v>
      </c>
      <c r="F204" s="15" t="s">
        <v>4912</v>
      </c>
      <c r="G204" s="31">
        <v>40794</v>
      </c>
      <c r="H204" s="28">
        <v>2011</v>
      </c>
      <c r="I204" s="15" t="s">
        <v>3347</v>
      </c>
      <c r="J204" s="15" t="s">
        <v>3383</v>
      </c>
      <c r="K204" s="15" t="s">
        <v>4913</v>
      </c>
      <c r="L204" s="15" t="s">
        <v>4914</v>
      </c>
      <c r="M204" s="15" t="s">
        <v>4915</v>
      </c>
      <c r="N204" s="15" t="s">
        <v>4916</v>
      </c>
      <c r="O204" s="28">
        <v>0</v>
      </c>
      <c r="P204" s="28">
        <v>6</v>
      </c>
      <c r="Q204" s="15" t="s">
        <v>4917</v>
      </c>
      <c r="R204" s="15" t="s">
        <v>4918</v>
      </c>
      <c r="S204" s="15" t="s">
        <v>3389</v>
      </c>
      <c r="T204" s="15" t="s">
        <v>4919</v>
      </c>
      <c r="U204" s="15" t="s">
        <v>4920</v>
      </c>
    </row>
    <row r="205" spans="1:21">
      <c r="A205" s="15" t="s">
        <v>3302</v>
      </c>
      <c r="B205" s="15" t="s">
        <v>2801</v>
      </c>
      <c r="C205" s="15" t="s">
        <v>252</v>
      </c>
      <c r="D205" s="15" t="s">
        <v>3675</v>
      </c>
      <c r="E205" s="28">
        <v>72</v>
      </c>
      <c r="F205" s="15" t="s">
        <v>4921</v>
      </c>
      <c r="G205" s="31">
        <v>40596</v>
      </c>
      <c r="H205" s="28">
        <v>2011</v>
      </c>
      <c r="I205" s="15" t="s">
        <v>3347</v>
      </c>
      <c r="J205" s="15" t="s">
        <v>3383</v>
      </c>
      <c r="K205" s="15" t="s">
        <v>4922</v>
      </c>
      <c r="L205" s="15" t="s">
        <v>4923</v>
      </c>
      <c r="M205" s="15" t="s">
        <v>4924</v>
      </c>
      <c r="N205" s="15" t="s">
        <v>4925</v>
      </c>
      <c r="O205" s="28">
        <v>1</v>
      </c>
      <c r="P205" s="28">
        <v>4</v>
      </c>
      <c r="Q205" s="15" t="s">
        <v>4926</v>
      </c>
      <c r="R205" s="15" t="s">
        <v>4927</v>
      </c>
      <c r="S205" s="15" t="s">
        <v>3389</v>
      </c>
      <c r="T205" s="15" t="s">
        <v>4928</v>
      </c>
      <c r="U205" s="15" t="s">
        <v>4929</v>
      </c>
    </row>
    <row r="206" spans="1:21">
      <c r="A206" s="15" t="s">
        <v>3302</v>
      </c>
      <c r="B206" s="15" t="s">
        <v>2801</v>
      </c>
      <c r="C206" s="15" t="s">
        <v>252</v>
      </c>
      <c r="D206" s="15" t="s">
        <v>3675</v>
      </c>
      <c r="E206" s="28">
        <v>73</v>
      </c>
      <c r="F206" s="15" t="s">
        <v>4930</v>
      </c>
      <c r="G206" s="31">
        <v>40603</v>
      </c>
      <c r="H206" s="28">
        <v>2011</v>
      </c>
      <c r="I206" s="15" t="s">
        <v>3347</v>
      </c>
      <c r="J206" s="15" t="s">
        <v>3383</v>
      </c>
      <c r="K206" s="15" t="s">
        <v>4931</v>
      </c>
      <c r="L206" s="15" t="s">
        <v>4932</v>
      </c>
      <c r="M206" s="15" t="s">
        <v>4933</v>
      </c>
      <c r="N206" s="15" t="s">
        <v>4934</v>
      </c>
      <c r="O206" s="28">
        <v>6</v>
      </c>
      <c r="P206" s="28">
        <v>12</v>
      </c>
      <c r="Q206" s="15" t="s">
        <v>4935</v>
      </c>
      <c r="R206" s="15" t="s">
        <v>4936</v>
      </c>
      <c r="S206" s="15" t="s">
        <v>3389</v>
      </c>
      <c r="T206" s="15" t="s">
        <v>4937</v>
      </c>
      <c r="U206" s="15" t="s">
        <v>4938</v>
      </c>
    </row>
    <row r="207" spans="1:21">
      <c r="A207" s="15" t="s">
        <v>3302</v>
      </c>
      <c r="B207" s="15" t="s">
        <v>2801</v>
      </c>
      <c r="C207" s="15" t="s">
        <v>252</v>
      </c>
      <c r="D207" s="15" t="s">
        <v>3675</v>
      </c>
      <c r="E207" s="28">
        <v>74</v>
      </c>
      <c r="F207" s="15" t="s">
        <v>4939</v>
      </c>
      <c r="G207" s="31">
        <v>40563</v>
      </c>
      <c r="H207" s="28">
        <v>2011</v>
      </c>
      <c r="I207" s="15" t="s">
        <v>3347</v>
      </c>
      <c r="J207" s="15" t="s">
        <v>3383</v>
      </c>
      <c r="K207" s="15" t="s">
        <v>4940</v>
      </c>
      <c r="L207" s="15" t="s">
        <v>4941</v>
      </c>
      <c r="M207" s="15" t="s">
        <v>4942</v>
      </c>
      <c r="N207" s="15" t="s">
        <v>4943</v>
      </c>
      <c r="O207" s="28">
        <v>1</v>
      </c>
      <c r="P207" s="28">
        <v>5</v>
      </c>
      <c r="Q207" s="15" t="s">
        <v>4944</v>
      </c>
      <c r="R207" s="15" t="s">
        <v>4945</v>
      </c>
      <c r="S207" s="15" t="s">
        <v>3389</v>
      </c>
      <c r="T207" s="15" t="s">
        <v>4946</v>
      </c>
      <c r="U207" s="15" t="s">
        <v>4947</v>
      </c>
    </row>
    <row r="208" spans="1:21">
      <c r="A208" s="15" t="s">
        <v>3303</v>
      </c>
      <c r="B208" s="15" t="s">
        <v>3223</v>
      </c>
      <c r="C208" s="15" t="s">
        <v>252</v>
      </c>
      <c r="D208" s="15" t="s">
        <v>3675</v>
      </c>
      <c r="E208" s="28">
        <v>2</v>
      </c>
      <c r="F208" s="15" t="s">
        <v>4948</v>
      </c>
      <c r="G208" s="31">
        <v>43293</v>
      </c>
      <c r="H208" s="28">
        <v>2018</v>
      </c>
      <c r="I208" s="15" t="s">
        <v>3347</v>
      </c>
      <c r="J208" s="15" t="s">
        <v>3348</v>
      </c>
      <c r="K208" s="15" t="s">
        <v>4949</v>
      </c>
      <c r="L208" s="15" t="s">
        <v>4950</v>
      </c>
      <c r="M208" s="15" t="s">
        <v>4951</v>
      </c>
      <c r="N208" s="15" t="s">
        <v>4952</v>
      </c>
      <c r="O208" s="28">
        <v>0</v>
      </c>
      <c r="P208" s="28">
        <v>23</v>
      </c>
      <c r="Q208" s="15" t="s">
        <v>4953</v>
      </c>
      <c r="R208" s="15" t="s">
        <v>4954</v>
      </c>
      <c r="S208" s="15" t="s">
        <v>3355</v>
      </c>
      <c r="T208" s="15" t="s">
        <v>4955</v>
      </c>
      <c r="U208" s="15" t="s">
        <v>4956</v>
      </c>
    </row>
    <row r="209" spans="1:21">
      <c r="A209" s="15" t="s">
        <v>3303</v>
      </c>
      <c r="B209" s="15" t="s">
        <v>3223</v>
      </c>
      <c r="C209" s="15" t="s">
        <v>252</v>
      </c>
      <c r="D209" s="15" t="s">
        <v>3675</v>
      </c>
      <c r="E209" s="28">
        <v>3</v>
      </c>
      <c r="F209" s="15" t="s">
        <v>4957</v>
      </c>
      <c r="G209" s="31">
        <v>44557</v>
      </c>
      <c r="H209" s="28">
        <v>2021</v>
      </c>
      <c r="I209" s="15" t="s">
        <v>3347</v>
      </c>
      <c r="J209" s="15" t="s">
        <v>3383</v>
      </c>
      <c r="K209" s="15" t="s">
        <v>4958</v>
      </c>
      <c r="L209" s="15" t="s">
        <v>4959</v>
      </c>
      <c r="M209" s="15" t="s">
        <v>4960</v>
      </c>
      <c r="N209" s="15" t="s">
        <v>4961</v>
      </c>
      <c r="O209" s="28">
        <v>0</v>
      </c>
      <c r="P209" s="28">
        <v>6</v>
      </c>
      <c r="Q209" s="15" t="s">
        <v>4962</v>
      </c>
      <c r="R209" s="15" t="s">
        <v>4963</v>
      </c>
      <c r="S209" s="15" t="s">
        <v>3749</v>
      </c>
      <c r="T209" s="15" t="s">
        <v>4964</v>
      </c>
      <c r="U209" s="15" t="s">
        <v>4965</v>
      </c>
    </row>
    <row r="210" spans="1:21">
      <c r="A210" s="15" t="s">
        <v>3303</v>
      </c>
      <c r="B210" s="15" t="s">
        <v>3223</v>
      </c>
      <c r="C210" s="15" t="s">
        <v>252</v>
      </c>
      <c r="D210" s="15" t="s">
        <v>3675</v>
      </c>
      <c r="E210" s="28">
        <v>4</v>
      </c>
      <c r="F210" s="15" t="s">
        <v>4966</v>
      </c>
      <c r="G210" s="31">
        <v>43242</v>
      </c>
      <c r="H210" s="28">
        <v>2018</v>
      </c>
      <c r="I210" s="15" t="s">
        <v>3347</v>
      </c>
      <c r="J210" s="15" t="s">
        <v>3348</v>
      </c>
      <c r="K210" s="15" t="s">
        <v>4967</v>
      </c>
      <c r="L210" s="15" t="s">
        <v>4950</v>
      </c>
      <c r="M210" s="15" t="s">
        <v>4968</v>
      </c>
      <c r="N210" s="15" t="s">
        <v>4969</v>
      </c>
      <c r="O210" s="28">
        <v>0</v>
      </c>
      <c r="P210" s="28">
        <v>30</v>
      </c>
      <c r="Q210" s="15" t="s">
        <v>4970</v>
      </c>
      <c r="R210" s="15" t="s">
        <v>4971</v>
      </c>
      <c r="S210" s="15" t="s">
        <v>3355</v>
      </c>
      <c r="T210" s="15" t="s">
        <v>4972</v>
      </c>
      <c r="U210" s="15" t="s">
        <v>4973</v>
      </c>
    </row>
    <row r="211" spans="1:21">
      <c r="A211" s="15" t="s">
        <v>3303</v>
      </c>
      <c r="B211" s="15" t="s">
        <v>3223</v>
      </c>
      <c r="C211" s="15" t="s">
        <v>252</v>
      </c>
      <c r="D211" s="15" t="s">
        <v>3675</v>
      </c>
      <c r="E211" s="28">
        <v>5</v>
      </c>
      <c r="F211" s="15" t="s">
        <v>4974</v>
      </c>
      <c r="G211" s="31">
        <v>42915</v>
      </c>
      <c r="H211" s="28">
        <v>2017</v>
      </c>
      <c r="I211" s="15" t="s">
        <v>3347</v>
      </c>
      <c r="J211" s="15" t="s">
        <v>3348</v>
      </c>
      <c r="K211" s="15" t="s">
        <v>4975</v>
      </c>
      <c r="L211" s="15" t="s">
        <v>4976</v>
      </c>
      <c r="M211" s="15" t="s">
        <v>4977</v>
      </c>
      <c r="N211" s="15" t="s">
        <v>4978</v>
      </c>
      <c r="O211" s="28">
        <v>0</v>
      </c>
      <c r="P211" s="28">
        <v>22</v>
      </c>
      <c r="Q211" s="15" t="s">
        <v>4979</v>
      </c>
      <c r="R211" s="15" t="s">
        <v>4980</v>
      </c>
      <c r="S211" s="15" t="s">
        <v>3355</v>
      </c>
      <c r="T211" s="15" t="s">
        <v>4981</v>
      </c>
      <c r="U211" s="15" t="s">
        <v>4982</v>
      </c>
    </row>
    <row r="212" spans="1:21">
      <c r="A212" s="15" t="s">
        <v>3303</v>
      </c>
      <c r="B212" s="15" t="s">
        <v>3223</v>
      </c>
      <c r="C212" s="15" t="s">
        <v>252</v>
      </c>
      <c r="D212" s="15" t="s">
        <v>3675</v>
      </c>
      <c r="E212" s="28">
        <v>6</v>
      </c>
      <c r="F212" s="15" t="s">
        <v>4983</v>
      </c>
      <c r="G212" s="31">
        <v>42447</v>
      </c>
      <c r="H212" s="28">
        <v>2016</v>
      </c>
      <c r="I212" s="15" t="s">
        <v>3347</v>
      </c>
      <c r="J212" s="15" t="s">
        <v>3348</v>
      </c>
      <c r="K212" s="15" t="s">
        <v>4984</v>
      </c>
      <c r="L212" s="15" t="s">
        <v>4959</v>
      </c>
      <c r="M212" s="15" t="s">
        <v>4985</v>
      </c>
      <c r="N212" s="15" t="s">
        <v>4986</v>
      </c>
      <c r="O212" s="28">
        <v>0</v>
      </c>
      <c r="P212" s="28">
        <v>21</v>
      </c>
      <c r="Q212" s="15" t="s">
        <v>4987</v>
      </c>
      <c r="R212" s="15" t="s">
        <v>4988</v>
      </c>
      <c r="S212" s="15" t="s">
        <v>3355</v>
      </c>
      <c r="T212" s="15" t="s">
        <v>4989</v>
      </c>
      <c r="U212" s="15" t="s">
        <v>4990</v>
      </c>
    </row>
    <row r="213" spans="1:21">
      <c r="A213" s="15" t="s">
        <v>3303</v>
      </c>
      <c r="B213" s="15" t="s">
        <v>3223</v>
      </c>
      <c r="C213" s="15" t="s">
        <v>252</v>
      </c>
      <c r="D213" s="15" t="s">
        <v>3675</v>
      </c>
      <c r="E213" s="28">
        <v>7</v>
      </c>
      <c r="F213" s="15" t="s">
        <v>4991</v>
      </c>
      <c r="G213" s="31">
        <v>42696</v>
      </c>
      <c r="H213" s="28">
        <v>2016</v>
      </c>
      <c r="I213" s="15" t="s">
        <v>3347</v>
      </c>
      <c r="J213" s="15" t="s">
        <v>3348</v>
      </c>
      <c r="K213" s="15" t="s">
        <v>4992</v>
      </c>
      <c r="L213" s="15" t="s">
        <v>4959</v>
      </c>
      <c r="M213" s="15" t="s">
        <v>4993</v>
      </c>
      <c r="N213" s="15" t="s">
        <v>4994</v>
      </c>
      <c r="O213" s="28">
        <v>0</v>
      </c>
      <c r="P213" s="28">
        <v>30</v>
      </c>
      <c r="Q213" s="15" t="s">
        <v>4995</v>
      </c>
      <c r="R213" s="15" t="s">
        <v>4996</v>
      </c>
      <c r="S213" s="15" t="s">
        <v>3355</v>
      </c>
      <c r="T213" s="15" t="s">
        <v>4997</v>
      </c>
      <c r="U213" s="15" t="s">
        <v>4998</v>
      </c>
    </row>
    <row r="214" spans="1:21">
      <c r="A214" s="15" t="s">
        <v>3303</v>
      </c>
      <c r="B214" s="15" t="s">
        <v>3223</v>
      </c>
      <c r="C214" s="15" t="s">
        <v>252</v>
      </c>
      <c r="D214" s="15" t="s">
        <v>3675</v>
      </c>
      <c r="E214" s="28">
        <v>8</v>
      </c>
      <c r="F214" s="15" t="s">
        <v>4999</v>
      </c>
      <c r="G214" s="31">
        <v>42654</v>
      </c>
      <c r="H214" s="28">
        <v>2016</v>
      </c>
      <c r="I214" s="15" t="s">
        <v>3347</v>
      </c>
      <c r="J214" s="15" t="s">
        <v>3348</v>
      </c>
      <c r="K214" s="15" t="s">
        <v>5000</v>
      </c>
      <c r="L214" s="15" t="s">
        <v>4950</v>
      </c>
      <c r="M214" s="15" t="s">
        <v>5001</v>
      </c>
      <c r="N214" s="15" t="s">
        <v>5002</v>
      </c>
      <c r="O214" s="28">
        <v>0</v>
      </c>
      <c r="P214" s="28">
        <v>22</v>
      </c>
      <c r="Q214" s="15" t="s">
        <v>5003</v>
      </c>
      <c r="R214" s="15" t="s">
        <v>5004</v>
      </c>
      <c r="S214" s="15" t="s">
        <v>3355</v>
      </c>
      <c r="T214" s="15" t="s">
        <v>5005</v>
      </c>
      <c r="U214" s="15" t="s">
        <v>5006</v>
      </c>
    </row>
    <row r="215" spans="1:21">
      <c r="A215" s="15" t="s">
        <v>3307</v>
      </c>
      <c r="B215" s="15" t="s">
        <v>2352</v>
      </c>
      <c r="C215" s="15" t="s">
        <v>252</v>
      </c>
      <c r="D215" s="15" t="s">
        <v>3675</v>
      </c>
      <c r="E215" s="28">
        <v>2</v>
      </c>
      <c r="F215" s="15" t="s">
        <v>5007</v>
      </c>
      <c r="G215" s="31">
        <v>45379</v>
      </c>
      <c r="H215" s="28">
        <v>2024</v>
      </c>
      <c r="I215" s="15" t="s">
        <v>3347</v>
      </c>
      <c r="J215" s="15" t="s">
        <v>3383</v>
      </c>
      <c r="K215" s="15" t="s">
        <v>5008</v>
      </c>
      <c r="L215" s="15" t="s">
        <v>5009</v>
      </c>
      <c r="M215" s="15" t="s">
        <v>5010</v>
      </c>
      <c r="N215" s="15" t="s">
        <v>5011</v>
      </c>
      <c r="O215" s="28">
        <v>0</v>
      </c>
      <c r="P215" s="28">
        <v>4</v>
      </c>
      <c r="Q215" s="15" t="s">
        <v>5012</v>
      </c>
      <c r="R215" s="15" t="s">
        <v>5013</v>
      </c>
      <c r="S215" s="15" t="s">
        <v>3749</v>
      </c>
      <c r="T215" s="15" t="s">
        <v>5014</v>
      </c>
      <c r="U215" s="15" t="s">
        <v>5015</v>
      </c>
    </row>
    <row r="216" spans="1:21">
      <c r="A216" s="15" t="s">
        <v>3307</v>
      </c>
      <c r="B216" s="15" t="s">
        <v>2352</v>
      </c>
      <c r="C216" s="15" t="s">
        <v>252</v>
      </c>
      <c r="D216" s="15" t="s">
        <v>3675</v>
      </c>
      <c r="E216" s="28">
        <v>3</v>
      </c>
      <c r="F216" s="15" t="s">
        <v>5016</v>
      </c>
      <c r="G216" s="31">
        <v>45358</v>
      </c>
      <c r="H216" s="28">
        <v>2024</v>
      </c>
      <c r="I216" s="15" t="s">
        <v>3347</v>
      </c>
      <c r="J216" s="15" t="s">
        <v>3383</v>
      </c>
      <c r="K216" s="15" t="s">
        <v>5017</v>
      </c>
      <c r="L216" s="15" t="s">
        <v>5009</v>
      </c>
      <c r="M216" s="15" t="s">
        <v>5018</v>
      </c>
      <c r="N216" s="15" t="s">
        <v>5019</v>
      </c>
      <c r="O216" s="28">
        <v>0</v>
      </c>
      <c r="P216" s="28">
        <v>4</v>
      </c>
      <c r="Q216" s="15" t="s">
        <v>5020</v>
      </c>
      <c r="R216" s="15" t="s">
        <v>5021</v>
      </c>
      <c r="S216" s="15" t="s">
        <v>3749</v>
      </c>
      <c r="T216" s="15" t="s">
        <v>5022</v>
      </c>
      <c r="U216" s="15" t="s">
        <v>5023</v>
      </c>
    </row>
    <row r="217" spans="1:21">
      <c r="A217" s="15" t="s">
        <v>3307</v>
      </c>
      <c r="B217" s="15" t="s">
        <v>2352</v>
      </c>
      <c r="C217" s="15" t="s">
        <v>252</v>
      </c>
      <c r="D217" s="15" t="s">
        <v>3675</v>
      </c>
      <c r="E217" s="28">
        <v>4</v>
      </c>
      <c r="F217" s="15" t="s">
        <v>5024</v>
      </c>
      <c r="G217" s="31">
        <v>45351</v>
      </c>
      <c r="H217" s="28">
        <v>2024</v>
      </c>
      <c r="I217" s="15" t="s">
        <v>3347</v>
      </c>
      <c r="J217" s="15" t="s">
        <v>3383</v>
      </c>
      <c r="K217" s="15" t="s">
        <v>5025</v>
      </c>
      <c r="L217" s="15" t="s">
        <v>5026</v>
      </c>
      <c r="M217" s="15" t="s">
        <v>5027</v>
      </c>
      <c r="N217" s="15" t="s">
        <v>5028</v>
      </c>
      <c r="O217" s="28">
        <v>0</v>
      </c>
      <c r="P217" s="28">
        <v>4</v>
      </c>
      <c r="Q217" s="15" t="s">
        <v>5029</v>
      </c>
      <c r="R217" s="15" t="s">
        <v>5030</v>
      </c>
      <c r="S217" s="15" t="s">
        <v>3749</v>
      </c>
      <c r="T217" s="15" t="s">
        <v>5031</v>
      </c>
      <c r="U217" s="15" t="s">
        <v>5032</v>
      </c>
    </row>
    <row r="218" spans="1:21">
      <c r="A218" s="15" t="s">
        <v>3307</v>
      </c>
      <c r="B218" s="15" t="s">
        <v>2352</v>
      </c>
      <c r="C218" s="15" t="s">
        <v>252</v>
      </c>
      <c r="D218" s="15" t="s">
        <v>3675</v>
      </c>
      <c r="E218" s="28">
        <v>5</v>
      </c>
      <c r="F218" s="15" t="s">
        <v>5033</v>
      </c>
      <c r="G218" s="31">
        <v>45198</v>
      </c>
      <c r="H218" s="28">
        <v>2023</v>
      </c>
      <c r="I218" s="15" t="s">
        <v>3347</v>
      </c>
      <c r="J218" s="15" t="s">
        <v>3383</v>
      </c>
      <c r="K218" s="15" t="s">
        <v>5034</v>
      </c>
      <c r="L218" s="15" t="s">
        <v>5009</v>
      </c>
      <c r="M218" s="15" t="s">
        <v>5035</v>
      </c>
      <c r="N218" s="15" t="s">
        <v>5036</v>
      </c>
      <c r="O218" s="28">
        <v>0</v>
      </c>
      <c r="P218" s="28">
        <v>2</v>
      </c>
      <c r="Q218" s="15" t="s">
        <v>5037</v>
      </c>
      <c r="R218" s="15" t="s">
        <v>5038</v>
      </c>
      <c r="S218" s="15" t="s">
        <v>3749</v>
      </c>
      <c r="T218" s="15" t="s">
        <v>5039</v>
      </c>
      <c r="U218" s="15" t="s">
        <v>5040</v>
      </c>
    </row>
    <row r="219" spans="1:21">
      <c r="A219" s="15" t="s">
        <v>3307</v>
      </c>
      <c r="B219" s="15" t="s">
        <v>2352</v>
      </c>
      <c r="C219" s="15" t="s">
        <v>252</v>
      </c>
      <c r="D219" s="15" t="s">
        <v>3675</v>
      </c>
      <c r="E219" s="28">
        <v>6</v>
      </c>
      <c r="F219" s="15" t="s">
        <v>5041</v>
      </c>
      <c r="G219" s="31">
        <v>44277</v>
      </c>
      <c r="H219" s="28">
        <v>2021</v>
      </c>
      <c r="I219" s="15" t="s">
        <v>3435</v>
      </c>
      <c r="J219" s="15" t="s">
        <v>3436</v>
      </c>
      <c r="K219" s="15" t="s">
        <v>5042</v>
      </c>
      <c r="L219" s="15" t="s">
        <v>5009</v>
      </c>
      <c r="M219" s="15" t="s">
        <v>5043</v>
      </c>
      <c r="N219" s="15" t="s">
        <v>5044</v>
      </c>
      <c r="O219" s="28">
        <v>0</v>
      </c>
      <c r="P219" s="28">
        <v>9</v>
      </c>
      <c r="Q219" s="15" t="s">
        <v>5045</v>
      </c>
      <c r="R219" s="15" t="s">
        <v>5046</v>
      </c>
      <c r="S219" s="15" t="s">
        <v>3355</v>
      </c>
      <c r="T219" s="15" t="s">
        <v>5047</v>
      </c>
      <c r="U219" s="15" t="s">
        <v>5048</v>
      </c>
    </row>
    <row r="220" spans="1:21">
      <c r="A220" s="15" t="s">
        <v>3307</v>
      </c>
      <c r="B220" s="15" t="s">
        <v>2352</v>
      </c>
      <c r="C220" s="15" t="s">
        <v>252</v>
      </c>
      <c r="D220" s="15" t="s">
        <v>3675</v>
      </c>
      <c r="E220" s="28">
        <v>7</v>
      </c>
      <c r="F220" s="15" t="s">
        <v>5049</v>
      </c>
      <c r="G220" s="31">
        <v>45082</v>
      </c>
      <c r="H220" s="28">
        <v>2023</v>
      </c>
      <c r="I220" s="15" t="s">
        <v>3347</v>
      </c>
      <c r="J220" s="15" t="s">
        <v>3383</v>
      </c>
      <c r="K220" s="15" t="s">
        <v>5050</v>
      </c>
      <c r="L220" s="15" t="s">
        <v>5009</v>
      </c>
      <c r="M220" s="15" t="s">
        <v>5051</v>
      </c>
      <c r="N220" s="15" t="s">
        <v>5052</v>
      </c>
      <c r="O220" s="28">
        <v>0</v>
      </c>
      <c r="P220" s="28">
        <v>4</v>
      </c>
      <c r="Q220" s="15" t="s">
        <v>5053</v>
      </c>
      <c r="R220" s="15" t="s">
        <v>5054</v>
      </c>
      <c r="S220" s="15" t="s">
        <v>3749</v>
      </c>
      <c r="T220" s="15" t="s">
        <v>5055</v>
      </c>
      <c r="U220" s="15" t="s">
        <v>5056</v>
      </c>
    </row>
    <row r="221" spans="1:21">
      <c r="A221" s="15" t="s">
        <v>3307</v>
      </c>
      <c r="B221" s="15" t="s">
        <v>2352</v>
      </c>
      <c r="C221" s="15" t="s">
        <v>252</v>
      </c>
      <c r="D221" s="15" t="s">
        <v>3675</v>
      </c>
      <c r="E221" s="28">
        <v>8</v>
      </c>
      <c r="F221" s="15" t="s">
        <v>5057</v>
      </c>
      <c r="G221" s="31">
        <v>45065</v>
      </c>
      <c r="H221" s="28">
        <v>2023</v>
      </c>
      <c r="I221" s="15" t="s">
        <v>3347</v>
      </c>
      <c r="J221" s="15" t="s">
        <v>3383</v>
      </c>
      <c r="K221" s="15" t="s">
        <v>5058</v>
      </c>
      <c r="L221" s="15" t="s">
        <v>5009</v>
      </c>
      <c r="M221" s="15" t="s">
        <v>5059</v>
      </c>
      <c r="N221" s="15" t="s">
        <v>5060</v>
      </c>
      <c r="O221" s="28">
        <v>1</v>
      </c>
      <c r="P221" s="28">
        <v>8</v>
      </c>
      <c r="Q221" s="15" t="s">
        <v>5061</v>
      </c>
      <c r="R221" s="15" t="s">
        <v>5062</v>
      </c>
      <c r="S221" s="15" t="s">
        <v>3355</v>
      </c>
      <c r="T221" s="15" t="s">
        <v>5063</v>
      </c>
      <c r="U221" s="15" t="s">
        <v>5064</v>
      </c>
    </row>
    <row r="222" spans="1:21">
      <c r="A222" s="15" t="s">
        <v>3307</v>
      </c>
      <c r="B222" s="15" t="s">
        <v>2352</v>
      </c>
      <c r="C222" s="15" t="s">
        <v>252</v>
      </c>
      <c r="D222" s="15" t="s">
        <v>3675</v>
      </c>
      <c r="E222" s="28">
        <v>9</v>
      </c>
      <c r="F222" s="15" t="s">
        <v>5065</v>
      </c>
      <c r="G222" s="31">
        <v>43818</v>
      </c>
      <c r="H222" s="28">
        <v>2019</v>
      </c>
      <c r="I222" s="15" t="s">
        <v>3347</v>
      </c>
      <c r="J222" s="15" t="s">
        <v>3383</v>
      </c>
      <c r="K222" s="15" t="s">
        <v>5066</v>
      </c>
      <c r="L222" s="15" t="s">
        <v>5067</v>
      </c>
      <c r="M222" s="15" t="s">
        <v>5068</v>
      </c>
      <c r="N222" s="15" t="s">
        <v>5069</v>
      </c>
      <c r="O222" s="28">
        <v>4</v>
      </c>
      <c r="P222" s="28">
        <v>9</v>
      </c>
      <c r="Q222" s="15" t="s">
        <v>5070</v>
      </c>
      <c r="R222" s="15" t="s">
        <v>5071</v>
      </c>
      <c r="S222" s="15" t="s">
        <v>3355</v>
      </c>
      <c r="T222" s="15" t="s">
        <v>5072</v>
      </c>
      <c r="U222" s="15" t="s">
        <v>5073</v>
      </c>
    </row>
    <row r="223" spans="1:21">
      <c r="A223" s="15" t="s">
        <v>3307</v>
      </c>
      <c r="B223" s="15" t="s">
        <v>2352</v>
      </c>
      <c r="C223" s="15" t="s">
        <v>252</v>
      </c>
      <c r="D223" s="15" t="s">
        <v>3675</v>
      </c>
      <c r="E223" s="28">
        <v>10</v>
      </c>
      <c r="F223" s="15" t="s">
        <v>5074</v>
      </c>
      <c r="G223" s="31">
        <v>40966</v>
      </c>
      <c r="H223" s="28">
        <v>2012</v>
      </c>
      <c r="I223" s="15" t="s">
        <v>3347</v>
      </c>
      <c r="J223" s="15" t="s">
        <v>3348</v>
      </c>
      <c r="K223" s="15" t="s">
        <v>5075</v>
      </c>
      <c r="L223" s="15" t="s">
        <v>5076</v>
      </c>
      <c r="M223" s="15" t="s">
        <v>5077</v>
      </c>
      <c r="N223" s="15" t="s">
        <v>5078</v>
      </c>
      <c r="O223" s="28">
        <v>13</v>
      </c>
      <c r="P223" s="28">
        <v>6</v>
      </c>
      <c r="Q223" s="15" t="s">
        <v>5079</v>
      </c>
      <c r="R223" s="15" t="s">
        <v>5080</v>
      </c>
      <c r="S223" s="15" t="s">
        <v>3355</v>
      </c>
      <c r="T223" s="15" t="s">
        <v>5081</v>
      </c>
      <c r="U223" s="15" t="s">
        <v>5082</v>
      </c>
    </row>
    <row r="224" spans="1:21">
      <c r="A224" s="15" t="s">
        <v>3307</v>
      </c>
      <c r="B224" s="15" t="s">
        <v>2352</v>
      </c>
      <c r="C224" s="15" t="s">
        <v>252</v>
      </c>
      <c r="D224" s="15" t="s">
        <v>3675</v>
      </c>
      <c r="E224" s="28">
        <v>11</v>
      </c>
      <c r="F224" s="15" t="s">
        <v>5083</v>
      </c>
      <c r="G224" s="31">
        <v>41130</v>
      </c>
      <c r="H224" s="28">
        <v>2012</v>
      </c>
      <c r="I224" s="15" t="s">
        <v>3347</v>
      </c>
      <c r="J224" s="15" t="s">
        <v>3348</v>
      </c>
      <c r="K224" s="15" t="s">
        <v>5084</v>
      </c>
      <c r="L224" s="15" t="s">
        <v>5085</v>
      </c>
      <c r="M224" s="15" t="s">
        <v>5086</v>
      </c>
      <c r="N224" s="15" t="s">
        <v>5087</v>
      </c>
      <c r="O224" s="28">
        <v>0</v>
      </c>
      <c r="P224" s="28">
        <v>26</v>
      </c>
      <c r="Q224" s="15" t="s">
        <v>5088</v>
      </c>
      <c r="R224" s="15" t="s">
        <v>5089</v>
      </c>
      <c r="S224" s="15" t="s">
        <v>3355</v>
      </c>
      <c r="T224" s="15" t="s">
        <v>5090</v>
      </c>
      <c r="U224" s="15" t="s">
        <v>5091</v>
      </c>
    </row>
    <row r="225" spans="1:21">
      <c r="A225" s="15" t="s">
        <v>3307</v>
      </c>
      <c r="B225" s="15" t="s">
        <v>2352</v>
      </c>
      <c r="C225" s="15" t="s">
        <v>252</v>
      </c>
      <c r="D225" s="15" t="s">
        <v>3675</v>
      </c>
      <c r="E225" s="28">
        <v>12</v>
      </c>
      <c r="F225" s="15" t="s">
        <v>5092</v>
      </c>
      <c r="G225" s="31">
        <v>40778</v>
      </c>
      <c r="H225" s="28">
        <v>2011</v>
      </c>
      <c r="I225" s="15" t="s">
        <v>3435</v>
      </c>
      <c r="J225" s="15" t="s">
        <v>3436</v>
      </c>
      <c r="K225" s="15" t="s">
        <v>5093</v>
      </c>
      <c r="L225" s="15" t="s">
        <v>5085</v>
      </c>
      <c r="M225" s="15" t="s">
        <v>5094</v>
      </c>
      <c r="N225" s="15" t="s">
        <v>5095</v>
      </c>
      <c r="O225" s="28">
        <v>0</v>
      </c>
      <c r="P225" s="28">
        <v>62</v>
      </c>
      <c r="Q225" s="15" t="s">
        <v>5096</v>
      </c>
      <c r="R225" s="15" t="s">
        <v>5097</v>
      </c>
      <c r="S225" s="15" t="s">
        <v>3355</v>
      </c>
      <c r="T225" s="15" t="s">
        <v>5098</v>
      </c>
      <c r="U225" s="15" t="s">
        <v>5099</v>
      </c>
    </row>
    <row r="226" spans="1:21">
      <c r="A226" s="15" t="s">
        <v>3307</v>
      </c>
      <c r="B226" s="15" t="s">
        <v>2352</v>
      </c>
      <c r="C226" s="15" t="s">
        <v>252</v>
      </c>
      <c r="D226" s="15" t="s">
        <v>3675</v>
      </c>
      <c r="E226" s="28">
        <v>13</v>
      </c>
      <c r="F226" s="15" t="s">
        <v>5100</v>
      </c>
      <c r="G226" s="31">
        <v>41128</v>
      </c>
      <c r="H226" s="28">
        <v>2012</v>
      </c>
      <c r="I226" s="15" t="s">
        <v>3435</v>
      </c>
      <c r="J226" s="15" t="s">
        <v>3436</v>
      </c>
      <c r="K226" s="15" t="s">
        <v>5101</v>
      </c>
      <c r="L226" s="15" t="s">
        <v>5085</v>
      </c>
      <c r="M226" s="15" t="s">
        <v>5102</v>
      </c>
      <c r="N226" s="15" t="s">
        <v>5103</v>
      </c>
      <c r="O226" s="28">
        <v>0</v>
      </c>
      <c r="P226" s="28">
        <v>42</v>
      </c>
      <c r="Q226" s="15" t="s">
        <v>5104</v>
      </c>
      <c r="R226" s="15" t="s">
        <v>5105</v>
      </c>
      <c r="S226" s="15" t="s">
        <v>3355</v>
      </c>
      <c r="T226" s="15" t="s">
        <v>5106</v>
      </c>
      <c r="U226" s="15" t="s">
        <v>5107</v>
      </c>
    </row>
    <row r="227" spans="1:21">
      <c r="A227" s="15" t="s">
        <v>3307</v>
      </c>
      <c r="B227" s="15" t="s">
        <v>2352</v>
      </c>
      <c r="C227" s="15" t="s">
        <v>252</v>
      </c>
      <c r="D227" s="15" t="s">
        <v>3675</v>
      </c>
      <c r="E227" s="28">
        <v>14</v>
      </c>
      <c r="F227" s="15" t="s">
        <v>5108</v>
      </c>
      <c r="G227" s="31">
        <v>41347</v>
      </c>
      <c r="H227" s="28">
        <v>2013</v>
      </c>
      <c r="I227" s="15" t="s">
        <v>3347</v>
      </c>
      <c r="J227" s="15" t="s">
        <v>3383</v>
      </c>
      <c r="K227" s="15" t="s">
        <v>5109</v>
      </c>
      <c r="L227" s="15" t="s">
        <v>5110</v>
      </c>
      <c r="M227" s="15" t="s">
        <v>5111</v>
      </c>
      <c r="N227" s="15" t="s">
        <v>5112</v>
      </c>
      <c r="O227" s="28">
        <v>1</v>
      </c>
      <c r="P227" s="28">
        <v>13</v>
      </c>
      <c r="Q227" s="15" t="s">
        <v>5113</v>
      </c>
      <c r="R227" s="15" t="s">
        <v>5114</v>
      </c>
      <c r="S227" s="15" t="s">
        <v>3355</v>
      </c>
      <c r="T227" s="15" t="s">
        <v>5115</v>
      </c>
      <c r="U227" s="15" t="s">
        <v>5116</v>
      </c>
    </row>
    <row r="228" spans="1:21">
      <c r="A228" s="15" t="s">
        <v>3307</v>
      </c>
      <c r="B228" s="15" t="s">
        <v>2352</v>
      </c>
      <c r="C228" s="15" t="s">
        <v>252</v>
      </c>
      <c r="D228" s="15" t="s">
        <v>3675</v>
      </c>
      <c r="E228" s="28">
        <v>15</v>
      </c>
      <c r="F228" s="15" t="s">
        <v>5117</v>
      </c>
      <c r="G228" s="31">
        <v>40645</v>
      </c>
      <c r="H228" s="28">
        <v>2011</v>
      </c>
      <c r="I228" s="15" t="s">
        <v>3347</v>
      </c>
      <c r="J228" s="15" t="s">
        <v>3348</v>
      </c>
      <c r="K228" s="15" t="s">
        <v>5118</v>
      </c>
      <c r="L228" s="15" t="s">
        <v>5076</v>
      </c>
      <c r="M228" s="15" t="s">
        <v>5119</v>
      </c>
      <c r="N228" s="15" t="s">
        <v>5120</v>
      </c>
      <c r="O228" s="28">
        <v>1</v>
      </c>
      <c r="P228" s="28">
        <v>7</v>
      </c>
      <c r="Q228" s="15" t="s">
        <v>5121</v>
      </c>
      <c r="R228" s="15" t="s">
        <v>5122</v>
      </c>
      <c r="S228" s="15" t="s">
        <v>3355</v>
      </c>
      <c r="T228" s="15" t="s">
        <v>5123</v>
      </c>
      <c r="U228" s="15" t="s">
        <v>5124</v>
      </c>
    </row>
    <row r="229" spans="1:21">
      <c r="A229" s="15" t="s">
        <v>3307</v>
      </c>
      <c r="B229" s="15" t="s">
        <v>2352</v>
      </c>
      <c r="C229" s="15" t="s">
        <v>252</v>
      </c>
      <c r="D229" s="15" t="s">
        <v>3675</v>
      </c>
      <c r="E229" s="28">
        <v>16</v>
      </c>
      <c r="F229" s="15" t="s">
        <v>5125</v>
      </c>
      <c r="G229" s="31">
        <v>41331</v>
      </c>
      <c r="H229" s="28">
        <v>2013</v>
      </c>
      <c r="I229" s="15" t="s">
        <v>3435</v>
      </c>
      <c r="J229" s="15" t="s">
        <v>3436</v>
      </c>
      <c r="K229" s="15" t="s">
        <v>5126</v>
      </c>
      <c r="L229" s="15" t="s">
        <v>5085</v>
      </c>
      <c r="M229" s="15" t="s">
        <v>5127</v>
      </c>
      <c r="N229" s="15" t="s">
        <v>5128</v>
      </c>
      <c r="O229" s="28">
        <v>0</v>
      </c>
      <c r="P229" s="28">
        <v>82</v>
      </c>
      <c r="Q229" s="15" t="s">
        <v>5129</v>
      </c>
      <c r="R229" s="15" t="s">
        <v>5130</v>
      </c>
      <c r="S229" s="15" t="s">
        <v>3355</v>
      </c>
      <c r="T229" s="15" t="s">
        <v>5131</v>
      </c>
      <c r="U229" s="15" t="s">
        <v>5132</v>
      </c>
    </row>
    <row r="230" spans="1:21">
      <c r="A230" s="15" t="s">
        <v>3307</v>
      </c>
      <c r="B230" s="15" t="s">
        <v>2352</v>
      </c>
      <c r="C230" s="15" t="s">
        <v>252</v>
      </c>
      <c r="D230" s="15" t="s">
        <v>3675</v>
      </c>
      <c r="E230" s="28">
        <v>17</v>
      </c>
      <c r="F230" s="15" t="s">
        <v>5133</v>
      </c>
      <c r="G230" s="31">
        <v>41269</v>
      </c>
      <c r="H230" s="28">
        <v>2012</v>
      </c>
      <c r="I230" s="15" t="s">
        <v>3347</v>
      </c>
      <c r="J230" s="15" t="s">
        <v>3348</v>
      </c>
      <c r="K230" s="15" t="s">
        <v>5134</v>
      </c>
      <c r="L230" s="15" t="s">
        <v>5135</v>
      </c>
      <c r="M230" s="15" t="s">
        <v>5136</v>
      </c>
      <c r="N230" s="15" t="s">
        <v>5137</v>
      </c>
      <c r="O230" s="28">
        <v>5</v>
      </c>
      <c r="P230" s="28">
        <v>6</v>
      </c>
      <c r="Q230" s="15" t="s">
        <v>5138</v>
      </c>
      <c r="R230" s="15" t="s">
        <v>5139</v>
      </c>
      <c r="S230" s="15" t="s">
        <v>3355</v>
      </c>
      <c r="T230" s="15" t="s">
        <v>5140</v>
      </c>
      <c r="U230" s="15" t="s">
        <v>5141</v>
      </c>
    </row>
    <row r="231" spans="1:21">
      <c r="A231" s="15" t="s">
        <v>3307</v>
      </c>
      <c r="B231" s="15" t="s">
        <v>2352</v>
      </c>
      <c r="C231" s="15" t="s">
        <v>252</v>
      </c>
      <c r="D231" s="15" t="s">
        <v>3675</v>
      </c>
      <c r="E231" s="28">
        <v>18</v>
      </c>
      <c r="F231" s="15" t="s">
        <v>5142</v>
      </c>
      <c r="G231" s="31">
        <v>41190</v>
      </c>
      <c r="H231" s="28">
        <v>2012</v>
      </c>
      <c r="I231" s="15" t="s">
        <v>3347</v>
      </c>
      <c r="J231" s="15" t="s">
        <v>3348</v>
      </c>
      <c r="K231" s="15" t="s">
        <v>5143</v>
      </c>
      <c r="L231" s="15" t="s">
        <v>5085</v>
      </c>
      <c r="M231" s="15" t="s">
        <v>5144</v>
      </c>
      <c r="N231" s="15" t="s">
        <v>5145</v>
      </c>
      <c r="O231" s="28">
        <v>10</v>
      </c>
      <c r="P231" s="28">
        <v>15</v>
      </c>
      <c r="Q231" s="15" t="s">
        <v>5146</v>
      </c>
      <c r="R231" s="15" t="s">
        <v>5147</v>
      </c>
      <c r="S231" s="15" t="s">
        <v>3355</v>
      </c>
      <c r="T231" s="15" t="s">
        <v>5148</v>
      </c>
      <c r="U231" s="15" t="s">
        <v>5149</v>
      </c>
    </row>
    <row r="232" spans="1:21">
      <c r="A232" s="15" t="s">
        <v>3307</v>
      </c>
      <c r="B232" s="15" t="s">
        <v>2352</v>
      </c>
      <c r="C232" s="15" t="s">
        <v>252</v>
      </c>
      <c r="D232" s="15" t="s">
        <v>3675</v>
      </c>
      <c r="E232" s="28">
        <v>19</v>
      </c>
      <c r="F232" s="15" t="s">
        <v>5150</v>
      </c>
      <c r="G232" s="31">
        <v>40645</v>
      </c>
      <c r="H232" s="28">
        <v>2011</v>
      </c>
      <c r="I232" s="15" t="s">
        <v>3347</v>
      </c>
      <c r="J232" s="15" t="s">
        <v>3348</v>
      </c>
      <c r="K232" s="15" t="s">
        <v>5151</v>
      </c>
      <c r="L232" s="15" t="s">
        <v>5076</v>
      </c>
      <c r="M232" s="15" t="s">
        <v>5152</v>
      </c>
      <c r="N232" s="15" t="s">
        <v>5153</v>
      </c>
      <c r="O232" s="28">
        <v>9</v>
      </c>
      <c r="P232" s="28">
        <v>23</v>
      </c>
      <c r="Q232" s="15" t="s">
        <v>5154</v>
      </c>
      <c r="R232" s="15" t="s">
        <v>5155</v>
      </c>
      <c r="S232" s="15" t="s">
        <v>3355</v>
      </c>
      <c r="T232" s="15" t="s">
        <v>5156</v>
      </c>
      <c r="U232" s="15" t="s">
        <v>5157</v>
      </c>
    </row>
    <row r="233" spans="1:21">
      <c r="A233" s="15" t="s">
        <v>3307</v>
      </c>
      <c r="B233" s="15" t="s">
        <v>2352</v>
      </c>
      <c r="C233" s="15" t="s">
        <v>252</v>
      </c>
      <c r="D233" s="15" t="s">
        <v>3675</v>
      </c>
      <c r="E233" s="28">
        <v>20</v>
      </c>
      <c r="F233" s="15" t="s">
        <v>5158</v>
      </c>
      <c r="G233" s="31">
        <v>41129</v>
      </c>
      <c r="H233" s="28">
        <v>2012</v>
      </c>
      <c r="I233" s="15" t="s">
        <v>3347</v>
      </c>
      <c r="J233" s="15" t="s">
        <v>3348</v>
      </c>
      <c r="K233" s="15" t="s">
        <v>5159</v>
      </c>
      <c r="L233" s="15" t="s">
        <v>5085</v>
      </c>
      <c r="M233" s="15" t="s">
        <v>5160</v>
      </c>
      <c r="N233" s="15" t="s">
        <v>5161</v>
      </c>
      <c r="O233" s="28">
        <v>7</v>
      </c>
      <c r="P233" s="28">
        <v>31</v>
      </c>
      <c r="Q233" s="15" t="s">
        <v>5162</v>
      </c>
      <c r="R233" s="15" t="s">
        <v>5163</v>
      </c>
      <c r="S233" s="15" t="s">
        <v>3355</v>
      </c>
      <c r="T233" s="15" t="s">
        <v>5164</v>
      </c>
      <c r="U233" s="15" t="s">
        <v>5165</v>
      </c>
    </row>
    <row r="234" spans="1:21">
      <c r="A234" s="15" t="s">
        <v>3307</v>
      </c>
      <c r="B234" s="15" t="s">
        <v>2352</v>
      </c>
      <c r="C234" s="15" t="s">
        <v>252</v>
      </c>
      <c r="D234" s="15" t="s">
        <v>3675</v>
      </c>
      <c r="E234" s="28">
        <v>21</v>
      </c>
      <c r="F234" s="15" t="s">
        <v>5166</v>
      </c>
      <c r="G234" s="31">
        <v>40624</v>
      </c>
      <c r="H234" s="28">
        <v>2011</v>
      </c>
      <c r="I234" s="15" t="s">
        <v>3347</v>
      </c>
      <c r="J234" s="15" t="s">
        <v>3348</v>
      </c>
      <c r="K234" s="15" t="s">
        <v>5167</v>
      </c>
      <c r="L234" s="15" t="s">
        <v>5076</v>
      </c>
      <c r="M234" s="15" t="s">
        <v>5168</v>
      </c>
      <c r="N234" s="15" t="s">
        <v>5169</v>
      </c>
      <c r="O234" s="28">
        <v>6</v>
      </c>
      <c r="P234" s="28">
        <v>11</v>
      </c>
      <c r="Q234" s="15" t="s">
        <v>5170</v>
      </c>
      <c r="R234" s="15" t="s">
        <v>5171</v>
      </c>
      <c r="S234" s="15" t="s">
        <v>3355</v>
      </c>
      <c r="T234" s="15" t="s">
        <v>5172</v>
      </c>
      <c r="U234" s="15" t="s">
        <v>5173</v>
      </c>
    </row>
    <row r="235" spans="1:21">
      <c r="A235" s="15" t="s">
        <v>3307</v>
      </c>
      <c r="B235" s="15" t="s">
        <v>2352</v>
      </c>
      <c r="C235" s="15" t="s">
        <v>252</v>
      </c>
      <c r="D235" s="15" t="s">
        <v>3675</v>
      </c>
      <c r="E235" s="28">
        <v>22</v>
      </c>
      <c r="F235" s="15" t="s">
        <v>5174</v>
      </c>
      <c r="G235" s="31">
        <v>40778</v>
      </c>
      <c r="H235" s="28">
        <v>2011</v>
      </c>
      <c r="I235" s="15" t="s">
        <v>3435</v>
      </c>
      <c r="J235" s="15" t="s">
        <v>3436</v>
      </c>
      <c r="K235" s="15" t="s">
        <v>5175</v>
      </c>
      <c r="L235" s="15" t="s">
        <v>5085</v>
      </c>
      <c r="M235" s="15" t="s">
        <v>5176</v>
      </c>
      <c r="N235" s="15" t="s">
        <v>5177</v>
      </c>
      <c r="O235" s="28">
        <v>0</v>
      </c>
      <c r="P235" s="28">
        <v>39</v>
      </c>
      <c r="Q235" s="15" t="s">
        <v>5178</v>
      </c>
      <c r="R235" s="15" t="s">
        <v>5097</v>
      </c>
      <c r="S235" s="15" t="s">
        <v>3355</v>
      </c>
      <c r="T235" s="15" t="s">
        <v>5179</v>
      </c>
      <c r="U235" s="15" t="s">
        <v>5180</v>
      </c>
    </row>
    <row r="236" spans="1:21">
      <c r="A236" s="15" t="s">
        <v>3307</v>
      </c>
      <c r="B236" s="15" t="s">
        <v>2352</v>
      </c>
      <c r="C236" s="15" t="s">
        <v>252</v>
      </c>
      <c r="D236" s="15" t="s">
        <v>3675</v>
      </c>
      <c r="E236" s="28">
        <v>23</v>
      </c>
      <c r="F236" s="15" t="s">
        <v>5181</v>
      </c>
      <c r="G236" s="31">
        <v>40835</v>
      </c>
      <c r="H236" s="28">
        <v>2011</v>
      </c>
      <c r="I236" s="15" t="s">
        <v>3347</v>
      </c>
      <c r="J236" s="15" t="s">
        <v>3348</v>
      </c>
      <c r="K236" s="15" t="s">
        <v>5182</v>
      </c>
      <c r="L236" s="15" t="s">
        <v>5085</v>
      </c>
      <c r="M236" s="15" t="s">
        <v>5183</v>
      </c>
      <c r="N236" s="15" t="s">
        <v>5184</v>
      </c>
      <c r="O236" s="28">
        <v>0</v>
      </c>
      <c r="P236" s="28">
        <v>21</v>
      </c>
      <c r="Q236" s="15" t="s">
        <v>5185</v>
      </c>
      <c r="R236" s="15" t="s">
        <v>5186</v>
      </c>
      <c r="S236" s="15" t="s">
        <v>3355</v>
      </c>
      <c r="T236" s="15" t="s">
        <v>5187</v>
      </c>
      <c r="U236" s="15" t="s">
        <v>5188</v>
      </c>
    </row>
    <row r="237" spans="1:21">
      <c r="A237" s="15" t="s">
        <v>3307</v>
      </c>
      <c r="B237" s="15" t="s">
        <v>2352</v>
      </c>
      <c r="C237" s="15" t="s">
        <v>252</v>
      </c>
      <c r="D237" s="15" t="s">
        <v>3675</v>
      </c>
      <c r="E237" s="28">
        <v>24</v>
      </c>
      <c r="F237" s="15" t="s">
        <v>5189</v>
      </c>
      <c r="G237" s="31">
        <v>40788</v>
      </c>
      <c r="H237" s="28">
        <v>2011</v>
      </c>
      <c r="I237" s="15" t="s">
        <v>3347</v>
      </c>
      <c r="J237" s="15" t="s">
        <v>3348</v>
      </c>
      <c r="K237" s="15" t="s">
        <v>5190</v>
      </c>
      <c r="L237" s="15" t="s">
        <v>5191</v>
      </c>
      <c r="M237" s="15" t="s">
        <v>5192</v>
      </c>
      <c r="N237" s="15" t="s">
        <v>5193</v>
      </c>
      <c r="O237" s="28">
        <v>3</v>
      </c>
      <c r="P237" s="28">
        <v>6</v>
      </c>
      <c r="Q237" s="15" t="s">
        <v>5194</v>
      </c>
      <c r="R237" s="15" t="s">
        <v>5195</v>
      </c>
      <c r="S237" s="15" t="s">
        <v>3355</v>
      </c>
      <c r="T237" s="15" t="s">
        <v>5196</v>
      </c>
      <c r="U237" s="15" t="s">
        <v>5197</v>
      </c>
    </row>
    <row r="238" spans="1:21">
      <c r="A238" s="15" t="s">
        <v>3307</v>
      </c>
      <c r="B238" s="15" t="s">
        <v>2352</v>
      </c>
      <c r="C238" s="15" t="s">
        <v>252</v>
      </c>
      <c r="D238" s="15" t="s">
        <v>3675</v>
      </c>
      <c r="E238" s="28">
        <v>25</v>
      </c>
      <c r="F238" s="15" t="s">
        <v>5198</v>
      </c>
      <c r="G238" s="31">
        <v>40730</v>
      </c>
      <c r="H238" s="28">
        <v>2011</v>
      </c>
      <c r="I238" s="15" t="s">
        <v>3347</v>
      </c>
      <c r="J238" s="15" t="s">
        <v>3348</v>
      </c>
      <c r="K238" s="15" t="s">
        <v>5199</v>
      </c>
      <c r="L238" s="15" t="s">
        <v>5076</v>
      </c>
      <c r="M238" s="15" t="s">
        <v>5200</v>
      </c>
      <c r="N238" s="15" t="s">
        <v>5201</v>
      </c>
      <c r="O238" s="28">
        <v>10</v>
      </c>
      <c r="P238" s="28">
        <v>6</v>
      </c>
      <c r="Q238" s="15" t="s">
        <v>5202</v>
      </c>
      <c r="R238" s="15" t="s">
        <v>5203</v>
      </c>
      <c r="S238" s="15" t="s">
        <v>3355</v>
      </c>
      <c r="T238" s="15" t="s">
        <v>5204</v>
      </c>
      <c r="U238" s="15" t="s">
        <v>5205</v>
      </c>
    </row>
    <row r="239" spans="1:21">
      <c r="A239" s="15" t="s">
        <v>3307</v>
      </c>
      <c r="B239" s="15" t="s">
        <v>2352</v>
      </c>
      <c r="C239" s="15" t="s">
        <v>252</v>
      </c>
      <c r="D239" s="15" t="s">
        <v>3675</v>
      </c>
      <c r="E239" s="28">
        <v>26</v>
      </c>
      <c r="F239" s="15" t="s">
        <v>5206</v>
      </c>
      <c r="G239" s="31">
        <v>41103</v>
      </c>
      <c r="H239" s="28">
        <v>2012</v>
      </c>
      <c r="I239" s="15" t="s">
        <v>3347</v>
      </c>
      <c r="J239" s="15" t="s">
        <v>3348</v>
      </c>
      <c r="K239" s="15" t="s">
        <v>5207</v>
      </c>
      <c r="L239" s="15" t="s">
        <v>5085</v>
      </c>
      <c r="M239" s="15" t="s">
        <v>5208</v>
      </c>
      <c r="N239" s="15" t="s">
        <v>5209</v>
      </c>
      <c r="O239" s="28">
        <v>46</v>
      </c>
      <c r="P239" s="28">
        <v>85</v>
      </c>
      <c r="Q239" s="15" t="s">
        <v>5210</v>
      </c>
      <c r="R239" s="15" t="s">
        <v>5211</v>
      </c>
      <c r="S239" s="15" t="s">
        <v>3355</v>
      </c>
      <c r="T239" s="15" t="s">
        <v>5212</v>
      </c>
      <c r="U239" s="15" t="s">
        <v>5213</v>
      </c>
    </row>
    <row r="240" spans="1:21">
      <c r="A240" s="15" t="s">
        <v>3307</v>
      </c>
      <c r="B240" s="15" t="s">
        <v>2352</v>
      </c>
      <c r="C240" s="15" t="s">
        <v>252</v>
      </c>
      <c r="D240" s="15" t="s">
        <v>3675</v>
      </c>
      <c r="E240" s="28">
        <v>27</v>
      </c>
      <c r="F240" s="15" t="s">
        <v>5214</v>
      </c>
      <c r="G240" s="31">
        <v>40788</v>
      </c>
      <c r="H240" s="28">
        <v>2011</v>
      </c>
      <c r="I240" s="15" t="s">
        <v>3347</v>
      </c>
      <c r="J240" s="15" t="s">
        <v>3348</v>
      </c>
      <c r="K240" s="15" t="s">
        <v>5215</v>
      </c>
      <c r="L240" s="15" t="s">
        <v>5009</v>
      </c>
      <c r="M240" s="15" t="s">
        <v>5216</v>
      </c>
      <c r="N240" s="15" t="s">
        <v>5193</v>
      </c>
      <c r="O240" s="28">
        <v>4</v>
      </c>
      <c r="P240" s="28">
        <v>3</v>
      </c>
      <c r="Q240" s="15" t="s">
        <v>5217</v>
      </c>
      <c r="R240" s="15" t="s">
        <v>5218</v>
      </c>
      <c r="S240" s="15" t="s">
        <v>3586</v>
      </c>
      <c r="T240" s="15" t="s">
        <v>5219</v>
      </c>
      <c r="U240" s="15" t="s">
        <v>5220</v>
      </c>
    </row>
    <row r="241" spans="1:21">
      <c r="A241" s="15" t="s">
        <v>3307</v>
      </c>
      <c r="B241" s="15" t="s">
        <v>2352</v>
      </c>
      <c r="C241" s="15" t="s">
        <v>252</v>
      </c>
      <c r="D241" s="15" t="s">
        <v>3675</v>
      </c>
      <c r="E241" s="28">
        <v>28</v>
      </c>
      <c r="F241" s="15" t="s">
        <v>5221</v>
      </c>
      <c r="G241" s="31">
        <v>40809</v>
      </c>
      <c r="H241" s="28">
        <v>2011</v>
      </c>
      <c r="I241" s="15" t="s">
        <v>3347</v>
      </c>
      <c r="J241" s="15" t="s">
        <v>3348</v>
      </c>
      <c r="K241" s="15" t="s">
        <v>5222</v>
      </c>
      <c r="L241" s="15" t="s">
        <v>5085</v>
      </c>
      <c r="M241" s="15" t="s">
        <v>5223</v>
      </c>
      <c r="N241" s="15" t="s">
        <v>5224</v>
      </c>
      <c r="O241" s="28">
        <v>15</v>
      </c>
      <c r="P241" s="28">
        <v>14</v>
      </c>
      <c r="Q241" s="15" t="s">
        <v>5225</v>
      </c>
      <c r="R241" s="15" t="s">
        <v>5226</v>
      </c>
      <c r="S241" s="15" t="s">
        <v>3586</v>
      </c>
      <c r="T241" s="15" t="s">
        <v>5227</v>
      </c>
      <c r="U241" s="15" t="s">
        <v>5228</v>
      </c>
    </row>
    <row r="242" spans="1:21">
      <c r="A242" s="15" t="s">
        <v>3307</v>
      </c>
      <c r="B242" s="15" t="s">
        <v>2352</v>
      </c>
      <c r="C242" s="15" t="s">
        <v>252</v>
      </c>
      <c r="D242" s="15" t="s">
        <v>3675</v>
      </c>
      <c r="E242" s="28">
        <v>29</v>
      </c>
      <c r="F242" s="15" t="s">
        <v>5229</v>
      </c>
      <c r="G242" s="31">
        <v>41179</v>
      </c>
      <c r="H242" s="28">
        <v>2012</v>
      </c>
      <c r="I242" s="15" t="s">
        <v>3347</v>
      </c>
      <c r="J242" s="15" t="s">
        <v>3383</v>
      </c>
      <c r="K242" s="15" t="s">
        <v>5230</v>
      </c>
      <c r="L242" s="15" t="s">
        <v>5009</v>
      </c>
      <c r="M242" s="15" t="s">
        <v>5231</v>
      </c>
      <c r="N242" s="15" t="s">
        <v>5232</v>
      </c>
      <c r="O242" s="28">
        <v>3</v>
      </c>
      <c r="P242" s="28">
        <v>4</v>
      </c>
      <c r="Q242" s="15" t="s">
        <v>5233</v>
      </c>
      <c r="R242" s="15" t="s">
        <v>5234</v>
      </c>
      <c r="S242" s="15" t="s">
        <v>3389</v>
      </c>
      <c r="T242" s="15" t="s">
        <v>5235</v>
      </c>
      <c r="U242" s="15" t="s">
        <v>5236</v>
      </c>
    </row>
    <row r="243" spans="1:21">
      <c r="A243" s="15" t="s">
        <v>3307</v>
      </c>
      <c r="B243" s="15" t="s">
        <v>2352</v>
      </c>
      <c r="C243" s="15" t="s">
        <v>252</v>
      </c>
      <c r="D243" s="15" t="s">
        <v>3675</v>
      </c>
      <c r="E243" s="28">
        <v>30</v>
      </c>
      <c r="F243" s="15" t="s">
        <v>5237</v>
      </c>
      <c r="G243" s="31">
        <v>40648</v>
      </c>
      <c r="H243" s="28">
        <v>2011</v>
      </c>
      <c r="I243" s="15" t="s">
        <v>3347</v>
      </c>
      <c r="J243" s="15" t="s">
        <v>3348</v>
      </c>
      <c r="K243" s="15" t="s">
        <v>5238</v>
      </c>
      <c r="L243" s="15" t="s">
        <v>5009</v>
      </c>
      <c r="M243" s="15" t="s">
        <v>5239</v>
      </c>
      <c r="N243" s="15" t="s">
        <v>5240</v>
      </c>
      <c r="O243" s="28">
        <v>2</v>
      </c>
      <c r="P243" s="28">
        <v>12</v>
      </c>
      <c r="Q243" s="15" t="s">
        <v>5241</v>
      </c>
      <c r="R243" s="15" t="s">
        <v>5242</v>
      </c>
      <c r="S243" s="15" t="s">
        <v>3355</v>
      </c>
      <c r="T243" s="15" t="s">
        <v>5243</v>
      </c>
      <c r="U243" s="15" t="s">
        <v>5244</v>
      </c>
    </row>
    <row r="244" spans="1:21">
      <c r="A244" s="15" t="s">
        <v>3307</v>
      </c>
      <c r="B244" s="15" t="s">
        <v>2352</v>
      </c>
      <c r="C244" s="15" t="s">
        <v>252</v>
      </c>
      <c r="D244" s="15" t="s">
        <v>3675</v>
      </c>
      <c r="E244" s="28">
        <v>31</v>
      </c>
      <c r="F244" s="15" t="s">
        <v>5245</v>
      </c>
      <c r="G244" s="31">
        <v>40662</v>
      </c>
      <c r="H244" s="28">
        <v>2011</v>
      </c>
      <c r="I244" s="15" t="s">
        <v>3347</v>
      </c>
      <c r="J244" s="15" t="s">
        <v>3348</v>
      </c>
      <c r="K244" s="15" t="s">
        <v>5246</v>
      </c>
      <c r="L244" s="15" t="s">
        <v>5247</v>
      </c>
      <c r="M244" s="15" t="s">
        <v>5183</v>
      </c>
      <c r="N244" s="15" t="s">
        <v>5248</v>
      </c>
      <c r="O244" s="28">
        <v>112</v>
      </c>
      <c r="P244" s="28">
        <v>70</v>
      </c>
      <c r="Q244" s="15" t="s">
        <v>5249</v>
      </c>
      <c r="R244" s="15" t="s">
        <v>5250</v>
      </c>
      <c r="S244" s="15" t="s">
        <v>3355</v>
      </c>
      <c r="T244" s="15" t="s">
        <v>5251</v>
      </c>
      <c r="U244" s="15" t="s">
        <v>5252</v>
      </c>
    </row>
    <row r="245" spans="1:21">
      <c r="A245" s="15" t="s">
        <v>3307</v>
      </c>
      <c r="B245" s="15" t="s">
        <v>2352</v>
      </c>
      <c r="C245" s="15" t="s">
        <v>252</v>
      </c>
      <c r="D245" s="15" t="s">
        <v>3675</v>
      </c>
      <c r="E245" s="28">
        <v>32</v>
      </c>
      <c r="F245" s="15" t="s">
        <v>5253</v>
      </c>
      <c r="G245" s="31">
        <v>40645</v>
      </c>
      <c r="H245" s="28">
        <v>2011</v>
      </c>
      <c r="I245" s="15" t="s">
        <v>3347</v>
      </c>
      <c r="J245" s="15" t="s">
        <v>3348</v>
      </c>
      <c r="K245" s="15" t="s">
        <v>5254</v>
      </c>
      <c r="L245" s="15" t="s">
        <v>5009</v>
      </c>
      <c r="M245" s="15" t="s">
        <v>5119</v>
      </c>
      <c r="N245" s="15" t="s">
        <v>5255</v>
      </c>
      <c r="O245" s="28">
        <v>16</v>
      </c>
      <c r="P245" s="28">
        <v>12</v>
      </c>
      <c r="Q245" s="15" t="s">
        <v>5256</v>
      </c>
      <c r="R245" s="15" t="s">
        <v>5257</v>
      </c>
      <c r="S245" s="15" t="s">
        <v>3355</v>
      </c>
      <c r="T245" s="15" t="s">
        <v>5258</v>
      </c>
      <c r="U245" s="15" t="s">
        <v>5259</v>
      </c>
    </row>
    <row r="246" spans="1:21">
      <c r="A246" s="15" t="s">
        <v>3307</v>
      </c>
      <c r="B246" s="15" t="s">
        <v>2352</v>
      </c>
      <c r="C246" s="15" t="s">
        <v>252</v>
      </c>
      <c r="D246" s="15" t="s">
        <v>3675</v>
      </c>
      <c r="E246" s="28">
        <v>33</v>
      </c>
      <c r="F246" s="15" t="s">
        <v>5260</v>
      </c>
      <c r="G246" s="31">
        <v>41069</v>
      </c>
      <c r="H246" s="28">
        <v>2012</v>
      </c>
      <c r="I246" s="15" t="s">
        <v>3347</v>
      </c>
      <c r="J246" s="15" t="s">
        <v>3383</v>
      </c>
      <c r="K246" s="15" t="s">
        <v>5261</v>
      </c>
      <c r="L246" s="15" t="s">
        <v>5009</v>
      </c>
      <c r="M246" s="15" t="s">
        <v>5262</v>
      </c>
      <c r="N246" s="15" t="s">
        <v>5263</v>
      </c>
      <c r="O246" s="28">
        <v>0</v>
      </c>
      <c r="P246" s="28">
        <v>5</v>
      </c>
      <c r="Q246" s="15" t="s">
        <v>5264</v>
      </c>
      <c r="R246" s="15" t="s">
        <v>5265</v>
      </c>
      <c r="S246" s="15" t="s">
        <v>3389</v>
      </c>
      <c r="T246" s="15" t="s">
        <v>5266</v>
      </c>
      <c r="U246" s="15" t="s">
        <v>5267</v>
      </c>
    </row>
    <row r="247" spans="1:21">
      <c r="A247" s="15" t="s">
        <v>3307</v>
      </c>
      <c r="B247" s="15" t="s">
        <v>2352</v>
      </c>
      <c r="C247" s="15" t="s">
        <v>252</v>
      </c>
      <c r="D247" s="15" t="s">
        <v>3675</v>
      </c>
      <c r="E247" s="28">
        <v>34</v>
      </c>
      <c r="F247" s="15" t="s">
        <v>5268</v>
      </c>
      <c r="G247" s="31">
        <v>40645</v>
      </c>
      <c r="H247" s="28">
        <v>2011</v>
      </c>
      <c r="I247" s="15" t="s">
        <v>3347</v>
      </c>
      <c r="J247" s="15" t="s">
        <v>3348</v>
      </c>
      <c r="K247" s="15" t="s">
        <v>5269</v>
      </c>
      <c r="L247" s="15" t="s">
        <v>5009</v>
      </c>
      <c r="M247" s="15" t="s">
        <v>5119</v>
      </c>
      <c r="N247" s="15" t="s">
        <v>5270</v>
      </c>
      <c r="O247" s="28">
        <v>4</v>
      </c>
      <c r="P247" s="28">
        <v>7</v>
      </c>
      <c r="Q247" s="15" t="s">
        <v>5271</v>
      </c>
      <c r="R247" s="15" t="s">
        <v>5272</v>
      </c>
      <c r="S247" s="15" t="s">
        <v>3355</v>
      </c>
      <c r="T247" s="15" t="s">
        <v>5273</v>
      </c>
      <c r="U247" s="15" t="s">
        <v>5274</v>
      </c>
    </row>
    <row r="248" spans="1:21">
      <c r="A248" s="15" t="s">
        <v>3307</v>
      </c>
      <c r="B248" s="15" t="s">
        <v>2352</v>
      </c>
      <c r="C248" s="15" t="s">
        <v>252</v>
      </c>
      <c r="D248" s="15" t="s">
        <v>3675</v>
      </c>
      <c r="E248" s="28">
        <v>35</v>
      </c>
      <c r="F248" s="15" t="s">
        <v>5275</v>
      </c>
      <c r="G248" s="31">
        <v>41331</v>
      </c>
      <c r="H248" s="28">
        <v>2013</v>
      </c>
      <c r="I248" s="15" t="s">
        <v>3347</v>
      </c>
      <c r="J248" s="15" t="s">
        <v>3383</v>
      </c>
      <c r="K248" s="15" t="s">
        <v>5276</v>
      </c>
      <c r="L248" s="15" t="s">
        <v>5085</v>
      </c>
      <c r="M248" s="15" t="s">
        <v>5277</v>
      </c>
      <c r="N248" s="15" t="s">
        <v>5095</v>
      </c>
      <c r="O248" s="28">
        <v>67</v>
      </c>
      <c r="P248" s="28">
        <v>23</v>
      </c>
      <c r="Q248" s="15" t="s">
        <v>5278</v>
      </c>
      <c r="R248" s="15" t="s">
        <v>5279</v>
      </c>
      <c r="S248" s="15" t="s">
        <v>3389</v>
      </c>
      <c r="T248" s="15" t="s">
        <v>5280</v>
      </c>
      <c r="U248" s="15" t="s">
        <v>5281</v>
      </c>
    </row>
    <row r="249" spans="1:21">
      <c r="A249" s="15" t="s">
        <v>3307</v>
      </c>
      <c r="B249" s="15" t="s">
        <v>2352</v>
      </c>
      <c r="C249" s="15" t="s">
        <v>252</v>
      </c>
      <c r="D249" s="15" t="s">
        <v>3675</v>
      </c>
      <c r="E249" s="28">
        <v>36</v>
      </c>
      <c r="F249" s="15" t="s">
        <v>5282</v>
      </c>
      <c r="G249" s="31">
        <v>41232</v>
      </c>
      <c r="H249" s="28">
        <v>2012</v>
      </c>
      <c r="I249" s="15" t="s">
        <v>3347</v>
      </c>
      <c r="J249" s="15" t="s">
        <v>3348</v>
      </c>
      <c r="K249" s="15" t="s">
        <v>5283</v>
      </c>
      <c r="L249" s="15" t="s">
        <v>5284</v>
      </c>
      <c r="M249" s="15" t="s">
        <v>5285</v>
      </c>
      <c r="N249" s="15" t="s">
        <v>5286</v>
      </c>
      <c r="O249" s="28">
        <v>5</v>
      </c>
      <c r="P249" s="28">
        <v>12</v>
      </c>
      <c r="Q249" s="15" t="s">
        <v>5287</v>
      </c>
      <c r="R249" s="15" t="s">
        <v>5288</v>
      </c>
      <c r="S249" s="15" t="s">
        <v>3355</v>
      </c>
      <c r="T249" s="15" t="s">
        <v>5289</v>
      </c>
      <c r="U249" s="15" t="s">
        <v>5290</v>
      </c>
    </row>
    <row r="250" spans="1:21">
      <c r="A250" s="15" t="s">
        <v>3307</v>
      </c>
      <c r="B250" s="15" t="s">
        <v>2352</v>
      </c>
      <c r="C250" s="15" t="s">
        <v>252</v>
      </c>
      <c r="D250" s="15" t="s">
        <v>3675</v>
      </c>
      <c r="E250" s="28">
        <v>37</v>
      </c>
      <c r="F250" s="15" t="s">
        <v>5291</v>
      </c>
      <c r="G250" s="31">
        <v>40778</v>
      </c>
      <c r="H250" s="28">
        <v>2011</v>
      </c>
      <c r="I250" s="15" t="s">
        <v>3347</v>
      </c>
      <c r="J250" s="15" t="s">
        <v>3348</v>
      </c>
      <c r="K250" s="15" t="s">
        <v>5292</v>
      </c>
      <c r="L250" s="15" t="s">
        <v>5293</v>
      </c>
      <c r="M250" s="15" t="s">
        <v>5294</v>
      </c>
      <c r="N250" s="15" t="s">
        <v>5295</v>
      </c>
      <c r="O250" s="28">
        <v>2</v>
      </c>
      <c r="P250" s="28">
        <v>12</v>
      </c>
      <c r="Q250" s="15" t="s">
        <v>5296</v>
      </c>
      <c r="R250" s="15" t="s">
        <v>5297</v>
      </c>
      <c r="S250" s="15" t="s">
        <v>3586</v>
      </c>
      <c r="T250" s="15" t="s">
        <v>5298</v>
      </c>
      <c r="U250" s="15" t="s">
        <v>5299</v>
      </c>
    </row>
    <row r="251" spans="1:21">
      <c r="A251" s="15" t="s">
        <v>3307</v>
      </c>
      <c r="B251" s="15" t="s">
        <v>2352</v>
      </c>
      <c r="C251" s="15" t="s">
        <v>252</v>
      </c>
      <c r="D251" s="15" t="s">
        <v>3675</v>
      </c>
      <c r="E251" s="28">
        <v>38</v>
      </c>
      <c r="F251" s="15" t="s">
        <v>5300</v>
      </c>
      <c r="G251" s="31">
        <v>40584</v>
      </c>
      <c r="H251" s="28">
        <v>2011</v>
      </c>
      <c r="I251" s="15" t="s">
        <v>3347</v>
      </c>
      <c r="J251" s="15" t="s">
        <v>3348</v>
      </c>
      <c r="K251" s="15" t="s">
        <v>5301</v>
      </c>
      <c r="L251" s="15" t="s">
        <v>5302</v>
      </c>
      <c r="M251" s="15" t="s">
        <v>5303</v>
      </c>
      <c r="N251" s="15" t="s">
        <v>5304</v>
      </c>
      <c r="O251" s="28">
        <v>125</v>
      </c>
      <c r="P251" s="28">
        <v>99</v>
      </c>
      <c r="Q251" s="15" t="s">
        <v>5305</v>
      </c>
      <c r="R251" s="15" t="s">
        <v>5306</v>
      </c>
      <c r="S251" s="15" t="s">
        <v>3355</v>
      </c>
      <c r="T251" s="15" t="s">
        <v>5307</v>
      </c>
      <c r="U251" s="15" t="s">
        <v>5308</v>
      </c>
    </row>
    <row r="252" spans="1:21">
      <c r="A252" s="15" t="s">
        <v>3307</v>
      </c>
      <c r="B252" s="15" t="s">
        <v>2352</v>
      </c>
      <c r="C252" s="15" t="s">
        <v>252</v>
      </c>
      <c r="D252" s="15" t="s">
        <v>3675</v>
      </c>
      <c r="E252" s="28">
        <v>39</v>
      </c>
      <c r="F252" s="15" t="s">
        <v>5309</v>
      </c>
      <c r="G252" s="31">
        <v>41233</v>
      </c>
      <c r="H252" s="28">
        <v>2012</v>
      </c>
      <c r="I252" s="15" t="s">
        <v>3347</v>
      </c>
      <c r="J252" s="15" t="s">
        <v>3348</v>
      </c>
      <c r="K252" s="15" t="s">
        <v>5310</v>
      </c>
      <c r="L252" s="15" t="s">
        <v>5311</v>
      </c>
      <c r="M252" s="15" t="s">
        <v>5312</v>
      </c>
      <c r="N252" s="15" t="s">
        <v>5313</v>
      </c>
      <c r="O252" s="28">
        <v>17</v>
      </c>
      <c r="P252" s="28">
        <v>8</v>
      </c>
      <c r="Q252" s="15" t="s">
        <v>5314</v>
      </c>
      <c r="R252" s="15" t="s">
        <v>5315</v>
      </c>
      <c r="S252" s="15" t="s">
        <v>3355</v>
      </c>
      <c r="T252" s="15" t="s">
        <v>5316</v>
      </c>
      <c r="U252" s="15" t="s">
        <v>5317</v>
      </c>
    </row>
    <row r="253" spans="1:21">
      <c r="A253" s="15" t="s">
        <v>3307</v>
      </c>
      <c r="B253" s="15" t="s">
        <v>2352</v>
      </c>
      <c r="C253" s="15" t="s">
        <v>252</v>
      </c>
      <c r="D253" s="15" t="s">
        <v>3675</v>
      </c>
      <c r="E253" s="28">
        <v>40</v>
      </c>
      <c r="F253" s="15" t="s">
        <v>5318</v>
      </c>
      <c r="G253" s="31">
        <v>40631</v>
      </c>
      <c r="H253" s="28">
        <v>2011</v>
      </c>
      <c r="I253" s="15" t="s">
        <v>3347</v>
      </c>
      <c r="J253" s="15" t="s">
        <v>3348</v>
      </c>
      <c r="K253" s="15" t="s">
        <v>5319</v>
      </c>
      <c r="L253" s="15" t="s">
        <v>5320</v>
      </c>
      <c r="M253" s="15" t="s">
        <v>5321</v>
      </c>
      <c r="N253" s="15" t="s">
        <v>5322</v>
      </c>
      <c r="O253" s="28">
        <v>238</v>
      </c>
      <c r="P253" s="28">
        <v>56</v>
      </c>
      <c r="Q253" s="15" t="s">
        <v>5323</v>
      </c>
      <c r="R253" s="15" t="s">
        <v>5324</v>
      </c>
      <c r="S253" s="15" t="s">
        <v>3355</v>
      </c>
      <c r="T253" s="15" t="s">
        <v>5325</v>
      </c>
      <c r="U253" s="15" t="s">
        <v>5326</v>
      </c>
    </row>
    <row r="254" spans="1:21">
      <c r="A254" s="15" t="s">
        <v>3307</v>
      </c>
      <c r="B254" s="15" t="s">
        <v>2352</v>
      </c>
      <c r="C254" s="15" t="s">
        <v>252</v>
      </c>
      <c r="D254" s="15" t="s">
        <v>3675</v>
      </c>
      <c r="E254" s="28">
        <v>41</v>
      </c>
      <c r="F254" s="15" t="s">
        <v>5327</v>
      </c>
      <c r="G254" s="31">
        <v>40758</v>
      </c>
      <c r="H254" s="28">
        <v>2011</v>
      </c>
      <c r="I254" s="15" t="s">
        <v>3347</v>
      </c>
      <c r="J254" s="15" t="s">
        <v>3425</v>
      </c>
      <c r="K254" s="15" t="s">
        <v>5328</v>
      </c>
      <c r="L254" s="15" t="s">
        <v>5329</v>
      </c>
      <c r="M254" s="15" t="s">
        <v>5330</v>
      </c>
      <c r="N254" s="15" t="s">
        <v>5331</v>
      </c>
      <c r="O254" s="28">
        <v>47</v>
      </c>
      <c r="P254" s="28">
        <v>1</v>
      </c>
      <c r="Q254" s="15"/>
      <c r="R254" s="15"/>
      <c r="S254" s="15" t="s">
        <v>3355</v>
      </c>
      <c r="T254" s="15" t="s">
        <v>5332</v>
      </c>
      <c r="U254" s="15" t="s">
        <v>5327</v>
      </c>
    </row>
    <row r="255" spans="1:21">
      <c r="A255" s="15" t="s">
        <v>3307</v>
      </c>
      <c r="B255" s="15" t="s">
        <v>2352</v>
      </c>
      <c r="C255" s="15" t="s">
        <v>252</v>
      </c>
      <c r="D255" s="15" t="s">
        <v>3675</v>
      </c>
      <c r="E255" s="28">
        <v>42</v>
      </c>
      <c r="F255" s="15" t="s">
        <v>5333</v>
      </c>
      <c r="G255" s="31">
        <v>41446</v>
      </c>
      <c r="H255" s="28">
        <v>2013</v>
      </c>
      <c r="I255" s="15" t="s">
        <v>3347</v>
      </c>
      <c r="J255" s="15" t="s">
        <v>3383</v>
      </c>
      <c r="K255" s="15" t="s">
        <v>5334</v>
      </c>
      <c r="L255" s="15" t="s">
        <v>5009</v>
      </c>
      <c r="M255" s="15" t="s">
        <v>5335</v>
      </c>
      <c r="N255" s="15" t="s">
        <v>5336</v>
      </c>
      <c r="O255" s="28">
        <v>47</v>
      </c>
      <c r="P255" s="28">
        <v>4</v>
      </c>
      <c r="Q255" s="15" t="s">
        <v>5337</v>
      </c>
      <c r="R255" s="15" t="s">
        <v>5338</v>
      </c>
      <c r="S255" s="15" t="s">
        <v>3389</v>
      </c>
      <c r="T255" s="15" t="s">
        <v>5339</v>
      </c>
      <c r="U255" s="15" t="s">
        <v>5340</v>
      </c>
    </row>
    <row r="256" spans="1:21">
      <c r="A256" s="15" t="s">
        <v>3307</v>
      </c>
      <c r="B256" s="15" t="s">
        <v>2352</v>
      </c>
      <c r="C256" s="15" t="s">
        <v>252</v>
      </c>
      <c r="D256" s="15" t="s">
        <v>3675</v>
      </c>
      <c r="E256" s="28">
        <v>43</v>
      </c>
      <c r="F256" s="15" t="s">
        <v>5341</v>
      </c>
      <c r="G256" s="31">
        <v>40758</v>
      </c>
      <c r="H256" s="28">
        <v>2011</v>
      </c>
      <c r="I256" s="15" t="s">
        <v>3347</v>
      </c>
      <c r="J256" s="15" t="s">
        <v>3425</v>
      </c>
      <c r="K256" s="15" t="s">
        <v>5342</v>
      </c>
      <c r="L256" s="15" t="s">
        <v>5343</v>
      </c>
      <c r="M256" s="15" t="s">
        <v>5344</v>
      </c>
      <c r="N256" s="15" t="s">
        <v>5345</v>
      </c>
      <c r="O256" s="28">
        <v>2</v>
      </c>
      <c r="P256" s="28">
        <v>1</v>
      </c>
      <c r="Q256" s="15"/>
      <c r="R256" s="15"/>
      <c r="S256" s="15" t="s">
        <v>3355</v>
      </c>
      <c r="T256" s="15" t="s">
        <v>5346</v>
      </c>
      <c r="U256" s="15" t="s">
        <v>5341</v>
      </c>
    </row>
    <row r="257" spans="1:21">
      <c r="A257" s="15" t="s">
        <v>3307</v>
      </c>
      <c r="B257" s="15" t="s">
        <v>2352</v>
      </c>
      <c r="C257" s="15" t="s">
        <v>252</v>
      </c>
      <c r="D257" s="15" t="s">
        <v>3675</v>
      </c>
      <c r="E257" s="28">
        <v>44</v>
      </c>
      <c r="F257" s="15" t="s">
        <v>5347</v>
      </c>
      <c r="G257" s="31">
        <v>41331</v>
      </c>
      <c r="H257" s="28">
        <v>2013</v>
      </c>
      <c r="I257" s="15" t="s">
        <v>3347</v>
      </c>
      <c r="J257" s="15" t="s">
        <v>3383</v>
      </c>
      <c r="K257" s="15" t="s">
        <v>5348</v>
      </c>
      <c r="L257" s="15" t="s">
        <v>5085</v>
      </c>
      <c r="M257" s="15" t="s">
        <v>5349</v>
      </c>
      <c r="N257" s="15" t="s">
        <v>5350</v>
      </c>
      <c r="O257" s="28">
        <v>1</v>
      </c>
      <c r="P257" s="28">
        <v>12</v>
      </c>
      <c r="Q257" s="15" t="s">
        <v>5351</v>
      </c>
      <c r="R257" s="15" t="s">
        <v>5352</v>
      </c>
      <c r="S257" s="15" t="s">
        <v>3389</v>
      </c>
      <c r="T257" s="15" t="s">
        <v>5353</v>
      </c>
      <c r="U257" s="15" t="s">
        <v>5354</v>
      </c>
    </row>
    <row r="258" spans="1:21">
      <c r="A258" s="15" t="s">
        <v>3307</v>
      </c>
      <c r="B258" s="15" t="s">
        <v>2352</v>
      </c>
      <c r="C258" s="15" t="s">
        <v>252</v>
      </c>
      <c r="D258" s="15" t="s">
        <v>3675</v>
      </c>
      <c r="E258" s="28">
        <v>45</v>
      </c>
      <c r="F258" s="15" t="s">
        <v>5355</v>
      </c>
      <c r="G258" s="31">
        <v>41331</v>
      </c>
      <c r="H258" s="28">
        <v>2013</v>
      </c>
      <c r="I258" s="15" t="s">
        <v>3347</v>
      </c>
      <c r="J258" s="15" t="s">
        <v>3383</v>
      </c>
      <c r="K258" s="15" t="s">
        <v>5356</v>
      </c>
      <c r="L258" s="15" t="s">
        <v>5085</v>
      </c>
      <c r="M258" s="15" t="s">
        <v>5277</v>
      </c>
      <c r="N258" s="15" t="s">
        <v>5095</v>
      </c>
      <c r="O258" s="28">
        <v>93</v>
      </c>
      <c r="P258" s="28">
        <v>10</v>
      </c>
      <c r="Q258" s="15" t="s">
        <v>5357</v>
      </c>
      <c r="R258" s="15" t="s">
        <v>5226</v>
      </c>
      <c r="S258" s="15" t="s">
        <v>3389</v>
      </c>
      <c r="T258" s="15" t="s">
        <v>5358</v>
      </c>
      <c r="U258" s="15" t="s">
        <v>5359</v>
      </c>
    </row>
    <row r="259" spans="1:21">
      <c r="A259" s="15" t="s">
        <v>3307</v>
      </c>
      <c r="B259" s="15" t="s">
        <v>2352</v>
      </c>
      <c r="C259" s="15" t="s">
        <v>252</v>
      </c>
      <c r="D259" s="15" t="s">
        <v>3675</v>
      </c>
      <c r="E259" s="28">
        <v>46</v>
      </c>
      <c r="F259" s="15" t="s">
        <v>5360</v>
      </c>
      <c r="G259" s="31">
        <v>41179</v>
      </c>
      <c r="H259" s="28">
        <v>2012</v>
      </c>
      <c r="I259" s="15" t="s">
        <v>3347</v>
      </c>
      <c r="J259" s="15" t="s">
        <v>3383</v>
      </c>
      <c r="K259" s="15" t="s">
        <v>5361</v>
      </c>
      <c r="L259" s="15" t="s">
        <v>5009</v>
      </c>
      <c r="M259" s="15" t="s">
        <v>5362</v>
      </c>
      <c r="N259" s="15" t="s">
        <v>5363</v>
      </c>
      <c r="O259" s="28">
        <v>21</v>
      </c>
      <c r="P259" s="28">
        <v>2</v>
      </c>
      <c r="Q259" s="15" t="s">
        <v>5364</v>
      </c>
      <c r="R259" s="15" t="s">
        <v>5365</v>
      </c>
      <c r="S259" s="15" t="s">
        <v>3389</v>
      </c>
      <c r="T259" s="15" t="s">
        <v>5366</v>
      </c>
      <c r="U259" s="15" t="s">
        <v>5367</v>
      </c>
    </row>
    <row r="260" spans="1:21">
      <c r="A260" s="15" t="s">
        <v>3307</v>
      </c>
      <c r="B260" s="15" t="s">
        <v>2352</v>
      </c>
      <c r="C260" s="15" t="s">
        <v>252</v>
      </c>
      <c r="D260" s="15" t="s">
        <v>3675</v>
      </c>
      <c r="E260" s="28">
        <v>47</v>
      </c>
      <c r="F260" s="15" t="s">
        <v>5368</v>
      </c>
      <c r="G260" s="31">
        <v>41269</v>
      </c>
      <c r="H260" s="28">
        <v>2012</v>
      </c>
      <c r="I260" s="15" t="s">
        <v>3347</v>
      </c>
      <c r="J260" s="15" t="s">
        <v>3383</v>
      </c>
      <c r="K260" s="15" t="s">
        <v>5369</v>
      </c>
      <c r="L260" s="15" t="s">
        <v>5311</v>
      </c>
      <c r="M260" s="15" t="s">
        <v>5370</v>
      </c>
      <c r="N260" s="15" t="s">
        <v>5371</v>
      </c>
      <c r="O260" s="28">
        <v>5</v>
      </c>
      <c r="P260" s="28">
        <v>10</v>
      </c>
      <c r="Q260" s="15" t="s">
        <v>5372</v>
      </c>
      <c r="R260" s="15" t="s">
        <v>5373</v>
      </c>
      <c r="S260" s="15" t="s">
        <v>3389</v>
      </c>
      <c r="T260" s="15" t="s">
        <v>5374</v>
      </c>
      <c r="U260" s="15" t="s">
        <v>5375</v>
      </c>
    </row>
    <row r="261" spans="1:21">
      <c r="A261" s="15" t="s">
        <v>3307</v>
      </c>
      <c r="B261" s="15" t="s">
        <v>2352</v>
      </c>
      <c r="C261" s="15" t="s">
        <v>252</v>
      </c>
      <c r="D261" s="15" t="s">
        <v>3675</v>
      </c>
      <c r="E261" s="28">
        <v>48</v>
      </c>
      <c r="F261" s="15" t="s">
        <v>5376</v>
      </c>
      <c r="G261" s="31">
        <v>41131</v>
      </c>
      <c r="H261" s="28">
        <v>2012</v>
      </c>
      <c r="I261" s="15" t="s">
        <v>3347</v>
      </c>
      <c r="J261" s="15" t="s">
        <v>3383</v>
      </c>
      <c r="K261" s="15" t="s">
        <v>5377</v>
      </c>
      <c r="L261" s="15" t="s">
        <v>5378</v>
      </c>
      <c r="M261" s="15" t="s">
        <v>5379</v>
      </c>
      <c r="N261" s="15" t="s">
        <v>5380</v>
      </c>
      <c r="O261" s="28">
        <v>15</v>
      </c>
      <c r="P261" s="28">
        <v>32</v>
      </c>
      <c r="Q261" s="15" t="s">
        <v>5381</v>
      </c>
      <c r="R261" s="15" t="s">
        <v>5382</v>
      </c>
      <c r="S261" s="15" t="s">
        <v>3389</v>
      </c>
      <c r="T261" s="15" t="s">
        <v>5383</v>
      </c>
      <c r="U261" s="15" t="s">
        <v>5384</v>
      </c>
    </row>
    <row r="262" spans="1:21">
      <c r="A262" s="15" t="s">
        <v>3307</v>
      </c>
      <c r="B262" s="15" t="s">
        <v>2352</v>
      </c>
      <c r="C262" s="15" t="s">
        <v>252</v>
      </c>
      <c r="D262" s="15" t="s">
        <v>3675</v>
      </c>
      <c r="E262" s="28">
        <v>49</v>
      </c>
      <c r="F262" s="15" t="s">
        <v>5385</v>
      </c>
      <c r="G262" s="31">
        <v>40604</v>
      </c>
      <c r="H262" s="28">
        <v>2011</v>
      </c>
      <c r="I262" s="15" t="s">
        <v>3347</v>
      </c>
      <c r="J262" s="15" t="s">
        <v>3348</v>
      </c>
      <c r="K262" s="15" t="s">
        <v>5386</v>
      </c>
      <c r="L262" s="15" t="s">
        <v>5387</v>
      </c>
      <c r="M262" s="15" t="s">
        <v>5388</v>
      </c>
      <c r="N262" s="15" t="s">
        <v>5389</v>
      </c>
      <c r="O262" s="28">
        <v>39</v>
      </c>
      <c r="P262" s="28">
        <v>60</v>
      </c>
      <c r="Q262" s="15" t="s">
        <v>5390</v>
      </c>
      <c r="R262" s="15" t="s">
        <v>5391</v>
      </c>
      <c r="S262" s="15" t="s">
        <v>3355</v>
      </c>
      <c r="T262" s="15" t="s">
        <v>5392</v>
      </c>
      <c r="U262" s="15" t="s">
        <v>5393</v>
      </c>
    </row>
    <row r="263" spans="1:21">
      <c r="A263" s="15" t="s">
        <v>3307</v>
      </c>
      <c r="B263" s="15" t="s">
        <v>2352</v>
      </c>
      <c r="C263" s="15" t="s">
        <v>252</v>
      </c>
      <c r="D263" s="15" t="s">
        <v>3675</v>
      </c>
      <c r="E263" s="28">
        <v>50</v>
      </c>
      <c r="F263" s="15" t="s">
        <v>5394</v>
      </c>
      <c r="G263" s="31">
        <v>40753</v>
      </c>
      <c r="H263" s="28">
        <v>2011</v>
      </c>
      <c r="I263" s="15" t="s">
        <v>3347</v>
      </c>
      <c r="J263" s="15" t="s">
        <v>3425</v>
      </c>
      <c r="K263" s="15" t="s">
        <v>5395</v>
      </c>
      <c r="L263" s="15" t="s">
        <v>5396</v>
      </c>
      <c r="M263" s="15" t="s">
        <v>5397</v>
      </c>
      <c r="N263" s="15" t="s">
        <v>5398</v>
      </c>
      <c r="O263" s="28">
        <v>31</v>
      </c>
      <c r="P263" s="28">
        <v>1</v>
      </c>
      <c r="Q263" s="15"/>
      <c r="R263" s="15"/>
      <c r="S263" s="15" t="s">
        <v>3355</v>
      </c>
      <c r="T263" s="15" t="s">
        <v>5399</v>
      </c>
      <c r="U263" s="15" t="s">
        <v>5394</v>
      </c>
    </row>
    <row r="264" spans="1:21">
      <c r="A264" s="15" t="s">
        <v>3307</v>
      </c>
      <c r="B264" s="15" t="s">
        <v>2352</v>
      </c>
      <c r="C264" s="15" t="s">
        <v>252</v>
      </c>
      <c r="D264" s="15" t="s">
        <v>3675</v>
      </c>
      <c r="E264" s="28">
        <v>51</v>
      </c>
      <c r="F264" s="15" t="s">
        <v>5400</v>
      </c>
      <c r="G264" s="31">
        <v>40872</v>
      </c>
      <c r="H264" s="28">
        <v>2011</v>
      </c>
      <c r="I264" s="15" t="s">
        <v>3347</v>
      </c>
      <c r="J264" s="15" t="s">
        <v>3383</v>
      </c>
      <c r="K264" s="15" t="s">
        <v>5401</v>
      </c>
      <c r="L264" s="15" t="s">
        <v>5085</v>
      </c>
      <c r="M264" s="15" t="s">
        <v>5402</v>
      </c>
      <c r="N264" s="15" t="s">
        <v>5403</v>
      </c>
      <c r="O264" s="28">
        <v>2</v>
      </c>
      <c r="P264" s="28">
        <v>12</v>
      </c>
      <c r="Q264" s="15" t="s">
        <v>5404</v>
      </c>
      <c r="R264" s="15" t="s">
        <v>5405</v>
      </c>
      <c r="S264" s="15" t="s">
        <v>3389</v>
      </c>
      <c r="T264" s="15" t="s">
        <v>5406</v>
      </c>
      <c r="U264" s="15" t="s">
        <v>5407</v>
      </c>
    </row>
    <row r="265" spans="1:21">
      <c r="A265" s="15" t="s">
        <v>3307</v>
      </c>
      <c r="B265" s="15" t="s">
        <v>2352</v>
      </c>
      <c r="C265" s="15" t="s">
        <v>252</v>
      </c>
      <c r="D265" s="15" t="s">
        <v>3675</v>
      </c>
      <c r="E265" s="28">
        <v>52</v>
      </c>
      <c r="F265" s="15" t="s">
        <v>5408</v>
      </c>
      <c r="G265" s="31">
        <v>40970</v>
      </c>
      <c r="H265" s="28">
        <v>2012</v>
      </c>
      <c r="I265" s="15" t="s">
        <v>3347</v>
      </c>
      <c r="J265" s="15" t="s">
        <v>3383</v>
      </c>
      <c r="K265" s="15" t="s">
        <v>5409</v>
      </c>
      <c r="L265" s="15" t="s">
        <v>5085</v>
      </c>
      <c r="M265" s="15" t="s">
        <v>5410</v>
      </c>
      <c r="N265" s="15" t="s">
        <v>5411</v>
      </c>
      <c r="O265" s="28">
        <v>1</v>
      </c>
      <c r="P265" s="28">
        <v>1</v>
      </c>
      <c r="Q265" s="15" t="s">
        <v>5412</v>
      </c>
      <c r="R265" s="15" t="s">
        <v>5413</v>
      </c>
      <c r="S265" s="15" t="s">
        <v>3389</v>
      </c>
      <c r="T265" s="15" t="s">
        <v>5414</v>
      </c>
      <c r="U265" s="15" t="s">
        <v>5408</v>
      </c>
    </row>
    <row r="266" spans="1:21">
      <c r="A266" s="15" t="s">
        <v>3307</v>
      </c>
      <c r="B266" s="15" t="s">
        <v>2352</v>
      </c>
      <c r="C266" s="15" t="s">
        <v>252</v>
      </c>
      <c r="D266" s="15" t="s">
        <v>3675</v>
      </c>
      <c r="E266" s="28">
        <v>53</v>
      </c>
      <c r="F266" s="15" t="s">
        <v>5415</v>
      </c>
      <c r="G266" s="31">
        <v>40939</v>
      </c>
      <c r="H266" s="28">
        <v>2012</v>
      </c>
      <c r="I266" s="15" t="s">
        <v>3347</v>
      </c>
      <c r="J266" s="15" t="s">
        <v>3383</v>
      </c>
      <c r="K266" s="15" t="s">
        <v>5416</v>
      </c>
      <c r="L266" s="15" t="s">
        <v>5417</v>
      </c>
      <c r="M266" s="15" t="s">
        <v>5410</v>
      </c>
      <c r="N266" s="15" t="s">
        <v>5411</v>
      </c>
      <c r="O266" s="28">
        <v>1</v>
      </c>
      <c r="P266" s="28">
        <v>3</v>
      </c>
      <c r="Q266" s="15" t="s">
        <v>5418</v>
      </c>
      <c r="R266" s="15" t="s">
        <v>5419</v>
      </c>
      <c r="S266" s="15" t="s">
        <v>3389</v>
      </c>
      <c r="T266" s="15" t="s">
        <v>5420</v>
      </c>
      <c r="U266" s="15" t="s">
        <v>5421</v>
      </c>
    </row>
    <row r="267" spans="1:21">
      <c r="A267" s="15" t="s">
        <v>3307</v>
      </c>
      <c r="B267" s="15" t="s">
        <v>2352</v>
      </c>
      <c r="C267" s="15" t="s">
        <v>252</v>
      </c>
      <c r="D267" s="15" t="s">
        <v>3675</v>
      </c>
      <c r="E267" s="28">
        <v>54</v>
      </c>
      <c r="F267" s="15" t="s">
        <v>5422</v>
      </c>
      <c r="G267" s="31">
        <v>40653</v>
      </c>
      <c r="H267" s="28">
        <v>2011</v>
      </c>
      <c r="I267" s="15" t="s">
        <v>3347</v>
      </c>
      <c r="J267" s="15" t="s">
        <v>3383</v>
      </c>
      <c r="K267" s="15" t="s">
        <v>5423</v>
      </c>
      <c r="L267" s="15" t="s">
        <v>5424</v>
      </c>
      <c r="M267" s="15" t="s">
        <v>5425</v>
      </c>
      <c r="N267" s="15" t="s">
        <v>5426</v>
      </c>
      <c r="O267" s="28">
        <v>20</v>
      </c>
      <c r="P267" s="28">
        <v>16</v>
      </c>
      <c r="Q267" s="15" t="s">
        <v>5427</v>
      </c>
      <c r="R267" s="15" t="s">
        <v>5428</v>
      </c>
      <c r="S267" s="15" t="s">
        <v>3389</v>
      </c>
      <c r="T267" s="15" t="s">
        <v>5429</v>
      </c>
      <c r="U267" s="15" t="s">
        <v>5430</v>
      </c>
    </row>
    <row r="268" spans="1:21">
      <c r="A268" s="15" t="s">
        <v>3308</v>
      </c>
      <c r="B268" s="15" t="s">
        <v>3261</v>
      </c>
      <c r="C268" s="15" t="s">
        <v>252</v>
      </c>
      <c r="D268" s="15" t="s">
        <v>3675</v>
      </c>
      <c r="E268" s="28">
        <v>2</v>
      </c>
      <c r="F268" s="15" t="s">
        <v>5431</v>
      </c>
      <c r="G268" s="31">
        <v>40844</v>
      </c>
      <c r="H268" s="28">
        <v>2011</v>
      </c>
      <c r="I268" s="15" t="s">
        <v>3435</v>
      </c>
      <c r="J268" s="15" t="s">
        <v>3436</v>
      </c>
      <c r="K268" s="15" t="s">
        <v>5432</v>
      </c>
      <c r="L268" s="15" t="s">
        <v>5433</v>
      </c>
      <c r="M268" s="15" t="s">
        <v>5434</v>
      </c>
      <c r="N268" s="15" t="s">
        <v>5435</v>
      </c>
      <c r="O268" s="28">
        <v>0</v>
      </c>
      <c r="P268" s="28">
        <v>78</v>
      </c>
      <c r="Q268" s="15" t="s">
        <v>5436</v>
      </c>
      <c r="R268" s="15" t="s">
        <v>5437</v>
      </c>
      <c r="S268" s="15" t="s">
        <v>3355</v>
      </c>
      <c r="T268" s="15" t="s">
        <v>5438</v>
      </c>
      <c r="U268" s="15" t="s">
        <v>5439</v>
      </c>
    </row>
    <row r="269" spans="1:21">
      <c r="A269" s="15" t="s">
        <v>3308</v>
      </c>
      <c r="B269" s="15" t="s">
        <v>3261</v>
      </c>
      <c r="C269" s="15" t="s">
        <v>252</v>
      </c>
      <c r="D269" s="15" t="s">
        <v>3675</v>
      </c>
      <c r="E269" s="28">
        <v>3</v>
      </c>
      <c r="F269" s="15" t="s">
        <v>5440</v>
      </c>
      <c r="G269" s="31">
        <v>42101</v>
      </c>
      <c r="H269" s="28">
        <v>2015</v>
      </c>
      <c r="I269" s="15" t="s">
        <v>3347</v>
      </c>
      <c r="J269" s="15" t="s">
        <v>3348</v>
      </c>
      <c r="K269" s="15" t="s">
        <v>5441</v>
      </c>
      <c r="L269" s="15" t="s">
        <v>5433</v>
      </c>
      <c r="M269" s="15" t="s">
        <v>5442</v>
      </c>
      <c r="N269" s="15" t="s">
        <v>5443</v>
      </c>
      <c r="O269" s="28">
        <v>0</v>
      </c>
      <c r="P269" s="28">
        <v>32</v>
      </c>
      <c r="Q269" s="15" t="s">
        <v>5444</v>
      </c>
      <c r="R269" s="15" t="s">
        <v>5445</v>
      </c>
      <c r="S269" s="15" t="s">
        <v>3355</v>
      </c>
      <c r="T269" s="15" t="s">
        <v>5446</v>
      </c>
      <c r="U269" s="15" t="s">
        <v>5447</v>
      </c>
    </row>
    <row r="270" spans="1:21">
      <c r="A270" s="15" t="s">
        <v>3308</v>
      </c>
      <c r="B270" s="15" t="s">
        <v>3261</v>
      </c>
      <c r="C270" s="15" t="s">
        <v>252</v>
      </c>
      <c r="D270" s="15" t="s">
        <v>3675</v>
      </c>
      <c r="E270" s="28">
        <v>4</v>
      </c>
      <c r="F270" s="15" t="s">
        <v>5448</v>
      </c>
      <c r="G270" s="31">
        <v>40844</v>
      </c>
      <c r="H270" s="28">
        <v>2011</v>
      </c>
      <c r="I270" s="15" t="s">
        <v>3347</v>
      </c>
      <c r="J270" s="15" t="s">
        <v>3383</v>
      </c>
      <c r="K270" s="15" t="s">
        <v>5449</v>
      </c>
      <c r="L270" s="15" t="s">
        <v>5433</v>
      </c>
      <c r="M270" s="15" t="s">
        <v>5450</v>
      </c>
      <c r="N270" s="15" t="s">
        <v>5451</v>
      </c>
      <c r="O270" s="28">
        <v>0</v>
      </c>
      <c r="P270" s="28">
        <v>51</v>
      </c>
      <c r="Q270" s="15" t="s">
        <v>5452</v>
      </c>
      <c r="R270" s="15" t="s">
        <v>5453</v>
      </c>
      <c r="S270" s="15" t="s">
        <v>3749</v>
      </c>
      <c r="T270" s="15" t="s">
        <v>5454</v>
      </c>
      <c r="U270" s="15" t="s">
        <v>5455</v>
      </c>
    </row>
    <row r="271" spans="1:21">
      <c r="A271" s="15" t="s">
        <v>3308</v>
      </c>
      <c r="B271" s="15" t="s">
        <v>3261</v>
      </c>
      <c r="C271" s="15" t="s">
        <v>252</v>
      </c>
      <c r="D271" s="15" t="s">
        <v>3675</v>
      </c>
      <c r="E271" s="28">
        <v>5</v>
      </c>
      <c r="F271" s="15" t="s">
        <v>5456</v>
      </c>
      <c r="G271" s="31">
        <v>43494</v>
      </c>
      <c r="H271" s="28">
        <v>2019</v>
      </c>
      <c r="I271" s="15" t="s">
        <v>3347</v>
      </c>
      <c r="J271" s="15" t="s">
        <v>3348</v>
      </c>
      <c r="K271" s="15" t="s">
        <v>5457</v>
      </c>
      <c r="L271" s="15" t="s">
        <v>5458</v>
      </c>
      <c r="M271" s="15" t="s">
        <v>5459</v>
      </c>
      <c r="N271" s="15" t="s">
        <v>5460</v>
      </c>
      <c r="O271" s="28">
        <v>1</v>
      </c>
      <c r="P271" s="28">
        <v>15</v>
      </c>
      <c r="Q271" s="15" t="s">
        <v>5461</v>
      </c>
      <c r="R271" s="15" t="s">
        <v>5462</v>
      </c>
      <c r="S271" s="15" t="s">
        <v>3355</v>
      </c>
      <c r="T271" s="15" t="s">
        <v>5463</v>
      </c>
      <c r="U271" s="15" t="s">
        <v>5464</v>
      </c>
    </row>
    <row r="272" spans="1:21">
      <c r="A272" s="15" t="s">
        <v>3308</v>
      </c>
      <c r="B272" s="15" t="s">
        <v>3261</v>
      </c>
      <c r="C272" s="15" t="s">
        <v>252</v>
      </c>
      <c r="D272" s="15" t="s">
        <v>3675</v>
      </c>
      <c r="E272" s="28">
        <v>6</v>
      </c>
      <c r="F272" s="15" t="s">
        <v>5465</v>
      </c>
      <c r="G272" s="31">
        <v>43627</v>
      </c>
      <c r="H272" s="28">
        <v>2019</v>
      </c>
      <c r="I272" s="15" t="s">
        <v>3347</v>
      </c>
      <c r="J272" s="15" t="s">
        <v>3383</v>
      </c>
      <c r="K272" s="15" t="s">
        <v>5466</v>
      </c>
      <c r="L272" s="15" t="s">
        <v>5433</v>
      </c>
      <c r="M272" s="15" t="s">
        <v>5467</v>
      </c>
      <c r="N272" s="15" t="s">
        <v>5468</v>
      </c>
      <c r="O272" s="28">
        <v>0</v>
      </c>
      <c r="P272" s="28">
        <v>7</v>
      </c>
      <c r="Q272" s="15" t="s">
        <v>5469</v>
      </c>
      <c r="R272" s="15" t="s">
        <v>5470</v>
      </c>
      <c r="S272" s="15" t="s">
        <v>3389</v>
      </c>
      <c r="T272" s="15" t="s">
        <v>5471</v>
      </c>
      <c r="U272" s="15" t="s">
        <v>5472</v>
      </c>
    </row>
    <row r="273" spans="1:21">
      <c r="A273" s="15" t="s">
        <v>3308</v>
      </c>
      <c r="B273" s="15" t="s">
        <v>3261</v>
      </c>
      <c r="C273" s="15" t="s">
        <v>252</v>
      </c>
      <c r="D273" s="15" t="s">
        <v>3675</v>
      </c>
      <c r="E273" s="28">
        <v>7</v>
      </c>
      <c r="F273" s="15" t="s">
        <v>5473</v>
      </c>
      <c r="G273" s="31">
        <v>43761</v>
      </c>
      <c r="H273" s="28">
        <v>2019</v>
      </c>
      <c r="I273" s="15" t="s">
        <v>3347</v>
      </c>
      <c r="J273" s="15" t="s">
        <v>3383</v>
      </c>
      <c r="K273" s="15" t="s">
        <v>5474</v>
      </c>
      <c r="L273" s="15" t="s">
        <v>5433</v>
      </c>
      <c r="M273" s="15" t="s">
        <v>5475</v>
      </c>
      <c r="N273" s="15" t="s">
        <v>5476</v>
      </c>
      <c r="O273" s="28">
        <v>2</v>
      </c>
      <c r="P273" s="28">
        <v>7</v>
      </c>
      <c r="Q273" s="15" t="s">
        <v>5477</v>
      </c>
      <c r="R273" s="15" t="s">
        <v>5478</v>
      </c>
      <c r="S273" s="15" t="s">
        <v>3389</v>
      </c>
      <c r="T273" s="15" t="s">
        <v>5479</v>
      </c>
      <c r="U273" s="15" t="s">
        <v>5480</v>
      </c>
    </row>
    <row r="274" spans="1:21">
      <c r="A274" s="15" t="s">
        <v>3308</v>
      </c>
      <c r="B274" s="15" t="s">
        <v>3261</v>
      </c>
      <c r="C274" s="15" t="s">
        <v>252</v>
      </c>
      <c r="D274" s="15" t="s">
        <v>3675</v>
      </c>
      <c r="E274" s="28">
        <v>8</v>
      </c>
      <c r="F274" s="15" t="s">
        <v>5481</v>
      </c>
      <c r="G274" s="31">
        <v>42969</v>
      </c>
      <c r="H274" s="28">
        <v>2017</v>
      </c>
      <c r="I274" s="15" t="s">
        <v>3347</v>
      </c>
      <c r="J274" s="15" t="s">
        <v>3383</v>
      </c>
      <c r="K274" s="15" t="s">
        <v>5482</v>
      </c>
      <c r="L274" s="15" t="s">
        <v>5458</v>
      </c>
      <c r="M274" s="15" t="s">
        <v>5483</v>
      </c>
      <c r="N274" s="15" t="s">
        <v>5484</v>
      </c>
      <c r="O274" s="28">
        <v>0</v>
      </c>
      <c r="P274" s="28">
        <v>12</v>
      </c>
      <c r="Q274" s="15" t="s">
        <v>5485</v>
      </c>
      <c r="R274" s="15" t="s">
        <v>5486</v>
      </c>
      <c r="S274" s="15" t="s">
        <v>3389</v>
      </c>
      <c r="T274" s="15" t="s">
        <v>5487</v>
      </c>
      <c r="U274" s="15" t="s">
        <v>5488</v>
      </c>
    </row>
    <row r="275" spans="1:21">
      <c r="A275" s="15" t="s">
        <v>3308</v>
      </c>
      <c r="B275" s="15" t="s">
        <v>3261</v>
      </c>
      <c r="C275" s="15" t="s">
        <v>252</v>
      </c>
      <c r="D275" s="15" t="s">
        <v>3675</v>
      </c>
      <c r="E275" s="28">
        <v>9</v>
      </c>
      <c r="F275" s="15" t="s">
        <v>5489</v>
      </c>
      <c r="G275" s="31">
        <v>43672</v>
      </c>
      <c r="H275" s="28">
        <v>2019</v>
      </c>
      <c r="I275" s="15" t="s">
        <v>3347</v>
      </c>
      <c r="J275" s="15" t="s">
        <v>3383</v>
      </c>
      <c r="K275" s="15" t="s">
        <v>5490</v>
      </c>
      <c r="L275" s="15" t="s">
        <v>5491</v>
      </c>
      <c r="M275" s="15" t="s">
        <v>5492</v>
      </c>
      <c r="N275" s="15" t="s">
        <v>5493</v>
      </c>
      <c r="O275" s="28">
        <v>0</v>
      </c>
      <c r="P275" s="28">
        <v>4</v>
      </c>
      <c r="Q275" s="15" t="s">
        <v>5494</v>
      </c>
      <c r="R275" s="15" t="s">
        <v>5495</v>
      </c>
      <c r="S275" s="15" t="s">
        <v>3355</v>
      </c>
      <c r="T275" s="15" t="s">
        <v>5496</v>
      </c>
      <c r="U275" s="15" t="s">
        <v>5497</v>
      </c>
    </row>
    <row r="276" spans="1:21">
      <c r="A276" s="15" t="s">
        <v>3308</v>
      </c>
      <c r="B276" s="15" t="s">
        <v>3261</v>
      </c>
      <c r="C276" s="15" t="s">
        <v>252</v>
      </c>
      <c r="D276" s="15" t="s">
        <v>3675</v>
      </c>
      <c r="E276" s="28">
        <v>10</v>
      </c>
      <c r="F276" s="15" t="s">
        <v>5498</v>
      </c>
      <c r="G276" s="31">
        <v>41089</v>
      </c>
      <c r="H276" s="28">
        <v>2012</v>
      </c>
      <c r="I276" s="15" t="s">
        <v>3347</v>
      </c>
      <c r="J276" s="15" t="s">
        <v>3348</v>
      </c>
      <c r="K276" s="15" t="s">
        <v>5499</v>
      </c>
      <c r="L276" s="15" t="s">
        <v>5500</v>
      </c>
      <c r="M276" s="15" t="s">
        <v>5501</v>
      </c>
      <c r="N276" s="15" t="s">
        <v>5502</v>
      </c>
      <c r="O276" s="28">
        <v>2</v>
      </c>
      <c r="P276" s="28">
        <v>106</v>
      </c>
      <c r="Q276" s="15" t="s">
        <v>5503</v>
      </c>
      <c r="R276" s="15" t="s">
        <v>5504</v>
      </c>
      <c r="S276" s="15" t="s">
        <v>3355</v>
      </c>
      <c r="T276" s="15" t="s">
        <v>5505</v>
      </c>
      <c r="U276" s="15" t="s">
        <v>5506</v>
      </c>
    </row>
    <row r="277" spans="1:21">
      <c r="A277" s="15" t="s">
        <v>3308</v>
      </c>
      <c r="B277" s="15" t="s">
        <v>3261</v>
      </c>
      <c r="C277" s="15" t="s">
        <v>252</v>
      </c>
      <c r="D277" s="15" t="s">
        <v>3675</v>
      </c>
      <c r="E277" s="28">
        <v>11</v>
      </c>
      <c r="F277" s="15" t="s">
        <v>5507</v>
      </c>
      <c r="G277" s="31">
        <v>42989</v>
      </c>
      <c r="H277" s="28">
        <v>2017</v>
      </c>
      <c r="I277" s="15" t="s">
        <v>3347</v>
      </c>
      <c r="J277" s="15" t="s">
        <v>3383</v>
      </c>
      <c r="K277" s="15" t="s">
        <v>5508</v>
      </c>
      <c r="L277" s="15" t="s">
        <v>5433</v>
      </c>
      <c r="M277" s="15" t="s">
        <v>5509</v>
      </c>
      <c r="N277" s="15" t="s">
        <v>5510</v>
      </c>
      <c r="O277" s="28">
        <v>1</v>
      </c>
      <c r="P277" s="28">
        <v>38</v>
      </c>
      <c r="Q277" s="15" t="s">
        <v>5511</v>
      </c>
      <c r="R277" s="15" t="s">
        <v>5512</v>
      </c>
      <c r="S277" s="15" t="s">
        <v>3355</v>
      </c>
      <c r="T277" s="15" t="s">
        <v>5513</v>
      </c>
      <c r="U277" s="15" t="s">
        <v>5514</v>
      </c>
    </row>
    <row r="278" spans="1:21">
      <c r="A278" s="15" t="s">
        <v>3308</v>
      </c>
      <c r="B278" s="15" t="s">
        <v>3261</v>
      </c>
      <c r="C278" s="15" t="s">
        <v>252</v>
      </c>
      <c r="D278" s="15" t="s">
        <v>3675</v>
      </c>
      <c r="E278" s="28">
        <v>12</v>
      </c>
      <c r="F278" s="15" t="s">
        <v>5515</v>
      </c>
      <c r="G278" s="31">
        <v>43480</v>
      </c>
      <c r="H278" s="28">
        <v>2019</v>
      </c>
      <c r="I278" s="15" t="s">
        <v>3347</v>
      </c>
      <c r="J278" s="15" t="s">
        <v>3383</v>
      </c>
      <c r="K278" s="15" t="s">
        <v>5516</v>
      </c>
      <c r="L278" s="15" t="s">
        <v>5517</v>
      </c>
      <c r="M278" s="15" t="s">
        <v>5518</v>
      </c>
      <c r="N278" s="15" t="s">
        <v>5519</v>
      </c>
      <c r="O278" s="28">
        <v>0</v>
      </c>
      <c r="P278" s="28">
        <v>8</v>
      </c>
      <c r="Q278" s="15" t="s">
        <v>5520</v>
      </c>
      <c r="R278" s="15" t="s">
        <v>5521</v>
      </c>
      <c r="S278" s="15" t="s">
        <v>3749</v>
      </c>
      <c r="T278" s="15" t="s">
        <v>5522</v>
      </c>
      <c r="U278" s="15" t="s">
        <v>5523</v>
      </c>
    </row>
    <row r="279" spans="1:21">
      <c r="A279" s="15" t="s">
        <v>3308</v>
      </c>
      <c r="B279" s="15" t="s">
        <v>3261</v>
      </c>
      <c r="C279" s="15" t="s">
        <v>252</v>
      </c>
      <c r="D279" s="15" t="s">
        <v>3675</v>
      </c>
      <c r="E279" s="28">
        <v>13</v>
      </c>
      <c r="F279" s="15" t="s">
        <v>5524</v>
      </c>
      <c r="G279" s="31">
        <v>43397</v>
      </c>
      <c r="H279" s="28">
        <v>2018</v>
      </c>
      <c r="I279" s="15" t="s">
        <v>3347</v>
      </c>
      <c r="J279" s="15" t="s">
        <v>3383</v>
      </c>
      <c r="K279" s="15" t="s">
        <v>5525</v>
      </c>
      <c r="L279" s="15" t="s">
        <v>5458</v>
      </c>
      <c r="M279" s="15" t="s">
        <v>5526</v>
      </c>
      <c r="N279" s="15" t="s">
        <v>5484</v>
      </c>
      <c r="O279" s="28">
        <v>0</v>
      </c>
      <c r="P279" s="28">
        <v>11</v>
      </c>
      <c r="Q279" s="15" t="s">
        <v>5527</v>
      </c>
      <c r="R279" s="15" t="s">
        <v>5528</v>
      </c>
      <c r="S279" s="15" t="s">
        <v>3389</v>
      </c>
      <c r="T279" s="15" t="s">
        <v>5529</v>
      </c>
      <c r="U279" s="15" t="s">
        <v>5530</v>
      </c>
    </row>
    <row r="280" spans="1:21">
      <c r="A280" s="15" t="s">
        <v>3308</v>
      </c>
      <c r="B280" s="15" t="s">
        <v>3261</v>
      </c>
      <c r="C280" s="15" t="s">
        <v>252</v>
      </c>
      <c r="D280" s="15" t="s">
        <v>3675</v>
      </c>
      <c r="E280" s="28">
        <v>14</v>
      </c>
      <c r="F280" s="15" t="s">
        <v>5531</v>
      </c>
      <c r="G280" s="31">
        <v>43809</v>
      </c>
      <c r="H280" s="28">
        <v>2019</v>
      </c>
      <c r="I280" s="15" t="s">
        <v>3347</v>
      </c>
      <c r="J280" s="15" t="s">
        <v>3383</v>
      </c>
      <c r="K280" s="15" t="s">
        <v>5532</v>
      </c>
      <c r="L280" s="15" t="s">
        <v>5433</v>
      </c>
      <c r="M280" s="15" t="s">
        <v>5533</v>
      </c>
      <c r="N280" s="15" t="s">
        <v>5534</v>
      </c>
      <c r="O280" s="28">
        <v>2</v>
      </c>
      <c r="P280" s="28">
        <v>16</v>
      </c>
      <c r="Q280" s="15" t="s">
        <v>5535</v>
      </c>
      <c r="R280" s="15" t="s">
        <v>5536</v>
      </c>
      <c r="S280" s="15" t="s">
        <v>3355</v>
      </c>
      <c r="T280" s="15" t="s">
        <v>5537</v>
      </c>
      <c r="U280" s="15" t="s">
        <v>5538</v>
      </c>
    </row>
    <row r="281" spans="1:21">
      <c r="A281" s="15" t="s">
        <v>3308</v>
      </c>
      <c r="B281" s="15" t="s">
        <v>3261</v>
      </c>
      <c r="C281" s="15" t="s">
        <v>252</v>
      </c>
      <c r="D281" s="15" t="s">
        <v>3675</v>
      </c>
      <c r="E281" s="28">
        <v>15</v>
      </c>
      <c r="F281" s="15" t="s">
        <v>5539</v>
      </c>
      <c r="G281" s="31">
        <v>43311</v>
      </c>
      <c r="H281" s="28">
        <v>2018</v>
      </c>
      <c r="I281" s="15" t="s">
        <v>3347</v>
      </c>
      <c r="J281" s="15" t="s">
        <v>3383</v>
      </c>
      <c r="K281" s="15" t="s">
        <v>5540</v>
      </c>
      <c r="L281" s="15" t="s">
        <v>5458</v>
      </c>
      <c r="M281" s="15" t="s">
        <v>5541</v>
      </c>
      <c r="N281" s="15" t="s">
        <v>5542</v>
      </c>
      <c r="O281" s="28">
        <v>0</v>
      </c>
      <c r="P281" s="28">
        <v>15</v>
      </c>
      <c r="Q281" s="15" t="s">
        <v>5543</v>
      </c>
      <c r="R281" s="15" t="s">
        <v>5544</v>
      </c>
      <c r="S281" s="15" t="s">
        <v>3749</v>
      </c>
      <c r="T281" s="15" t="s">
        <v>5545</v>
      </c>
      <c r="U281" s="15" t="s">
        <v>5546</v>
      </c>
    </row>
    <row r="282" spans="1:21">
      <c r="A282" s="15" t="s">
        <v>3308</v>
      </c>
      <c r="B282" s="15" t="s">
        <v>3261</v>
      </c>
      <c r="C282" s="15" t="s">
        <v>252</v>
      </c>
      <c r="D282" s="15" t="s">
        <v>3675</v>
      </c>
      <c r="E282" s="28">
        <v>16</v>
      </c>
      <c r="F282" s="15" t="s">
        <v>5547</v>
      </c>
      <c r="G282" s="31">
        <v>42417</v>
      </c>
      <c r="H282" s="28">
        <v>2016</v>
      </c>
      <c r="I282" s="15" t="s">
        <v>3347</v>
      </c>
      <c r="J282" s="15" t="s">
        <v>3383</v>
      </c>
      <c r="K282" s="15" t="s">
        <v>5548</v>
      </c>
      <c r="L282" s="15" t="s">
        <v>5433</v>
      </c>
      <c r="M282" s="15" t="s">
        <v>5549</v>
      </c>
      <c r="N282" s="15" t="s">
        <v>5550</v>
      </c>
      <c r="O282" s="28">
        <v>0</v>
      </c>
      <c r="P282" s="28">
        <v>19</v>
      </c>
      <c r="Q282" s="15" t="s">
        <v>5551</v>
      </c>
      <c r="R282" s="15" t="s">
        <v>5552</v>
      </c>
      <c r="S282" s="15" t="s">
        <v>3389</v>
      </c>
      <c r="T282" s="15" t="s">
        <v>5553</v>
      </c>
      <c r="U282" s="15" t="s">
        <v>5554</v>
      </c>
    </row>
    <row r="283" spans="1:21">
      <c r="A283" s="15" t="s">
        <v>3308</v>
      </c>
      <c r="B283" s="15" t="s">
        <v>3261</v>
      </c>
      <c r="C283" s="15" t="s">
        <v>252</v>
      </c>
      <c r="D283" s="15" t="s">
        <v>3675</v>
      </c>
      <c r="E283" s="28">
        <v>17</v>
      </c>
      <c r="F283" s="15" t="s">
        <v>5555</v>
      </c>
      <c r="G283" s="31">
        <v>42951</v>
      </c>
      <c r="H283" s="28">
        <v>2017</v>
      </c>
      <c r="I283" s="15" t="s">
        <v>3347</v>
      </c>
      <c r="J283" s="15" t="s">
        <v>3348</v>
      </c>
      <c r="K283" s="15" t="s">
        <v>5556</v>
      </c>
      <c r="L283" s="15" t="s">
        <v>5500</v>
      </c>
      <c r="M283" s="15" t="s">
        <v>5557</v>
      </c>
      <c r="N283" s="15" t="s">
        <v>5558</v>
      </c>
      <c r="O283" s="28">
        <v>0</v>
      </c>
      <c r="P283" s="28">
        <v>42</v>
      </c>
      <c r="Q283" s="15" t="s">
        <v>5559</v>
      </c>
      <c r="R283" s="15" t="s">
        <v>5560</v>
      </c>
      <c r="S283" s="15" t="s">
        <v>3355</v>
      </c>
      <c r="T283" s="15" t="s">
        <v>5561</v>
      </c>
      <c r="U283" s="15" t="s">
        <v>5562</v>
      </c>
    </row>
    <row r="284" spans="1:21">
      <c r="A284" s="15" t="s">
        <v>3308</v>
      </c>
      <c r="B284" s="15" t="s">
        <v>3261</v>
      </c>
      <c r="C284" s="15" t="s">
        <v>252</v>
      </c>
      <c r="D284" s="15" t="s">
        <v>3675</v>
      </c>
      <c r="E284" s="28">
        <v>18</v>
      </c>
      <c r="F284" s="15" t="s">
        <v>5563</v>
      </c>
      <c r="G284" s="31">
        <v>42717</v>
      </c>
      <c r="H284" s="28">
        <v>2016</v>
      </c>
      <c r="I284" s="15" t="s">
        <v>3347</v>
      </c>
      <c r="J284" s="15" t="s">
        <v>3383</v>
      </c>
      <c r="K284" s="15" t="s">
        <v>5564</v>
      </c>
      <c r="L284" s="15" t="s">
        <v>5433</v>
      </c>
      <c r="M284" s="15" t="s">
        <v>5565</v>
      </c>
      <c r="N284" s="15" t="s">
        <v>5566</v>
      </c>
      <c r="O284" s="28">
        <v>1</v>
      </c>
      <c r="P284" s="28">
        <v>14</v>
      </c>
      <c r="Q284" s="15" t="s">
        <v>5567</v>
      </c>
      <c r="R284" s="15" t="s">
        <v>5568</v>
      </c>
      <c r="S284" s="15" t="s">
        <v>3355</v>
      </c>
      <c r="T284" s="15" t="s">
        <v>5569</v>
      </c>
      <c r="U284" s="15" t="s">
        <v>5570</v>
      </c>
    </row>
    <row r="285" spans="1:21">
      <c r="A285" s="15" t="s">
        <v>3308</v>
      </c>
      <c r="B285" s="15" t="s">
        <v>3261</v>
      </c>
      <c r="C285" s="15" t="s">
        <v>252</v>
      </c>
      <c r="D285" s="15" t="s">
        <v>3675</v>
      </c>
      <c r="E285" s="28">
        <v>19</v>
      </c>
      <c r="F285" s="15" t="s">
        <v>5571</v>
      </c>
      <c r="G285" s="31">
        <v>42678</v>
      </c>
      <c r="H285" s="28">
        <v>2016</v>
      </c>
      <c r="I285" s="15" t="s">
        <v>3347</v>
      </c>
      <c r="J285" s="15" t="s">
        <v>3383</v>
      </c>
      <c r="K285" s="15" t="s">
        <v>5572</v>
      </c>
      <c r="L285" s="15" t="s">
        <v>5433</v>
      </c>
      <c r="M285" s="15" t="s">
        <v>5573</v>
      </c>
      <c r="N285" s="15" t="s">
        <v>5574</v>
      </c>
      <c r="O285" s="28">
        <v>11</v>
      </c>
      <c r="P285" s="28">
        <v>13</v>
      </c>
      <c r="Q285" s="15" t="s">
        <v>5575</v>
      </c>
      <c r="R285" s="15" t="s">
        <v>5576</v>
      </c>
      <c r="S285" s="15" t="s">
        <v>3355</v>
      </c>
      <c r="T285" s="15" t="s">
        <v>5577</v>
      </c>
      <c r="U285" s="15" t="s">
        <v>5578</v>
      </c>
    </row>
    <row r="286" spans="1:21">
      <c r="A286" s="15" t="s">
        <v>3308</v>
      </c>
      <c r="B286" s="15" t="s">
        <v>3261</v>
      </c>
      <c r="C286" s="15" t="s">
        <v>252</v>
      </c>
      <c r="D286" s="15" t="s">
        <v>3675</v>
      </c>
      <c r="E286" s="28">
        <v>20</v>
      </c>
      <c r="F286" s="15" t="s">
        <v>5579</v>
      </c>
      <c r="G286" s="31">
        <v>43273</v>
      </c>
      <c r="H286" s="28">
        <v>2018</v>
      </c>
      <c r="I286" s="15" t="s">
        <v>3347</v>
      </c>
      <c r="J286" s="15" t="s">
        <v>3383</v>
      </c>
      <c r="K286" s="15" t="s">
        <v>5580</v>
      </c>
      <c r="L286" s="15" t="s">
        <v>5433</v>
      </c>
      <c r="M286" s="15" t="s">
        <v>5581</v>
      </c>
      <c r="N286" s="15" t="s">
        <v>5582</v>
      </c>
      <c r="O286" s="28">
        <v>0</v>
      </c>
      <c r="P286" s="28">
        <v>6</v>
      </c>
      <c r="Q286" s="15" t="s">
        <v>5583</v>
      </c>
      <c r="R286" s="15" t="s">
        <v>5584</v>
      </c>
      <c r="S286" s="15" t="s">
        <v>3389</v>
      </c>
      <c r="T286" s="15" t="s">
        <v>5585</v>
      </c>
      <c r="U286" s="15" t="s">
        <v>5586</v>
      </c>
    </row>
    <row r="287" spans="1:21">
      <c r="A287" s="15" t="s">
        <v>3308</v>
      </c>
      <c r="B287" s="15" t="s">
        <v>3261</v>
      </c>
      <c r="C287" s="15" t="s">
        <v>252</v>
      </c>
      <c r="D287" s="15" t="s">
        <v>3675</v>
      </c>
      <c r="E287" s="28">
        <v>21</v>
      </c>
      <c r="F287" s="15" t="s">
        <v>5587</v>
      </c>
      <c r="G287" s="31">
        <v>41591</v>
      </c>
      <c r="H287" s="28">
        <v>2013</v>
      </c>
      <c r="I287" s="15" t="s">
        <v>3347</v>
      </c>
      <c r="J287" s="15" t="s">
        <v>3383</v>
      </c>
      <c r="K287" s="15" t="s">
        <v>5588</v>
      </c>
      <c r="L287" s="15" t="s">
        <v>5589</v>
      </c>
      <c r="M287" s="15" t="s">
        <v>5590</v>
      </c>
      <c r="N287" s="15" t="s">
        <v>5591</v>
      </c>
      <c r="O287" s="28">
        <v>0</v>
      </c>
      <c r="P287" s="28">
        <v>17</v>
      </c>
      <c r="Q287" s="15" t="s">
        <v>5592</v>
      </c>
      <c r="R287" s="15" t="s">
        <v>5593</v>
      </c>
      <c r="S287" s="15" t="s">
        <v>3355</v>
      </c>
      <c r="T287" s="15" t="s">
        <v>5594</v>
      </c>
      <c r="U287" s="15" t="s">
        <v>5595</v>
      </c>
    </row>
    <row r="288" spans="1:21">
      <c r="A288" s="15" t="s">
        <v>3308</v>
      </c>
      <c r="B288" s="15" t="s">
        <v>3261</v>
      </c>
      <c r="C288" s="15" t="s">
        <v>252</v>
      </c>
      <c r="D288" s="15" t="s">
        <v>3675</v>
      </c>
      <c r="E288" s="28">
        <v>22</v>
      </c>
      <c r="F288" s="15" t="s">
        <v>5596</v>
      </c>
      <c r="G288" s="31">
        <v>41417</v>
      </c>
      <c r="H288" s="28">
        <v>2013</v>
      </c>
      <c r="I288" s="15" t="s">
        <v>3347</v>
      </c>
      <c r="J288" s="15" t="s">
        <v>3348</v>
      </c>
      <c r="K288" s="15" t="s">
        <v>5597</v>
      </c>
      <c r="L288" s="15" t="s">
        <v>5500</v>
      </c>
      <c r="M288" s="15" t="s">
        <v>5598</v>
      </c>
      <c r="N288" s="15" t="s">
        <v>5599</v>
      </c>
      <c r="O288" s="28">
        <v>0</v>
      </c>
      <c r="P288" s="28">
        <v>18</v>
      </c>
      <c r="Q288" s="15" t="s">
        <v>5600</v>
      </c>
      <c r="R288" s="15" t="s">
        <v>5601</v>
      </c>
      <c r="S288" s="15" t="s">
        <v>3355</v>
      </c>
      <c r="T288" s="15" t="s">
        <v>5602</v>
      </c>
      <c r="U288" s="15" t="s">
        <v>5603</v>
      </c>
    </row>
    <row r="289" spans="1:21">
      <c r="A289" s="15" t="s">
        <v>3308</v>
      </c>
      <c r="B289" s="15" t="s">
        <v>3261</v>
      </c>
      <c r="C289" s="15" t="s">
        <v>252</v>
      </c>
      <c r="D289" s="15" t="s">
        <v>3675</v>
      </c>
      <c r="E289" s="28">
        <v>23</v>
      </c>
      <c r="F289" s="15" t="s">
        <v>5604</v>
      </c>
      <c r="G289" s="31">
        <v>43045</v>
      </c>
      <c r="H289" s="28">
        <v>2017</v>
      </c>
      <c r="I289" s="15" t="s">
        <v>3347</v>
      </c>
      <c r="J289" s="15" t="s">
        <v>3383</v>
      </c>
      <c r="K289" s="15" t="s">
        <v>5605</v>
      </c>
      <c r="L289" s="15" t="s">
        <v>5458</v>
      </c>
      <c r="M289" s="15" t="s">
        <v>5606</v>
      </c>
      <c r="N289" s="15" t="s">
        <v>5607</v>
      </c>
      <c r="O289" s="28">
        <v>1</v>
      </c>
      <c r="P289" s="28">
        <v>24</v>
      </c>
      <c r="Q289" s="15" t="s">
        <v>5608</v>
      </c>
      <c r="R289" s="15" t="s">
        <v>5609</v>
      </c>
      <c r="S289" s="15" t="s">
        <v>3355</v>
      </c>
      <c r="T289" s="15" t="s">
        <v>5610</v>
      </c>
      <c r="U289" s="15" t="s">
        <v>5611</v>
      </c>
    </row>
    <row r="290" spans="1:21">
      <c r="A290" s="15" t="s">
        <v>3308</v>
      </c>
      <c r="B290" s="15" t="s">
        <v>3261</v>
      </c>
      <c r="C290" s="15" t="s">
        <v>252</v>
      </c>
      <c r="D290" s="15" t="s">
        <v>3675</v>
      </c>
      <c r="E290" s="28">
        <v>24</v>
      </c>
      <c r="F290" s="15" t="s">
        <v>5612</v>
      </c>
      <c r="G290" s="31">
        <v>41302</v>
      </c>
      <c r="H290" s="28">
        <v>2013</v>
      </c>
      <c r="I290" s="15" t="s">
        <v>3347</v>
      </c>
      <c r="J290" s="15" t="s">
        <v>3383</v>
      </c>
      <c r="K290" s="15" t="s">
        <v>5613</v>
      </c>
      <c r="L290" s="15" t="s">
        <v>5614</v>
      </c>
      <c r="M290" s="15" t="s">
        <v>5615</v>
      </c>
      <c r="N290" s="15" t="s">
        <v>5616</v>
      </c>
      <c r="O290" s="28">
        <v>0</v>
      </c>
      <c r="P290" s="28">
        <v>30</v>
      </c>
      <c r="Q290" s="15" t="s">
        <v>5617</v>
      </c>
      <c r="R290" s="15" t="s">
        <v>5618</v>
      </c>
      <c r="S290" s="15" t="s">
        <v>3389</v>
      </c>
      <c r="T290" s="15" t="s">
        <v>5619</v>
      </c>
      <c r="U290" s="15" t="s">
        <v>5620</v>
      </c>
    </row>
    <row r="291" spans="1:21">
      <c r="A291" s="15" t="s">
        <v>3308</v>
      </c>
      <c r="B291" s="15" t="s">
        <v>3261</v>
      </c>
      <c r="C291" s="15" t="s">
        <v>252</v>
      </c>
      <c r="D291" s="15" t="s">
        <v>3675</v>
      </c>
      <c r="E291" s="28">
        <v>25</v>
      </c>
      <c r="F291" s="15" t="s">
        <v>5621</v>
      </c>
      <c r="G291" s="31">
        <v>42131</v>
      </c>
      <c r="H291" s="28">
        <v>2015</v>
      </c>
      <c r="I291" s="15" t="s">
        <v>3347</v>
      </c>
      <c r="J291" s="15" t="s">
        <v>3348</v>
      </c>
      <c r="K291" s="15" t="s">
        <v>5622</v>
      </c>
      <c r="L291" s="15" t="s">
        <v>5623</v>
      </c>
      <c r="M291" s="15" t="s">
        <v>5624</v>
      </c>
      <c r="N291" s="15" t="s">
        <v>5625</v>
      </c>
      <c r="O291" s="28">
        <v>1</v>
      </c>
      <c r="P291" s="28">
        <v>9</v>
      </c>
      <c r="Q291" s="15" t="s">
        <v>5626</v>
      </c>
      <c r="R291" s="15" t="s">
        <v>5627</v>
      </c>
      <c r="S291" s="15" t="s">
        <v>3355</v>
      </c>
      <c r="T291" s="15" t="s">
        <v>5628</v>
      </c>
      <c r="U291" s="15" t="s">
        <v>5629</v>
      </c>
    </row>
    <row r="292" spans="1:21">
      <c r="A292" s="15" t="s">
        <v>3308</v>
      </c>
      <c r="B292" s="15" t="s">
        <v>3261</v>
      </c>
      <c r="C292" s="15" t="s">
        <v>252</v>
      </c>
      <c r="D292" s="15" t="s">
        <v>3675</v>
      </c>
      <c r="E292" s="28">
        <v>26</v>
      </c>
      <c r="F292" s="15" t="s">
        <v>5630</v>
      </c>
      <c r="G292" s="31">
        <v>42762</v>
      </c>
      <c r="H292" s="28">
        <v>2017</v>
      </c>
      <c r="I292" s="15" t="s">
        <v>3347</v>
      </c>
      <c r="J292" s="15" t="s">
        <v>3383</v>
      </c>
      <c r="K292" s="15" t="s">
        <v>5631</v>
      </c>
      <c r="L292" s="15" t="s">
        <v>5433</v>
      </c>
      <c r="M292" s="15" t="s">
        <v>5632</v>
      </c>
      <c r="N292" s="15" t="s">
        <v>5633</v>
      </c>
      <c r="O292" s="28">
        <v>2</v>
      </c>
      <c r="P292" s="28">
        <v>57</v>
      </c>
      <c r="Q292" s="15" t="s">
        <v>5634</v>
      </c>
      <c r="R292" s="15" t="s">
        <v>5635</v>
      </c>
      <c r="S292" s="15" t="s">
        <v>3355</v>
      </c>
      <c r="T292" s="15" t="s">
        <v>5636</v>
      </c>
      <c r="U292" s="15" t="s">
        <v>5637</v>
      </c>
    </row>
    <row r="293" spans="1:21">
      <c r="A293" s="15" t="s">
        <v>3308</v>
      </c>
      <c r="B293" s="15" t="s">
        <v>3261</v>
      </c>
      <c r="C293" s="15" t="s">
        <v>252</v>
      </c>
      <c r="D293" s="15" t="s">
        <v>3675</v>
      </c>
      <c r="E293" s="28">
        <v>27</v>
      </c>
      <c r="F293" s="15" t="s">
        <v>5638</v>
      </c>
      <c r="G293" s="31">
        <v>43726</v>
      </c>
      <c r="H293" s="28">
        <v>2019</v>
      </c>
      <c r="I293" s="15" t="s">
        <v>3347</v>
      </c>
      <c r="J293" s="15" t="s">
        <v>3383</v>
      </c>
      <c r="K293" s="15" t="s">
        <v>5639</v>
      </c>
      <c r="L293" s="15" t="s">
        <v>5433</v>
      </c>
      <c r="M293" s="15" t="s">
        <v>5640</v>
      </c>
      <c r="N293" s="15" t="s">
        <v>5641</v>
      </c>
      <c r="O293" s="28">
        <v>7</v>
      </c>
      <c r="P293" s="28">
        <v>11</v>
      </c>
      <c r="Q293" s="15" t="s">
        <v>5642</v>
      </c>
      <c r="R293" s="15" t="s">
        <v>5643</v>
      </c>
      <c r="S293" s="15" t="s">
        <v>3355</v>
      </c>
      <c r="T293" s="15" t="s">
        <v>5644</v>
      </c>
      <c r="U293" s="15" t="s">
        <v>5645</v>
      </c>
    </row>
    <row r="294" spans="1:21">
      <c r="A294" s="15" t="s">
        <v>3308</v>
      </c>
      <c r="B294" s="15" t="s">
        <v>3261</v>
      </c>
      <c r="C294" s="15" t="s">
        <v>252</v>
      </c>
      <c r="D294" s="15" t="s">
        <v>3675</v>
      </c>
      <c r="E294" s="28">
        <v>28</v>
      </c>
      <c r="F294" s="15" t="s">
        <v>5646</v>
      </c>
      <c r="G294" s="31">
        <v>43726</v>
      </c>
      <c r="H294" s="28">
        <v>2019</v>
      </c>
      <c r="I294" s="15" t="s">
        <v>3347</v>
      </c>
      <c r="J294" s="15" t="s">
        <v>3383</v>
      </c>
      <c r="K294" s="15" t="s">
        <v>5647</v>
      </c>
      <c r="L294" s="15" t="s">
        <v>5433</v>
      </c>
      <c r="M294" s="15" t="s">
        <v>5640</v>
      </c>
      <c r="N294" s="15" t="s">
        <v>5648</v>
      </c>
      <c r="O294" s="28">
        <v>17</v>
      </c>
      <c r="P294" s="28">
        <v>19</v>
      </c>
      <c r="Q294" s="15" t="s">
        <v>5649</v>
      </c>
      <c r="R294" s="15" t="s">
        <v>5650</v>
      </c>
      <c r="S294" s="15" t="s">
        <v>3355</v>
      </c>
      <c r="T294" s="15" t="s">
        <v>5651</v>
      </c>
      <c r="U294" s="15" t="s">
        <v>5652</v>
      </c>
    </row>
    <row r="295" spans="1:21">
      <c r="A295" s="15" t="s">
        <v>3308</v>
      </c>
      <c r="B295" s="15" t="s">
        <v>3261</v>
      </c>
      <c r="C295" s="15" t="s">
        <v>252</v>
      </c>
      <c r="D295" s="15" t="s">
        <v>3675</v>
      </c>
      <c r="E295" s="28">
        <v>29</v>
      </c>
      <c r="F295" s="15" t="s">
        <v>5653</v>
      </c>
      <c r="G295" s="31">
        <v>43165</v>
      </c>
      <c r="H295" s="28">
        <v>2018</v>
      </c>
      <c r="I295" s="15" t="s">
        <v>3347</v>
      </c>
      <c r="J295" s="15" t="s">
        <v>3383</v>
      </c>
      <c r="K295" s="15" t="s">
        <v>5654</v>
      </c>
      <c r="L295" s="15" t="s">
        <v>5433</v>
      </c>
      <c r="M295" s="15" t="s">
        <v>5655</v>
      </c>
      <c r="N295" s="15" t="s">
        <v>5656</v>
      </c>
      <c r="O295" s="28">
        <v>0</v>
      </c>
      <c r="P295" s="28">
        <v>6</v>
      </c>
      <c r="Q295" s="15" t="s">
        <v>5657</v>
      </c>
      <c r="R295" s="15" t="s">
        <v>5658</v>
      </c>
      <c r="S295" s="15" t="s">
        <v>3355</v>
      </c>
      <c r="T295" s="15" t="s">
        <v>5659</v>
      </c>
      <c r="U295" s="15" t="s">
        <v>5660</v>
      </c>
    </row>
    <row r="296" spans="1:21">
      <c r="A296" s="15" t="s">
        <v>3308</v>
      </c>
      <c r="B296" s="15" t="s">
        <v>3261</v>
      </c>
      <c r="C296" s="15" t="s">
        <v>252</v>
      </c>
      <c r="D296" s="15" t="s">
        <v>3675</v>
      </c>
      <c r="E296" s="28">
        <v>30</v>
      </c>
      <c r="F296" s="15" t="s">
        <v>5661</v>
      </c>
      <c r="G296" s="31">
        <v>43088</v>
      </c>
      <c r="H296" s="28">
        <v>2017</v>
      </c>
      <c r="I296" s="15" t="s">
        <v>3347</v>
      </c>
      <c r="J296" s="15" t="s">
        <v>3383</v>
      </c>
      <c r="K296" s="15" t="s">
        <v>5662</v>
      </c>
      <c r="L296" s="15" t="s">
        <v>5433</v>
      </c>
      <c r="M296" s="15" t="s">
        <v>5663</v>
      </c>
      <c r="N296" s="15" t="s">
        <v>5664</v>
      </c>
      <c r="O296" s="28">
        <v>0</v>
      </c>
      <c r="P296" s="28">
        <v>22</v>
      </c>
      <c r="Q296" s="15" t="s">
        <v>5665</v>
      </c>
      <c r="R296" s="15" t="s">
        <v>5666</v>
      </c>
      <c r="S296" s="15" t="s">
        <v>3389</v>
      </c>
      <c r="T296" s="15" t="s">
        <v>5667</v>
      </c>
      <c r="U296" s="15" t="s">
        <v>5668</v>
      </c>
    </row>
    <row r="297" spans="1:21">
      <c r="A297" s="15" t="s">
        <v>3308</v>
      </c>
      <c r="B297" s="15" t="s">
        <v>3261</v>
      </c>
      <c r="C297" s="15" t="s">
        <v>252</v>
      </c>
      <c r="D297" s="15" t="s">
        <v>3675</v>
      </c>
      <c r="E297" s="28">
        <v>31</v>
      </c>
      <c r="F297" s="15" t="s">
        <v>5669</v>
      </c>
      <c r="G297" s="31">
        <v>41862</v>
      </c>
      <c r="H297" s="28">
        <v>2014</v>
      </c>
      <c r="I297" s="15" t="s">
        <v>3347</v>
      </c>
      <c r="J297" s="15" t="s">
        <v>3383</v>
      </c>
      <c r="K297" s="15" t="s">
        <v>5670</v>
      </c>
      <c r="L297" s="15" t="s">
        <v>5433</v>
      </c>
      <c r="M297" s="15" t="s">
        <v>5671</v>
      </c>
      <c r="N297" s="15" t="s">
        <v>5672</v>
      </c>
      <c r="O297" s="28">
        <v>1</v>
      </c>
      <c r="P297" s="28">
        <v>14</v>
      </c>
      <c r="Q297" s="15" t="s">
        <v>5673</v>
      </c>
      <c r="R297" s="15" t="s">
        <v>5674</v>
      </c>
      <c r="S297" s="15" t="s">
        <v>3389</v>
      </c>
      <c r="T297" s="15" t="s">
        <v>5675</v>
      </c>
      <c r="U297" s="15" t="s">
        <v>5676</v>
      </c>
    </row>
    <row r="298" spans="1:21">
      <c r="A298" s="15" t="s">
        <v>3308</v>
      </c>
      <c r="B298" s="15" t="s">
        <v>3261</v>
      </c>
      <c r="C298" s="15" t="s">
        <v>252</v>
      </c>
      <c r="D298" s="15" t="s">
        <v>3675</v>
      </c>
      <c r="E298" s="28">
        <v>32</v>
      </c>
      <c r="F298" s="15" t="s">
        <v>5677</v>
      </c>
      <c r="G298" s="31">
        <v>40900</v>
      </c>
      <c r="H298" s="28">
        <v>2011</v>
      </c>
      <c r="I298" s="15" t="s">
        <v>3347</v>
      </c>
      <c r="J298" s="15" t="s">
        <v>3383</v>
      </c>
      <c r="K298" s="15" t="s">
        <v>5678</v>
      </c>
      <c r="L298" s="15" t="s">
        <v>5433</v>
      </c>
      <c r="M298" s="15" t="s">
        <v>5679</v>
      </c>
      <c r="N298" s="15" t="s">
        <v>5680</v>
      </c>
      <c r="O298" s="28">
        <v>1</v>
      </c>
      <c r="P298" s="28">
        <v>21</v>
      </c>
      <c r="Q298" s="15" t="s">
        <v>5681</v>
      </c>
      <c r="R298" s="15" t="s">
        <v>5682</v>
      </c>
      <c r="S298" s="15" t="s">
        <v>3355</v>
      </c>
      <c r="T298" s="15" t="s">
        <v>5683</v>
      </c>
      <c r="U298" s="15" t="s">
        <v>5684</v>
      </c>
    </row>
    <row r="299" spans="1:21">
      <c r="A299" s="15" t="s">
        <v>3308</v>
      </c>
      <c r="B299" s="15" t="s">
        <v>3261</v>
      </c>
      <c r="C299" s="15" t="s">
        <v>252</v>
      </c>
      <c r="D299" s="15" t="s">
        <v>3675</v>
      </c>
      <c r="E299" s="28">
        <v>33</v>
      </c>
      <c r="F299" s="15" t="s">
        <v>5685</v>
      </c>
      <c r="G299" s="31">
        <v>41600</v>
      </c>
      <c r="H299" s="28">
        <v>2013</v>
      </c>
      <c r="I299" s="15" t="s">
        <v>3347</v>
      </c>
      <c r="J299" s="15" t="s">
        <v>3383</v>
      </c>
      <c r="K299" s="15" t="s">
        <v>5686</v>
      </c>
      <c r="L299" s="15" t="s">
        <v>5687</v>
      </c>
      <c r="M299" s="15" t="s">
        <v>5688</v>
      </c>
      <c r="N299" s="15" t="s">
        <v>5689</v>
      </c>
      <c r="O299" s="28">
        <v>1</v>
      </c>
      <c r="P299" s="28">
        <v>47</v>
      </c>
      <c r="Q299" s="15" t="s">
        <v>5690</v>
      </c>
      <c r="R299" s="15" t="s">
        <v>5691</v>
      </c>
      <c r="S299" s="15" t="s">
        <v>3389</v>
      </c>
      <c r="T299" s="15" t="s">
        <v>5692</v>
      </c>
      <c r="U299" s="15" t="s">
        <v>5693</v>
      </c>
    </row>
    <row r="300" spans="1:21">
      <c r="A300" s="15" t="s">
        <v>3308</v>
      </c>
      <c r="B300" s="15" t="s">
        <v>3261</v>
      </c>
      <c r="C300" s="15" t="s">
        <v>252</v>
      </c>
      <c r="D300" s="15" t="s">
        <v>3675</v>
      </c>
      <c r="E300" s="28">
        <v>34</v>
      </c>
      <c r="F300" s="15" t="s">
        <v>5694</v>
      </c>
      <c r="G300" s="31">
        <v>42101</v>
      </c>
      <c r="H300" s="28">
        <v>2015</v>
      </c>
      <c r="I300" s="15" t="s">
        <v>3347</v>
      </c>
      <c r="J300" s="15" t="s">
        <v>3383</v>
      </c>
      <c r="K300" s="15" t="s">
        <v>5695</v>
      </c>
      <c r="L300" s="15" t="s">
        <v>5696</v>
      </c>
      <c r="M300" s="15" t="s">
        <v>5697</v>
      </c>
      <c r="N300" s="15" t="s">
        <v>5582</v>
      </c>
      <c r="O300" s="28">
        <v>0</v>
      </c>
      <c r="P300" s="28">
        <v>18</v>
      </c>
      <c r="Q300" s="15" t="s">
        <v>5698</v>
      </c>
      <c r="R300" s="15" t="s">
        <v>5699</v>
      </c>
      <c r="S300" s="15" t="s">
        <v>3389</v>
      </c>
      <c r="T300" s="15" t="s">
        <v>5700</v>
      </c>
      <c r="U300" s="15" t="s">
        <v>5701</v>
      </c>
    </row>
    <row r="301" spans="1:21">
      <c r="A301" s="15" t="s">
        <v>3308</v>
      </c>
      <c r="B301" s="15" t="s">
        <v>3261</v>
      </c>
      <c r="C301" s="15" t="s">
        <v>252</v>
      </c>
      <c r="D301" s="15" t="s">
        <v>3675</v>
      </c>
      <c r="E301" s="28">
        <v>35</v>
      </c>
      <c r="F301" s="15" t="s">
        <v>5702</v>
      </c>
      <c r="G301" s="31">
        <v>43172</v>
      </c>
      <c r="H301" s="28">
        <v>2018</v>
      </c>
      <c r="I301" s="15" t="s">
        <v>3347</v>
      </c>
      <c r="J301" s="15" t="s">
        <v>3383</v>
      </c>
      <c r="K301" s="15" t="s">
        <v>5703</v>
      </c>
      <c r="L301" s="15" t="s">
        <v>5433</v>
      </c>
      <c r="M301" s="15" t="s">
        <v>5704</v>
      </c>
      <c r="N301" s="15" t="s">
        <v>5705</v>
      </c>
      <c r="O301" s="28">
        <v>7</v>
      </c>
      <c r="P301" s="28">
        <v>18</v>
      </c>
      <c r="Q301" s="15" t="s">
        <v>5706</v>
      </c>
      <c r="R301" s="15" t="s">
        <v>5707</v>
      </c>
      <c r="S301" s="15" t="s">
        <v>3355</v>
      </c>
      <c r="T301" s="15" t="s">
        <v>5708</v>
      </c>
      <c r="U301" s="15" t="s">
        <v>5709</v>
      </c>
    </row>
    <row r="302" spans="1:21">
      <c r="A302" s="15" t="s">
        <v>3308</v>
      </c>
      <c r="B302" s="15" t="s">
        <v>3261</v>
      </c>
      <c r="C302" s="15" t="s">
        <v>252</v>
      </c>
      <c r="D302" s="15" t="s">
        <v>3675</v>
      </c>
      <c r="E302" s="28">
        <v>36</v>
      </c>
      <c r="F302" s="15" t="s">
        <v>5710</v>
      </c>
      <c r="G302" s="31">
        <v>43034</v>
      </c>
      <c r="H302" s="28">
        <v>2017</v>
      </c>
      <c r="I302" s="15" t="s">
        <v>3347</v>
      </c>
      <c r="J302" s="15" t="s">
        <v>3383</v>
      </c>
      <c r="K302" s="15" t="s">
        <v>5711</v>
      </c>
      <c r="L302" s="15" t="s">
        <v>5433</v>
      </c>
      <c r="M302" s="15" t="s">
        <v>5712</v>
      </c>
      <c r="N302" s="15" t="s">
        <v>5713</v>
      </c>
      <c r="O302" s="28">
        <v>0</v>
      </c>
      <c r="P302" s="28">
        <v>24</v>
      </c>
      <c r="Q302" s="15" t="s">
        <v>5714</v>
      </c>
      <c r="R302" s="15" t="s">
        <v>5715</v>
      </c>
      <c r="S302" s="15" t="s">
        <v>3389</v>
      </c>
      <c r="T302" s="15" t="s">
        <v>5716</v>
      </c>
      <c r="U302" s="15" t="s">
        <v>5717</v>
      </c>
    </row>
    <row r="303" spans="1:21">
      <c r="A303" s="15" t="s">
        <v>3308</v>
      </c>
      <c r="B303" s="15" t="s">
        <v>3261</v>
      </c>
      <c r="C303" s="15" t="s">
        <v>252</v>
      </c>
      <c r="D303" s="15" t="s">
        <v>3675</v>
      </c>
      <c r="E303" s="28">
        <v>37</v>
      </c>
      <c r="F303" s="15" t="s">
        <v>5718</v>
      </c>
      <c r="G303" s="31">
        <v>41991</v>
      </c>
      <c r="H303" s="28">
        <v>2014</v>
      </c>
      <c r="I303" s="15" t="s">
        <v>3347</v>
      </c>
      <c r="J303" s="15" t="s">
        <v>3348</v>
      </c>
      <c r="K303" s="15" t="s">
        <v>5719</v>
      </c>
      <c r="L303" s="15" t="s">
        <v>5433</v>
      </c>
      <c r="M303" s="15" t="s">
        <v>5720</v>
      </c>
      <c r="N303" s="15" t="s">
        <v>5721</v>
      </c>
      <c r="O303" s="28">
        <v>0</v>
      </c>
      <c r="P303" s="28">
        <v>5</v>
      </c>
      <c r="Q303" s="15" t="s">
        <v>5722</v>
      </c>
      <c r="R303" s="15" t="s">
        <v>5723</v>
      </c>
      <c r="S303" s="15" t="s">
        <v>3355</v>
      </c>
      <c r="T303" s="15" t="s">
        <v>5724</v>
      </c>
      <c r="U303" s="15" t="s">
        <v>5725</v>
      </c>
    </row>
    <row r="304" spans="1:21">
      <c r="A304" s="15" t="s">
        <v>3308</v>
      </c>
      <c r="B304" s="15" t="s">
        <v>3261</v>
      </c>
      <c r="C304" s="15" t="s">
        <v>252</v>
      </c>
      <c r="D304" s="15" t="s">
        <v>3675</v>
      </c>
      <c r="E304" s="28">
        <v>38</v>
      </c>
      <c r="F304" s="15" t="s">
        <v>5726</v>
      </c>
      <c r="G304" s="31">
        <v>41348</v>
      </c>
      <c r="H304" s="28">
        <v>2013</v>
      </c>
      <c r="I304" s="15" t="s">
        <v>3347</v>
      </c>
      <c r="J304" s="15" t="s">
        <v>3383</v>
      </c>
      <c r="K304" s="15" t="s">
        <v>5727</v>
      </c>
      <c r="L304" s="15" t="s">
        <v>5687</v>
      </c>
      <c r="M304" s="15" t="s">
        <v>5728</v>
      </c>
      <c r="N304" s="15" t="s">
        <v>5729</v>
      </c>
      <c r="O304" s="28">
        <v>2</v>
      </c>
      <c r="P304" s="28">
        <v>106</v>
      </c>
      <c r="Q304" s="15" t="s">
        <v>5730</v>
      </c>
      <c r="R304" s="15" t="s">
        <v>5731</v>
      </c>
      <c r="S304" s="15" t="s">
        <v>3355</v>
      </c>
      <c r="T304" s="15" t="s">
        <v>5732</v>
      </c>
      <c r="U304" s="15" t="s">
        <v>5733</v>
      </c>
    </row>
    <row r="305" spans="1:21">
      <c r="A305" s="15" t="s">
        <v>3308</v>
      </c>
      <c r="B305" s="15" t="s">
        <v>3261</v>
      </c>
      <c r="C305" s="15" t="s">
        <v>252</v>
      </c>
      <c r="D305" s="15" t="s">
        <v>3675</v>
      </c>
      <c r="E305" s="28">
        <v>39</v>
      </c>
      <c r="F305" s="15" t="s">
        <v>5734</v>
      </c>
      <c r="G305" s="31">
        <v>42433</v>
      </c>
      <c r="H305" s="28">
        <v>2016</v>
      </c>
      <c r="I305" s="15" t="s">
        <v>3347</v>
      </c>
      <c r="J305" s="15" t="s">
        <v>3383</v>
      </c>
      <c r="K305" s="15" t="s">
        <v>5735</v>
      </c>
      <c r="L305" s="15" t="s">
        <v>5433</v>
      </c>
      <c r="M305" s="15" t="s">
        <v>5736</v>
      </c>
      <c r="N305" s="15" t="s">
        <v>5737</v>
      </c>
      <c r="O305" s="28">
        <v>0</v>
      </c>
      <c r="P305" s="28">
        <v>15</v>
      </c>
      <c r="Q305" s="15" t="s">
        <v>5738</v>
      </c>
      <c r="R305" s="15" t="s">
        <v>5739</v>
      </c>
      <c r="S305" s="15" t="s">
        <v>3389</v>
      </c>
      <c r="T305" s="15" t="s">
        <v>5740</v>
      </c>
      <c r="U305" s="15" t="s">
        <v>5741</v>
      </c>
    </row>
    <row r="306" spans="1:21">
      <c r="A306" s="15" t="s">
        <v>3308</v>
      </c>
      <c r="B306" s="15" t="s">
        <v>3261</v>
      </c>
      <c r="C306" s="15" t="s">
        <v>252</v>
      </c>
      <c r="D306" s="15" t="s">
        <v>3675</v>
      </c>
      <c r="E306" s="28">
        <v>40</v>
      </c>
      <c r="F306" s="15" t="s">
        <v>5742</v>
      </c>
      <c r="G306" s="31">
        <v>41302</v>
      </c>
      <c r="H306" s="28">
        <v>2013</v>
      </c>
      <c r="I306" s="15" t="s">
        <v>3347</v>
      </c>
      <c r="J306" s="15" t="s">
        <v>3348</v>
      </c>
      <c r="K306" s="15" t="s">
        <v>5743</v>
      </c>
      <c r="L306" s="15" t="s">
        <v>5433</v>
      </c>
      <c r="M306" s="15" t="s">
        <v>5744</v>
      </c>
      <c r="N306" s="15" t="s">
        <v>5745</v>
      </c>
      <c r="O306" s="28">
        <v>0</v>
      </c>
      <c r="P306" s="28">
        <v>8</v>
      </c>
      <c r="Q306" s="15" t="s">
        <v>5746</v>
      </c>
      <c r="R306" s="15" t="s">
        <v>5747</v>
      </c>
      <c r="S306" s="15" t="s">
        <v>3355</v>
      </c>
      <c r="T306" s="15" t="s">
        <v>5748</v>
      </c>
      <c r="U306" s="15" t="s">
        <v>5749</v>
      </c>
    </row>
    <row r="307" spans="1:21">
      <c r="A307" s="15" t="s">
        <v>3308</v>
      </c>
      <c r="B307" s="15" t="s">
        <v>3261</v>
      </c>
      <c r="C307" s="15" t="s">
        <v>252</v>
      </c>
      <c r="D307" s="15" t="s">
        <v>3675</v>
      </c>
      <c r="E307" s="28">
        <v>41</v>
      </c>
      <c r="F307" s="15" t="s">
        <v>5750</v>
      </c>
      <c r="G307" s="31">
        <v>40900</v>
      </c>
      <c r="H307" s="28">
        <v>2011</v>
      </c>
      <c r="I307" s="15" t="s">
        <v>3347</v>
      </c>
      <c r="J307" s="15" t="s">
        <v>3383</v>
      </c>
      <c r="K307" s="15" t="s">
        <v>5751</v>
      </c>
      <c r="L307" s="15" t="s">
        <v>5433</v>
      </c>
      <c r="M307" s="15" t="s">
        <v>5752</v>
      </c>
      <c r="N307" s="15" t="s">
        <v>5753</v>
      </c>
      <c r="O307" s="28">
        <v>0</v>
      </c>
      <c r="P307" s="28">
        <v>9</v>
      </c>
      <c r="Q307" s="15" t="s">
        <v>5754</v>
      </c>
      <c r="R307" s="15" t="s">
        <v>5755</v>
      </c>
      <c r="S307" s="15" t="s">
        <v>3389</v>
      </c>
      <c r="T307" s="15" t="s">
        <v>5756</v>
      </c>
      <c r="U307" s="15" t="s">
        <v>5757</v>
      </c>
    </row>
    <row r="308" spans="1:21">
      <c r="A308" s="15" t="s">
        <v>3308</v>
      </c>
      <c r="B308" s="15" t="s">
        <v>3261</v>
      </c>
      <c r="C308" s="15" t="s">
        <v>252</v>
      </c>
      <c r="D308" s="15" t="s">
        <v>3675</v>
      </c>
      <c r="E308" s="28">
        <v>42</v>
      </c>
      <c r="F308" s="15" t="s">
        <v>5758</v>
      </c>
      <c r="G308" s="31">
        <v>41299</v>
      </c>
      <c r="H308" s="28">
        <v>2013</v>
      </c>
      <c r="I308" s="15" t="s">
        <v>3347</v>
      </c>
      <c r="J308" s="15" t="s">
        <v>3348</v>
      </c>
      <c r="K308" s="15" t="s">
        <v>5759</v>
      </c>
      <c r="L308" s="15" t="s">
        <v>5433</v>
      </c>
      <c r="M308" s="15" t="s">
        <v>5760</v>
      </c>
      <c r="N308" s="15" t="s">
        <v>5761</v>
      </c>
      <c r="O308" s="28">
        <v>1</v>
      </c>
      <c r="P308" s="28">
        <v>27</v>
      </c>
      <c r="Q308" s="15" t="s">
        <v>5762</v>
      </c>
      <c r="R308" s="15" t="s">
        <v>5763</v>
      </c>
      <c r="S308" s="15" t="s">
        <v>3586</v>
      </c>
      <c r="T308" s="15" t="s">
        <v>5764</v>
      </c>
      <c r="U308" s="15" t="s">
        <v>5765</v>
      </c>
    </row>
    <row r="309" spans="1:21">
      <c r="A309" s="15" t="s">
        <v>3308</v>
      </c>
      <c r="B309" s="15" t="s">
        <v>3261</v>
      </c>
      <c r="C309" s="15" t="s">
        <v>252</v>
      </c>
      <c r="D309" s="15" t="s">
        <v>3675</v>
      </c>
      <c r="E309" s="28">
        <v>43</v>
      </c>
      <c r="F309" s="15" t="s">
        <v>5766</v>
      </c>
      <c r="G309" s="31">
        <v>42361</v>
      </c>
      <c r="H309" s="28">
        <v>2015</v>
      </c>
      <c r="I309" s="15" t="s">
        <v>3347</v>
      </c>
      <c r="J309" s="15" t="s">
        <v>3348</v>
      </c>
      <c r="K309" s="15" t="s">
        <v>5767</v>
      </c>
      <c r="L309" s="15" t="s">
        <v>5768</v>
      </c>
      <c r="M309" s="15" t="s">
        <v>5769</v>
      </c>
      <c r="N309" s="15" t="s">
        <v>5770</v>
      </c>
      <c r="O309" s="28">
        <v>1</v>
      </c>
      <c r="P309" s="28">
        <v>22</v>
      </c>
      <c r="Q309" s="15" t="s">
        <v>5771</v>
      </c>
      <c r="R309" s="15" t="s">
        <v>5772</v>
      </c>
      <c r="S309" s="15" t="s">
        <v>3355</v>
      </c>
      <c r="T309" s="15" t="s">
        <v>5773</v>
      </c>
      <c r="U309" s="15" t="s">
        <v>5774</v>
      </c>
    </row>
    <row r="310" spans="1:21">
      <c r="A310" s="15" t="s">
        <v>3308</v>
      </c>
      <c r="B310" s="15" t="s">
        <v>3261</v>
      </c>
      <c r="C310" s="15" t="s">
        <v>252</v>
      </c>
      <c r="D310" s="15" t="s">
        <v>3675</v>
      </c>
      <c r="E310" s="28">
        <v>44</v>
      </c>
      <c r="F310" s="15" t="s">
        <v>5775</v>
      </c>
      <c r="G310" s="31">
        <v>42205</v>
      </c>
      <c r="H310" s="28">
        <v>2015</v>
      </c>
      <c r="I310" s="15" t="s">
        <v>3347</v>
      </c>
      <c r="J310" s="15" t="s">
        <v>3348</v>
      </c>
      <c r="K310" s="15" t="s">
        <v>5776</v>
      </c>
      <c r="L310" s="15" t="s">
        <v>5433</v>
      </c>
      <c r="M310" s="15" t="s">
        <v>5777</v>
      </c>
      <c r="N310" s="15" t="s">
        <v>5778</v>
      </c>
      <c r="O310" s="28">
        <v>0</v>
      </c>
      <c r="P310" s="28">
        <v>9</v>
      </c>
      <c r="Q310" s="15" t="s">
        <v>5779</v>
      </c>
      <c r="R310" s="15" t="s">
        <v>5780</v>
      </c>
      <c r="S310" s="15" t="s">
        <v>3355</v>
      </c>
      <c r="T310" s="15" t="s">
        <v>5781</v>
      </c>
      <c r="U310" s="15" t="s">
        <v>5782</v>
      </c>
    </row>
    <row r="311" spans="1:21">
      <c r="A311" s="15" t="s">
        <v>3308</v>
      </c>
      <c r="B311" s="15" t="s">
        <v>3261</v>
      </c>
      <c r="C311" s="15" t="s">
        <v>252</v>
      </c>
      <c r="D311" s="15" t="s">
        <v>3675</v>
      </c>
      <c r="E311" s="28">
        <v>45</v>
      </c>
      <c r="F311" s="15" t="s">
        <v>5783</v>
      </c>
      <c r="G311" s="31">
        <v>41862</v>
      </c>
      <c r="H311" s="28">
        <v>2014</v>
      </c>
      <c r="I311" s="15" t="s">
        <v>3347</v>
      </c>
      <c r="J311" s="15" t="s">
        <v>3348</v>
      </c>
      <c r="K311" s="15" t="s">
        <v>5784</v>
      </c>
      <c r="L311" s="15" t="s">
        <v>5433</v>
      </c>
      <c r="M311" s="15" t="s">
        <v>5785</v>
      </c>
      <c r="N311" s="15" t="s">
        <v>5786</v>
      </c>
      <c r="O311" s="28">
        <v>2</v>
      </c>
      <c r="P311" s="28">
        <v>6</v>
      </c>
      <c r="Q311" s="15" t="s">
        <v>5787</v>
      </c>
      <c r="R311" s="15" t="s">
        <v>5788</v>
      </c>
      <c r="S311" s="15" t="s">
        <v>3355</v>
      </c>
      <c r="T311" s="15" t="s">
        <v>5789</v>
      </c>
      <c r="U311" s="15" t="s">
        <v>5790</v>
      </c>
    </row>
    <row r="312" spans="1:21">
      <c r="A312" s="15" t="s">
        <v>3308</v>
      </c>
      <c r="B312" s="15" t="s">
        <v>3261</v>
      </c>
      <c r="C312" s="15" t="s">
        <v>252</v>
      </c>
      <c r="D312" s="15" t="s">
        <v>3675</v>
      </c>
      <c r="E312" s="28">
        <v>46</v>
      </c>
      <c r="F312" s="15" t="s">
        <v>5791</v>
      </c>
      <c r="G312" s="31">
        <v>41957</v>
      </c>
      <c r="H312" s="28">
        <v>2014</v>
      </c>
      <c r="I312" s="15" t="s">
        <v>3347</v>
      </c>
      <c r="J312" s="15" t="s">
        <v>3348</v>
      </c>
      <c r="K312" s="15" t="s">
        <v>5792</v>
      </c>
      <c r="L312" s="15" t="s">
        <v>5433</v>
      </c>
      <c r="M312" s="15" t="s">
        <v>5793</v>
      </c>
      <c r="N312" s="15" t="s">
        <v>5794</v>
      </c>
      <c r="O312" s="28">
        <v>0</v>
      </c>
      <c r="P312" s="28">
        <v>16</v>
      </c>
      <c r="Q312" s="15" t="s">
        <v>5795</v>
      </c>
      <c r="R312" s="15" t="s">
        <v>5796</v>
      </c>
      <c r="S312" s="15" t="s">
        <v>3355</v>
      </c>
      <c r="T312" s="15" t="s">
        <v>5797</v>
      </c>
      <c r="U312" s="15" t="s">
        <v>5798</v>
      </c>
    </row>
    <row r="313" spans="1:21">
      <c r="A313" s="15" t="s">
        <v>3308</v>
      </c>
      <c r="B313" s="15" t="s">
        <v>3261</v>
      </c>
      <c r="C313" s="15" t="s">
        <v>252</v>
      </c>
      <c r="D313" s="15" t="s">
        <v>3675</v>
      </c>
      <c r="E313" s="28">
        <v>47</v>
      </c>
      <c r="F313" s="15" t="s">
        <v>5799</v>
      </c>
      <c r="G313" s="31">
        <v>41936</v>
      </c>
      <c r="H313" s="28">
        <v>2014</v>
      </c>
      <c r="I313" s="15" t="s">
        <v>3347</v>
      </c>
      <c r="J313" s="15" t="s">
        <v>3348</v>
      </c>
      <c r="K313" s="15" t="s">
        <v>5800</v>
      </c>
      <c r="L313" s="15" t="s">
        <v>5801</v>
      </c>
      <c r="M313" s="15" t="s">
        <v>5802</v>
      </c>
      <c r="N313" s="15" t="s">
        <v>5803</v>
      </c>
      <c r="O313" s="28">
        <v>7</v>
      </c>
      <c r="P313" s="28">
        <v>5</v>
      </c>
      <c r="Q313" s="15" t="s">
        <v>5804</v>
      </c>
      <c r="R313" s="15" t="s">
        <v>5805</v>
      </c>
      <c r="S313" s="15" t="s">
        <v>3355</v>
      </c>
      <c r="T313" s="15" t="s">
        <v>5806</v>
      </c>
      <c r="U313" s="15" t="s">
        <v>5807</v>
      </c>
    </row>
    <row r="314" spans="1:21">
      <c r="A314" s="15" t="s">
        <v>3308</v>
      </c>
      <c r="B314" s="15" t="s">
        <v>3261</v>
      </c>
      <c r="C314" s="15" t="s">
        <v>252</v>
      </c>
      <c r="D314" s="15" t="s">
        <v>3675</v>
      </c>
      <c r="E314" s="28">
        <v>48</v>
      </c>
      <c r="F314" s="15" t="s">
        <v>5808</v>
      </c>
      <c r="G314" s="31">
        <v>40732</v>
      </c>
      <c r="H314" s="28">
        <v>2011</v>
      </c>
      <c r="I314" s="15" t="s">
        <v>3347</v>
      </c>
      <c r="J314" s="15" t="s">
        <v>3383</v>
      </c>
      <c r="K314" s="15" t="s">
        <v>5809</v>
      </c>
      <c r="L314" s="15" t="s">
        <v>5433</v>
      </c>
      <c r="M314" s="15" t="s">
        <v>5810</v>
      </c>
      <c r="N314" s="15" t="s">
        <v>5811</v>
      </c>
      <c r="O314" s="28">
        <v>1</v>
      </c>
      <c r="P314" s="28">
        <v>8</v>
      </c>
      <c r="Q314" s="15" t="s">
        <v>5812</v>
      </c>
      <c r="R314" s="15" t="s">
        <v>5813</v>
      </c>
      <c r="S314" s="15" t="s">
        <v>3389</v>
      </c>
      <c r="T314" s="15" t="s">
        <v>5814</v>
      </c>
      <c r="U314" s="15" t="s">
        <v>5815</v>
      </c>
    </row>
    <row r="315" spans="1:21">
      <c r="A315" s="15" t="s">
        <v>3308</v>
      </c>
      <c r="B315" s="15" t="s">
        <v>3261</v>
      </c>
      <c r="C315" s="15" t="s">
        <v>252</v>
      </c>
      <c r="D315" s="15" t="s">
        <v>3675</v>
      </c>
      <c r="E315" s="28">
        <v>49</v>
      </c>
      <c r="F315" s="15" t="s">
        <v>5816</v>
      </c>
      <c r="G315" s="31">
        <v>42767</v>
      </c>
      <c r="H315" s="28">
        <v>2017</v>
      </c>
      <c r="I315" s="15" t="s">
        <v>3347</v>
      </c>
      <c r="J315" s="15" t="s">
        <v>3383</v>
      </c>
      <c r="K315" s="15" t="s">
        <v>5817</v>
      </c>
      <c r="L315" s="15" t="s">
        <v>5433</v>
      </c>
      <c r="M315" s="15" t="s">
        <v>5818</v>
      </c>
      <c r="N315" s="15" t="s">
        <v>5819</v>
      </c>
      <c r="O315" s="28">
        <v>4</v>
      </c>
      <c r="P315" s="28">
        <v>11</v>
      </c>
      <c r="Q315" s="15" t="s">
        <v>5820</v>
      </c>
      <c r="R315" s="15" t="s">
        <v>5821</v>
      </c>
      <c r="S315" s="15" t="s">
        <v>3389</v>
      </c>
      <c r="T315" s="15" t="s">
        <v>5822</v>
      </c>
      <c r="U315" s="15" t="s">
        <v>5823</v>
      </c>
    </row>
    <row r="316" spans="1:21">
      <c r="A316" s="15" t="s">
        <v>3308</v>
      </c>
      <c r="B316" s="15" t="s">
        <v>3261</v>
      </c>
      <c r="C316" s="15" t="s">
        <v>252</v>
      </c>
      <c r="D316" s="15" t="s">
        <v>3675</v>
      </c>
      <c r="E316" s="28">
        <v>50</v>
      </c>
      <c r="F316" s="15" t="s">
        <v>5824</v>
      </c>
      <c r="G316" s="31">
        <v>42747</v>
      </c>
      <c r="H316" s="28">
        <v>2017</v>
      </c>
      <c r="I316" s="15" t="s">
        <v>3347</v>
      </c>
      <c r="J316" s="15" t="s">
        <v>3383</v>
      </c>
      <c r="K316" s="15" t="s">
        <v>5825</v>
      </c>
      <c r="L316" s="15" t="s">
        <v>5433</v>
      </c>
      <c r="M316" s="15" t="s">
        <v>5826</v>
      </c>
      <c r="N316" s="15" t="s">
        <v>5827</v>
      </c>
      <c r="O316" s="28">
        <v>3</v>
      </c>
      <c r="P316" s="28">
        <v>15</v>
      </c>
      <c r="Q316" s="15" t="s">
        <v>5828</v>
      </c>
      <c r="R316" s="15" t="s">
        <v>5829</v>
      </c>
      <c r="S316" s="15" t="s">
        <v>3355</v>
      </c>
      <c r="T316" s="15" t="s">
        <v>5830</v>
      </c>
      <c r="U316" s="15" t="s">
        <v>5831</v>
      </c>
    </row>
    <row r="317" spans="1:21">
      <c r="A317" s="15" t="s">
        <v>3308</v>
      </c>
      <c r="B317" s="15" t="s">
        <v>3261</v>
      </c>
      <c r="C317" s="15" t="s">
        <v>252</v>
      </c>
      <c r="D317" s="15" t="s">
        <v>3675</v>
      </c>
      <c r="E317" s="28">
        <v>51</v>
      </c>
      <c r="F317" s="15" t="s">
        <v>5832</v>
      </c>
      <c r="G317" s="31">
        <v>41283</v>
      </c>
      <c r="H317" s="28">
        <v>2013</v>
      </c>
      <c r="I317" s="15" t="s">
        <v>3435</v>
      </c>
      <c r="J317" s="15" t="s">
        <v>3436</v>
      </c>
      <c r="K317" s="15" t="s">
        <v>5833</v>
      </c>
      <c r="L317" s="15" t="s">
        <v>5433</v>
      </c>
      <c r="M317" s="15" t="s">
        <v>5834</v>
      </c>
      <c r="N317" s="15" t="s">
        <v>5811</v>
      </c>
      <c r="O317" s="28">
        <v>2</v>
      </c>
      <c r="P317" s="28">
        <v>39</v>
      </c>
      <c r="Q317" s="15" t="s">
        <v>5835</v>
      </c>
      <c r="R317" s="15" t="s">
        <v>5813</v>
      </c>
      <c r="S317" s="15" t="s">
        <v>3355</v>
      </c>
      <c r="T317" s="15" t="s">
        <v>5836</v>
      </c>
      <c r="U317" s="15" t="s">
        <v>5837</v>
      </c>
    </row>
    <row r="318" spans="1:21">
      <c r="A318" s="15" t="s">
        <v>3308</v>
      </c>
      <c r="B318" s="15" t="s">
        <v>3261</v>
      </c>
      <c r="C318" s="15" t="s">
        <v>252</v>
      </c>
      <c r="D318" s="15" t="s">
        <v>3675</v>
      </c>
      <c r="E318" s="28">
        <v>52</v>
      </c>
      <c r="F318" s="15" t="s">
        <v>5838</v>
      </c>
      <c r="G318" s="31">
        <v>40857</v>
      </c>
      <c r="H318" s="28">
        <v>2011</v>
      </c>
      <c r="I318" s="15" t="s">
        <v>3347</v>
      </c>
      <c r="J318" s="15" t="s">
        <v>3348</v>
      </c>
      <c r="K318" s="15" t="s">
        <v>5839</v>
      </c>
      <c r="L318" s="15" t="s">
        <v>5840</v>
      </c>
      <c r="M318" s="15" t="s">
        <v>5841</v>
      </c>
      <c r="N318" s="15" t="s">
        <v>5842</v>
      </c>
      <c r="O318" s="28">
        <v>0</v>
      </c>
      <c r="P318" s="28">
        <v>8</v>
      </c>
      <c r="Q318" s="15" t="s">
        <v>5843</v>
      </c>
      <c r="R318" s="15" t="s">
        <v>5844</v>
      </c>
      <c r="S318" s="15" t="s">
        <v>3355</v>
      </c>
      <c r="T318" s="15" t="s">
        <v>5845</v>
      </c>
      <c r="U318" s="15" t="s">
        <v>5846</v>
      </c>
    </row>
    <row r="319" spans="1:21">
      <c r="A319" s="15" t="s">
        <v>3308</v>
      </c>
      <c r="B319" s="15" t="s">
        <v>3261</v>
      </c>
      <c r="C319" s="15" t="s">
        <v>252</v>
      </c>
      <c r="D319" s="15" t="s">
        <v>3675</v>
      </c>
      <c r="E319" s="28">
        <v>53</v>
      </c>
      <c r="F319" s="15" t="s">
        <v>5847</v>
      </c>
      <c r="G319" s="31">
        <v>40998</v>
      </c>
      <c r="H319" s="28">
        <v>2012</v>
      </c>
      <c r="I319" s="15" t="s">
        <v>3435</v>
      </c>
      <c r="J319" s="15" t="s">
        <v>3436</v>
      </c>
      <c r="K319" s="15" t="s">
        <v>5848</v>
      </c>
      <c r="L319" s="15" t="s">
        <v>5433</v>
      </c>
      <c r="M319" s="15" t="s">
        <v>5849</v>
      </c>
      <c r="N319" s="15" t="s">
        <v>5850</v>
      </c>
      <c r="O319" s="28">
        <v>0</v>
      </c>
      <c r="P319" s="28">
        <v>12</v>
      </c>
      <c r="Q319" s="15" t="s">
        <v>5851</v>
      </c>
      <c r="R319" s="15" t="s">
        <v>5852</v>
      </c>
      <c r="S319" s="15" t="s">
        <v>3355</v>
      </c>
      <c r="T319" s="15" t="s">
        <v>5853</v>
      </c>
      <c r="U319" s="15" t="s">
        <v>5854</v>
      </c>
    </row>
    <row r="320" spans="1:21">
      <c r="A320" s="15" t="s">
        <v>3308</v>
      </c>
      <c r="B320" s="15" t="s">
        <v>3261</v>
      </c>
      <c r="C320" s="15" t="s">
        <v>252</v>
      </c>
      <c r="D320" s="15" t="s">
        <v>3675</v>
      </c>
      <c r="E320" s="28">
        <v>54</v>
      </c>
      <c r="F320" s="15" t="s">
        <v>5855</v>
      </c>
      <c r="G320" s="31">
        <v>43140</v>
      </c>
      <c r="H320" s="28">
        <v>2018</v>
      </c>
      <c r="I320" s="15" t="s">
        <v>3347</v>
      </c>
      <c r="J320" s="15" t="s">
        <v>3383</v>
      </c>
      <c r="K320" s="15" t="s">
        <v>5856</v>
      </c>
      <c r="L320" s="15" t="s">
        <v>5433</v>
      </c>
      <c r="M320" s="15" t="s">
        <v>5857</v>
      </c>
      <c r="N320" s="15" t="s">
        <v>5858</v>
      </c>
      <c r="O320" s="28">
        <v>5</v>
      </c>
      <c r="P320" s="28">
        <v>6</v>
      </c>
      <c r="Q320" s="15" t="s">
        <v>5859</v>
      </c>
      <c r="R320" s="15" t="s">
        <v>5860</v>
      </c>
      <c r="S320" s="15" t="s">
        <v>3355</v>
      </c>
      <c r="T320" s="15" t="s">
        <v>5861</v>
      </c>
      <c r="U320" s="15" t="s">
        <v>5862</v>
      </c>
    </row>
    <row r="321" spans="1:21">
      <c r="A321" s="15" t="s">
        <v>3308</v>
      </c>
      <c r="B321" s="15" t="s">
        <v>3261</v>
      </c>
      <c r="C321" s="15" t="s">
        <v>252</v>
      </c>
      <c r="D321" s="15" t="s">
        <v>3675</v>
      </c>
      <c r="E321" s="28">
        <v>55</v>
      </c>
      <c r="F321" s="15" t="s">
        <v>5863</v>
      </c>
      <c r="G321" s="31">
        <v>41068</v>
      </c>
      <c r="H321" s="28">
        <v>2012</v>
      </c>
      <c r="I321" s="15" t="s">
        <v>3347</v>
      </c>
      <c r="J321" s="15" t="s">
        <v>3348</v>
      </c>
      <c r="K321" s="15" t="s">
        <v>5864</v>
      </c>
      <c r="L321" s="15" t="s">
        <v>5865</v>
      </c>
      <c r="M321" s="15" t="s">
        <v>5866</v>
      </c>
      <c r="N321" s="15" t="s">
        <v>5867</v>
      </c>
      <c r="O321" s="28">
        <v>8</v>
      </c>
      <c r="P321" s="28">
        <v>30</v>
      </c>
      <c r="Q321" s="15" t="s">
        <v>5868</v>
      </c>
      <c r="R321" s="15" t="s">
        <v>5869</v>
      </c>
      <c r="S321" s="15" t="s">
        <v>3355</v>
      </c>
      <c r="T321" s="15" t="s">
        <v>5870</v>
      </c>
      <c r="U321" s="15" t="s">
        <v>5871</v>
      </c>
    </row>
    <row r="322" spans="1:21">
      <c r="A322" s="15" t="s">
        <v>3308</v>
      </c>
      <c r="B322" s="15" t="s">
        <v>3261</v>
      </c>
      <c r="C322" s="15" t="s">
        <v>252</v>
      </c>
      <c r="D322" s="15" t="s">
        <v>3675</v>
      </c>
      <c r="E322" s="28">
        <v>56</v>
      </c>
      <c r="F322" s="15" t="s">
        <v>5872</v>
      </c>
      <c r="G322" s="31">
        <v>42394</v>
      </c>
      <c r="H322" s="28">
        <v>2016</v>
      </c>
      <c r="I322" s="15" t="s">
        <v>3347</v>
      </c>
      <c r="J322" s="15" t="s">
        <v>3383</v>
      </c>
      <c r="K322" s="15" t="s">
        <v>5873</v>
      </c>
      <c r="L322" s="15" t="s">
        <v>5433</v>
      </c>
      <c r="M322" s="15" t="s">
        <v>5874</v>
      </c>
      <c r="N322" s="15" t="s">
        <v>5875</v>
      </c>
      <c r="O322" s="28">
        <v>10</v>
      </c>
      <c r="P322" s="28">
        <v>4</v>
      </c>
      <c r="Q322" s="15" t="s">
        <v>5876</v>
      </c>
      <c r="R322" s="15" t="s">
        <v>5877</v>
      </c>
      <c r="S322" s="15" t="s">
        <v>3389</v>
      </c>
      <c r="T322" s="15" t="s">
        <v>5878</v>
      </c>
      <c r="U322" s="15" t="s">
        <v>5879</v>
      </c>
    </row>
    <row r="323" spans="1:21">
      <c r="A323" s="15" t="s">
        <v>3308</v>
      </c>
      <c r="B323" s="15" t="s">
        <v>3261</v>
      </c>
      <c r="C323" s="15" t="s">
        <v>252</v>
      </c>
      <c r="D323" s="15" t="s">
        <v>3675</v>
      </c>
      <c r="E323" s="28">
        <v>57</v>
      </c>
      <c r="F323" s="15" t="s">
        <v>5880</v>
      </c>
      <c r="G323" s="31">
        <v>41845</v>
      </c>
      <c r="H323" s="28">
        <v>2014</v>
      </c>
      <c r="I323" s="15" t="s">
        <v>3435</v>
      </c>
      <c r="J323" s="15" t="s">
        <v>3436</v>
      </c>
      <c r="K323" s="15" t="s">
        <v>5881</v>
      </c>
      <c r="L323" s="15" t="s">
        <v>5882</v>
      </c>
      <c r="M323" s="15" t="s">
        <v>5883</v>
      </c>
      <c r="N323" s="15" t="s">
        <v>5884</v>
      </c>
      <c r="O323" s="28">
        <v>0</v>
      </c>
      <c r="P323" s="28">
        <v>13</v>
      </c>
      <c r="Q323" s="15" t="s">
        <v>5885</v>
      </c>
      <c r="R323" s="15" t="s">
        <v>5886</v>
      </c>
      <c r="S323" s="15" t="s">
        <v>3355</v>
      </c>
      <c r="T323" s="15" t="s">
        <v>5887</v>
      </c>
      <c r="U323" s="15" t="s">
        <v>5888</v>
      </c>
    </row>
    <row r="324" spans="1:21">
      <c r="A324" s="15" t="s">
        <v>3308</v>
      </c>
      <c r="B324" s="15" t="s">
        <v>3261</v>
      </c>
      <c r="C324" s="15" t="s">
        <v>252</v>
      </c>
      <c r="D324" s="15" t="s">
        <v>3675</v>
      </c>
      <c r="E324" s="28">
        <v>58</v>
      </c>
      <c r="F324" s="15" t="s">
        <v>5889</v>
      </c>
      <c r="G324" s="31">
        <v>41089</v>
      </c>
      <c r="H324" s="28">
        <v>2012</v>
      </c>
      <c r="I324" s="15" t="s">
        <v>3435</v>
      </c>
      <c r="J324" s="15" t="s">
        <v>3436</v>
      </c>
      <c r="K324" s="15" t="s">
        <v>5890</v>
      </c>
      <c r="L324" s="15" t="s">
        <v>5433</v>
      </c>
      <c r="M324" s="15" t="s">
        <v>5849</v>
      </c>
      <c r="N324" s="15" t="s">
        <v>5891</v>
      </c>
      <c r="O324" s="28">
        <v>0</v>
      </c>
      <c r="P324" s="28">
        <v>64</v>
      </c>
      <c r="Q324" s="15" t="s">
        <v>5892</v>
      </c>
      <c r="R324" s="15" t="s">
        <v>5893</v>
      </c>
      <c r="S324" s="15" t="s">
        <v>3355</v>
      </c>
      <c r="T324" s="15" t="s">
        <v>5894</v>
      </c>
      <c r="U324" s="15" t="s">
        <v>5895</v>
      </c>
    </row>
    <row r="325" spans="1:21">
      <c r="A325" s="15" t="s">
        <v>3308</v>
      </c>
      <c r="B325" s="15" t="s">
        <v>3261</v>
      </c>
      <c r="C325" s="15" t="s">
        <v>252</v>
      </c>
      <c r="D325" s="15" t="s">
        <v>3675</v>
      </c>
      <c r="E325" s="28">
        <v>59</v>
      </c>
      <c r="F325" s="15" t="s">
        <v>5896</v>
      </c>
      <c r="G325" s="31">
        <v>42867</v>
      </c>
      <c r="H325" s="28">
        <v>2017</v>
      </c>
      <c r="I325" s="15" t="s">
        <v>3347</v>
      </c>
      <c r="J325" s="15" t="s">
        <v>3383</v>
      </c>
      <c r="K325" s="15" t="s">
        <v>5897</v>
      </c>
      <c r="L325" s="15" t="s">
        <v>5433</v>
      </c>
      <c r="M325" s="15" t="s">
        <v>5898</v>
      </c>
      <c r="N325" s="15" t="s">
        <v>5899</v>
      </c>
      <c r="O325" s="28">
        <v>0</v>
      </c>
      <c r="P325" s="28">
        <v>8</v>
      </c>
      <c r="Q325" s="15" t="s">
        <v>5900</v>
      </c>
      <c r="R325" s="15" t="s">
        <v>5901</v>
      </c>
      <c r="S325" s="15" t="s">
        <v>3389</v>
      </c>
      <c r="T325" s="15" t="s">
        <v>5902</v>
      </c>
      <c r="U325" s="15" t="s">
        <v>5903</v>
      </c>
    </row>
    <row r="326" spans="1:21">
      <c r="A326" s="15" t="s">
        <v>3308</v>
      </c>
      <c r="B326" s="15" t="s">
        <v>3261</v>
      </c>
      <c r="C326" s="15" t="s">
        <v>252</v>
      </c>
      <c r="D326" s="15" t="s">
        <v>3675</v>
      </c>
      <c r="E326" s="28">
        <v>60</v>
      </c>
      <c r="F326" s="15" t="s">
        <v>5904</v>
      </c>
      <c r="G326" s="31">
        <v>40970</v>
      </c>
      <c r="H326" s="28">
        <v>2012</v>
      </c>
      <c r="I326" s="15" t="s">
        <v>3435</v>
      </c>
      <c r="J326" s="15" t="s">
        <v>3436</v>
      </c>
      <c r="K326" s="15" t="s">
        <v>5905</v>
      </c>
      <c r="L326" s="15" t="s">
        <v>5433</v>
      </c>
      <c r="M326" s="15" t="s">
        <v>5906</v>
      </c>
      <c r="N326" s="15" t="s">
        <v>5907</v>
      </c>
      <c r="O326" s="28">
        <v>0</v>
      </c>
      <c r="P326" s="28">
        <v>24</v>
      </c>
      <c r="Q326" s="15" t="s">
        <v>5908</v>
      </c>
      <c r="R326" s="15" t="s">
        <v>5909</v>
      </c>
      <c r="S326" s="15" t="s">
        <v>3355</v>
      </c>
      <c r="T326" s="15" t="s">
        <v>5910</v>
      </c>
      <c r="U326" s="15" t="s">
        <v>5911</v>
      </c>
    </row>
    <row r="327" spans="1:21">
      <c r="A327" s="15" t="s">
        <v>3308</v>
      </c>
      <c r="B327" s="15" t="s">
        <v>3261</v>
      </c>
      <c r="C327" s="15" t="s">
        <v>252</v>
      </c>
      <c r="D327" s="15" t="s">
        <v>3675</v>
      </c>
      <c r="E327" s="28">
        <v>61</v>
      </c>
      <c r="F327" s="15" t="s">
        <v>5912</v>
      </c>
      <c r="G327" s="31">
        <v>42464</v>
      </c>
      <c r="H327" s="28">
        <v>2016</v>
      </c>
      <c r="I327" s="15" t="s">
        <v>3347</v>
      </c>
      <c r="J327" s="15" t="s">
        <v>3383</v>
      </c>
      <c r="K327" s="15" t="s">
        <v>5913</v>
      </c>
      <c r="L327" s="15" t="s">
        <v>5433</v>
      </c>
      <c r="M327" s="15" t="s">
        <v>5720</v>
      </c>
      <c r="N327" s="15" t="s">
        <v>5914</v>
      </c>
      <c r="O327" s="28">
        <v>0</v>
      </c>
      <c r="P327" s="28">
        <v>32</v>
      </c>
      <c r="Q327" s="15" t="s">
        <v>5915</v>
      </c>
      <c r="R327" s="15" t="s">
        <v>5916</v>
      </c>
      <c r="S327" s="15" t="s">
        <v>3389</v>
      </c>
      <c r="T327" s="15" t="s">
        <v>5917</v>
      </c>
      <c r="U327" s="15" t="s">
        <v>5918</v>
      </c>
    </row>
    <row r="328" spans="1:21">
      <c r="A328" s="15" t="s">
        <v>3308</v>
      </c>
      <c r="B328" s="15" t="s">
        <v>3261</v>
      </c>
      <c r="C328" s="15" t="s">
        <v>252</v>
      </c>
      <c r="D328" s="15" t="s">
        <v>3675</v>
      </c>
      <c r="E328" s="28">
        <v>62</v>
      </c>
      <c r="F328" s="15" t="s">
        <v>5919</v>
      </c>
      <c r="G328" s="31">
        <v>42327</v>
      </c>
      <c r="H328" s="28">
        <v>2015</v>
      </c>
      <c r="I328" s="15" t="s">
        <v>3347</v>
      </c>
      <c r="J328" s="15" t="s">
        <v>3383</v>
      </c>
      <c r="K328" s="15" t="s">
        <v>5920</v>
      </c>
      <c r="L328" s="15" t="s">
        <v>5433</v>
      </c>
      <c r="M328" s="15" t="s">
        <v>5921</v>
      </c>
      <c r="N328" s="15" t="s">
        <v>5922</v>
      </c>
      <c r="O328" s="28">
        <v>3</v>
      </c>
      <c r="P328" s="28">
        <v>17</v>
      </c>
      <c r="Q328" s="15" t="s">
        <v>5923</v>
      </c>
      <c r="R328" s="15" t="s">
        <v>5924</v>
      </c>
      <c r="S328" s="15" t="s">
        <v>3355</v>
      </c>
      <c r="T328" s="15" t="s">
        <v>5925</v>
      </c>
      <c r="U328" s="15" t="s">
        <v>5926</v>
      </c>
    </row>
    <row r="329" spans="1:21">
      <c r="A329" s="15" t="s">
        <v>3308</v>
      </c>
      <c r="B329" s="15" t="s">
        <v>3261</v>
      </c>
      <c r="C329" s="15" t="s">
        <v>252</v>
      </c>
      <c r="D329" s="15" t="s">
        <v>3675</v>
      </c>
      <c r="E329" s="28">
        <v>63</v>
      </c>
      <c r="F329" s="15" t="s">
        <v>5927</v>
      </c>
      <c r="G329" s="31">
        <v>42767</v>
      </c>
      <c r="H329" s="28">
        <v>2017</v>
      </c>
      <c r="I329" s="15" t="s">
        <v>3347</v>
      </c>
      <c r="J329" s="15" t="s">
        <v>3383</v>
      </c>
      <c r="K329" s="15" t="s">
        <v>5928</v>
      </c>
      <c r="L329" s="15" t="s">
        <v>5433</v>
      </c>
      <c r="M329" s="15" t="s">
        <v>5929</v>
      </c>
      <c r="N329" s="15" t="s">
        <v>5930</v>
      </c>
      <c r="O329" s="28">
        <v>0</v>
      </c>
      <c r="P329" s="28">
        <v>5</v>
      </c>
      <c r="Q329" s="15" t="s">
        <v>5931</v>
      </c>
      <c r="R329" s="15" t="s">
        <v>5932</v>
      </c>
      <c r="S329" s="15" t="s">
        <v>3389</v>
      </c>
      <c r="T329" s="15" t="s">
        <v>5933</v>
      </c>
      <c r="U329" s="15" t="s">
        <v>5934</v>
      </c>
    </row>
    <row r="330" spans="1:21">
      <c r="A330" s="15" t="s">
        <v>3308</v>
      </c>
      <c r="B330" s="15" t="s">
        <v>3261</v>
      </c>
      <c r="C330" s="15" t="s">
        <v>252</v>
      </c>
      <c r="D330" s="15" t="s">
        <v>3675</v>
      </c>
      <c r="E330" s="28">
        <v>64</v>
      </c>
      <c r="F330" s="15" t="s">
        <v>5935</v>
      </c>
      <c r="G330" s="31">
        <v>41346</v>
      </c>
      <c r="H330" s="28">
        <v>2013</v>
      </c>
      <c r="I330" s="15" t="s">
        <v>3347</v>
      </c>
      <c r="J330" s="15" t="s">
        <v>3348</v>
      </c>
      <c r="K330" s="15" t="s">
        <v>5936</v>
      </c>
      <c r="L330" s="15" t="s">
        <v>5433</v>
      </c>
      <c r="M330" s="15" t="s">
        <v>5937</v>
      </c>
      <c r="N330" s="15" t="s">
        <v>5938</v>
      </c>
      <c r="O330" s="28">
        <v>0</v>
      </c>
      <c r="P330" s="28">
        <v>12</v>
      </c>
      <c r="Q330" s="15" t="s">
        <v>5939</v>
      </c>
      <c r="R330" s="15" t="s">
        <v>5940</v>
      </c>
      <c r="S330" s="15" t="s">
        <v>3355</v>
      </c>
      <c r="T330" s="15" t="s">
        <v>5941</v>
      </c>
      <c r="U330" s="15" t="s">
        <v>5942</v>
      </c>
    </row>
    <row r="331" spans="1:21">
      <c r="A331" s="15" t="s">
        <v>3308</v>
      </c>
      <c r="B331" s="15" t="s">
        <v>3261</v>
      </c>
      <c r="C331" s="15" t="s">
        <v>252</v>
      </c>
      <c r="D331" s="15" t="s">
        <v>3675</v>
      </c>
      <c r="E331" s="28">
        <v>65</v>
      </c>
      <c r="F331" s="15" t="s">
        <v>5943</v>
      </c>
      <c r="G331" s="31">
        <v>40854</v>
      </c>
      <c r="H331" s="28">
        <v>2011</v>
      </c>
      <c r="I331" s="15" t="s">
        <v>3435</v>
      </c>
      <c r="J331" s="15" t="s">
        <v>3436</v>
      </c>
      <c r="K331" s="15" t="s">
        <v>5944</v>
      </c>
      <c r="L331" s="15" t="s">
        <v>5433</v>
      </c>
      <c r="M331" s="15" t="s">
        <v>5849</v>
      </c>
      <c r="N331" s="15" t="s">
        <v>5945</v>
      </c>
      <c r="O331" s="28">
        <v>0</v>
      </c>
      <c r="P331" s="28">
        <v>10</v>
      </c>
      <c r="Q331" s="15" t="s">
        <v>5946</v>
      </c>
      <c r="R331" s="15" t="s">
        <v>5947</v>
      </c>
      <c r="S331" s="15" t="s">
        <v>3355</v>
      </c>
      <c r="T331" s="15" t="s">
        <v>5948</v>
      </c>
      <c r="U331" s="15" t="s">
        <v>5949</v>
      </c>
    </row>
    <row r="332" spans="1:21">
      <c r="A332" s="15" t="s">
        <v>3308</v>
      </c>
      <c r="B332" s="15" t="s">
        <v>3261</v>
      </c>
      <c r="C332" s="15" t="s">
        <v>252</v>
      </c>
      <c r="D332" s="15" t="s">
        <v>3675</v>
      </c>
      <c r="E332" s="28">
        <v>66</v>
      </c>
      <c r="F332" s="15" t="s">
        <v>5950</v>
      </c>
      <c r="G332" s="31">
        <v>41051</v>
      </c>
      <c r="H332" s="28">
        <v>2012</v>
      </c>
      <c r="I332" s="15" t="s">
        <v>3347</v>
      </c>
      <c r="J332" s="15" t="s">
        <v>3383</v>
      </c>
      <c r="K332" s="15" t="s">
        <v>5951</v>
      </c>
      <c r="L332" s="15" t="s">
        <v>5433</v>
      </c>
      <c r="M332" s="15" t="s">
        <v>5952</v>
      </c>
      <c r="N332" s="15" t="s">
        <v>5953</v>
      </c>
      <c r="O332" s="28">
        <v>0</v>
      </c>
      <c r="P332" s="28">
        <v>20</v>
      </c>
      <c r="Q332" s="15" t="s">
        <v>5954</v>
      </c>
      <c r="R332" s="15" t="s">
        <v>5955</v>
      </c>
      <c r="S332" s="15" t="s">
        <v>3389</v>
      </c>
      <c r="T332" s="15" t="s">
        <v>5956</v>
      </c>
      <c r="U332" s="15" t="s">
        <v>5957</v>
      </c>
    </row>
    <row r="333" spans="1:21">
      <c r="A333" s="15" t="s">
        <v>3308</v>
      </c>
      <c r="B333" s="15" t="s">
        <v>3261</v>
      </c>
      <c r="C333" s="15" t="s">
        <v>252</v>
      </c>
      <c r="D333" s="15" t="s">
        <v>3675</v>
      </c>
      <c r="E333" s="28">
        <v>67</v>
      </c>
      <c r="F333" s="15" t="s">
        <v>5958</v>
      </c>
      <c r="G333" s="31">
        <v>40606</v>
      </c>
      <c r="H333" s="28">
        <v>2011</v>
      </c>
      <c r="I333" s="15" t="s">
        <v>3347</v>
      </c>
      <c r="J333" s="15" t="s">
        <v>3348</v>
      </c>
      <c r="K333" s="15" t="s">
        <v>5959</v>
      </c>
      <c r="L333" s="15" t="s">
        <v>5433</v>
      </c>
      <c r="M333" s="15" t="s">
        <v>5960</v>
      </c>
      <c r="N333" s="15" t="s">
        <v>5961</v>
      </c>
      <c r="O333" s="28">
        <v>2</v>
      </c>
      <c r="P333" s="28">
        <v>6</v>
      </c>
      <c r="Q333" s="15" t="s">
        <v>5962</v>
      </c>
      <c r="R333" s="15" t="s">
        <v>5963</v>
      </c>
      <c r="S333" s="15" t="s">
        <v>3355</v>
      </c>
      <c r="T333" s="15" t="s">
        <v>5964</v>
      </c>
      <c r="U333" s="15" t="s">
        <v>5965</v>
      </c>
    </row>
    <row r="334" spans="1:21">
      <c r="A334" s="15" t="s">
        <v>3308</v>
      </c>
      <c r="B334" s="15" t="s">
        <v>3261</v>
      </c>
      <c r="C334" s="15" t="s">
        <v>252</v>
      </c>
      <c r="D334" s="15" t="s">
        <v>3675</v>
      </c>
      <c r="E334" s="28">
        <v>68</v>
      </c>
      <c r="F334" s="15" t="s">
        <v>5966</v>
      </c>
      <c r="G334" s="31">
        <v>40711</v>
      </c>
      <c r="H334" s="28">
        <v>2011</v>
      </c>
      <c r="I334" s="15" t="s">
        <v>3347</v>
      </c>
      <c r="J334" s="15" t="s">
        <v>3348</v>
      </c>
      <c r="K334" s="15" t="s">
        <v>5967</v>
      </c>
      <c r="L334" s="15" t="s">
        <v>5433</v>
      </c>
      <c r="M334" s="15" t="s">
        <v>5968</v>
      </c>
      <c r="N334" s="15" t="s">
        <v>5969</v>
      </c>
      <c r="O334" s="28">
        <v>2</v>
      </c>
      <c r="P334" s="28">
        <v>8</v>
      </c>
      <c r="Q334" s="15" t="s">
        <v>5970</v>
      </c>
      <c r="R334" s="15" t="s">
        <v>5971</v>
      </c>
      <c r="S334" s="15" t="s">
        <v>3355</v>
      </c>
      <c r="T334" s="15" t="s">
        <v>5972</v>
      </c>
      <c r="U334" s="15" t="s">
        <v>5973</v>
      </c>
    </row>
    <row r="335" spans="1:21">
      <c r="A335" s="15" t="s">
        <v>3308</v>
      </c>
      <c r="B335" s="15" t="s">
        <v>3261</v>
      </c>
      <c r="C335" s="15" t="s">
        <v>252</v>
      </c>
      <c r="D335" s="15" t="s">
        <v>3675</v>
      </c>
      <c r="E335" s="28">
        <v>69</v>
      </c>
      <c r="F335" s="15" t="s">
        <v>5974</v>
      </c>
      <c r="G335" s="31">
        <v>41250</v>
      </c>
      <c r="H335" s="28">
        <v>2012</v>
      </c>
      <c r="I335" s="15" t="s">
        <v>3347</v>
      </c>
      <c r="J335" s="15" t="s">
        <v>3383</v>
      </c>
      <c r="K335" s="15" t="s">
        <v>5975</v>
      </c>
      <c r="L335" s="15" t="s">
        <v>5433</v>
      </c>
      <c r="M335" s="15" t="s">
        <v>5976</v>
      </c>
      <c r="N335" s="15" t="s">
        <v>5977</v>
      </c>
      <c r="O335" s="28">
        <v>0</v>
      </c>
      <c r="P335" s="28">
        <v>10</v>
      </c>
      <c r="Q335" s="15" t="s">
        <v>5978</v>
      </c>
      <c r="R335" s="15" t="s">
        <v>5979</v>
      </c>
      <c r="S335" s="15" t="s">
        <v>3389</v>
      </c>
      <c r="T335" s="15" t="s">
        <v>5980</v>
      </c>
      <c r="U335" s="15" t="s">
        <v>5981</v>
      </c>
    </row>
    <row r="336" spans="1:21">
      <c r="A336" s="15" t="s">
        <v>3308</v>
      </c>
      <c r="B336" s="15" t="s">
        <v>3261</v>
      </c>
      <c r="C336" s="15" t="s">
        <v>252</v>
      </c>
      <c r="D336" s="15" t="s">
        <v>3675</v>
      </c>
      <c r="E336" s="28">
        <v>70</v>
      </c>
      <c r="F336" s="15" t="s">
        <v>5982</v>
      </c>
      <c r="G336" s="31">
        <v>41967</v>
      </c>
      <c r="H336" s="28">
        <v>2014</v>
      </c>
      <c r="I336" s="15" t="s">
        <v>3347</v>
      </c>
      <c r="J336" s="15" t="s">
        <v>3383</v>
      </c>
      <c r="K336" s="15" t="s">
        <v>5983</v>
      </c>
      <c r="L336" s="15" t="s">
        <v>5433</v>
      </c>
      <c r="M336" s="15" t="s">
        <v>5984</v>
      </c>
      <c r="N336" s="15" t="s">
        <v>5985</v>
      </c>
      <c r="O336" s="28">
        <v>1</v>
      </c>
      <c r="P336" s="28">
        <v>4</v>
      </c>
      <c r="Q336" s="15" t="s">
        <v>5986</v>
      </c>
      <c r="R336" s="15" t="s">
        <v>5987</v>
      </c>
      <c r="S336" s="15" t="s">
        <v>3389</v>
      </c>
      <c r="T336" s="15" t="s">
        <v>5988</v>
      </c>
      <c r="U336" s="15" t="s">
        <v>5989</v>
      </c>
    </row>
    <row r="337" spans="1:21">
      <c r="A337" s="15" t="s">
        <v>3308</v>
      </c>
      <c r="B337" s="15" t="s">
        <v>3261</v>
      </c>
      <c r="C337" s="15" t="s">
        <v>252</v>
      </c>
      <c r="D337" s="15" t="s">
        <v>3675</v>
      </c>
      <c r="E337" s="28">
        <v>71</v>
      </c>
      <c r="F337" s="15" t="s">
        <v>5990</v>
      </c>
      <c r="G337" s="31">
        <v>41991</v>
      </c>
      <c r="H337" s="28">
        <v>2014</v>
      </c>
      <c r="I337" s="15" t="s">
        <v>3347</v>
      </c>
      <c r="J337" s="15" t="s">
        <v>3383</v>
      </c>
      <c r="K337" s="15" t="s">
        <v>5991</v>
      </c>
      <c r="L337" s="15" t="s">
        <v>5433</v>
      </c>
      <c r="M337" s="15" t="s">
        <v>5992</v>
      </c>
      <c r="N337" s="15" t="s">
        <v>5993</v>
      </c>
      <c r="O337" s="28">
        <v>2</v>
      </c>
      <c r="P337" s="28">
        <v>5</v>
      </c>
      <c r="Q337" s="15" t="s">
        <v>5994</v>
      </c>
      <c r="R337" s="15" t="s">
        <v>5995</v>
      </c>
      <c r="S337" s="15" t="s">
        <v>3389</v>
      </c>
      <c r="T337" s="15" t="s">
        <v>5996</v>
      </c>
      <c r="U337" s="15" t="s">
        <v>5997</v>
      </c>
    </row>
    <row r="338" spans="1:21">
      <c r="A338" s="15" t="s">
        <v>3308</v>
      </c>
      <c r="B338" s="15" t="s">
        <v>3261</v>
      </c>
      <c r="C338" s="15" t="s">
        <v>252</v>
      </c>
      <c r="D338" s="15" t="s">
        <v>3675</v>
      </c>
      <c r="E338" s="28">
        <v>72</v>
      </c>
      <c r="F338" s="15" t="s">
        <v>5998</v>
      </c>
      <c r="G338" s="31">
        <v>41815</v>
      </c>
      <c r="H338" s="28">
        <v>2014</v>
      </c>
      <c r="I338" s="15" t="s">
        <v>3347</v>
      </c>
      <c r="J338" s="15" t="s">
        <v>3383</v>
      </c>
      <c r="K338" s="15" t="s">
        <v>5999</v>
      </c>
      <c r="L338" s="15" t="s">
        <v>5433</v>
      </c>
      <c r="M338" s="15" t="s">
        <v>5802</v>
      </c>
      <c r="N338" s="15" t="s">
        <v>6000</v>
      </c>
      <c r="O338" s="28">
        <v>0</v>
      </c>
      <c r="P338" s="28">
        <v>5</v>
      </c>
      <c r="Q338" s="15" t="s">
        <v>6001</v>
      </c>
      <c r="R338" s="15" t="s">
        <v>6002</v>
      </c>
      <c r="S338" s="15" t="s">
        <v>3389</v>
      </c>
      <c r="T338" s="15" t="s">
        <v>6003</v>
      </c>
      <c r="U338" s="15" t="s">
        <v>6004</v>
      </c>
    </row>
    <row r="339" spans="1:21">
      <c r="A339" s="15" t="s">
        <v>3308</v>
      </c>
      <c r="B339" s="15" t="s">
        <v>3261</v>
      </c>
      <c r="C339" s="15" t="s">
        <v>252</v>
      </c>
      <c r="D339" s="15" t="s">
        <v>3675</v>
      </c>
      <c r="E339" s="28">
        <v>73</v>
      </c>
      <c r="F339" s="15" t="s">
        <v>6005</v>
      </c>
      <c r="G339" s="31">
        <v>41789</v>
      </c>
      <c r="H339" s="28">
        <v>2014</v>
      </c>
      <c r="I339" s="15" t="s">
        <v>3347</v>
      </c>
      <c r="J339" s="15" t="s">
        <v>3383</v>
      </c>
      <c r="K339" s="15" t="s">
        <v>6006</v>
      </c>
      <c r="L339" s="15" t="s">
        <v>5433</v>
      </c>
      <c r="M339" s="15" t="s">
        <v>6007</v>
      </c>
      <c r="N339" s="15" t="s">
        <v>6008</v>
      </c>
      <c r="O339" s="28">
        <v>11</v>
      </c>
      <c r="P339" s="28">
        <v>37</v>
      </c>
      <c r="Q339" s="15" t="s">
        <v>6009</v>
      </c>
      <c r="R339" s="15" t="s">
        <v>6010</v>
      </c>
      <c r="S339" s="15" t="s">
        <v>3355</v>
      </c>
      <c r="T339" s="15" t="s">
        <v>6011</v>
      </c>
      <c r="U339" s="15" t="s">
        <v>6012</v>
      </c>
    </row>
    <row r="340" spans="1:21">
      <c r="A340" s="15" t="s">
        <v>3308</v>
      </c>
      <c r="B340" s="15" t="s">
        <v>3261</v>
      </c>
      <c r="C340" s="15" t="s">
        <v>252</v>
      </c>
      <c r="D340" s="15" t="s">
        <v>3675</v>
      </c>
      <c r="E340" s="28">
        <v>74</v>
      </c>
      <c r="F340" s="15" t="s">
        <v>6013</v>
      </c>
      <c r="G340" s="31">
        <v>40997</v>
      </c>
      <c r="H340" s="28">
        <v>2012</v>
      </c>
      <c r="I340" s="15" t="s">
        <v>3347</v>
      </c>
      <c r="J340" s="15" t="s">
        <v>3383</v>
      </c>
      <c r="K340" s="15" t="s">
        <v>6014</v>
      </c>
      <c r="L340" s="15" t="s">
        <v>5433</v>
      </c>
      <c r="M340" s="15" t="s">
        <v>6015</v>
      </c>
      <c r="N340" s="15" t="s">
        <v>6016</v>
      </c>
      <c r="O340" s="28">
        <v>21</v>
      </c>
      <c r="P340" s="28">
        <v>39</v>
      </c>
      <c r="Q340" s="15" t="s">
        <v>6017</v>
      </c>
      <c r="R340" s="15" t="s">
        <v>6018</v>
      </c>
      <c r="S340" s="15" t="s">
        <v>3355</v>
      </c>
      <c r="T340" s="15" t="s">
        <v>6019</v>
      </c>
      <c r="U340" s="15" t="s">
        <v>6020</v>
      </c>
    </row>
    <row r="341" spans="1:21">
      <c r="A341" s="15" t="s">
        <v>3308</v>
      </c>
      <c r="B341" s="15" t="s">
        <v>3261</v>
      </c>
      <c r="C341" s="15" t="s">
        <v>252</v>
      </c>
      <c r="D341" s="15" t="s">
        <v>3675</v>
      </c>
      <c r="E341" s="28">
        <v>75</v>
      </c>
      <c r="F341" s="15" t="s">
        <v>6021</v>
      </c>
      <c r="G341" s="31">
        <v>41688</v>
      </c>
      <c r="H341" s="28">
        <v>2014</v>
      </c>
      <c r="I341" s="15" t="s">
        <v>3347</v>
      </c>
      <c r="J341" s="15" t="s">
        <v>3383</v>
      </c>
      <c r="K341" s="15" t="s">
        <v>6022</v>
      </c>
      <c r="L341" s="15" t="s">
        <v>5433</v>
      </c>
      <c r="M341" s="15" t="s">
        <v>6023</v>
      </c>
      <c r="N341" s="15" t="s">
        <v>6024</v>
      </c>
      <c r="O341" s="28">
        <v>1</v>
      </c>
      <c r="P341" s="28">
        <v>17</v>
      </c>
      <c r="Q341" s="15" t="s">
        <v>6025</v>
      </c>
      <c r="R341" s="15" t="s">
        <v>6026</v>
      </c>
      <c r="S341" s="15" t="s">
        <v>3355</v>
      </c>
      <c r="T341" s="15" t="s">
        <v>6027</v>
      </c>
      <c r="U341" s="15" t="s">
        <v>6028</v>
      </c>
    </row>
    <row r="342" spans="1:21">
      <c r="A342" s="15" t="s">
        <v>3308</v>
      </c>
      <c r="B342" s="15" t="s">
        <v>3261</v>
      </c>
      <c r="C342" s="15" t="s">
        <v>252</v>
      </c>
      <c r="D342" s="15" t="s">
        <v>3675</v>
      </c>
      <c r="E342" s="28">
        <v>76</v>
      </c>
      <c r="F342" s="15" t="s">
        <v>6029</v>
      </c>
      <c r="G342" s="31">
        <v>41347</v>
      </c>
      <c r="H342" s="28">
        <v>2013</v>
      </c>
      <c r="I342" s="15" t="s">
        <v>3347</v>
      </c>
      <c r="J342" s="15" t="s">
        <v>3348</v>
      </c>
      <c r="K342" s="15" t="s">
        <v>6030</v>
      </c>
      <c r="L342" s="15" t="s">
        <v>6031</v>
      </c>
      <c r="M342" s="15" t="s">
        <v>6032</v>
      </c>
      <c r="N342" s="15" t="s">
        <v>6033</v>
      </c>
      <c r="O342" s="28">
        <v>23</v>
      </c>
      <c r="P342" s="28">
        <v>79</v>
      </c>
      <c r="Q342" s="15" t="s">
        <v>6034</v>
      </c>
      <c r="R342" s="15" t="s">
        <v>6035</v>
      </c>
      <c r="S342" s="15" t="s">
        <v>3355</v>
      </c>
      <c r="T342" s="15" t="s">
        <v>6036</v>
      </c>
      <c r="U342" s="15" t="s">
        <v>6037</v>
      </c>
    </row>
    <row r="343" spans="1:21">
      <c r="A343" s="15" t="s">
        <v>3308</v>
      </c>
      <c r="B343" s="15" t="s">
        <v>3261</v>
      </c>
      <c r="C343" s="15" t="s">
        <v>252</v>
      </c>
      <c r="D343" s="15" t="s">
        <v>3675</v>
      </c>
      <c r="E343" s="28">
        <v>77</v>
      </c>
      <c r="F343" s="15" t="s">
        <v>6038</v>
      </c>
      <c r="G343" s="31">
        <v>41870</v>
      </c>
      <c r="H343" s="28">
        <v>2014</v>
      </c>
      <c r="I343" s="15" t="s">
        <v>3347</v>
      </c>
      <c r="J343" s="15" t="s">
        <v>3383</v>
      </c>
      <c r="K343" s="15" t="s">
        <v>6039</v>
      </c>
      <c r="L343" s="15" t="s">
        <v>5433</v>
      </c>
      <c r="M343" s="15" t="s">
        <v>6040</v>
      </c>
      <c r="N343" s="15" t="s">
        <v>6041</v>
      </c>
      <c r="O343" s="28">
        <v>0</v>
      </c>
      <c r="P343" s="28">
        <v>7</v>
      </c>
      <c r="Q343" s="15" t="s">
        <v>6042</v>
      </c>
      <c r="R343" s="15" t="s">
        <v>6043</v>
      </c>
      <c r="S343" s="15" t="s">
        <v>3389</v>
      </c>
      <c r="T343" s="15" t="s">
        <v>6044</v>
      </c>
      <c r="U343" s="15" t="s">
        <v>6045</v>
      </c>
    </row>
    <row r="344" spans="1:21">
      <c r="A344" s="15" t="s">
        <v>3308</v>
      </c>
      <c r="B344" s="15" t="s">
        <v>3261</v>
      </c>
      <c r="C344" s="15" t="s">
        <v>252</v>
      </c>
      <c r="D344" s="15" t="s">
        <v>3675</v>
      </c>
      <c r="E344" s="28">
        <v>78</v>
      </c>
      <c r="F344" s="15" t="s">
        <v>6046</v>
      </c>
      <c r="G344" s="31">
        <v>40758</v>
      </c>
      <c r="H344" s="28">
        <v>2011</v>
      </c>
      <c r="I344" s="15" t="s">
        <v>3347</v>
      </c>
      <c r="J344" s="15" t="s">
        <v>3348</v>
      </c>
      <c r="K344" s="15" t="s">
        <v>6047</v>
      </c>
      <c r="L344" s="15" t="s">
        <v>6048</v>
      </c>
      <c r="M344" s="15" t="s">
        <v>6049</v>
      </c>
      <c r="N344" s="15" t="s">
        <v>6050</v>
      </c>
      <c r="O344" s="28">
        <v>10</v>
      </c>
      <c r="P344" s="28">
        <v>17</v>
      </c>
      <c r="Q344" s="15" t="s">
        <v>6051</v>
      </c>
      <c r="R344" s="15" t="s">
        <v>6052</v>
      </c>
      <c r="S344" s="15" t="s">
        <v>3355</v>
      </c>
      <c r="T344" s="15" t="s">
        <v>6053</v>
      </c>
      <c r="U344" s="15" t="s">
        <v>6054</v>
      </c>
    </row>
    <row r="345" spans="1:21">
      <c r="A345" s="15" t="s">
        <v>3308</v>
      </c>
      <c r="B345" s="15" t="s">
        <v>3261</v>
      </c>
      <c r="C345" s="15" t="s">
        <v>252</v>
      </c>
      <c r="D345" s="15" t="s">
        <v>3675</v>
      </c>
      <c r="E345" s="28">
        <v>79</v>
      </c>
      <c r="F345" s="15" t="s">
        <v>6055</v>
      </c>
      <c r="G345" s="31">
        <v>42291</v>
      </c>
      <c r="H345" s="28">
        <v>2015</v>
      </c>
      <c r="I345" s="15" t="s">
        <v>3347</v>
      </c>
      <c r="J345" s="15" t="s">
        <v>3383</v>
      </c>
      <c r="K345" s="15" t="s">
        <v>6056</v>
      </c>
      <c r="L345" s="15" t="s">
        <v>5433</v>
      </c>
      <c r="M345" s="15" t="s">
        <v>6057</v>
      </c>
      <c r="N345" s="15" t="s">
        <v>6058</v>
      </c>
      <c r="O345" s="28">
        <v>7</v>
      </c>
      <c r="P345" s="28">
        <v>25</v>
      </c>
      <c r="Q345" s="15" t="s">
        <v>6059</v>
      </c>
      <c r="R345" s="15" t="s">
        <v>6060</v>
      </c>
      <c r="S345" s="15" t="s">
        <v>3355</v>
      </c>
      <c r="T345" s="15" t="s">
        <v>6061</v>
      </c>
      <c r="U345" s="15" t="s">
        <v>6062</v>
      </c>
    </row>
    <row r="346" spans="1:21">
      <c r="A346" s="15" t="s">
        <v>3308</v>
      </c>
      <c r="B346" s="15" t="s">
        <v>3261</v>
      </c>
      <c r="C346" s="15" t="s">
        <v>252</v>
      </c>
      <c r="D346" s="15" t="s">
        <v>3675</v>
      </c>
      <c r="E346" s="28">
        <v>80</v>
      </c>
      <c r="F346" s="15" t="s">
        <v>6063</v>
      </c>
      <c r="G346" s="31">
        <v>41722</v>
      </c>
      <c r="H346" s="28">
        <v>2014</v>
      </c>
      <c r="I346" s="15" t="s">
        <v>3347</v>
      </c>
      <c r="J346" s="15" t="s">
        <v>3383</v>
      </c>
      <c r="K346" s="15" t="s">
        <v>6064</v>
      </c>
      <c r="L346" s="15" t="s">
        <v>5433</v>
      </c>
      <c r="M346" s="15" t="s">
        <v>6065</v>
      </c>
      <c r="N346" s="15" t="s">
        <v>6066</v>
      </c>
      <c r="O346" s="28">
        <v>27</v>
      </c>
      <c r="P346" s="28">
        <v>24</v>
      </c>
      <c r="Q346" s="15" t="s">
        <v>6067</v>
      </c>
      <c r="R346" s="15" t="s">
        <v>6068</v>
      </c>
      <c r="S346" s="15" t="s">
        <v>3389</v>
      </c>
      <c r="T346" s="15" t="s">
        <v>6069</v>
      </c>
      <c r="U346" s="15" t="s">
        <v>6070</v>
      </c>
    </row>
    <row r="347" spans="1:21">
      <c r="A347" s="15" t="s">
        <v>3308</v>
      </c>
      <c r="B347" s="15" t="s">
        <v>3261</v>
      </c>
      <c r="C347" s="15" t="s">
        <v>252</v>
      </c>
      <c r="D347" s="15" t="s">
        <v>3675</v>
      </c>
      <c r="E347" s="28">
        <v>81</v>
      </c>
      <c r="F347" s="15" t="s">
        <v>6071</v>
      </c>
      <c r="G347" s="31">
        <v>41569</v>
      </c>
      <c r="H347" s="28">
        <v>2013</v>
      </c>
      <c r="I347" s="15" t="s">
        <v>3347</v>
      </c>
      <c r="J347" s="15" t="s">
        <v>3348</v>
      </c>
      <c r="K347" s="15" t="s">
        <v>6072</v>
      </c>
      <c r="L347" s="15" t="s">
        <v>6073</v>
      </c>
      <c r="M347" s="15" t="s">
        <v>6074</v>
      </c>
      <c r="N347" s="15" t="s">
        <v>6075</v>
      </c>
      <c r="O347" s="28">
        <v>61</v>
      </c>
      <c r="P347" s="28">
        <v>55</v>
      </c>
      <c r="Q347" s="15" t="s">
        <v>6076</v>
      </c>
      <c r="R347" s="15" t="s">
        <v>6077</v>
      </c>
      <c r="S347" s="15" t="s">
        <v>3355</v>
      </c>
      <c r="T347" s="15" t="s">
        <v>6078</v>
      </c>
      <c r="U347" s="15" t="s">
        <v>6079</v>
      </c>
    </row>
    <row r="348" spans="1:21">
      <c r="A348" s="15" t="s">
        <v>3308</v>
      </c>
      <c r="B348" s="15" t="s">
        <v>3261</v>
      </c>
      <c r="C348" s="15" t="s">
        <v>252</v>
      </c>
      <c r="D348" s="15" t="s">
        <v>3675</v>
      </c>
      <c r="E348" s="28">
        <v>82</v>
      </c>
      <c r="F348" s="15" t="s">
        <v>6080</v>
      </c>
      <c r="G348" s="31">
        <v>40702</v>
      </c>
      <c r="H348" s="28">
        <v>2011</v>
      </c>
      <c r="I348" s="15" t="s">
        <v>3347</v>
      </c>
      <c r="J348" s="15" t="s">
        <v>3348</v>
      </c>
      <c r="K348" s="15" t="s">
        <v>6081</v>
      </c>
      <c r="L348" s="15" t="s">
        <v>5433</v>
      </c>
      <c r="M348" s="15" t="s">
        <v>6082</v>
      </c>
      <c r="N348" s="15" t="s">
        <v>6083</v>
      </c>
      <c r="O348" s="28">
        <v>17</v>
      </c>
      <c r="P348" s="28">
        <v>120</v>
      </c>
      <c r="Q348" s="15" t="s">
        <v>6084</v>
      </c>
      <c r="R348" s="15" t="s">
        <v>6085</v>
      </c>
      <c r="S348" s="15" t="s">
        <v>3355</v>
      </c>
      <c r="T348" s="15" t="s">
        <v>6086</v>
      </c>
      <c r="U348" s="15" t="s">
        <v>6087</v>
      </c>
    </row>
    <row r="349" spans="1:21">
      <c r="A349" s="15" t="s">
        <v>3308</v>
      </c>
      <c r="B349" s="15" t="s">
        <v>3261</v>
      </c>
      <c r="C349" s="15" t="s">
        <v>252</v>
      </c>
      <c r="D349" s="15" t="s">
        <v>3675</v>
      </c>
      <c r="E349" s="28">
        <v>83</v>
      </c>
      <c r="F349" s="15" t="s">
        <v>6088</v>
      </c>
      <c r="G349" s="31">
        <v>41569</v>
      </c>
      <c r="H349" s="28">
        <v>2013</v>
      </c>
      <c r="I349" s="15" t="s">
        <v>3347</v>
      </c>
      <c r="J349" s="15" t="s">
        <v>3383</v>
      </c>
      <c r="K349" s="15" t="s">
        <v>6089</v>
      </c>
      <c r="L349" s="15" t="s">
        <v>5433</v>
      </c>
      <c r="M349" s="15" t="s">
        <v>6090</v>
      </c>
      <c r="N349" s="15" t="s">
        <v>6091</v>
      </c>
      <c r="O349" s="28">
        <v>6</v>
      </c>
      <c r="P349" s="28">
        <v>22</v>
      </c>
      <c r="Q349" s="15" t="s">
        <v>6092</v>
      </c>
      <c r="R349" s="15" t="s">
        <v>6093</v>
      </c>
      <c r="S349" s="15" t="s">
        <v>3355</v>
      </c>
      <c r="T349" s="15" t="s">
        <v>6094</v>
      </c>
      <c r="U349" s="15" t="s">
        <v>6095</v>
      </c>
    </row>
    <row r="350" spans="1:21">
      <c r="A350" s="15" t="s">
        <v>3308</v>
      </c>
      <c r="B350" s="15" t="s">
        <v>3261</v>
      </c>
      <c r="C350" s="15" t="s">
        <v>252</v>
      </c>
      <c r="D350" s="15" t="s">
        <v>3675</v>
      </c>
      <c r="E350" s="28">
        <v>84</v>
      </c>
      <c r="F350" s="15" t="s">
        <v>6096</v>
      </c>
      <c r="G350" s="31">
        <v>40702</v>
      </c>
      <c r="H350" s="28">
        <v>2011</v>
      </c>
      <c r="I350" s="15" t="s">
        <v>3347</v>
      </c>
      <c r="J350" s="15" t="s">
        <v>3348</v>
      </c>
      <c r="K350" s="15" t="s">
        <v>6097</v>
      </c>
      <c r="L350" s="15" t="s">
        <v>5433</v>
      </c>
      <c r="M350" s="15" t="s">
        <v>6098</v>
      </c>
      <c r="N350" s="15" t="s">
        <v>6099</v>
      </c>
      <c r="O350" s="28">
        <v>0</v>
      </c>
      <c r="P350" s="28">
        <v>13</v>
      </c>
      <c r="Q350" s="15" t="s">
        <v>6100</v>
      </c>
      <c r="R350" s="15" t="s">
        <v>6101</v>
      </c>
      <c r="S350" s="15" t="s">
        <v>3355</v>
      </c>
      <c r="T350" s="15" t="s">
        <v>6102</v>
      </c>
      <c r="U350" s="15" t="s">
        <v>6103</v>
      </c>
    </row>
    <row r="351" spans="1:21">
      <c r="A351" s="15" t="s">
        <v>3308</v>
      </c>
      <c r="B351" s="15" t="s">
        <v>3261</v>
      </c>
      <c r="C351" s="15" t="s">
        <v>252</v>
      </c>
      <c r="D351" s="15" t="s">
        <v>3675</v>
      </c>
      <c r="E351" s="28">
        <v>85</v>
      </c>
      <c r="F351" s="15" t="s">
        <v>6104</v>
      </c>
      <c r="G351" s="31">
        <v>42082</v>
      </c>
      <c r="H351" s="28">
        <v>2015</v>
      </c>
      <c r="I351" s="15" t="s">
        <v>3347</v>
      </c>
      <c r="J351" s="15" t="s">
        <v>3383</v>
      </c>
      <c r="K351" s="15" t="s">
        <v>6105</v>
      </c>
      <c r="L351" s="15" t="s">
        <v>5433</v>
      </c>
      <c r="M351" s="15" t="s">
        <v>6106</v>
      </c>
      <c r="N351" s="15" t="s">
        <v>6107</v>
      </c>
      <c r="O351" s="28">
        <v>8</v>
      </c>
      <c r="P351" s="28">
        <v>25</v>
      </c>
      <c r="Q351" s="15" t="s">
        <v>6108</v>
      </c>
      <c r="R351" s="15" t="s">
        <v>6109</v>
      </c>
      <c r="S351" s="15" t="s">
        <v>3355</v>
      </c>
      <c r="T351" s="15" t="s">
        <v>6110</v>
      </c>
      <c r="U351" s="15" t="s">
        <v>6111</v>
      </c>
    </row>
    <row r="352" spans="1:21">
      <c r="A352" s="15" t="s">
        <v>3308</v>
      </c>
      <c r="B352" s="15" t="s">
        <v>3261</v>
      </c>
      <c r="C352" s="15" t="s">
        <v>252</v>
      </c>
      <c r="D352" s="15" t="s">
        <v>3675</v>
      </c>
      <c r="E352" s="28">
        <v>86</v>
      </c>
      <c r="F352" s="15" t="s">
        <v>6112</v>
      </c>
      <c r="G352" s="31">
        <v>41569</v>
      </c>
      <c r="H352" s="28">
        <v>2013</v>
      </c>
      <c r="I352" s="15" t="s">
        <v>3435</v>
      </c>
      <c r="J352" s="15" t="s">
        <v>3383</v>
      </c>
      <c r="K352" s="15" t="s">
        <v>6113</v>
      </c>
      <c r="L352" s="15" t="s">
        <v>5433</v>
      </c>
      <c r="M352" s="15" t="s">
        <v>6114</v>
      </c>
      <c r="N352" s="15" t="s">
        <v>6115</v>
      </c>
      <c r="O352" s="28">
        <v>1</v>
      </c>
      <c r="P352" s="28">
        <v>30</v>
      </c>
      <c r="Q352" s="15" t="s">
        <v>6116</v>
      </c>
      <c r="R352" s="15" t="s">
        <v>6117</v>
      </c>
      <c r="S352" s="15" t="s">
        <v>3586</v>
      </c>
      <c r="T352" s="15" t="s">
        <v>6118</v>
      </c>
      <c r="U352" s="15" t="s">
        <v>6119</v>
      </c>
    </row>
    <row r="353" spans="1:21">
      <c r="A353" s="15" t="s">
        <v>3308</v>
      </c>
      <c r="B353" s="15" t="s">
        <v>3261</v>
      </c>
      <c r="C353" s="15" t="s">
        <v>252</v>
      </c>
      <c r="D353" s="15" t="s">
        <v>3675</v>
      </c>
      <c r="E353" s="28">
        <v>87</v>
      </c>
      <c r="F353" s="15" t="s">
        <v>6120</v>
      </c>
      <c r="G353" s="31">
        <v>41569</v>
      </c>
      <c r="H353" s="28">
        <v>2013</v>
      </c>
      <c r="I353" s="15" t="s">
        <v>3435</v>
      </c>
      <c r="J353" s="15" t="s">
        <v>3383</v>
      </c>
      <c r="K353" s="15" t="s">
        <v>6121</v>
      </c>
      <c r="L353" s="15" t="s">
        <v>5433</v>
      </c>
      <c r="M353" s="15" t="s">
        <v>6122</v>
      </c>
      <c r="N353" s="15" t="s">
        <v>6123</v>
      </c>
      <c r="O353" s="28">
        <v>2</v>
      </c>
      <c r="P353" s="28">
        <v>29</v>
      </c>
      <c r="Q353" s="15" t="s">
        <v>6124</v>
      </c>
      <c r="R353" s="15" t="s">
        <v>6125</v>
      </c>
      <c r="S353" s="15" t="s">
        <v>3355</v>
      </c>
      <c r="T353" s="15" t="s">
        <v>6126</v>
      </c>
      <c r="U353" s="15" t="s">
        <v>6127</v>
      </c>
    </row>
    <row r="354" spans="1:21">
      <c r="A354" s="15" t="s">
        <v>3308</v>
      </c>
      <c r="B354" s="15" t="s">
        <v>3261</v>
      </c>
      <c r="C354" s="15" t="s">
        <v>252</v>
      </c>
      <c r="D354" s="15" t="s">
        <v>3675</v>
      </c>
      <c r="E354" s="28">
        <v>88</v>
      </c>
      <c r="F354" s="15" t="s">
        <v>6128</v>
      </c>
      <c r="G354" s="31">
        <v>41347</v>
      </c>
      <c r="H354" s="28">
        <v>2013</v>
      </c>
      <c r="I354" s="15" t="s">
        <v>3435</v>
      </c>
      <c r="J354" s="15" t="s">
        <v>3910</v>
      </c>
      <c r="K354" s="15" t="s">
        <v>6129</v>
      </c>
      <c r="L354" s="15" t="s">
        <v>5433</v>
      </c>
      <c r="M354" s="15" t="s">
        <v>5849</v>
      </c>
      <c r="N354" s="15" t="s">
        <v>6130</v>
      </c>
      <c r="O354" s="28">
        <v>0</v>
      </c>
      <c r="P354" s="28">
        <v>14</v>
      </c>
      <c r="Q354" s="15" t="s">
        <v>6131</v>
      </c>
      <c r="R354" s="15" t="s">
        <v>6132</v>
      </c>
      <c r="S354" s="15" t="s">
        <v>3389</v>
      </c>
      <c r="T354" s="15" t="s">
        <v>6133</v>
      </c>
      <c r="U354" s="15" t="s">
        <v>6134</v>
      </c>
    </row>
    <row r="355" spans="1:21">
      <c r="A355" s="15" t="s">
        <v>3308</v>
      </c>
      <c r="B355" s="15" t="s">
        <v>3261</v>
      </c>
      <c r="C355" s="15" t="s">
        <v>252</v>
      </c>
      <c r="D355" s="15" t="s">
        <v>3675</v>
      </c>
      <c r="E355" s="28">
        <v>89</v>
      </c>
      <c r="F355" s="15" t="s">
        <v>6135</v>
      </c>
      <c r="G355" s="31">
        <v>40940</v>
      </c>
      <c r="H355" s="28">
        <v>2012</v>
      </c>
      <c r="I355" s="15" t="s">
        <v>3435</v>
      </c>
      <c r="J355" s="15" t="s">
        <v>3910</v>
      </c>
      <c r="K355" s="15" t="s">
        <v>6136</v>
      </c>
      <c r="L355" s="15" t="s">
        <v>5433</v>
      </c>
      <c r="M355" s="15" t="s">
        <v>5849</v>
      </c>
      <c r="N355" s="15" t="s">
        <v>6137</v>
      </c>
      <c r="O355" s="28">
        <v>0</v>
      </c>
      <c r="P355" s="28">
        <v>6</v>
      </c>
      <c r="Q355" s="15" t="s">
        <v>6138</v>
      </c>
      <c r="R355" s="15" t="s">
        <v>6139</v>
      </c>
      <c r="S355" s="15" t="s">
        <v>3389</v>
      </c>
      <c r="T355" s="15" t="s">
        <v>6140</v>
      </c>
      <c r="U355" s="15" t="s">
        <v>6141</v>
      </c>
    </row>
    <row r="356" spans="1:21">
      <c r="A356" s="15" t="s">
        <v>3308</v>
      </c>
      <c r="B356" s="15" t="s">
        <v>3261</v>
      </c>
      <c r="C356" s="15" t="s">
        <v>252</v>
      </c>
      <c r="D356" s="15" t="s">
        <v>3675</v>
      </c>
      <c r="E356" s="28">
        <v>90</v>
      </c>
      <c r="F356" s="15" t="s">
        <v>6142</v>
      </c>
      <c r="G356" s="31">
        <v>41347</v>
      </c>
      <c r="H356" s="28">
        <v>2013</v>
      </c>
      <c r="I356" s="15" t="s">
        <v>3347</v>
      </c>
      <c r="J356" s="15" t="s">
        <v>3383</v>
      </c>
      <c r="K356" s="15" t="s">
        <v>6143</v>
      </c>
      <c r="L356" s="15" t="s">
        <v>5433</v>
      </c>
      <c r="M356" s="15" t="s">
        <v>6144</v>
      </c>
      <c r="N356" s="15" t="s">
        <v>6145</v>
      </c>
      <c r="O356" s="28">
        <v>43</v>
      </c>
      <c r="P356" s="28">
        <v>8</v>
      </c>
      <c r="Q356" s="15" t="s">
        <v>6146</v>
      </c>
      <c r="R356" s="15" t="s">
        <v>6147</v>
      </c>
      <c r="S356" s="15" t="s">
        <v>3389</v>
      </c>
      <c r="T356" s="15" t="s">
        <v>6148</v>
      </c>
      <c r="U356" s="15" t="s">
        <v>6149</v>
      </c>
    </row>
    <row r="357" spans="1:21">
      <c r="A357" s="15" t="s">
        <v>3308</v>
      </c>
      <c r="B357" s="15" t="s">
        <v>3261</v>
      </c>
      <c r="C357" s="15" t="s">
        <v>252</v>
      </c>
      <c r="D357" s="15" t="s">
        <v>3675</v>
      </c>
      <c r="E357" s="28">
        <v>91</v>
      </c>
      <c r="F357" s="15" t="s">
        <v>6150</v>
      </c>
      <c r="G357" s="31">
        <v>41978</v>
      </c>
      <c r="H357" s="28">
        <v>2014</v>
      </c>
      <c r="I357" s="15" t="s">
        <v>3347</v>
      </c>
      <c r="J357" s="15" t="s">
        <v>3383</v>
      </c>
      <c r="K357" s="15" t="s">
        <v>6151</v>
      </c>
      <c r="L357" s="15" t="s">
        <v>5433</v>
      </c>
      <c r="M357" s="15" t="s">
        <v>6152</v>
      </c>
      <c r="N357" s="15" t="s">
        <v>6153</v>
      </c>
      <c r="O357" s="28">
        <v>13</v>
      </c>
      <c r="P357" s="28">
        <v>20</v>
      </c>
      <c r="Q357" s="15" t="s">
        <v>6154</v>
      </c>
      <c r="R357" s="15" t="s">
        <v>6155</v>
      </c>
      <c r="S357" s="15" t="s">
        <v>3355</v>
      </c>
      <c r="T357" s="15" t="s">
        <v>6156</v>
      </c>
      <c r="U357" s="15" t="s">
        <v>6157</v>
      </c>
    </row>
    <row r="358" spans="1:21">
      <c r="A358" s="15" t="s">
        <v>3308</v>
      </c>
      <c r="B358" s="15" t="s">
        <v>3261</v>
      </c>
      <c r="C358" s="15" t="s">
        <v>252</v>
      </c>
      <c r="D358" s="15" t="s">
        <v>3675</v>
      </c>
      <c r="E358" s="28">
        <v>92</v>
      </c>
      <c r="F358" s="15" t="s">
        <v>6158</v>
      </c>
      <c r="G358" s="31">
        <v>41348</v>
      </c>
      <c r="H358" s="28">
        <v>2013</v>
      </c>
      <c r="I358" s="15" t="s">
        <v>3347</v>
      </c>
      <c r="J358" s="15" t="s">
        <v>3383</v>
      </c>
      <c r="K358" s="15" t="s">
        <v>6159</v>
      </c>
      <c r="L358" s="15" t="s">
        <v>5433</v>
      </c>
      <c r="M358" s="15" t="s">
        <v>6160</v>
      </c>
      <c r="N358" s="15" t="s">
        <v>6161</v>
      </c>
      <c r="O358" s="28">
        <v>49</v>
      </c>
      <c r="P358" s="28">
        <v>38</v>
      </c>
      <c r="Q358" s="15" t="s">
        <v>6162</v>
      </c>
      <c r="R358" s="15" t="s">
        <v>6163</v>
      </c>
      <c r="S358" s="15" t="s">
        <v>3355</v>
      </c>
      <c r="T358" s="15" t="s">
        <v>6164</v>
      </c>
      <c r="U358" s="15" t="s">
        <v>6165</v>
      </c>
    </row>
    <row r="359" spans="1:21">
      <c r="A359" s="15" t="s">
        <v>3308</v>
      </c>
      <c r="B359" s="15" t="s">
        <v>3261</v>
      </c>
      <c r="C359" s="15" t="s">
        <v>252</v>
      </c>
      <c r="D359" s="15" t="s">
        <v>3675</v>
      </c>
      <c r="E359" s="28">
        <v>93</v>
      </c>
      <c r="F359" s="15" t="s">
        <v>6166</v>
      </c>
      <c r="G359" s="31">
        <v>41943</v>
      </c>
      <c r="H359" s="28">
        <v>2014</v>
      </c>
      <c r="I359" s="15" t="s">
        <v>3347</v>
      </c>
      <c r="J359" s="15" t="s">
        <v>3383</v>
      </c>
      <c r="K359" s="15" t="s">
        <v>6167</v>
      </c>
      <c r="L359" s="15" t="s">
        <v>5433</v>
      </c>
      <c r="M359" s="15" t="s">
        <v>6168</v>
      </c>
      <c r="N359" s="15" t="s">
        <v>6169</v>
      </c>
      <c r="O359" s="28">
        <v>3</v>
      </c>
      <c r="P359" s="28">
        <v>23</v>
      </c>
      <c r="Q359" s="15" t="s">
        <v>6170</v>
      </c>
      <c r="R359" s="15" t="s">
        <v>6171</v>
      </c>
      <c r="S359" s="15" t="s">
        <v>3389</v>
      </c>
      <c r="T359" s="15" t="s">
        <v>6172</v>
      </c>
      <c r="U359" s="15" t="s">
        <v>6173</v>
      </c>
    </row>
    <row r="360" spans="1:21">
      <c r="A360" s="15" t="s">
        <v>3308</v>
      </c>
      <c r="B360" s="15" t="s">
        <v>3261</v>
      </c>
      <c r="C360" s="15" t="s">
        <v>252</v>
      </c>
      <c r="D360" s="15" t="s">
        <v>3675</v>
      </c>
      <c r="E360" s="28">
        <v>94</v>
      </c>
      <c r="F360" s="15" t="s">
        <v>6174</v>
      </c>
      <c r="G360" s="31">
        <v>41438</v>
      </c>
      <c r="H360" s="28">
        <v>2013</v>
      </c>
      <c r="I360" s="15" t="s">
        <v>3347</v>
      </c>
      <c r="J360" s="15" t="s">
        <v>3383</v>
      </c>
      <c r="K360" s="15" t="s">
        <v>6175</v>
      </c>
      <c r="L360" s="15" t="s">
        <v>5433</v>
      </c>
      <c r="M360" s="15" t="s">
        <v>6176</v>
      </c>
      <c r="N360" s="15" t="s">
        <v>6177</v>
      </c>
      <c r="O360" s="28">
        <v>13</v>
      </c>
      <c r="P360" s="28">
        <v>6</v>
      </c>
      <c r="Q360" s="15" t="s">
        <v>6178</v>
      </c>
      <c r="R360" s="15" t="s">
        <v>6179</v>
      </c>
      <c r="S360" s="15" t="s">
        <v>3389</v>
      </c>
      <c r="T360" s="15" t="s">
        <v>6180</v>
      </c>
      <c r="U360" s="15" t="s">
        <v>6181</v>
      </c>
    </row>
    <row r="361" spans="1:21">
      <c r="A361" s="15" t="s">
        <v>3308</v>
      </c>
      <c r="B361" s="15" t="s">
        <v>3261</v>
      </c>
      <c r="C361" s="15" t="s">
        <v>252</v>
      </c>
      <c r="D361" s="15" t="s">
        <v>3675</v>
      </c>
      <c r="E361" s="28">
        <v>95</v>
      </c>
      <c r="F361" s="15" t="s">
        <v>6182</v>
      </c>
      <c r="G361" s="31">
        <v>40997</v>
      </c>
      <c r="H361" s="28">
        <v>2012</v>
      </c>
      <c r="I361" s="15" t="s">
        <v>3435</v>
      </c>
      <c r="J361" s="15" t="s">
        <v>3910</v>
      </c>
      <c r="K361" s="15" t="s">
        <v>6183</v>
      </c>
      <c r="L361" s="15" t="s">
        <v>5433</v>
      </c>
      <c r="M361" s="15" t="s">
        <v>6114</v>
      </c>
      <c r="N361" s="15" t="s">
        <v>6184</v>
      </c>
      <c r="O361" s="28">
        <v>0</v>
      </c>
      <c r="P361" s="28">
        <v>29</v>
      </c>
      <c r="Q361" s="15" t="s">
        <v>6185</v>
      </c>
      <c r="R361" s="15" t="s">
        <v>6186</v>
      </c>
      <c r="S361" s="15" t="s">
        <v>3355</v>
      </c>
      <c r="T361" s="15" t="s">
        <v>6187</v>
      </c>
      <c r="U361" s="15" t="s">
        <v>6188</v>
      </c>
    </row>
    <row r="362" spans="1:21">
      <c r="A362" s="15" t="s">
        <v>3308</v>
      </c>
      <c r="B362" s="15" t="s">
        <v>3261</v>
      </c>
      <c r="C362" s="15" t="s">
        <v>252</v>
      </c>
      <c r="D362" s="15" t="s">
        <v>3675</v>
      </c>
      <c r="E362" s="28">
        <v>96</v>
      </c>
      <c r="F362" s="15" t="s">
        <v>6189</v>
      </c>
      <c r="G362" s="31">
        <v>41822</v>
      </c>
      <c r="H362" s="28">
        <v>2014</v>
      </c>
      <c r="I362" s="15" t="s">
        <v>3347</v>
      </c>
      <c r="J362" s="15" t="s">
        <v>3383</v>
      </c>
      <c r="K362" s="15" t="s">
        <v>6190</v>
      </c>
      <c r="L362" s="15" t="s">
        <v>5433</v>
      </c>
      <c r="M362" s="15" t="s">
        <v>6191</v>
      </c>
      <c r="N362" s="15" t="s">
        <v>6192</v>
      </c>
      <c r="O362" s="28">
        <v>81</v>
      </c>
      <c r="P362" s="28">
        <v>30</v>
      </c>
      <c r="Q362" s="15" t="s">
        <v>6193</v>
      </c>
      <c r="R362" s="15" t="s">
        <v>6194</v>
      </c>
      <c r="S362" s="15" t="s">
        <v>3355</v>
      </c>
      <c r="T362" s="15" t="s">
        <v>6195</v>
      </c>
      <c r="U362" s="15" t="s">
        <v>6196</v>
      </c>
    </row>
    <row r="363" spans="1:21">
      <c r="A363" s="15" t="s">
        <v>3308</v>
      </c>
      <c r="B363" s="15" t="s">
        <v>3261</v>
      </c>
      <c r="C363" s="15" t="s">
        <v>252</v>
      </c>
      <c r="D363" s="15" t="s">
        <v>3675</v>
      </c>
      <c r="E363" s="28">
        <v>97</v>
      </c>
      <c r="F363" s="15" t="s">
        <v>6197</v>
      </c>
      <c r="G363" s="31">
        <v>41347</v>
      </c>
      <c r="H363" s="28">
        <v>2013</v>
      </c>
      <c r="I363" s="15" t="s">
        <v>3347</v>
      </c>
      <c r="J363" s="15" t="s">
        <v>3383</v>
      </c>
      <c r="K363" s="15" t="s">
        <v>6198</v>
      </c>
      <c r="L363" s="15" t="s">
        <v>5433</v>
      </c>
      <c r="M363" s="15" t="s">
        <v>6199</v>
      </c>
      <c r="N363" s="15" t="s">
        <v>6200</v>
      </c>
      <c r="O363" s="28">
        <v>62</v>
      </c>
      <c r="P363" s="28">
        <v>45</v>
      </c>
      <c r="Q363" s="15" t="s">
        <v>6201</v>
      </c>
      <c r="R363" s="15" t="s">
        <v>6202</v>
      </c>
      <c r="S363" s="15" t="s">
        <v>3355</v>
      </c>
      <c r="T363" s="15" t="s">
        <v>6203</v>
      </c>
      <c r="U363" s="15" t="s">
        <v>6204</v>
      </c>
    </row>
    <row r="364" spans="1:21">
      <c r="A364" s="15" t="s">
        <v>3308</v>
      </c>
      <c r="B364" s="15" t="s">
        <v>3261</v>
      </c>
      <c r="C364" s="15" t="s">
        <v>252</v>
      </c>
      <c r="D364" s="15" t="s">
        <v>3675</v>
      </c>
      <c r="E364" s="28">
        <v>98</v>
      </c>
      <c r="F364" s="15" t="s">
        <v>6205</v>
      </c>
      <c r="G364" s="31">
        <v>41347</v>
      </c>
      <c r="H364" s="28">
        <v>2013</v>
      </c>
      <c r="I364" s="15" t="s">
        <v>3347</v>
      </c>
      <c r="J364" s="15" t="s">
        <v>3383</v>
      </c>
      <c r="K364" s="15" t="s">
        <v>6206</v>
      </c>
      <c r="L364" s="15" t="s">
        <v>5433</v>
      </c>
      <c r="M364" s="15" t="s">
        <v>6144</v>
      </c>
      <c r="N364" s="15" t="s">
        <v>6207</v>
      </c>
      <c r="O364" s="28">
        <v>101</v>
      </c>
      <c r="P364" s="28">
        <v>20</v>
      </c>
      <c r="Q364" s="15" t="s">
        <v>6208</v>
      </c>
      <c r="R364" s="15" t="s">
        <v>6209</v>
      </c>
      <c r="S364" s="15" t="s">
        <v>3355</v>
      </c>
      <c r="T364" s="15" t="s">
        <v>6210</v>
      </c>
      <c r="U364" s="15" t="s">
        <v>6211</v>
      </c>
    </row>
    <row r="365" spans="1:21">
      <c r="A365" s="15" t="s">
        <v>3308</v>
      </c>
      <c r="B365" s="15" t="s">
        <v>3261</v>
      </c>
      <c r="C365" s="15" t="s">
        <v>252</v>
      </c>
      <c r="D365" s="15" t="s">
        <v>3675</v>
      </c>
      <c r="E365" s="28">
        <v>99</v>
      </c>
      <c r="F365" s="15" t="s">
        <v>6212</v>
      </c>
      <c r="G365" s="31">
        <v>41347</v>
      </c>
      <c r="H365" s="28">
        <v>2013</v>
      </c>
      <c r="I365" s="15" t="s">
        <v>3347</v>
      </c>
      <c r="J365" s="15" t="s">
        <v>3383</v>
      </c>
      <c r="K365" s="15" t="s">
        <v>6213</v>
      </c>
      <c r="L365" s="15" t="s">
        <v>5433</v>
      </c>
      <c r="M365" s="15" t="s">
        <v>6214</v>
      </c>
      <c r="N365" s="15" t="s">
        <v>6215</v>
      </c>
      <c r="O365" s="28">
        <v>34</v>
      </c>
      <c r="P365" s="28">
        <v>34</v>
      </c>
      <c r="Q365" s="15" t="s">
        <v>6216</v>
      </c>
      <c r="R365" s="15" t="s">
        <v>6217</v>
      </c>
      <c r="S365" s="15" t="s">
        <v>3355</v>
      </c>
      <c r="T365" s="15" t="s">
        <v>6218</v>
      </c>
      <c r="U365" s="15" t="s">
        <v>6219</v>
      </c>
    </row>
    <row r="366" spans="1:21">
      <c r="A366" s="15" t="s">
        <v>3308</v>
      </c>
      <c r="B366" s="15" t="s">
        <v>3261</v>
      </c>
      <c r="C366" s="15" t="s">
        <v>252</v>
      </c>
      <c r="D366" s="15" t="s">
        <v>3675</v>
      </c>
      <c r="E366" s="28">
        <v>100</v>
      </c>
      <c r="F366" s="15" t="s">
        <v>6220</v>
      </c>
      <c r="G366" s="31">
        <v>41347</v>
      </c>
      <c r="H366" s="28">
        <v>2013</v>
      </c>
      <c r="I366" s="15" t="s">
        <v>3347</v>
      </c>
      <c r="J366" s="15" t="s">
        <v>3383</v>
      </c>
      <c r="K366" s="15" t="s">
        <v>6221</v>
      </c>
      <c r="L366" s="15" t="s">
        <v>5433</v>
      </c>
      <c r="M366" s="15" t="s">
        <v>6222</v>
      </c>
      <c r="N366" s="15" t="s">
        <v>6223</v>
      </c>
      <c r="O366" s="28">
        <v>12</v>
      </c>
      <c r="P366" s="28">
        <v>43</v>
      </c>
      <c r="Q366" s="15" t="s">
        <v>6224</v>
      </c>
      <c r="R366" s="15" t="s">
        <v>6225</v>
      </c>
      <c r="S366" s="15" t="s">
        <v>3355</v>
      </c>
      <c r="T366" s="15" t="s">
        <v>6226</v>
      </c>
      <c r="U366" s="15" t="s">
        <v>6227</v>
      </c>
    </row>
    <row r="367" spans="1:21">
      <c r="A367" s="15" t="s">
        <v>3308</v>
      </c>
      <c r="B367" s="15" t="s">
        <v>3261</v>
      </c>
      <c r="C367" s="15" t="s">
        <v>252</v>
      </c>
      <c r="D367" s="15" t="s">
        <v>3675</v>
      </c>
      <c r="E367" s="28">
        <v>101</v>
      </c>
      <c r="F367" s="15" t="s">
        <v>6228</v>
      </c>
      <c r="G367" s="31">
        <v>41347</v>
      </c>
      <c r="H367" s="28">
        <v>2013</v>
      </c>
      <c r="I367" s="15" t="s">
        <v>3435</v>
      </c>
      <c r="J367" s="15" t="s">
        <v>3383</v>
      </c>
      <c r="K367" s="15" t="s">
        <v>6229</v>
      </c>
      <c r="L367" s="15" t="s">
        <v>5433</v>
      </c>
      <c r="M367" s="15" t="s">
        <v>6114</v>
      </c>
      <c r="N367" s="15" t="s">
        <v>6207</v>
      </c>
      <c r="O367" s="28">
        <v>3</v>
      </c>
      <c r="P367" s="28">
        <v>27</v>
      </c>
      <c r="Q367" s="15" t="s">
        <v>6230</v>
      </c>
      <c r="R367" s="15" t="s">
        <v>6231</v>
      </c>
      <c r="S367" s="15" t="s">
        <v>3355</v>
      </c>
      <c r="T367" s="15" t="s">
        <v>6232</v>
      </c>
      <c r="U367" s="15" t="s">
        <v>6233</v>
      </c>
    </row>
    <row r="368" spans="1:21">
      <c r="A368" s="15" t="s">
        <v>3308</v>
      </c>
      <c r="B368" s="15" t="s">
        <v>3261</v>
      </c>
      <c r="C368" s="15" t="s">
        <v>252</v>
      </c>
      <c r="D368" s="15" t="s">
        <v>3675</v>
      </c>
      <c r="E368" s="28">
        <v>102</v>
      </c>
      <c r="F368" s="15" t="s">
        <v>6234</v>
      </c>
      <c r="G368" s="31">
        <v>41754</v>
      </c>
      <c r="H368" s="28">
        <v>2014</v>
      </c>
      <c r="I368" s="15" t="s">
        <v>3347</v>
      </c>
      <c r="J368" s="15" t="s">
        <v>3383</v>
      </c>
      <c r="K368" s="15" t="s">
        <v>6235</v>
      </c>
      <c r="L368" s="15" t="s">
        <v>5433</v>
      </c>
      <c r="M368" s="15" t="s">
        <v>6236</v>
      </c>
      <c r="N368" s="15" t="s">
        <v>6200</v>
      </c>
      <c r="O368" s="28">
        <v>74</v>
      </c>
      <c r="P368" s="28">
        <v>59</v>
      </c>
      <c r="Q368" s="15" t="s">
        <v>6237</v>
      </c>
      <c r="R368" s="15" t="s">
        <v>6238</v>
      </c>
      <c r="S368" s="15" t="s">
        <v>3355</v>
      </c>
      <c r="T368" s="15" t="s">
        <v>6239</v>
      </c>
      <c r="U368" s="15" t="s">
        <v>6240</v>
      </c>
    </row>
    <row r="369" spans="1:21">
      <c r="A369" s="15" t="s">
        <v>3308</v>
      </c>
      <c r="B369" s="15" t="s">
        <v>3261</v>
      </c>
      <c r="C369" s="15" t="s">
        <v>252</v>
      </c>
      <c r="D369" s="15" t="s">
        <v>3675</v>
      </c>
      <c r="E369" s="28">
        <v>103</v>
      </c>
      <c r="F369" s="15" t="s">
        <v>6241</v>
      </c>
      <c r="G369" s="31">
        <v>41814</v>
      </c>
      <c r="H369" s="28">
        <v>2014</v>
      </c>
      <c r="I369" s="15" t="s">
        <v>3347</v>
      </c>
      <c r="J369" s="15" t="s">
        <v>3383</v>
      </c>
      <c r="K369" s="15" t="s">
        <v>6242</v>
      </c>
      <c r="L369" s="15" t="s">
        <v>5433</v>
      </c>
      <c r="M369" s="15" t="s">
        <v>6191</v>
      </c>
      <c r="N369" s="15" t="s">
        <v>6243</v>
      </c>
      <c r="O369" s="28">
        <v>22</v>
      </c>
      <c r="P369" s="28">
        <v>46</v>
      </c>
      <c r="Q369" s="15" t="s">
        <v>6244</v>
      </c>
      <c r="R369" s="15" t="s">
        <v>6245</v>
      </c>
      <c r="S369" s="15" t="s">
        <v>3355</v>
      </c>
      <c r="T369" s="15" t="s">
        <v>6246</v>
      </c>
      <c r="U369" s="15" t="s">
        <v>6247</v>
      </c>
    </row>
    <row r="370" spans="1:21">
      <c r="A370" s="15" t="s">
        <v>3308</v>
      </c>
      <c r="B370" s="15" t="s">
        <v>3261</v>
      </c>
      <c r="C370" s="15" t="s">
        <v>252</v>
      </c>
      <c r="D370" s="15" t="s">
        <v>3675</v>
      </c>
      <c r="E370" s="28">
        <v>104</v>
      </c>
      <c r="F370" s="15" t="s">
        <v>6248</v>
      </c>
      <c r="G370" s="31">
        <v>41250</v>
      </c>
      <c r="H370" s="28">
        <v>2012</v>
      </c>
      <c r="I370" s="15" t="s">
        <v>3347</v>
      </c>
      <c r="J370" s="15" t="s">
        <v>3383</v>
      </c>
      <c r="K370" s="15" t="s">
        <v>6249</v>
      </c>
      <c r="L370" s="15" t="s">
        <v>6250</v>
      </c>
      <c r="M370" s="15" t="s">
        <v>6251</v>
      </c>
      <c r="N370" s="15" t="s">
        <v>6252</v>
      </c>
      <c r="O370" s="28">
        <v>126</v>
      </c>
      <c r="P370" s="28">
        <v>11</v>
      </c>
      <c r="Q370" s="15" t="s">
        <v>6253</v>
      </c>
      <c r="R370" s="15" t="s">
        <v>6254</v>
      </c>
      <c r="S370" s="15" t="s">
        <v>3389</v>
      </c>
      <c r="T370" s="15" t="s">
        <v>6255</v>
      </c>
      <c r="U370" s="15" t="s">
        <v>6256</v>
      </c>
    </row>
    <row r="371" spans="1:21">
      <c r="A371" s="15" t="s">
        <v>3308</v>
      </c>
      <c r="B371" s="15" t="s">
        <v>3261</v>
      </c>
      <c r="C371" s="15" t="s">
        <v>252</v>
      </c>
      <c r="D371" s="15" t="s">
        <v>3675</v>
      </c>
      <c r="E371" s="28">
        <v>105</v>
      </c>
      <c r="F371" s="15" t="s">
        <v>6257</v>
      </c>
      <c r="G371" s="31">
        <v>41068</v>
      </c>
      <c r="H371" s="28">
        <v>2012</v>
      </c>
      <c r="I371" s="15" t="s">
        <v>3347</v>
      </c>
      <c r="J371" s="15" t="s">
        <v>3383</v>
      </c>
      <c r="K371" s="15" t="s">
        <v>6258</v>
      </c>
      <c r="L371" s="15" t="s">
        <v>5433</v>
      </c>
      <c r="M371" s="15" t="s">
        <v>6259</v>
      </c>
      <c r="N371" s="15" t="s">
        <v>6260</v>
      </c>
      <c r="O371" s="28">
        <v>56</v>
      </c>
      <c r="P371" s="28">
        <v>8</v>
      </c>
      <c r="Q371" s="15" t="s">
        <v>6261</v>
      </c>
      <c r="R371" s="15" t="s">
        <v>6262</v>
      </c>
      <c r="S371" s="15" t="s">
        <v>3389</v>
      </c>
      <c r="T371" s="15" t="s">
        <v>6263</v>
      </c>
      <c r="U371" s="15" t="s">
        <v>6264</v>
      </c>
    </row>
    <row r="372" spans="1:21">
      <c r="A372" s="15" t="s">
        <v>3308</v>
      </c>
      <c r="B372" s="15" t="s">
        <v>3261</v>
      </c>
      <c r="C372" s="15" t="s">
        <v>252</v>
      </c>
      <c r="D372" s="15" t="s">
        <v>3675</v>
      </c>
      <c r="E372" s="28">
        <v>106</v>
      </c>
      <c r="F372" s="15" t="s">
        <v>6265</v>
      </c>
      <c r="G372" s="31">
        <v>40844</v>
      </c>
      <c r="H372" s="28">
        <v>2011</v>
      </c>
      <c r="I372" s="15" t="s">
        <v>3347</v>
      </c>
      <c r="J372" s="15" t="s">
        <v>3383</v>
      </c>
      <c r="K372" s="15" t="s">
        <v>6266</v>
      </c>
      <c r="L372" s="15" t="s">
        <v>5433</v>
      </c>
      <c r="M372" s="15" t="s">
        <v>6267</v>
      </c>
      <c r="N372" s="15" t="s">
        <v>6268</v>
      </c>
      <c r="O372" s="28">
        <v>10</v>
      </c>
      <c r="P372" s="28">
        <v>2</v>
      </c>
      <c r="Q372" s="15" t="s">
        <v>6269</v>
      </c>
      <c r="R372" s="15" t="s">
        <v>5813</v>
      </c>
      <c r="S372" s="15" t="s">
        <v>3389</v>
      </c>
      <c r="T372" s="15" t="s">
        <v>6270</v>
      </c>
      <c r="U372" s="15" t="s">
        <v>6271</v>
      </c>
    </row>
    <row r="373" spans="1:21">
      <c r="A373" s="15" t="s">
        <v>3308</v>
      </c>
      <c r="B373" s="15" t="s">
        <v>3261</v>
      </c>
      <c r="C373" s="15" t="s">
        <v>252</v>
      </c>
      <c r="D373" s="15" t="s">
        <v>3675</v>
      </c>
      <c r="E373" s="28">
        <v>107</v>
      </c>
      <c r="F373" s="15" t="s">
        <v>6272</v>
      </c>
      <c r="G373" s="31">
        <v>40702</v>
      </c>
      <c r="H373" s="28">
        <v>2011</v>
      </c>
      <c r="I373" s="15" t="s">
        <v>3347</v>
      </c>
      <c r="J373" s="15" t="s">
        <v>3383</v>
      </c>
      <c r="K373" s="15" t="s">
        <v>6273</v>
      </c>
      <c r="L373" s="15" t="s">
        <v>6274</v>
      </c>
      <c r="M373" s="15" t="s">
        <v>6275</v>
      </c>
      <c r="N373" s="15" t="s">
        <v>6276</v>
      </c>
      <c r="O373" s="28">
        <v>116</v>
      </c>
      <c r="P373" s="28">
        <v>49</v>
      </c>
      <c r="Q373" s="15" t="s">
        <v>6277</v>
      </c>
      <c r="R373" s="15" t="s">
        <v>6278</v>
      </c>
      <c r="S373" s="15" t="s">
        <v>3355</v>
      </c>
      <c r="T373" s="15" t="s">
        <v>6279</v>
      </c>
      <c r="U373" s="15" t="s">
        <v>6280</v>
      </c>
    </row>
    <row r="374" spans="1:21">
      <c r="A374" s="15" t="s">
        <v>3308</v>
      </c>
      <c r="B374" s="15" t="s">
        <v>3261</v>
      </c>
      <c r="C374" s="15" t="s">
        <v>252</v>
      </c>
      <c r="D374" s="15" t="s">
        <v>3675</v>
      </c>
      <c r="E374" s="28">
        <v>108</v>
      </c>
      <c r="F374" s="15" t="s">
        <v>6281</v>
      </c>
      <c r="G374" s="31">
        <v>40603</v>
      </c>
      <c r="H374" s="28">
        <v>2011</v>
      </c>
      <c r="I374" s="15" t="s">
        <v>3347</v>
      </c>
      <c r="J374" s="15" t="s">
        <v>3383</v>
      </c>
      <c r="K374" s="15" t="s">
        <v>6282</v>
      </c>
      <c r="L374" s="15" t="s">
        <v>6283</v>
      </c>
      <c r="M374" s="15" t="s">
        <v>6284</v>
      </c>
      <c r="N374" s="15" t="s">
        <v>6285</v>
      </c>
      <c r="O374" s="28">
        <v>0</v>
      </c>
      <c r="P374" s="28">
        <v>4</v>
      </c>
      <c r="Q374" s="15" t="s">
        <v>6286</v>
      </c>
      <c r="R374" s="15" t="s">
        <v>6287</v>
      </c>
      <c r="S374" s="15" t="s">
        <v>3389</v>
      </c>
      <c r="T374" s="15" t="s">
        <v>6288</v>
      </c>
      <c r="U374" s="15" t="s">
        <v>6289</v>
      </c>
    </row>
    <row r="375" spans="1:21">
      <c r="A375" s="15" t="s">
        <v>3308</v>
      </c>
      <c r="B375" s="15" t="s">
        <v>3261</v>
      </c>
      <c r="C375" s="15" t="s">
        <v>252</v>
      </c>
      <c r="D375" s="15" t="s">
        <v>3675</v>
      </c>
      <c r="E375" s="28">
        <v>109</v>
      </c>
      <c r="F375" s="15" t="s">
        <v>6290</v>
      </c>
      <c r="G375" s="31">
        <v>41089</v>
      </c>
      <c r="H375" s="28">
        <v>2012</v>
      </c>
      <c r="I375" s="15" t="s">
        <v>3347</v>
      </c>
      <c r="J375" s="15" t="s">
        <v>3383</v>
      </c>
      <c r="K375" s="15" t="s">
        <v>6291</v>
      </c>
      <c r="L375" s="15" t="s">
        <v>5433</v>
      </c>
      <c r="M375" s="15" t="s">
        <v>6292</v>
      </c>
      <c r="N375" s="15" t="s">
        <v>6293</v>
      </c>
      <c r="O375" s="28">
        <v>28</v>
      </c>
      <c r="P375" s="28">
        <v>23</v>
      </c>
      <c r="Q375" s="15" t="s">
        <v>6294</v>
      </c>
      <c r="R375" s="15" t="s">
        <v>5813</v>
      </c>
      <c r="S375" s="15" t="s">
        <v>3389</v>
      </c>
      <c r="T375" s="15" t="s">
        <v>6295</v>
      </c>
      <c r="U375" s="15" t="s">
        <v>6296</v>
      </c>
    </row>
    <row r="376" spans="1:21">
      <c r="A376" s="15" t="s">
        <v>3309</v>
      </c>
      <c r="B376" s="15" t="s">
        <v>1175</v>
      </c>
      <c r="C376" s="15" t="s">
        <v>252</v>
      </c>
      <c r="D376" s="15" t="s">
        <v>3675</v>
      </c>
      <c r="E376" s="28">
        <v>2</v>
      </c>
      <c r="F376" s="15" t="s">
        <v>6297</v>
      </c>
      <c r="G376" s="31">
        <v>41348</v>
      </c>
      <c r="H376" s="28">
        <v>2013</v>
      </c>
      <c r="I376" s="15" t="s">
        <v>3347</v>
      </c>
      <c r="J376" s="15" t="s">
        <v>3348</v>
      </c>
      <c r="K376" s="15" t="s">
        <v>6298</v>
      </c>
      <c r="L376" s="15" t="s">
        <v>6299</v>
      </c>
      <c r="M376" s="15" t="s">
        <v>6300</v>
      </c>
      <c r="N376" s="15" t="s">
        <v>6301</v>
      </c>
      <c r="O376" s="28">
        <v>1</v>
      </c>
      <c r="P376" s="28">
        <v>28</v>
      </c>
      <c r="Q376" s="15" t="s">
        <v>6302</v>
      </c>
      <c r="R376" s="15" t="s">
        <v>6303</v>
      </c>
      <c r="S376" s="15" t="s">
        <v>3355</v>
      </c>
      <c r="T376" s="15" t="s">
        <v>6304</v>
      </c>
      <c r="U376" s="15" t="s">
        <v>6305</v>
      </c>
    </row>
    <row r="377" spans="1:21">
      <c r="A377" s="15" t="s">
        <v>3309</v>
      </c>
      <c r="B377" s="15" t="s">
        <v>1175</v>
      </c>
      <c r="C377" s="15" t="s">
        <v>252</v>
      </c>
      <c r="D377" s="15" t="s">
        <v>3675</v>
      </c>
      <c r="E377" s="28">
        <v>3</v>
      </c>
      <c r="F377" s="15" t="s">
        <v>6306</v>
      </c>
      <c r="G377" s="31">
        <v>40555</v>
      </c>
      <c r="H377" s="28">
        <v>2011</v>
      </c>
      <c r="I377" s="15" t="s">
        <v>3347</v>
      </c>
      <c r="J377" s="15" t="s">
        <v>3383</v>
      </c>
      <c r="K377" s="15" t="s">
        <v>6307</v>
      </c>
      <c r="L377" s="15" t="s">
        <v>6308</v>
      </c>
      <c r="M377" s="15" t="s">
        <v>6309</v>
      </c>
      <c r="N377" s="15" t="s">
        <v>6310</v>
      </c>
      <c r="O377" s="28">
        <v>4</v>
      </c>
      <c r="P377" s="28">
        <v>10</v>
      </c>
      <c r="Q377" s="15" t="s">
        <v>6311</v>
      </c>
      <c r="R377" s="15" t="s">
        <v>6312</v>
      </c>
      <c r="S377" s="15" t="s">
        <v>3389</v>
      </c>
      <c r="T377" s="15" t="s">
        <v>6313</v>
      </c>
      <c r="U377" s="15" t="s">
        <v>6314</v>
      </c>
    </row>
    <row r="378" spans="1:21">
      <c r="A378" s="15" t="s">
        <v>3310</v>
      </c>
      <c r="B378" s="15" t="s">
        <v>239</v>
      </c>
      <c r="C378" s="15" t="s">
        <v>252</v>
      </c>
      <c r="D378" s="15" t="s">
        <v>3675</v>
      </c>
      <c r="E378" s="28">
        <v>2</v>
      </c>
      <c r="F378" s="15" t="s">
        <v>6315</v>
      </c>
      <c r="G378" s="31">
        <v>43647</v>
      </c>
      <c r="H378" s="28">
        <v>2019</v>
      </c>
      <c r="I378" s="15" t="s">
        <v>3347</v>
      </c>
      <c r="J378" s="15" t="s">
        <v>3348</v>
      </c>
      <c r="K378" s="15" t="s">
        <v>6316</v>
      </c>
      <c r="L378" s="15" t="s">
        <v>6317</v>
      </c>
      <c r="M378" s="15" t="s">
        <v>6318</v>
      </c>
      <c r="N378" s="15" t="s">
        <v>6319</v>
      </c>
      <c r="O378" s="28">
        <v>0</v>
      </c>
      <c r="P378" s="28">
        <v>35</v>
      </c>
      <c r="Q378" s="15" t="s">
        <v>6320</v>
      </c>
      <c r="R378" s="15" t="s">
        <v>6321</v>
      </c>
      <c r="S378" s="15" t="s">
        <v>3355</v>
      </c>
      <c r="T378" s="15" t="s">
        <v>6322</v>
      </c>
      <c r="U378" s="15" t="s">
        <v>6323</v>
      </c>
    </row>
    <row r="379" spans="1:21">
      <c r="A379" s="15" t="s">
        <v>3310</v>
      </c>
      <c r="B379" s="15" t="s">
        <v>239</v>
      </c>
      <c r="C379" s="15" t="s">
        <v>252</v>
      </c>
      <c r="D379" s="15" t="s">
        <v>3675</v>
      </c>
      <c r="E379" s="28">
        <v>3</v>
      </c>
      <c r="F379" s="15" t="s">
        <v>6324</v>
      </c>
      <c r="G379" s="31">
        <v>42723</v>
      </c>
      <c r="H379" s="28">
        <v>2016</v>
      </c>
      <c r="I379" s="15" t="s">
        <v>3435</v>
      </c>
      <c r="J379" s="15" t="s">
        <v>3436</v>
      </c>
      <c r="K379" s="15" t="s">
        <v>6325</v>
      </c>
      <c r="L379" s="15" t="s">
        <v>6317</v>
      </c>
      <c r="M379" s="15" t="s">
        <v>6326</v>
      </c>
      <c r="N379" s="15" t="s">
        <v>6327</v>
      </c>
      <c r="O379" s="28">
        <v>0</v>
      </c>
      <c r="P379" s="28">
        <v>49</v>
      </c>
      <c r="Q379" s="15" t="s">
        <v>6328</v>
      </c>
      <c r="R379" s="15" t="s">
        <v>6329</v>
      </c>
      <c r="S379" s="15" t="s">
        <v>3355</v>
      </c>
      <c r="T379" s="15" t="s">
        <v>6330</v>
      </c>
      <c r="U379" s="15" t="s">
        <v>6331</v>
      </c>
    </row>
    <row r="380" spans="1:21">
      <c r="A380" s="15" t="s">
        <v>3310</v>
      </c>
      <c r="B380" s="15" t="s">
        <v>239</v>
      </c>
      <c r="C380" s="15" t="s">
        <v>252</v>
      </c>
      <c r="D380" s="15" t="s">
        <v>3675</v>
      </c>
      <c r="E380" s="28">
        <v>4</v>
      </c>
      <c r="F380" s="15" t="s">
        <v>6332</v>
      </c>
      <c r="G380" s="31">
        <v>42191</v>
      </c>
      <c r="H380" s="28">
        <v>2015</v>
      </c>
      <c r="I380" s="15" t="s">
        <v>3435</v>
      </c>
      <c r="J380" s="15" t="s">
        <v>3436</v>
      </c>
      <c r="K380" s="15" t="s">
        <v>6333</v>
      </c>
      <c r="L380" s="15" t="s">
        <v>6317</v>
      </c>
      <c r="M380" s="15" t="s">
        <v>6334</v>
      </c>
      <c r="N380" s="15" t="s">
        <v>6335</v>
      </c>
      <c r="O380" s="28">
        <v>0</v>
      </c>
      <c r="P380" s="28">
        <v>43</v>
      </c>
      <c r="Q380" s="15" t="s">
        <v>6336</v>
      </c>
      <c r="R380" s="15" t="s">
        <v>6337</v>
      </c>
      <c r="S380" s="15" t="s">
        <v>3355</v>
      </c>
      <c r="T380" s="15" t="s">
        <v>6338</v>
      </c>
      <c r="U380" s="15" t="s">
        <v>6339</v>
      </c>
    </row>
    <row r="381" spans="1:21">
      <c r="A381" s="15" t="s">
        <v>3310</v>
      </c>
      <c r="B381" s="15" t="s">
        <v>239</v>
      </c>
      <c r="C381" s="15" t="s">
        <v>252</v>
      </c>
      <c r="D381" s="15" t="s">
        <v>3675</v>
      </c>
      <c r="E381" s="28">
        <v>5</v>
      </c>
      <c r="F381" s="15" t="s">
        <v>6340</v>
      </c>
      <c r="G381" s="31">
        <v>43269</v>
      </c>
      <c r="H381" s="28">
        <v>2018</v>
      </c>
      <c r="I381" s="15" t="s">
        <v>3919</v>
      </c>
      <c r="J381" s="15" t="s">
        <v>3348</v>
      </c>
      <c r="K381" s="15" t="s">
        <v>6341</v>
      </c>
      <c r="L381" s="15" t="s">
        <v>6342</v>
      </c>
      <c r="M381" s="15" t="s">
        <v>6343</v>
      </c>
      <c r="N381" s="15" t="s">
        <v>6344</v>
      </c>
      <c r="O381" s="28">
        <v>0</v>
      </c>
      <c r="P381" s="28">
        <v>29</v>
      </c>
      <c r="Q381" s="15" t="s">
        <v>6345</v>
      </c>
      <c r="R381" s="15" t="s">
        <v>6346</v>
      </c>
      <c r="S381" s="15" t="s">
        <v>3355</v>
      </c>
      <c r="T381" s="15" t="s">
        <v>6347</v>
      </c>
      <c r="U381" s="15" t="s">
        <v>6348</v>
      </c>
    </row>
    <row r="382" spans="1:21">
      <c r="A382" s="15" t="s">
        <v>3310</v>
      </c>
      <c r="B382" s="15" t="s">
        <v>239</v>
      </c>
      <c r="C382" s="15" t="s">
        <v>252</v>
      </c>
      <c r="D382" s="15" t="s">
        <v>3675</v>
      </c>
      <c r="E382" s="28">
        <v>6</v>
      </c>
      <c r="F382" s="15" t="s">
        <v>6349</v>
      </c>
      <c r="G382" s="31">
        <v>42342</v>
      </c>
      <c r="H382" s="28">
        <v>2015</v>
      </c>
      <c r="I382" s="15" t="s">
        <v>3435</v>
      </c>
      <c r="J382" s="15" t="s">
        <v>3436</v>
      </c>
      <c r="K382" s="15" t="s">
        <v>6350</v>
      </c>
      <c r="L382" s="15" t="s">
        <v>6317</v>
      </c>
      <c r="M382" s="15" t="s">
        <v>6334</v>
      </c>
      <c r="N382" s="15" t="s">
        <v>6351</v>
      </c>
      <c r="O382" s="28">
        <v>0</v>
      </c>
      <c r="P382" s="28">
        <v>15</v>
      </c>
      <c r="Q382" s="15" t="s">
        <v>6352</v>
      </c>
      <c r="R382" s="15" t="s">
        <v>6353</v>
      </c>
      <c r="S382" s="15" t="s">
        <v>3355</v>
      </c>
      <c r="T382" s="15" t="s">
        <v>6354</v>
      </c>
      <c r="U382" s="15" t="s">
        <v>6355</v>
      </c>
    </row>
    <row r="383" spans="1:21">
      <c r="A383" s="15" t="s">
        <v>3310</v>
      </c>
      <c r="B383" s="15" t="s">
        <v>239</v>
      </c>
      <c r="C383" s="15" t="s">
        <v>252</v>
      </c>
      <c r="D383" s="15" t="s">
        <v>3675</v>
      </c>
      <c r="E383" s="28">
        <v>7</v>
      </c>
      <c r="F383" s="15" t="s">
        <v>6356</v>
      </c>
      <c r="G383" s="31">
        <v>42191</v>
      </c>
      <c r="H383" s="28">
        <v>2015</v>
      </c>
      <c r="I383" s="15" t="s">
        <v>3435</v>
      </c>
      <c r="J383" s="15" t="s">
        <v>6357</v>
      </c>
      <c r="K383" s="15" t="s">
        <v>6358</v>
      </c>
      <c r="L383" s="15" t="s">
        <v>6317</v>
      </c>
      <c r="M383" s="15" t="s">
        <v>6334</v>
      </c>
      <c r="N383" s="15" t="s">
        <v>6335</v>
      </c>
      <c r="O383" s="28">
        <v>0</v>
      </c>
      <c r="P383" s="28">
        <v>60</v>
      </c>
      <c r="Q383" s="15" t="s">
        <v>6359</v>
      </c>
      <c r="R383" s="15" t="s">
        <v>6337</v>
      </c>
      <c r="S383" s="15" t="s">
        <v>3355</v>
      </c>
      <c r="T383" s="15" t="s">
        <v>6360</v>
      </c>
      <c r="U383" s="15" t="s">
        <v>6361</v>
      </c>
    </row>
    <row r="384" spans="1:21">
      <c r="A384" s="15" t="s">
        <v>3310</v>
      </c>
      <c r="B384" s="15" t="s">
        <v>239</v>
      </c>
      <c r="C384" s="15" t="s">
        <v>252</v>
      </c>
      <c r="D384" s="15" t="s">
        <v>3675</v>
      </c>
      <c r="E384" s="28">
        <v>8</v>
      </c>
      <c r="F384" s="15" t="s">
        <v>6362</v>
      </c>
      <c r="G384" s="31">
        <v>42116</v>
      </c>
      <c r="H384" s="28">
        <v>2015</v>
      </c>
      <c r="I384" s="15" t="s">
        <v>3347</v>
      </c>
      <c r="J384" s="15" t="s">
        <v>3348</v>
      </c>
      <c r="K384" s="15" t="s">
        <v>6363</v>
      </c>
      <c r="L384" s="15" t="s">
        <v>6317</v>
      </c>
      <c r="M384" s="15" t="s">
        <v>6364</v>
      </c>
      <c r="N384" s="15" t="s">
        <v>6365</v>
      </c>
      <c r="O384" s="28">
        <v>0</v>
      </c>
      <c r="P384" s="28">
        <v>30</v>
      </c>
      <c r="Q384" s="15" t="s">
        <v>6366</v>
      </c>
      <c r="R384" s="15" t="s">
        <v>6367</v>
      </c>
      <c r="S384" s="15" t="s">
        <v>3355</v>
      </c>
      <c r="T384" s="15" t="s">
        <v>6368</v>
      </c>
      <c r="U384" s="15" t="s">
        <v>6369</v>
      </c>
    </row>
    <row r="385" spans="1:21">
      <c r="A385" s="15" t="s">
        <v>3310</v>
      </c>
      <c r="B385" s="15" t="s">
        <v>239</v>
      </c>
      <c r="C385" s="15" t="s">
        <v>252</v>
      </c>
      <c r="D385" s="15" t="s">
        <v>3675</v>
      </c>
      <c r="E385" s="28">
        <v>9</v>
      </c>
      <c r="F385" s="15" t="s">
        <v>6370</v>
      </c>
      <c r="G385" s="31">
        <v>41815</v>
      </c>
      <c r="H385" s="28">
        <v>2014</v>
      </c>
      <c r="I385" s="15" t="s">
        <v>3347</v>
      </c>
      <c r="J385" s="15" t="s">
        <v>3348</v>
      </c>
      <c r="K385" s="15" t="s">
        <v>6371</v>
      </c>
      <c r="L385" s="15" t="s">
        <v>6317</v>
      </c>
      <c r="M385" s="15" t="s">
        <v>6372</v>
      </c>
      <c r="N385" s="15" t="s">
        <v>6373</v>
      </c>
      <c r="O385" s="28">
        <v>0</v>
      </c>
      <c r="P385" s="28">
        <v>58</v>
      </c>
      <c r="Q385" s="15" t="s">
        <v>6374</v>
      </c>
      <c r="R385" s="15" t="s">
        <v>6375</v>
      </c>
      <c r="S385" s="15" t="s">
        <v>3355</v>
      </c>
      <c r="T385" s="15" t="s">
        <v>6376</v>
      </c>
      <c r="U385" s="15" t="s">
        <v>6377</v>
      </c>
    </row>
    <row r="386" spans="1:21">
      <c r="A386" s="15" t="s">
        <v>3310</v>
      </c>
      <c r="B386" s="15" t="s">
        <v>239</v>
      </c>
      <c r="C386" s="15" t="s">
        <v>252</v>
      </c>
      <c r="D386" s="15" t="s">
        <v>3675</v>
      </c>
      <c r="E386" s="28">
        <v>10</v>
      </c>
      <c r="F386" s="15" t="s">
        <v>6378</v>
      </c>
      <c r="G386" s="31">
        <v>44686</v>
      </c>
      <c r="H386" s="28">
        <v>2022</v>
      </c>
      <c r="I386" s="15" t="s">
        <v>3347</v>
      </c>
      <c r="J386" s="15" t="s">
        <v>3383</v>
      </c>
      <c r="K386" s="15" t="s">
        <v>6379</v>
      </c>
      <c r="L386" s="15" t="s">
        <v>6380</v>
      </c>
      <c r="M386" s="15" t="s">
        <v>6381</v>
      </c>
      <c r="N386" s="15" t="s">
        <v>6382</v>
      </c>
      <c r="O386" s="28">
        <v>0</v>
      </c>
      <c r="P386" s="28">
        <v>6</v>
      </c>
      <c r="Q386" s="15" t="s">
        <v>6383</v>
      </c>
      <c r="R386" s="15" t="s">
        <v>6384</v>
      </c>
      <c r="S386" s="15" t="s">
        <v>3749</v>
      </c>
      <c r="T386" s="15" t="s">
        <v>6385</v>
      </c>
      <c r="U386" s="15" t="s">
        <v>6386</v>
      </c>
    </row>
    <row r="387" spans="1:21">
      <c r="A387" s="15" t="s">
        <v>3310</v>
      </c>
      <c r="B387" s="15" t="s">
        <v>239</v>
      </c>
      <c r="C387" s="15" t="s">
        <v>252</v>
      </c>
      <c r="D387" s="15" t="s">
        <v>3675</v>
      </c>
      <c r="E387" s="28">
        <v>11</v>
      </c>
      <c r="F387" s="15" t="s">
        <v>6387</v>
      </c>
      <c r="G387" s="31">
        <v>44686</v>
      </c>
      <c r="H387" s="28">
        <v>2022</v>
      </c>
      <c r="I387" s="15" t="s">
        <v>3347</v>
      </c>
      <c r="J387" s="15" t="s">
        <v>3383</v>
      </c>
      <c r="K387" s="15" t="s">
        <v>6388</v>
      </c>
      <c r="L387" s="15" t="s">
        <v>6380</v>
      </c>
      <c r="M387" s="15" t="s">
        <v>6381</v>
      </c>
      <c r="N387" s="15" t="s">
        <v>6382</v>
      </c>
      <c r="O387" s="28">
        <v>0</v>
      </c>
      <c r="P387" s="28">
        <v>6</v>
      </c>
      <c r="Q387" s="15" t="s">
        <v>6389</v>
      </c>
      <c r="R387" s="15" t="s">
        <v>6390</v>
      </c>
      <c r="S387" s="15" t="s">
        <v>3749</v>
      </c>
      <c r="T387" s="15" t="s">
        <v>6391</v>
      </c>
      <c r="U387" s="15" t="s">
        <v>6392</v>
      </c>
    </row>
    <row r="388" spans="1:21">
      <c r="A388" s="15" t="s">
        <v>3310</v>
      </c>
      <c r="B388" s="15" t="s">
        <v>239</v>
      </c>
      <c r="C388" s="15" t="s">
        <v>252</v>
      </c>
      <c r="D388" s="15" t="s">
        <v>3675</v>
      </c>
      <c r="E388" s="28">
        <v>12</v>
      </c>
      <c r="F388" s="15" t="s">
        <v>6393</v>
      </c>
      <c r="G388" s="31">
        <v>44490</v>
      </c>
      <c r="H388" s="28">
        <v>2021</v>
      </c>
      <c r="I388" s="15" t="s">
        <v>3347</v>
      </c>
      <c r="J388" s="15" t="s">
        <v>3383</v>
      </c>
      <c r="K388" s="15" t="s">
        <v>6394</v>
      </c>
      <c r="L388" s="15" t="s">
        <v>6317</v>
      </c>
      <c r="M388" s="15" t="s">
        <v>6395</v>
      </c>
      <c r="N388" s="15" t="s">
        <v>6396</v>
      </c>
      <c r="O388" s="28">
        <v>0</v>
      </c>
      <c r="P388" s="28">
        <v>18</v>
      </c>
      <c r="Q388" s="15" t="s">
        <v>6397</v>
      </c>
      <c r="R388" s="15" t="s">
        <v>6398</v>
      </c>
      <c r="S388" s="15" t="s">
        <v>3749</v>
      </c>
      <c r="T388" s="15" t="s">
        <v>6399</v>
      </c>
      <c r="U388" s="15" t="s">
        <v>6400</v>
      </c>
    </row>
    <row r="389" spans="1:21">
      <c r="A389" s="15" t="s">
        <v>3310</v>
      </c>
      <c r="B389" s="15" t="s">
        <v>239</v>
      </c>
      <c r="C389" s="15" t="s">
        <v>252</v>
      </c>
      <c r="D389" s="15" t="s">
        <v>3675</v>
      </c>
      <c r="E389" s="28">
        <v>13</v>
      </c>
      <c r="F389" s="15" t="s">
        <v>6401</v>
      </c>
      <c r="G389" s="31">
        <v>43084</v>
      </c>
      <c r="H389" s="28">
        <v>2017</v>
      </c>
      <c r="I389" s="15" t="s">
        <v>3347</v>
      </c>
      <c r="J389" s="15" t="s">
        <v>3348</v>
      </c>
      <c r="K389" s="15" t="s">
        <v>6402</v>
      </c>
      <c r="L389" s="15" t="s">
        <v>6317</v>
      </c>
      <c r="M389" s="15" t="s">
        <v>6403</v>
      </c>
      <c r="N389" s="15" t="s">
        <v>6404</v>
      </c>
      <c r="O389" s="28">
        <v>0</v>
      </c>
      <c r="P389" s="28">
        <v>44</v>
      </c>
      <c r="Q389" s="15" t="s">
        <v>6405</v>
      </c>
      <c r="R389" s="15" t="s">
        <v>6406</v>
      </c>
      <c r="S389" s="15" t="s">
        <v>3355</v>
      </c>
      <c r="T389" s="15" t="s">
        <v>6407</v>
      </c>
      <c r="U389" s="15" t="s">
        <v>6408</v>
      </c>
    </row>
    <row r="390" spans="1:21">
      <c r="A390" s="15" t="s">
        <v>3310</v>
      </c>
      <c r="B390" s="15" t="s">
        <v>239</v>
      </c>
      <c r="C390" s="15" t="s">
        <v>252</v>
      </c>
      <c r="D390" s="15" t="s">
        <v>3675</v>
      </c>
      <c r="E390" s="28">
        <v>14</v>
      </c>
      <c r="F390" s="15" t="s">
        <v>6409</v>
      </c>
      <c r="G390" s="31">
        <v>43822</v>
      </c>
      <c r="H390" s="28">
        <v>2019</v>
      </c>
      <c r="I390" s="15" t="s">
        <v>3347</v>
      </c>
      <c r="J390" s="15" t="s">
        <v>3348</v>
      </c>
      <c r="K390" s="15" t="s">
        <v>6410</v>
      </c>
      <c r="L390" s="15" t="s">
        <v>6317</v>
      </c>
      <c r="M390" s="15" t="s">
        <v>6411</v>
      </c>
      <c r="N390" s="15" t="s">
        <v>6412</v>
      </c>
      <c r="O390" s="28">
        <v>2</v>
      </c>
      <c r="P390" s="28">
        <v>9</v>
      </c>
      <c r="Q390" s="15" t="s">
        <v>6413</v>
      </c>
      <c r="R390" s="15" t="s">
        <v>6414</v>
      </c>
      <c r="S390" s="15" t="s">
        <v>3355</v>
      </c>
      <c r="T390" s="15" t="s">
        <v>6415</v>
      </c>
      <c r="U390" s="15" t="s">
        <v>6416</v>
      </c>
    </row>
    <row r="391" spans="1:21">
      <c r="A391" s="15" t="s">
        <v>3310</v>
      </c>
      <c r="B391" s="15" t="s">
        <v>239</v>
      </c>
      <c r="C391" s="15" t="s">
        <v>252</v>
      </c>
      <c r="D391" s="15" t="s">
        <v>3675</v>
      </c>
      <c r="E391" s="28">
        <v>15</v>
      </c>
      <c r="F391" s="15" t="s">
        <v>6417</v>
      </c>
      <c r="G391" s="31">
        <v>42725</v>
      </c>
      <c r="H391" s="28">
        <v>2016</v>
      </c>
      <c r="I391" s="15" t="s">
        <v>3347</v>
      </c>
      <c r="J391" s="15" t="s">
        <v>3383</v>
      </c>
      <c r="K391" s="15" t="s">
        <v>6418</v>
      </c>
      <c r="L391" s="15" t="s">
        <v>6419</v>
      </c>
      <c r="M391" s="15" t="s">
        <v>6420</v>
      </c>
      <c r="N391" s="15" t="s">
        <v>6421</v>
      </c>
      <c r="O391" s="28">
        <v>0</v>
      </c>
      <c r="P391" s="28">
        <v>12</v>
      </c>
      <c r="Q391" s="15" t="s">
        <v>6422</v>
      </c>
      <c r="R391" s="15" t="s">
        <v>6423</v>
      </c>
      <c r="S391" s="15" t="s">
        <v>3749</v>
      </c>
      <c r="T391" s="15" t="s">
        <v>6424</v>
      </c>
      <c r="U391" s="15" t="s">
        <v>6425</v>
      </c>
    </row>
    <row r="392" spans="1:21">
      <c r="A392" s="15" t="s">
        <v>3310</v>
      </c>
      <c r="B392" s="15" t="s">
        <v>239</v>
      </c>
      <c r="C392" s="15" t="s">
        <v>252</v>
      </c>
      <c r="D392" s="15" t="s">
        <v>3675</v>
      </c>
      <c r="E392" s="28">
        <v>16</v>
      </c>
      <c r="F392" s="15" t="s">
        <v>6426</v>
      </c>
      <c r="G392" s="31">
        <v>43258</v>
      </c>
      <c r="H392" s="28">
        <v>2018</v>
      </c>
      <c r="I392" s="15" t="s">
        <v>3347</v>
      </c>
      <c r="J392" s="15" t="s">
        <v>3383</v>
      </c>
      <c r="K392" s="15" t="s">
        <v>6427</v>
      </c>
      <c r="L392" s="15" t="s">
        <v>6317</v>
      </c>
      <c r="M392" s="15" t="s">
        <v>6428</v>
      </c>
      <c r="N392" s="15" t="s">
        <v>6429</v>
      </c>
      <c r="O392" s="28">
        <v>0</v>
      </c>
      <c r="P392" s="28">
        <v>6</v>
      </c>
      <c r="Q392" s="15" t="s">
        <v>6430</v>
      </c>
      <c r="R392" s="15" t="s">
        <v>6431</v>
      </c>
      <c r="S392" s="15" t="s">
        <v>3749</v>
      </c>
      <c r="T392" s="15" t="s">
        <v>6432</v>
      </c>
      <c r="U392" s="15" t="s">
        <v>6433</v>
      </c>
    </row>
    <row r="393" spans="1:21">
      <c r="A393" s="15" t="s">
        <v>3310</v>
      </c>
      <c r="B393" s="15" t="s">
        <v>239</v>
      </c>
      <c r="C393" s="15" t="s">
        <v>252</v>
      </c>
      <c r="D393" s="15" t="s">
        <v>3675</v>
      </c>
      <c r="E393" s="28">
        <v>17</v>
      </c>
      <c r="F393" s="15" t="s">
        <v>6434</v>
      </c>
      <c r="G393" s="31">
        <v>43642</v>
      </c>
      <c r="H393" s="28">
        <v>2019</v>
      </c>
      <c r="I393" s="15" t="s">
        <v>3347</v>
      </c>
      <c r="J393" s="15" t="s">
        <v>3348</v>
      </c>
      <c r="K393" s="15" t="s">
        <v>6435</v>
      </c>
      <c r="L393" s="15" t="s">
        <v>6317</v>
      </c>
      <c r="M393" s="15" t="s">
        <v>6436</v>
      </c>
      <c r="N393" s="15" t="s">
        <v>6437</v>
      </c>
      <c r="O393" s="28">
        <v>0</v>
      </c>
      <c r="P393" s="28">
        <v>9</v>
      </c>
      <c r="Q393" s="15" t="s">
        <v>6438</v>
      </c>
      <c r="R393" s="15" t="s">
        <v>6439</v>
      </c>
      <c r="S393" s="15" t="s">
        <v>3355</v>
      </c>
      <c r="T393" s="15" t="s">
        <v>6440</v>
      </c>
      <c r="U393" s="15" t="s">
        <v>6441</v>
      </c>
    </row>
    <row r="394" spans="1:21">
      <c r="A394" s="15" t="s">
        <v>3310</v>
      </c>
      <c r="B394" s="15" t="s">
        <v>239</v>
      </c>
      <c r="C394" s="15" t="s">
        <v>252</v>
      </c>
      <c r="D394" s="15" t="s">
        <v>3675</v>
      </c>
      <c r="E394" s="28">
        <v>18</v>
      </c>
      <c r="F394" s="15" t="s">
        <v>6442</v>
      </c>
      <c r="G394" s="31">
        <v>45323</v>
      </c>
      <c r="H394" s="28">
        <v>2024</v>
      </c>
      <c r="I394" s="15" t="s">
        <v>3347</v>
      </c>
      <c r="J394" s="15" t="s">
        <v>3383</v>
      </c>
      <c r="K394" s="15" t="s">
        <v>6443</v>
      </c>
      <c r="L394" s="15" t="s">
        <v>6317</v>
      </c>
      <c r="M394" s="15" t="s">
        <v>6444</v>
      </c>
      <c r="N394" s="15" t="s">
        <v>6445</v>
      </c>
      <c r="O394" s="28">
        <v>0</v>
      </c>
      <c r="P394" s="28">
        <v>3</v>
      </c>
      <c r="Q394" s="15" t="s">
        <v>6446</v>
      </c>
      <c r="R394" s="15" t="s">
        <v>6447</v>
      </c>
      <c r="S394" s="15" t="s">
        <v>3749</v>
      </c>
      <c r="T394" s="15" t="s">
        <v>6448</v>
      </c>
      <c r="U394" s="15" t="s">
        <v>6449</v>
      </c>
    </row>
    <row r="395" spans="1:21">
      <c r="A395" s="15" t="s">
        <v>3310</v>
      </c>
      <c r="B395" s="15" t="s">
        <v>239</v>
      </c>
      <c r="C395" s="15" t="s">
        <v>252</v>
      </c>
      <c r="D395" s="15" t="s">
        <v>3675</v>
      </c>
      <c r="E395" s="28">
        <v>19</v>
      </c>
      <c r="F395" s="15" t="s">
        <v>6450</v>
      </c>
      <c r="G395" s="31">
        <v>44659</v>
      </c>
      <c r="H395" s="28">
        <v>2022</v>
      </c>
      <c r="I395" s="15" t="s">
        <v>3347</v>
      </c>
      <c r="J395" s="15" t="s">
        <v>3383</v>
      </c>
      <c r="K395" s="15" t="s">
        <v>6451</v>
      </c>
      <c r="L395" s="15" t="s">
        <v>6317</v>
      </c>
      <c r="M395" s="15" t="s">
        <v>6452</v>
      </c>
      <c r="N395" s="15" t="s">
        <v>6453</v>
      </c>
      <c r="O395" s="28">
        <v>0</v>
      </c>
      <c r="P395" s="28">
        <v>11</v>
      </c>
      <c r="Q395" s="15" t="s">
        <v>6454</v>
      </c>
      <c r="R395" s="15" t="s">
        <v>6455</v>
      </c>
      <c r="S395" s="15" t="s">
        <v>3749</v>
      </c>
      <c r="T395" s="15" t="s">
        <v>6456</v>
      </c>
      <c r="U395" s="15" t="s">
        <v>6457</v>
      </c>
    </row>
    <row r="396" spans="1:21">
      <c r="A396" s="15" t="s">
        <v>3310</v>
      </c>
      <c r="B396" s="15" t="s">
        <v>239</v>
      </c>
      <c r="C396" s="15" t="s">
        <v>252</v>
      </c>
      <c r="D396" s="15" t="s">
        <v>3675</v>
      </c>
      <c r="E396" s="28">
        <v>20</v>
      </c>
      <c r="F396" s="15" t="s">
        <v>6458</v>
      </c>
      <c r="G396" s="31">
        <v>41995</v>
      </c>
      <c r="H396" s="28">
        <v>2014</v>
      </c>
      <c r="I396" s="15" t="s">
        <v>3435</v>
      </c>
      <c r="J396" s="15" t="s">
        <v>3436</v>
      </c>
      <c r="K396" s="15" t="s">
        <v>6459</v>
      </c>
      <c r="L396" s="15" t="s">
        <v>6317</v>
      </c>
      <c r="M396" s="15" t="s">
        <v>6334</v>
      </c>
      <c r="N396" s="15" t="s">
        <v>6460</v>
      </c>
      <c r="O396" s="28">
        <v>0</v>
      </c>
      <c r="P396" s="28">
        <v>36</v>
      </c>
      <c r="Q396" s="15" t="s">
        <v>6461</v>
      </c>
      <c r="R396" s="15" t="s">
        <v>6462</v>
      </c>
      <c r="S396" s="15" t="s">
        <v>3355</v>
      </c>
      <c r="T396" s="15" t="s">
        <v>6463</v>
      </c>
      <c r="U396" s="15" t="s">
        <v>6464</v>
      </c>
    </row>
    <row r="397" spans="1:21">
      <c r="A397" s="15" t="s">
        <v>3310</v>
      </c>
      <c r="B397" s="15" t="s">
        <v>239</v>
      </c>
      <c r="C397" s="15" t="s">
        <v>252</v>
      </c>
      <c r="D397" s="15" t="s">
        <v>3675</v>
      </c>
      <c r="E397" s="28">
        <v>21</v>
      </c>
      <c r="F397" s="15" t="s">
        <v>6465</v>
      </c>
      <c r="G397" s="31">
        <v>44659</v>
      </c>
      <c r="H397" s="28">
        <v>2022</v>
      </c>
      <c r="I397" s="15" t="s">
        <v>3347</v>
      </c>
      <c r="J397" s="15" t="s">
        <v>3383</v>
      </c>
      <c r="K397" s="15" t="s">
        <v>6466</v>
      </c>
      <c r="L397" s="15" t="s">
        <v>6317</v>
      </c>
      <c r="M397" s="15" t="s">
        <v>6467</v>
      </c>
      <c r="N397" s="15" t="s">
        <v>6468</v>
      </c>
      <c r="O397" s="28">
        <v>0</v>
      </c>
      <c r="P397" s="28">
        <v>11</v>
      </c>
      <c r="Q397" s="15" t="s">
        <v>6469</v>
      </c>
      <c r="R397" s="15" t="s">
        <v>6470</v>
      </c>
      <c r="S397" s="15" t="s">
        <v>3749</v>
      </c>
      <c r="T397" s="15" t="s">
        <v>6471</v>
      </c>
      <c r="U397" s="15" t="s">
        <v>6472</v>
      </c>
    </row>
    <row r="398" spans="1:21">
      <c r="A398" s="15" t="s">
        <v>3310</v>
      </c>
      <c r="B398" s="15" t="s">
        <v>239</v>
      </c>
      <c r="C398" s="15" t="s">
        <v>252</v>
      </c>
      <c r="D398" s="15" t="s">
        <v>3675</v>
      </c>
      <c r="E398" s="28">
        <v>22</v>
      </c>
      <c r="F398" s="15" t="s">
        <v>6473</v>
      </c>
      <c r="G398" s="31">
        <v>43647</v>
      </c>
      <c r="H398" s="28">
        <v>2019</v>
      </c>
      <c r="I398" s="15" t="s">
        <v>3347</v>
      </c>
      <c r="J398" s="15" t="s">
        <v>3348</v>
      </c>
      <c r="K398" s="15" t="s">
        <v>6474</v>
      </c>
      <c r="L398" s="15" t="s">
        <v>6317</v>
      </c>
      <c r="M398" s="15" t="s">
        <v>6475</v>
      </c>
      <c r="N398" s="15" t="s">
        <v>6476</v>
      </c>
      <c r="O398" s="28">
        <v>0</v>
      </c>
      <c r="P398" s="28">
        <v>37</v>
      </c>
      <c r="Q398" s="15" t="s">
        <v>6477</v>
      </c>
      <c r="R398" s="15" t="s">
        <v>6321</v>
      </c>
      <c r="S398" s="15" t="s">
        <v>3355</v>
      </c>
      <c r="T398" s="15" t="s">
        <v>6478</v>
      </c>
      <c r="U398" s="15" t="s">
        <v>6479</v>
      </c>
    </row>
    <row r="399" spans="1:21">
      <c r="A399" s="15" t="s">
        <v>3310</v>
      </c>
      <c r="B399" s="15" t="s">
        <v>239</v>
      </c>
      <c r="C399" s="15" t="s">
        <v>252</v>
      </c>
      <c r="D399" s="15" t="s">
        <v>3675</v>
      </c>
      <c r="E399" s="28">
        <v>23</v>
      </c>
      <c r="F399" s="15" t="s">
        <v>6480</v>
      </c>
      <c r="G399" s="31">
        <v>41043</v>
      </c>
      <c r="H399" s="28">
        <v>2012</v>
      </c>
      <c r="I399" s="15" t="s">
        <v>3347</v>
      </c>
      <c r="J399" s="15" t="s">
        <v>3348</v>
      </c>
      <c r="K399" s="15" t="s">
        <v>6481</v>
      </c>
      <c r="L399" s="15" t="s">
        <v>6317</v>
      </c>
      <c r="M399" s="15" t="s">
        <v>6482</v>
      </c>
      <c r="N399" s="15" t="s">
        <v>6483</v>
      </c>
      <c r="O399" s="28">
        <v>0</v>
      </c>
      <c r="P399" s="28">
        <v>103</v>
      </c>
      <c r="Q399" s="15" t="s">
        <v>6484</v>
      </c>
      <c r="R399" s="15" t="s">
        <v>6485</v>
      </c>
      <c r="S399" s="15" t="s">
        <v>3355</v>
      </c>
      <c r="T399" s="15" t="s">
        <v>6486</v>
      </c>
      <c r="U399" s="15" t="s">
        <v>6487</v>
      </c>
    </row>
    <row r="400" spans="1:21">
      <c r="A400" s="15" t="s">
        <v>3310</v>
      </c>
      <c r="B400" s="15" t="s">
        <v>239</v>
      </c>
      <c r="C400" s="15" t="s">
        <v>252</v>
      </c>
      <c r="D400" s="15" t="s">
        <v>3675</v>
      </c>
      <c r="E400" s="28">
        <v>24</v>
      </c>
      <c r="F400" s="15" t="s">
        <v>6488</v>
      </c>
      <c r="G400" s="31">
        <v>42201</v>
      </c>
      <c r="H400" s="28">
        <v>2015</v>
      </c>
      <c r="I400" s="15" t="s">
        <v>3347</v>
      </c>
      <c r="J400" s="15" t="s">
        <v>3348</v>
      </c>
      <c r="K400" s="15" t="s">
        <v>6489</v>
      </c>
      <c r="L400" s="15" t="s">
        <v>6317</v>
      </c>
      <c r="M400" s="15" t="s">
        <v>6490</v>
      </c>
      <c r="N400" s="15" t="s">
        <v>6491</v>
      </c>
      <c r="O400" s="28">
        <v>0</v>
      </c>
      <c r="P400" s="28">
        <v>24</v>
      </c>
      <c r="Q400" s="15" t="s">
        <v>6492</v>
      </c>
      <c r="R400" s="15" t="s">
        <v>6493</v>
      </c>
      <c r="S400" s="15" t="s">
        <v>3355</v>
      </c>
      <c r="T400" s="15" t="s">
        <v>6494</v>
      </c>
      <c r="U400" s="15" t="s">
        <v>6495</v>
      </c>
    </row>
    <row r="401" spans="1:21">
      <c r="A401" s="15" t="s">
        <v>3310</v>
      </c>
      <c r="B401" s="15" t="s">
        <v>239</v>
      </c>
      <c r="C401" s="15" t="s">
        <v>252</v>
      </c>
      <c r="D401" s="15" t="s">
        <v>3675</v>
      </c>
      <c r="E401" s="28">
        <v>25</v>
      </c>
      <c r="F401" s="15" t="s">
        <v>6496</v>
      </c>
      <c r="G401" s="31">
        <v>44543</v>
      </c>
      <c r="H401" s="28">
        <v>2021</v>
      </c>
      <c r="I401" s="15" t="s">
        <v>3347</v>
      </c>
      <c r="J401" s="15" t="s">
        <v>3383</v>
      </c>
      <c r="K401" s="15" t="s">
        <v>6497</v>
      </c>
      <c r="L401" s="15" t="s">
        <v>6317</v>
      </c>
      <c r="M401" s="15" t="s">
        <v>6498</v>
      </c>
      <c r="N401" s="15" t="s">
        <v>6499</v>
      </c>
      <c r="O401" s="28">
        <v>0</v>
      </c>
      <c r="P401" s="28">
        <v>5</v>
      </c>
      <c r="Q401" s="15" t="s">
        <v>6500</v>
      </c>
      <c r="R401" s="15" t="s">
        <v>6501</v>
      </c>
      <c r="S401" s="15" t="s">
        <v>3749</v>
      </c>
      <c r="T401" s="15" t="s">
        <v>6502</v>
      </c>
      <c r="U401" s="15" t="s">
        <v>6503</v>
      </c>
    </row>
    <row r="402" spans="1:21">
      <c r="A402" s="15" t="s">
        <v>3310</v>
      </c>
      <c r="B402" s="15" t="s">
        <v>239</v>
      </c>
      <c r="C402" s="15" t="s">
        <v>252</v>
      </c>
      <c r="D402" s="15" t="s">
        <v>3675</v>
      </c>
      <c r="E402" s="28">
        <v>26</v>
      </c>
      <c r="F402" s="15" t="s">
        <v>6504</v>
      </c>
      <c r="G402" s="31">
        <v>43679</v>
      </c>
      <c r="H402" s="28">
        <v>2019</v>
      </c>
      <c r="I402" s="15" t="s">
        <v>3347</v>
      </c>
      <c r="J402" s="15" t="s">
        <v>3348</v>
      </c>
      <c r="K402" s="15" t="s">
        <v>6505</v>
      </c>
      <c r="L402" s="15" t="s">
        <v>6317</v>
      </c>
      <c r="M402" s="15" t="s">
        <v>6506</v>
      </c>
      <c r="N402" s="15" t="s">
        <v>6507</v>
      </c>
      <c r="O402" s="28">
        <v>0</v>
      </c>
      <c r="P402" s="28">
        <v>16</v>
      </c>
      <c r="Q402" s="15" t="s">
        <v>6508</v>
      </c>
      <c r="R402" s="15" t="s">
        <v>6509</v>
      </c>
      <c r="S402" s="15" t="s">
        <v>3355</v>
      </c>
      <c r="T402" s="15" t="s">
        <v>6510</v>
      </c>
      <c r="U402" s="15" t="s">
        <v>6511</v>
      </c>
    </row>
    <row r="403" spans="1:21">
      <c r="A403" s="15" t="s">
        <v>3310</v>
      </c>
      <c r="B403" s="15" t="s">
        <v>239</v>
      </c>
      <c r="C403" s="15" t="s">
        <v>252</v>
      </c>
      <c r="D403" s="15" t="s">
        <v>3675</v>
      </c>
      <c r="E403" s="28">
        <v>27</v>
      </c>
      <c r="F403" s="15" t="s">
        <v>6512</v>
      </c>
      <c r="G403" s="31">
        <v>44600</v>
      </c>
      <c r="H403" s="28">
        <v>2022</v>
      </c>
      <c r="I403" s="15" t="s">
        <v>3347</v>
      </c>
      <c r="J403" s="15" t="s">
        <v>3383</v>
      </c>
      <c r="K403" s="15" t="s">
        <v>6513</v>
      </c>
      <c r="L403" s="15" t="s">
        <v>6317</v>
      </c>
      <c r="M403" s="15" t="s">
        <v>6514</v>
      </c>
      <c r="N403" s="15" t="s">
        <v>6515</v>
      </c>
      <c r="O403" s="28">
        <v>0</v>
      </c>
      <c r="P403" s="28">
        <v>4</v>
      </c>
      <c r="Q403" s="15" t="s">
        <v>6516</v>
      </c>
      <c r="R403" s="15" t="s">
        <v>6517</v>
      </c>
      <c r="S403" s="15" t="s">
        <v>3749</v>
      </c>
      <c r="T403" s="15" t="s">
        <v>6518</v>
      </c>
      <c r="U403" s="15" t="s">
        <v>6519</v>
      </c>
    </row>
    <row r="404" spans="1:21">
      <c r="A404" s="15" t="s">
        <v>3310</v>
      </c>
      <c r="B404" s="15" t="s">
        <v>239</v>
      </c>
      <c r="C404" s="15" t="s">
        <v>252</v>
      </c>
      <c r="D404" s="15" t="s">
        <v>3675</v>
      </c>
      <c r="E404" s="28">
        <v>28</v>
      </c>
      <c r="F404" s="15" t="s">
        <v>6520</v>
      </c>
      <c r="G404" s="31">
        <v>43636</v>
      </c>
      <c r="H404" s="28">
        <v>2019</v>
      </c>
      <c r="I404" s="15" t="s">
        <v>3347</v>
      </c>
      <c r="J404" s="15" t="s">
        <v>3383</v>
      </c>
      <c r="K404" s="15" t="s">
        <v>6521</v>
      </c>
      <c r="L404" s="15" t="s">
        <v>6317</v>
      </c>
      <c r="M404" s="15" t="s">
        <v>6522</v>
      </c>
      <c r="N404" s="15" t="s">
        <v>6523</v>
      </c>
      <c r="O404" s="28">
        <v>0</v>
      </c>
      <c r="P404" s="28">
        <v>28</v>
      </c>
      <c r="Q404" s="15" t="s">
        <v>6524</v>
      </c>
      <c r="R404" s="15" t="s">
        <v>6525</v>
      </c>
      <c r="S404" s="15" t="s">
        <v>3749</v>
      </c>
      <c r="T404" s="15" t="s">
        <v>6526</v>
      </c>
      <c r="U404" s="15" t="s">
        <v>6527</v>
      </c>
    </row>
    <row r="405" spans="1:21">
      <c r="A405" s="15" t="s">
        <v>3310</v>
      </c>
      <c r="B405" s="15" t="s">
        <v>239</v>
      </c>
      <c r="C405" s="15" t="s">
        <v>252</v>
      </c>
      <c r="D405" s="15" t="s">
        <v>3675</v>
      </c>
      <c r="E405" s="28">
        <v>29</v>
      </c>
      <c r="F405" s="15" t="s">
        <v>6528</v>
      </c>
      <c r="G405" s="31">
        <v>42491</v>
      </c>
      <c r="H405" s="28">
        <v>2016</v>
      </c>
      <c r="I405" s="15" t="s">
        <v>3435</v>
      </c>
      <c r="J405" s="15" t="s">
        <v>3436</v>
      </c>
      <c r="K405" s="15" t="s">
        <v>6529</v>
      </c>
      <c r="L405" s="15" t="s">
        <v>6317</v>
      </c>
      <c r="M405" s="15" t="s">
        <v>6530</v>
      </c>
      <c r="N405" s="15" t="s">
        <v>6531</v>
      </c>
      <c r="O405" s="28">
        <v>0</v>
      </c>
      <c r="P405" s="28">
        <v>14</v>
      </c>
      <c r="Q405" s="15" t="s">
        <v>6532</v>
      </c>
      <c r="R405" s="15" t="s">
        <v>6533</v>
      </c>
      <c r="S405" s="15" t="s">
        <v>3355</v>
      </c>
      <c r="T405" s="15" t="s">
        <v>6534</v>
      </c>
      <c r="U405" s="15" t="s">
        <v>6535</v>
      </c>
    </row>
    <row r="406" spans="1:21">
      <c r="A406" s="15" t="s">
        <v>3310</v>
      </c>
      <c r="B406" s="15" t="s">
        <v>239</v>
      </c>
      <c r="C406" s="15" t="s">
        <v>252</v>
      </c>
      <c r="D406" s="15" t="s">
        <v>3675</v>
      </c>
      <c r="E406" s="28">
        <v>30</v>
      </c>
      <c r="F406" s="15" t="s">
        <v>6536</v>
      </c>
      <c r="G406" s="31">
        <v>44531</v>
      </c>
      <c r="H406" s="28">
        <v>2021</v>
      </c>
      <c r="I406" s="15" t="s">
        <v>3347</v>
      </c>
      <c r="J406" s="15" t="s">
        <v>3383</v>
      </c>
      <c r="K406" s="15" t="s">
        <v>6537</v>
      </c>
      <c r="L406" s="15" t="s">
        <v>6538</v>
      </c>
      <c r="M406" s="15" t="s">
        <v>6539</v>
      </c>
      <c r="N406" s="15" t="s">
        <v>6540</v>
      </c>
      <c r="O406" s="28">
        <v>0</v>
      </c>
      <c r="P406" s="28">
        <v>16</v>
      </c>
      <c r="Q406" s="15" t="s">
        <v>6541</v>
      </c>
      <c r="R406" s="15" t="s">
        <v>6542</v>
      </c>
      <c r="S406" s="15" t="s">
        <v>3749</v>
      </c>
      <c r="T406" s="15" t="s">
        <v>6543</v>
      </c>
      <c r="U406" s="15" t="s">
        <v>6544</v>
      </c>
    </row>
    <row r="407" spans="1:21">
      <c r="A407" s="15" t="s">
        <v>3310</v>
      </c>
      <c r="B407" s="15" t="s">
        <v>239</v>
      </c>
      <c r="C407" s="15" t="s">
        <v>252</v>
      </c>
      <c r="D407" s="15" t="s">
        <v>3675</v>
      </c>
      <c r="E407" s="28">
        <v>31</v>
      </c>
      <c r="F407" s="15" t="s">
        <v>6545</v>
      </c>
      <c r="G407" s="31">
        <v>44273</v>
      </c>
      <c r="H407" s="28">
        <v>2021</v>
      </c>
      <c r="I407" s="15" t="s">
        <v>3347</v>
      </c>
      <c r="J407" s="15" t="s">
        <v>3383</v>
      </c>
      <c r="K407" s="15" t="s">
        <v>6546</v>
      </c>
      <c r="L407" s="15" t="s">
        <v>6317</v>
      </c>
      <c r="M407" s="15" t="s">
        <v>6547</v>
      </c>
      <c r="N407" s="15" t="s">
        <v>6548</v>
      </c>
      <c r="O407" s="28">
        <v>0</v>
      </c>
      <c r="P407" s="28">
        <v>12</v>
      </c>
      <c r="Q407" s="15" t="s">
        <v>6549</v>
      </c>
      <c r="R407" s="15" t="s">
        <v>6550</v>
      </c>
      <c r="S407" s="15" t="s">
        <v>3749</v>
      </c>
      <c r="T407" s="15" t="s">
        <v>6551</v>
      </c>
      <c r="U407" s="15" t="s">
        <v>6552</v>
      </c>
    </row>
    <row r="408" spans="1:21">
      <c r="A408" s="15" t="s">
        <v>3310</v>
      </c>
      <c r="B408" s="15" t="s">
        <v>239</v>
      </c>
      <c r="C408" s="15" t="s">
        <v>252</v>
      </c>
      <c r="D408" s="15" t="s">
        <v>3675</v>
      </c>
      <c r="E408" s="28">
        <v>32</v>
      </c>
      <c r="F408" s="15" t="s">
        <v>6553</v>
      </c>
      <c r="G408" s="31">
        <v>43146</v>
      </c>
      <c r="H408" s="28">
        <v>2018</v>
      </c>
      <c r="I408" s="15" t="s">
        <v>3347</v>
      </c>
      <c r="J408" s="15" t="s">
        <v>3348</v>
      </c>
      <c r="K408" s="15" t="s">
        <v>6554</v>
      </c>
      <c r="L408" s="15" t="s">
        <v>6317</v>
      </c>
      <c r="M408" s="15" t="s">
        <v>6555</v>
      </c>
      <c r="N408" s="15" t="s">
        <v>6556</v>
      </c>
      <c r="O408" s="28">
        <v>0</v>
      </c>
      <c r="P408" s="28">
        <v>25</v>
      </c>
      <c r="Q408" s="15" t="s">
        <v>6557</v>
      </c>
      <c r="R408" s="15" t="s">
        <v>6558</v>
      </c>
      <c r="S408" s="15" t="s">
        <v>3355</v>
      </c>
      <c r="T408" s="15" t="s">
        <v>6559</v>
      </c>
      <c r="U408" s="15" t="s">
        <v>6560</v>
      </c>
    </row>
    <row r="409" spans="1:21">
      <c r="A409" s="15" t="s">
        <v>3310</v>
      </c>
      <c r="B409" s="15" t="s">
        <v>239</v>
      </c>
      <c r="C409" s="15" t="s">
        <v>252</v>
      </c>
      <c r="D409" s="15" t="s">
        <v>3675</v>
      </c>
      <c r="E409" s="28">
        <v>33</v>
      </c>
      <c r="F409" s="15" t="s">
        <v>6561</v>
      </c>
      <c r="G409" s="31">
        <v>42886</v>
      </c>
      <c r="H409" s="28">
        <v>2017</v>
      </c>
      <c r="I409" s="15" t="s">
        <v>3347</v>
      </c>
      <c r="J409" s="15" t="s">
        <v>3383</v>
      </c>
      <c r="K409" s="15" t="s">
        <v>6562</v>
      </c>
      <c r="L409" s="15" t="s">
        <v>6317</v>
      </c>
      <c r="M409" s="15" t="s">
        <v>6563</v>
      </c>
      <c r="N409" s="15" t="s">
        <v>6564</v>
      </c>
      <c r="O409" s="28">
        <v>0</v>
      </c>
      <c r="P409" s="28">
        <v>49</v>
      </c>
      <c r="Q409" s="15" t="s">
        <v>6565</v>
      </c>
      <c r="R409" s="15" t="s">
        <v>6566</v>
      </c>
      <c r="S409" s="15" t="s">
        <v>3749</v>
      </c>
      <c r="T409" s="15" t="s">
        <v>6567</v>
      </c>
      <c r="U409" s="15" t="s">
        <v>6568</v>
      </c>
    </row>
    <row r="410" spans="1:21">
      <c r="A410" s="15" t="s">
        <v>3310</v>
      </c>
      <c r="B410" s="15" t="s">
        <v>239</v>
      </c>
      <c r="C410" s="15" t="s">
        <v>252</v>
      </c>
      <c r="D410" s="15" t="s">
        <v>3675</v>
      </c>
      <c r="E410" s="28">
        <v>34</v>
      </c>
      <c r="F410" s="15" t="s">
        <v>6569</v>
      </c>
      <c r="G410" s="31">
        <v>44503</v>
      </c>
      <c r="H410" s="28">
        <v>2021</v>
      </c>
      <c r="I410" s="15" t="s">
        <v>3347</v>
      </c>
      <c r="J410" s="15" t="s">
        <v>3383</v>
      </c>
      <c r="K410" s="15" t="s">
        <v>6570</v>
      </c>
      <c r="L410" s="15" t="s">
        <v>6317</v>
      </c>
      <c r="M410" s="15" t="s">
        <v>6571</v>
      </c>
      <c r="N410" s="15" t="s">
        <v>6572</v>
      </c>
      <c r="O410" s="28">
        <v>0</v>
      </c>
      <c r="P410" s="28">
        <v>5</v>
      </c>
      <c r="Q410" s="15" t="s">
        <v>6573</v>
      </c>
      <c r="R410" s="15" t="s">
        <v>6574</v>
      </c>
      <c r="S410" s="15" t="s">
        <v>3749</v>
      </c>
      <c r="T410" s="15" t="s">
        <v>6575</v>
      </c>
      <c r="U410" s="15" t="s">
        <v>6576</v>
      </c>
    </row>
    <row r="411" spans="1:21">
      <c r="A411" s="15" t="s">
        <v>3310</v>
      </c>
      <c r="B411" s="15" t="s">
        <v>239</v>
      </c>
      <c r="C411" s="15" t="s">
        <v>252</v>
      </c>
      <c r="D411" s="15" t="s">
        <v>3675</v>
      </c>
      <c r="E411" s="28">
        <v>35</v>
      </c>
      <c r="F411" s="15" t="s">
        <v>6577</v>
      </c>
      <c r="G411" s="31">
        <v>42724</v>
      </c>
      <c r="H411" s="28">
        <v>2016</v>
      </c>
      <c r="I411" s="15" t="s">
        <v>3435</v>
      </c>
      <c r="J411" s="15" t="s">
        <v>3436</v>
      </c>
      <c r="K411" s="15" t="s">
        <v>6578</v>
      </c>
      <c r="L411" s="15" t="s">
        <v>6579</v>
      </c>
      <c r="M411" s="15" t="s">
        <v>6580</v>
      </c>
      <c r="N411" s="15" t="s">
        <v>6581</v>
      </c>
      <c r="O411" s="28">
        <v>0</v>
      </c>
      <c r="P411" s="28">
        <v>19</v>
      </c>
      <c r="Q411" s="15" t="s">
        <v>6582</v>
      </c>
      <c r="R411" s="15" t="s">
        <v>6583</v>
      </c>
      <c r="S411" s="15" t="s">
        <v>3355</v>
      </c>
      <c r="T411" s="15" t="s">
        <v>6584</v>
      </c>
      <c r="U411" s="15" t="s">
        <v>6585</v>
      </c>
    </row>
    <row r="412" spans="1:21">
      <c r="A412" s="15" t="s">
        <v>3310</v>
      </c>
      <c r="B412" s="15" t="s">
        <v>239</v>
      </c>
      <c r="C412" s="15" t="s">
        <v>252</v>
      </c>
      <c r="D412" s="15" t="s">
        <v>3675</v>
      </c>
      <c r="E412" s="28">
        <v>36</v>
      </c>
      <c r="F412" s="15" t="s">
        <v>6586</v>
      </c>
      <c r="G412" s="31">
        <v>44427</v>
      </c>
      <c r="H412" s="28">
        <v>2021</v>
      </c>
      <c r="I412" s="15" t="s">
        <v>3347</v>
      </c>
      <c r="J412" s="15" t="s">
        <v>3383</v>
      </c>
      <c r="K412" s="15" t="s">
        <v>6587</v>
      </c>
      <c r="L412" s="15" t="s">
        <v>6317</v>
      </c>
      <c r="M412" s="15" t="s">
        <v>6588</v>
      </c>
      <c r="N412" s="15" t="s">
        <v>6589</v>
      </c>
      <c r="O412" s="28">
        <v>0</v>
      </c>
      <c r="P412" s="28">
        <v>16</v>
      </c>
      <c r="Q412" s="15" t="s">
        <v>6590</v>
      </c>
      <c r="R412" s="15" t="s">
        <v>5226</v>
      </c>
      <c r="S412" s="15" t="s">
        <v>3749</v>
      </c>
      <c r="T412" s="15" t="s">
        <v>6591</v>
      </c>
      <c r="U412" s="15" t="s">
        <v>6592</v>
      </c>
    </row>
    <row r="413" spans="1:21">
      <c r="A413" s="15" t="s">
        <v>3310</v>
      </c>
      <c r="B413" s="15" t="s">
        <v>239</v>
      </c>
      <c r="C413" s="15" t="s">
        <v>252</v>
      </c>
      <c r="D413" s="15" t="s">
        <v>3675</v>
      </c>
      <c r="E413" s="28">
        <v>37</v>
      </c>
      <c r="F413" s="15" t="s">
        <v>6593</v>
      </c>
      <c r="G413" s="31">
        <v>44518</v>
      </c>
      <c r="H413" s="28">
        <v>2021</v>
      </c>
      <c r="I413" s="15" t="s">
        <v>3347</v>
      </c>
      <c r="J413" s="15" t="s">
        <v>3383</v>
      </c>
      <c r="K413" s="15" t="s">
        <v>6594</v>
      </c>
      <c r="L413" s="15" t="s">
        <v>6317</v>
      </c>
      <c r="M413" s="15" t="s">
        <v>6595</v>
      </c>
      <c r="N413" s="15" t="s">
        <v>6596</v>
      </c>
      <c r="O413" s="28">
        <v>0</v>
      </c>
      <c r="P413" s="28">
        <v>19</v>
      </c>
      <c r="Q413" s="15" t="s">
        <v>6597</v>
      </c>
      <c r="R413" s="15" t="s">
        <v>6598</v>
      </c>
      <c r="S413" s="15" t="s">
        <v>3749</v>
      </c>
      <c r="T413" s="15" t="s">
        <v>6599</v>
      </c>
      <c r="U413" s="15" t="s">
        <v>6600</v>
      </c>
    </row>
    <row r="414" spans="1:21">
      <c r="A414" s="15" t="s">
        <v>3310</v>
      </c>
      <c r="B414" s="15" t="s">
        <v>239</v>
      </c>
      <c r="C414" s="15" t="s">
        <v>252</v>
      </c>
      <c r="D414" s="15" t="s">
        <v>3675</v>
      </c>
      <c r="E414" s="28">
        <v>38</v>
      </c>
      <c r="F414" s="15" t="s">
        <v>6601</v>
      </c>
      <c r="G414" s="31">
        <v>42173</v>
      </c>
      <c r="H414" s="28">
        <v>2015</v>
      </c>
      <c r="I414" s="15" t="s">
        <v>3347</v>
      </c>
      <c r="J414" s="15" t="s">
        <v>3383</v>
      </c>
      <c r="K414" s="15" t="s">
        <v>6602</v>
      </c>
      <c r="L414" s="15" t="s">
        <v>6317</v>
      </c>
      <c r="M414" s="15" t="s">
        <v>6603</v>
      </c>
      <c r="N414" s="15" t="s">
        <v>6604</v>
      </c>
      <c r="O414" s="28">
        <v>1</v>
      </c>
      <c r="P414" s="28">
        <v>110</v>
      </c>
      <c r="Q414" s="15" t="s">
        <v>6605</v>
      </c>
      <c r="R414" s="15" t="s">
        <v>6606</v>
      </c>
      <c r="S414" s="15" t="s">
        <v>3749</v>
      </c>
      <c r="T414" s="15" t="s">
        <v>6607</v>
      </c>
      <c r="U414" s="15" t="s">
        <v>6608</v>
      </c>
    </row>
    <row r="415" spans="1:21">
      <c r="A415" s="15" t="s">
        <v>3310</v>
      </c>
      <c r="B415" s="15" t="s">
        <v>239</v>
      </c>
      <c r="C415" s="15" t="s">
        <v>252</v>
      </c>
      <c r="D415" s="15" t="s">
        <v>3675</v>
      </c>
      <c r="E415" s="28">
        <v>39</v>
      </c>
      <c r="F415" s="15" t="s">
        <v>6609</v>
      </c>
      <c r="G415" s="31">
        <v>42531</v>
      </c>
      <c r="H415" s="28">
        <v>2016</v>
      </c>
      <c r="I415" s="15" t="s">
        <v>3347</v>
      </c>
      <c r="J415" s="15" t="s">
        <v>3383</v>
      </c>
      <c r="K415" s="15" t="s">
        <v>6610</v>
      </c>
      <c r="L415" s="15" t="s">
        <v>6317</v>
      </c>
      <c r="M415" s="15" t="s">
        <v>6611</v>
      </c>
      <c r="N415" s="15" t="s">
        <v>6612</v>
      </c>
      <c r="O415" s="28">
        <v>0</v>
      </c>
      <c r="P415" s="28">
        <v>47</v>
      </c>
      <c r="Q415" s="15" t="s">
        <v>6613</v>
      </c>
      <c r="R415" s="15" t="s">
        <v>6614</v>
      </c>
      <c r="S415" s="15" t="s">
        <v>3749</v>
      </c>
      <c r="T415" s="15" t="s">
        <v>6615</v>
      </c>
      <c r="U415" s="15" t="s">
        <v>6616</v>
      </c>
    </row>
    <row r="416" spans="1:21">
      <c r="A416" s="15" t="s">
        <v>3310</v>
      </c>
      <c r="B416" s="15" t="s">
        <v>239</v>
      </c>
      <c r="C416" s="15" t="s">
        <v>252</v>
      </c>
      <c r="D416" s="15" t="s">
        <v>3675</v>
      </c>
      <c r="E416" s="28">
        <v>40</v>
      </c>
      <c r="F416" s="15" t="s">
        <v>6617</v>
      </c>
      <c r="G416" s="31">
        <v>44302</v>
      </c>
      <c r="H416" s="28">
        <v>2021</v>
      </c>
      <c r="I416" s="15" t="s">
        <v>3347</v>
      </c>
      <c r="J416" s="15" t="s">
        <v>3383</v>
      </c>
      <c r="K416" s="15" t="s">
        <v>6618</v>
      </c>
      <c r="L416" s="15" t="s">
        <v>6317</v>
      </c>
      <c r="M416" s="15" t="s">
        <v>6619</v>
      </c>
      <c r="N416" s="15" t="s">
        <v>6620</v>
      </c>
      <c r="O416" s="28">
        <v>0</v>
      </c>
      <c r="P416" s="28">
        <v>13</v>
      </c>
      <c r="Q416" s="15" t="s">
        <v>6621</v>
      </c>
      <c r="R416" s="15" t="s">
        <v>6622</v>
      </c>
      <c r="S416" s="15" t="s">
        <v>3749</v>
      </c>
      <c r="T416" s="15" t="s">
        <v>6623</v>
      </c>
      <c r="U416" s="15" t="s">
        <v>6624</v>
      </c>
    </row>
    <row r="417" spans="1:21">
      <c r="A417" s="15" t="s">
        <v>3310</v>
      </c>
      <c r="B417" s="15" t="s">
        <v>239</v>
      </c>
      <c r="C417" s="15" t="s">
        <v>252</v>
      </c>
      <c r="D417" s="15" t="s">
        <v>3675</v>
      </c>
      <c r="E417" s="28">
        <v>41</v>
      </c>
      <c r="F417" s="15" t="s">
        <v>6625</v>
      </c>
      <c r="G417" s="31">
        <v>44490</v>
      </c>
      <c r="H417" s="28">
        <v>2021</v>
      </c>
      <c r="I417" s="15" t="s">
        <v>3347</v>
      </c>
      <c r="J417" s="15" t="s">
        <v>3383</v>
      </c>
      <c r="K417" s="15" t="s">
        <v>6626</v>
      </c>
      <c r="L417" s="15" t="s">
        <v>6317</v>
      </c>
      <c r="M417" s="15" t="s">
        <v>6395</v>
      </c>
      <c r="N417" s="15" t="s">
        <v>6396</v>
      </c>
      <c r="O417" s="28">
        <v>0</v>
      </c>
      <c r="P417" s="28">
        <v>18</v>
      </c>
      <c r="Q417" s="15" t="s">
        <v>6627</v>
      </c>
      <c r="R417" s="15" t="s">
        <v>6628</v>
      </c>
      <c r="S417" s="15" t="s">
        <v>3749</v>
      </c>
      <c r="T417" s="15" t="s">
        <v>6629</v>
      </c>
      <c r="U417" s="15" t="s">
        <v>6630</v>
      </c>
    </row>
    <row r="418" spans="1:21">
      <c r="A418" s="15" t="s">
        <v>3310</v>
      </c>
      <c r="B418" s="15" t="s">
        <v>239</v>
      </c>
      <c r="C418" s="15" t="s">
        <v>252</v>
      </c>
      <c r="D418" s="15" t="s">
        <v>3675</v>
      </c>
      <c r="E418" s="28">
        <v>42</v>
      </c>
      <c r="F418" s="15" t="s">
        <v>6631</v>
      </c>
      <c r="G418" s="31">
        <v>44497</v>
      </c>
      <c r="H418" s="28">
        <v>2021</v>
      </c>
      <c r="I418" s="15" t="s">
        <v>3347</v>
      </c>
      <c r="J418" s="15" t="s">
        <v>3383</v>
      </c>
      <c r="K418" s="15" t="s">
        <v>6632</v>
      </c>
      <c r="L418" s="15" t="s">
        <v>6317</v>
      </c>
      <c r="M418" s="15" t="s">
        <v>6633</v>
      </c>
      <c r="N418" s="15" t="s">
        <v>6634</v>
      </c>
      <c r="O418" s="28">
        <v>0</v>
      </c>
      <c r="P418" s="28">
        <v>14</v>
      </c>
      <c r="Q418" s="15" t="s">
        <v>6635</v>
      </c>
      <c r="R418" s="15" t="s">
        <v>6636</v>
      </c>
      <c r="S418" s="15" t="s">
        <v>3749</v>
      </c>
      <c r="T418" s="15" t="s">
        <v>6637</v>
      </c>
      <c r="U418" s="15" t="s">
        <v>6638</v>
      </c>
    </row>
    <row r="419" spans="1:21">
      <c r="A419" s="15" t="s">
        <v>3310</v>
      </c>
      <c r="B419" s="15" t="s">
        <v>239</v>
      </c>
      <c r="C419" s="15" t="s">
        <v>252</v>
      </c>
      <c r="D419" s="15" t="s">
        <v>3675</v>
      </c>
      <c r="E419" s="28">
        <v>43</v>
      </c>
      <c r="F419" s="15" t="s">
        <v>6639</v>
      </c>
      <c r="G419" s="31">
        <v>44244</v>
      </c>
      <c r="H419" s="28">
        <v>2021</v>
      </c>
      <c r="I419" s="15" t="s">
        <v>3347</v>
      </c>
      <c r="J419" s="15" t="s">
        <v>3383</v>
      </c>
      <c r="K419" s="15" t="s">
        <v>6640</v>
      </c>
      <c r="L419" s="15" t="s">
        <v>6317</v>
      </c>
      <c r="M419" s="15" t="s">
        <v>6641</v>
      </c>
      <c r="N419" s="15" t="s">
        <v>6642</v>
      </c>
      <c r="O419" s="28">
        <v>0</v>
      </c>
      <c r="P419" s="28">
        <v>6</v>
      </c>
      <c r="Q419" s="15" t="s">
        <v>6643</v>
      </c>
      <c r="R419" s="15" t="s">
        <v>6644</v>
      </c>
      <c r="S419" s="15" t="s">
        <v>3749</v>
      </c>
      <c r="T419" s="15" t="s">
        <v>6645</v>
      </c>
      <c r="U419" s="15" t="s">
        <v>6646</v>
      </c>
    </row>
    <row r="420" spans="1:21">
      <c r="A420" s="15" t="s">
        <v>3310</v>
      </c>
      <c r="B420" s="15" t="s">
        <v>239</v>
      </c>
      <c r="C420" s="15" t="s">
        <v>252</v>
      </c>
      <c r="D420" s="15" t="s">
        <v>3675</v>
      </c>
      <c r="E420" s="28">
        <v>44</v>
      </c>
      <c r="F420" s="15" t="s">
        <v>6647</v>
      </c>
      <c r="G420" s="31">
        <v>43584</v>
      </c>
      <c r="H420" s="28">
        <v>2019</v>
      </c>
      <c r="I420" s="15" t="s">
        <v>3347</v>
      </c>
      <c r="J420" s="15" t="s">
        <v>3348</v>
      </c>
      <c r="K420" s="15" t="s">
        <v>6648</v>
      </c>
      <c r="L420" s="15" t="s">
        <v>6317</v>
      </c>
      <c r="M420" s="15" t="s">
        <v>6649</v>
      </c>
      <c r="N420" s="15" t="s">
        <v>6650</v>
      </c>
      <c r="O420" s="28">
        <v>0</v>
      </c>
      <c r="P420" s="28">
        <v>4</v>
      </c>
      <c r="Q420" s="15" t="s">
        <v>6651</v>
      </c>
      <c r="R420" s="15" t="s">
        <v>6652</v>
      </c>
      <c r="S420" s="15" t="s">
        <v>3355</v>
      </c>
      <c r="T420" s="15" t="s">
        <v>6653</v>
      </c>
      <c r="U420" s="15" t="s">
        <v>6654</v>
      </c>
    </row>
    <row r="421" spans="1:21">
      <c r="A421" s="15" t="s">
        <v>3310</v>
      </c>
      <c r="B421" s="15" t="s">
        <v>239</v>
      </c>
      <c r="C421" s="15" t="s">
        <v>252</v>
      </c>
      <c r="D421" s="15" t="s">
        <v>3675</v>
      </c>
      <c r="E421" s="28">
        <v>45</v>
      </c>
      <c r="F421" s="15" t="s">
        <v>6655</v>
      </c>
      <c r="G421" s="31">
        <v>40557</v>
      </c>
      <c r="H421" s="28">
        <v>2011</v>
      </c>
      <c r="I421" s="15" t="s">
        <v>3347</v>
      </c>
      <c r="J421" s="15" t="s">
        <v>3383</v>
      </c>
      <c r="K421" s="15" t="s">
        <v>6656</v>
      </c>
      <c r="L421" s="15" t="s">
        <v>6317</v>
      </c>
      <c r="M421" s="15" t="s">
        <v>6657</v>
      </c>
      <c r="N421" s="15" t="s">
        <v>6658</v>
      </c>
      <c r="O421" s="28">
        <v>0</v>
      </c>
      <c r="P421" s="28">
        <v>71</v>
      </c>
      <c r="Q421" s="15" t="s">
        <v>6659</v>
      </c>
      <c r="R421" s="15" t="s">
        <v>6423</v>
      </c>
      <c r="S421" s="15" t="s">
        <v>3749</v>
      </c>
      <c r="T421" s="15" t="s">
        <v>6660</v>
      </c>
      <c r="U421" s="15" t="s">
        <v>6661</v>
      </c>
    </row>
    <row r="422" spans="1:21">
      <c r="A422" s="15" t="s">
        <v>3310</v>
      </c>
      <c r="B422" s="15" t="s">
        <v>239</v>
      </c>
      <c r="C422" s="15" t="s">
        <v>252</v>
      </c>
      <c r="D422" s="15" t="s">
        <v>3675</v>
      </c>
      <c r="E422" s="28">
        <v>46</v>
      </c>
      <c r="F422" s="15" t="s">
        <v>6662</v>
      </c>
      <c r="G422" s="31">
        <v>43292</v>
      </c>
      <c r="H422" s="28">
        <v>2018</v>
      </c>
      <c r="I422" s="15" t="s">
        <v>3347</v>
      </c>
      <c r="J422" s="15" t="s">
        <v>3383</v>
      </c>
      <c r="K422" s="15" t="s">
        <v>6663</v>
      </c>
      <c r="L422" s="15" t="s">
        <v>6317</v>
      </c>
      <c r="M422" s="15" t="s">
        <v>6664</v>
      </c>
      <c r="N422" s="15" t="s">
        <v>6665</v>
      </c>
      <c r="O422" s="28">
        <v>0</v>
      </c>
      <c r="P422" s="28">
        <v>23</v>
      </c>
      <c r="Q422" s="15" t="s">
        <v>6666</v>
      </c>
      <c r="R422" s="15" t="s">
        <v>6667</v>
      </c>
      <c r="S422" s="15" t="s">
        <v>3749</v>
      </c>
      <c r="T422" s="15" t="s">
        <v>6668</v>
      </c>
      <c r="U422" s="15" t="s">
        <v>6669</v>
      </c>
    </row>
    <row r="423" spans="1:21">
      <c r="A423" s="15" t="s">
        <v>3310</v>
      </c>
      <c r="B423" s="15" t="s">
        <v>239</v>
      </c>
      <c r="C423" s="15" t="s">
        <v>252</v>
      </c>
      <c r="D423" s="15" t="s">
        <v>3675</v>
      </c>
      <c r="E423" s="28">
        <v>47</v>
      </c>
      <c r="F423" s="15" t="s">
        <v>6670</v>
      </c>
      <c r="G423" s="31">
        <v>43070</v>
      </c>
      <c r="H423" s="28">
        <v>2017</v>
      </c>
      <c r="I423" s="15" t="s">
        <v>3347</v>
      </c>
      <c r="J423" s="15" t="s">
        <v>3383</v>
      </c>
      <c r="K423" s="15" t="s">
        <v>6671</v>
      </c>
      <c r="L423" s="15" t="s">
        <v>6317</v>
      </c>
      <c r="M423" s="15" t="s">
        <v>6672</v>
      </c>
      <c r="N423" s="15" t="s">
        <v>6673</v>
      </c>
      <c r="O423" s="28">
        <v>0</v>
      </c>
      <c r="P423" s="28">
        <v>15</v>
      </c>
      <c r="Q423" s="15" t="s">
        <v>6674</v>
      </c>
      <c r="R423" s="15" t="s">
        <v>6675</v>
      </c>
      <c r="S423" s="15" t="s">
        <v>3749</v>
      </c>
      <c r="T423" s="15" t="s">
        <v>6676</v>
      </c>
      <c r="U423" s="15" t="s">
        <v>6677</v>
      </c>
    </row>
    <row r="424" spans="1:21">
      <c r="A424" s="15" t="s">
        <v>3310</v>
      </c>
      <c r="B424" s="15" t="s">
        <v>239</v>
      </c>
      <c r="C424" s="15" t="s">
        <v>252</v>
      </c>
      <c r="D424" s="15" t="s">
        <v>3675</v>
      </c>
      <c r="E424" s="28">
        <v>48</v>
      </c>
      <c r="F424" s="15" t="s">
        <v>6678</v>
      </c>
      <c r="G424" s="31">
        <v>44378</v>
      </c>
      <c r="H424" s="28">
        <v>2021</v>
      </c>
      <c r="I424" s="15" t="s">
        <v>3347</v>
      </c>
      <c r="J424" s="15" t="s">
        <v>3383</v>
      </c>
      <c r="K424" s="15" t="s">
        <v>6679</v>
      </c>
      <c r="L424" s="15" t="s">
        <v>6317</v>
      </c>
      <c r="M424" s="15" t="s">
        <v>6680</v>
      </c>
      <c r="N424" s="15" t="s">
        <v>6681</v>
      </c>
      <c r="O424" s="28">
        <v>2</v>
      </c>
      <c r="P424" s="28">
        <v>6</v>
      </c>
      <c r="Q424" s="15" t="s">
        <v>6682</v>
      </c>
      <c r="R424" s="15" t="s">
        <v>6683</v>
      </c>
      <c r="S424" s="15" t="s">
        <v>3749</v>
      </c>
      <c r="T424" s="15" t="s">
        <v>6684</v>
      </c>
      <c r="U424" s="15" t="s">
        <v>6685</v>
      </c>
    </row>
    <row r="425" spans="1:21">
      <c r="A425" s="15" t="s">
        <v>3310</v>
      </c>
      <c r="B425" s="15" t="s">
        <v>239</v>
      </c>
      <c r="C425" s="15" t="s">
        <v>252</v>
      </c>
      <c r="D425" s="15" t="s">
        <v>3675</v>
      </c>
      <c r="E425" s="28">
        <v>49</v>
      </c>
      <c r="F425" s="15" t="s">
        <v>6686</v>
      </c>
      <c r="G425" s="31">
        <v>41095</v>
      </c>
      <c r="H425" s="28">
        <v>2012</v>
      </c>
      <c r="I425" s="15" t="s">
        <v>3347</v>
      </c>
      <c r="J425" s="15" t="s">
        <v>3383</v>
      </c>
      <c r="K425" s="15" t="s">
        <v>6687</v>
      </c>
      <c r="L425" s="15" t="s">
        <v>6688</v>
      </c>
      <c r="M425" s="15" t="s">
        <v>6689</v>
      </c>
      <c r="N425" s="15" t="s">
        <v>6690</v>
      </c>
      <c r="O425" s="28">
        <v>0</v>
      </c>
      <c r="P425" s="28">
        <v>23</v>
      </c>
      <c r="Q425" s="15" t="s">
        <v>6691</v>
      </c>
      <c r="R425" s="15" t="s">
        <v>6692</v>
      </c>
      <c r="S425" s="15" t="s">
        <v>3355</v>
      </c>
      <c r="T425" s="15" t="s">
        <v>6693</v>
      </c>
      <c r="U425" s="15" t="s">
        <v>6694</v>
      </c>
    </row>
    <row r="426" spans="1:21">
      <c r="A426" s="15" t="s">
        <v>3310</v>
      </c>
      <c r="B426" s="15" t="s">
        <v>239</v>
      </c>
      <c r="C426" s="15" t="s">
        <v>252</v>
      </c>
      <c r="D426" s="15" t="s">
        <v>3675</v>
      </c>
      <c r="E426" s="28">
        <v>50</v>
      </c>
      <c r="F426" s="15" t="s">
        <v>6695</v>
      </c>
      <c r="G426" s="31">
        <v>44319</v>
      </c>
      <c r="H426" s="28">
        <v>2021</v>
      </c>
      <c r="I426" s="15" t="s">
        <v>3347</v>
      </c>
      <c r="J426" s="15" t="s">
        <v>3383</v>
      </c>
      <c r="K426" s="15" t="s">
        <v>6696</v>
      </c>
      <c r="L426" s="15" t="s">
        <v>6317</v>
      </c>
      <c r="M426" s="15" t="s">
        <v>6697</v>
      </c>
      <c r="N426" s="15" t="s">
        <v>6642</v>
      </c>
      <c r="O426" s="28">
        <v>0</v>
      </c>
      <c r="P426" s="28">
        <v>17</v>
      </c>
      <c r="Q426" s="15" t="s">
        <v>6698</v>
      </c>
      <c r="R426" s="15" t="s">
        <v>6699</v>
      </c>
      <c r="S426" s="15" t="s">
        <v>3749</v>
      </c>
      <c r="T426" s="15" t="s">
        <v>6700</v>
      </c>
      <c r="U426" s="15" t="s">
        <v>6701</v>
      </c>
    </row>
    <row r="427" spans="1:21">
      <c r="A427" s="15" t="s">
        <v>3310</v>
      </c>
      <c r="B427" s="15" t="s">
        <v>239</v>
      </c>
      <c r="C427" s="15" t="s">
        <v>252</v>
      </c>
      <c r="D427" s="15" t="s">
        <v>3675</v>
      </c>
      <c r="E427" s="28">
        <v>51</v>
      </c>
      <c r="F427" s="15" t="s">
        <v>6702</v>
      </c>
      <c r="G427" s="31">
        <v>44326</v>
      </c>
      <c r="H427" s="28">
        <v>2021</v>
      </c>
      <c r="I427" s="15" t="s">
        <v>3347</v>
      </c>
      <c r="J427" s="15" t="s">
        <v>3383</v>
      </c>
      <c r="K427" s="15" t="s">
        <v>6703</v>
      </c>
      <c r="L427" s="15" t="s">
        <v>6317</v>
      </c>
      <c r="M427" s="15" t="s">
        <v>6704</v>
      </c>
      <c r="N427" s="15" t="s">
        <v>6705</v>
      </c>
      <c r="O427" s="28">
        <v>0</v>
      </c>
      <c r="P427" s="28">
        <v>12</v>
      </c>
      <c r="Q427" s="15" t="s">
        <v>6706</v>
      </c>
      <c r="R427" s="15" t="s">
        <v>6707</v>
      </c>
      <c r="S427" s="15" t="s">
        <v>3749</v>
      </c>
      <c r="T427" s="15" t="s">
        <v>6708</v>
      </c>
      <c r="U427" s="15" t="s">
        <v>6709</v>
      </c>
    </row>
    <row r="428" spans="1:21">
      <c r="A428" s="15" t="s">
        <v>3310</v>
      </c>
      <c r="B428" s="15" t="s">
        <v>239</v>
      </c>
      <c r="C428" s="15" t="s">
        <v>252</v>
      </c>
      <c r="D428" s="15" t="s">
        <v>3675</v>
      </c>
      <c r="E428" s="28">
        <v>52</v>
      </c>
      <c r="F428" s="15" t="s">
        <v>6710</v>
      </c>
      <c r="G428" s="31">
        <v>44335</v>
      </c>
      <c r="H428" s="28">
        <v>2021</v>
      </c>
      <c r="I428" s="15" t="s">
        <v>3347</v>
      </c>
      <c r="J428" s="15" t="s">
        <v>3383</v>
      </c>
      <c r="K428" s="15" t="s">
        <v>6711</v>
      </c>
      <c r="L428" s="15" t="s">
        <v>6317</v>
      </c>
      <c r="M428" s="15" t="s">
        <v>6712</v>
      </c>
      <c r="N428" s="15" t="s">
        <v>6713</v>
      </c>
      <c r="O428" s="28">
        <v>0</v>
      </c>
      <c r="P428" s="28">
        <v>7</v>
      </c>
      <c r="Q428" s="15" t="s">
        <v>6714</v>
      </c>
      <c r="R428" s="15" t="s">
        <v>6715</v>
      </c>
      <c r="S428" s="15" t="s">
        <v>3355</v>
      </c>
      <c r="T428" s="15" t="s">
        <v>6716</v>
      </c>
      <c r="U428" s="15" t="s">
        <v>6717</v>
      </c>
    </row>
    <row r="429" spans="1:21">
      <c r="A429" s="15" t="s">
        <v>3310</v>
      </c>
      <c r="B429" s="15" t="s">
        <v>239</v>
      </c>
      <c r="C429" s="15" t="s">
        <v>252</v>
      </c>
      <c r="D429" s="15" t="s">
        <v>3675</v>
      </c>
      <c r="E429" s="28">
        <v>53</v>
      </c>
      <c r="F429" s="15" t="s">
        <v>6718</v>
      </c>
      <c r="G429" s="31">
        <v>44315</v>
      </c>
      <c r="H429" s="28">
        <v>2021</v>
      </c>
      <c r="I429" s="15" t="s">
        <v>3347</v>
      </c>
      <c r="J429" s="15" t="s">
        <v>3383</v>
      </c>
      <c r="K429" s="15" t="s">
        <v>6719</v>
      </c>
      <c r="L429" s="15" t="s">
        <v>6317</v>
      </c>
      <c r="M429" s="15" t="s">
        <v>6720</v>
      </c>
      <c r="N429" s="15" t="s">
        <v>6721</v>
      </c>
      <c r="O429" s="28">
        <v>0</v>
      </c>
      <c r="P429" s="28">
        <v>3</v>
      </c>
      <c r="Q429" s="15" t="s">
        <v>6722</v>
      </c>
      <c r="R429" s="15" t="s">
        <v>6723</v>
      </c>
      <c r="S429" s="15" t="s">
        <v>3749</v>
      </c>
      <c r="T429" s="15" t="s">
        <v>6724</v>
      </c>
      <c r="U429" s="15" t="s">
        <v>6725</v>
      </c>
    </row>
    <row r="430" spans="1:21">
      <c r="A430" s="15" t="s">
        <v>3310</v>
      </c>
      <c r="B430" s="15" t="s">
        <v>239</v>
      </c>
      <c r="C430" s="15" t="s">
        <v>252</v>
      </c>
      <c r="D430" s="15" t="s">
        <v>3675</v>
      </c>
      <c r="E430" s="28">
        <v>54</v>
      </c>
      <c r="F430" s="15" t="s">
        <v>6726</v>
      </c>
      <c r="G430" s="31">
        <v>43272</v>
      </c>
      <c r="H430" s="28">
        <v>2018</v>
      </c>
      <c r="I430" s="15" t="s">
        <v>3347</v>
      </c>
      <c r="J430" s="15" t="s">
        <v>3348</v>
      </c>
      <c r="K430" s="15" t="s">
        <v>6727</v>
      </c>
      <c r="L430" s="15" t="s">
        <v>6317</v>
      </c>
      <c r="M430" s="15" t="s">
        <v>6728</v>
      </c>
      <c r="N430" s="15" t="s">
        <v>6729</v>
      </c>
      <c r="O430" s="28">
        <v>1</v>
      </c>
      <c r="P430" s="28">
        <v>30</v>
      </c>
      <c r="Q430" s="15" t="s">
        <v>6730</v>
      </c>
      <c r="R430" s="15" t="s">
        <v>6731</v>
      </c>
      <c r="S430" s="15" t="s">
        <v>3355</v>
      </c>
      <c r="T430" s="15" t="s">
        <v>6732</v>
      </c>
      <c r="U430" s="15" t="s">
        <v>6733</v>
      </c>
    </row>
    <row r="431" spans="1:21">
      <c r="A431" s="15" t="s">
        <v>3310</v>
      </c>
      <c r="B431" s="15" t="s">
        <v>239</v>
      </c>
      <c r="C431" s="15" t="s">
        <v>252</v>
      </c>
      <c r="D431" s="15" t="s">
        <v>3675</v>
      </c>
      <c r="E431" s="28">
        <v>55</v>
      </c>
      <c r="F431" s="15" t="s">
        <v>6734</v>
      </c>
      <c r="G431" s="31">
        <v>42037</v>
      </c>
      <c r="H431" s="28">
        <v>2015</v>
      </c>
      <c r="I431" s="15" t="s">
        <v>3347</v>
      </c>
      <c r="J431" s="15" t="s">
        <v>3348</v>
      </c>
      <c r="K431" s="15" t="s">
        <v>6735</v>
      </c>
      <c r="L431" s="15" t="s">
        <v>6736</v>
      </c>
      <c r="M431" s="15" t="s">
        <v>6737</v>
      </c>
      <c r="N431" s="15" t="s">
        <v>6738</v>
      </c>
      <c r="O431" s="28">
        <v>0</v>
      </c>
      <c r="P431" s="28">
        <v>30</v>
      </c>
      <c r="Q431" s="15" t="s">
        <v>6739</v>
      </c>
      <c r="R431" s="15" t="s">
        <v>6740</v>
      </c>
      <c r="S431" s="15" t="s">
        <v>3355</v>
      </c>
      <c r="T431" s="15" t="s">
        <v>6741</v>
      </c>
      <c r="U431" s="15" t="s">
        <v>6742</v>
      </c>
    </row>
    <row r="432" spans="1:21">
      <c r="A432" s="15" t="s">
        <v>3310</v>
      </c>
      <c r="B432" s="15" t="s">
        <v>239</v>
      </c>
      <c r="C432" s="15" t="s">
        <v>252</v>
      </c>
      <c r="D432" s="15" t="s">
        <v>3675</v>
      </c>
      <c r="E432" s="28">
        <v>56</v>
      </c>
      <c r="F432" s="15" t="s">
        <v>6743</v>
      </c>
      <c r="G432" s="31">
        <v>44179</v>
      </c>
      <c r="H432" s="28">
        <v>2020</v>
      </c>
      <c r="I432" s="15" t="s">
        <v>3347</v>
      </c>
      <c r="J432" s="15" t="s">
        <v>3383</v>
      </c>
      <c r="K432" s="15" t="s">
        <v>6744</v>
      </c>
      <c r="L432" s="15" t="s">
        <v>6317</v>
      </c>
      <c r="M432" s="15" t="s">
        <v>6745</v>
      </c>
      <c r="N432" s="15" t="s">
        <v>6746</v>
      </c>
      <c r="O432" s="28">
        <v>2</v>
      </c>
      <c r="P432" s="28">
        <v>6</v>
      </c>
      <c r="Q432" s="15" t="s">
        <v>6747</v>
      </c>
      <c r="R432" s="15" t="s">
        <v>6748</v>
      </c>
      <c r="S432" s="15" t="s">
        <v>3749</v>
      </c>
      <c r="T432" s="15" t="s">
        <v>6749</v>
      </c>
      <c r="U432" s="15" t="s">
        <v>6750</v>
      </c>
    </row>
    <row r="433" spans="1:21">
      <c r="A433" s="15" t="s">
        <v>3310</v>
      </c>
      <c r="B433" s="15" t="s">
        <v>239</v>
      </c>
      <c r="C433" s="15" t="s">
        <v>252</v>
      </c>
      <c r="D433" s="15" t="s">
        <v>3675</v>
      </c>
      <c r="E433" s="28">
        <v>57</v>
      </c>
      <c r="F433" s="15" t="s">
        <v>6751</v>
      </c>
      <c r="G433" s="31">
        <v>43062</v>
      </c>
      <c r="H433" s="28">
        <v>2017</v>
      </c>
      <c r="I433" s="15" t="s">
        <v>3347</v>
      </c>
      <c r="J433" s="15" t="s">
        <v>3383</v>
      </c>
      <c r="K433" s="15" t="s">
        <v>6752</v>
      </c>
      <c r="L433" s="15" t="s">
        <v>6317</v>
      </c>
      <c r="M433" s="15" t="s">
        <v>6753</v>
      </c>
      <c r="N433" s="15" t="s">
        <v>6754</v>
      </c>
      <c r="O433" s="28">
        <v>0</v>
      </c>
      <c r="P433" s="28">
        <v>28</v>
      </c>
      <c r="Q433" s="15" t="s">
        <v>6755</v>
      </c>
      <c r="R433" s="15" t="s">
        <v>6756</v>
      </c>
      <c r="S433" s="15" t="s">
        <v>3749</v>
      </c>
      <c r="T433" s="15" t="s">
        <v>6757</v>
      </c>
      <c r="U433" s="15" t="s">
        <v>6758</v>
      </c>
    </row>
    <row r="434" spans="1:21">
      <c r="A434" s="15" t="s">
        <v>3310</v>
      </c>
      <c r="B434" s="15" t="s">
        <v>239</v>
      </c>
      <c r="C434" s="15" t="s">
        <v>252</v>
      </c>
      <c r="D434" s="15" t="s">
        <v>3675</v>
      </c>
      <c r="E434" s="28">
        <v>58</v>
      </c>
      <c r="F434" s="15" t="s">
        <v>6759</v>
      </c>
      <c r="G434" s="31">
        <v>41438</v>
      </c>
      <c r="H434" s="28">
        <v>2013</v>
      </c>
      <c r="I434" s="15" t="s">
        <v>3347</v>
      </c>
      <c r="J434" s="15" t="s">
        <v>3348</v>
      </c>
      <c r="K434" s="15" t="s">
        <v>6760</v>
      </c>
      <c r="L434" s="15" t="s">
        <v>6317</v>
      </c>
      <c r="M434" s="15" t="s">
        <v>6761</v>
      </c>
      <c r="N434" s="15" t="s">
        <v>6762</v>
      </c>
      <c r="O434" s="28">
        <v>0</v>
      </c>
      <c r="P434" s="28">
        <v>23</v>
      </c>
      <c r="Q434" s="15" t="s">
        <v>6763</v>
      </c>
      <c r="R434" s="15" t="s">
        <v>6764</v>
      </c>
      <c r="S434" s="15" t="s">
        <v>3355</v>
      </c>
      <c r="T434" s="15" t="s">
        <v>6765</v>
      </c>
      <c r="U434" s="15" t="s">
        <v>6766</v>
      </c>
    </row>
    <row r="435" spans="1:21">
      <c r="A435" s="15" t="s">
        <v>3310</v>
      </c>
      <c r="B435" s="15" t="s">
        <v>239</v>
      </c>
      <c r="C435" s="15" t="s">
        <v>252</v>
      </c>
      <c r="D435" s="15" t="s">
        <v>3675</v>
      </c>
      <c r="E435" s="28">
        <v>59</v>
      </c>
      <c r="F435" s="15" t="s">
        <v>6767</v>
      </c>
      <c r="G435" s="31">
        <v>43822</v>
      </c>
      <c r="H435" s="28">
        <v>2019</v>
      </c>
      <c r="I435" s="15" t="s">
        <v>3347</v>
      </c>
      <c r="J435" s="15" t="s">
        <v>3383</v>
      </c>
      <c r="K435" s="15" t="s">
        <v>6768</v>
      </c>
      <c r="L435" s="15" t="s">
        <v>6317</v>
      </c>
      <c r="M435" s="15" t="s">
        <v>6411</v>
      </c>
      <c r="N435" s="15" t="s">
        <v>6769</v>
      </c>
      <c r="O435" s="28">
        <v>4</v>
      </c>
      <c r="P435" s="28">
        <v>12</v>
      </c>
      <c r="Q435" s="15" t="s">
        <v>6770</v>
      </c>
      <c r="R435" s="15" t="s">
        <v>6771</v>
      </c>
      <c r="S435" s="15" t="s">
        <v>3355</v>
      </c>
      <c r="T435" s="15" t="s">
        <v>6772</v>
      </c>
      <c r="U435" s="15" t="s">
        <v>6773</v>
      </c>
    </row>
    <row r="436" spans="1:21">
      <c r="A436" s="15" t="s">
        <v>3310</v>
      </c>
      <c r="B436" s="15" t="s">
        <v>239</v>
      </c>
      <c r="C436" s="15" t="s">
        <v>252</v>
      </c>
      <c r="D436" s="15" t="s">
        <v>3675</v>
      </c>
      <c r="E436" s="28">
        <v>60</v>
      </c>
      <c r="F436" s="15" t="s">
        <v>6774</v>
      </c>
      <c r="G436" s="31">
        <v>42502</v>
      </c>
      <c r="H436" s="28">
        <v>2016</v>
      </c>
      <c r="I436" s="15" t="s">
        <v>3435</v>
      </c>
      <c r="J436" s="15" t="s">
        <v>6357</v>
      </c>
      <c r="K436" s="15" t="s">
        <v>6775</v>
      </c>
      <c r="L436" s="15" t="s">
        <v>6317</v>
      </c>
      <c r="M436" s="15" t="s">
        <v>6334</v>
      </c>
      <c r="N436" s="15" t="s">
        <v>6776</v>
      </c>
      <c r="O436" s="28">
        <v>0</v>
      </c>
      <c r="P436" s="28">
        <v>25</v>
      </c>
      <c r="Q436" s="15" t="s">
        <v>6777</v>
      </c>
      <c r="R436" s="15" t="s">
        <v>6778</v>
      </c>
      <c r="S436" s="15" t="s">
        <v>3355</v>
      </c>
      <c r="T436" s="15" t="s">
        <v>6779</v>
      </c>
      <c r="U436" s="15" t="s">
        <v>6780</v>
      </c>
    </row>
    <row r="437" spans="1:21">
      <c r="A437" s="15" t="s">
        <v>3310</v>
      </c>
      <c r="B437" s="15" t="s">
        <v>239</v>
      </c>
      <c r="C437" s="15" t="s">
        <v>252</v>
      </c>
      <c r="D437" s="15" t="s">
        <v>3675</v>
      </c>
      <c r="E437" s="28">
        <v>61</v>
      </c>
      <c r="F437" s="15" t="s">
        <v>6781</v>
      </c>
      <c r="G437" s="31">
        <v>44183</v>
      </c>
      <c r="H437" s="28">
        <v>2020</v>
      </c>
      <c r="I437" s="15" t="s">
        <v>3347</v>
      </c>
      <c r="J437" s="15" t="s">
        <v>3383</v>
      </c>
      <c r="K437" s="15" t="s">
        <v>6782</v>
      </c>
      <c r="L437" s="15" t="s">
        <v>6317</v>
      </c>
      <c r="M437" s="15" t="s">
        <v>6783</v>
      </c>
      <c r="N437" s="15" t="s">
        <v>6784</v>
      </c>
      <c r="O437" s="28">
        <v>0</v>
      </c>
      <c r="P437" s="28">
        <v>10</v>
      </c>
      <c r="Q437" s="15" t="s">
        <v>6785</v>
      </c>
      <c r="R437" s="15" t="s">
        <v>6786</v>
      </c>
      <c r="S437" s="15" t="s">
        <v>3355</v>
      </c>
      <c r="T437" s="15" t="s">
        <v>6787</v>
      </c>
      <c r="U437" s="15" t="s">
        <v>6788</v>
      </c>
    </row>
    <row r="438" spans="1:21">
      <c r="A438" s="15" t="s">
        <v>3310</v>
      </c>
      <c r="B438" s="15" t="s">
        <v>239</v>
      </c>
      <c r="C438" s="15" t="s">
        <v>252</v>
      </c>
      <c r="D438" s="15" t="s">
        <v>3675</v>
      </c>
      <c r="E438" s="28">
        <v>62</v>
      </c>
      <c r="F438" s="15" t="s">
        <v>6789</v>
      </c>
      <c r="G438" s="31">
        <v>44183</v>
      </c>
      <c r="H438" s="28">
        <v>2020</v>
      </c>
      <c r="I438" s="15" t="s">
        <v>3347</v>
      </c>
      <c r="J438" s="15" t="s">
        <v>3383</v>
      </c>
      <c r="K438" s="15" t="s">
        <v>6790</v>
      </c>
      <c r="L438" s="15" t="s">
        <v>6317</v>
      </c>
      <c r="M438" s="15" t="s">
        <v>6791</v>
      </c>
      <c r="N438" s="15" t="s">
        <v>6792</v>
      </c>
      <c r="O438" s="28">
        <v>3</v>
      </c>
      <c r="P438" s="28">
        <v>9</v>
      </c>
      <c r="Q438" s="15" t="s">
        <v>6793</v>
      </c>
      <c r="R438" s="15" t="s">
        <v>6794</v>
      </c>
      <c r="S438" s="15" t="s">
        <v>3749</v>
      </c>
      <c r="T438" s="15" t="s">
        <v>6795</v>
      </c>
      <c r="U438" s="15" t="s">
        <v>6796</v>
      </c>
    </row>
    <row r="439" spans="1:21">
      <c r="A439" s="15" t="s">
        <v>3310</v>
      </c>
      <c r="B439" s="15" t="s">
        <v>239</v>
      </c>
      <c r="C439" s="15" t="s">
        <v>252</v>
      </c>
      <c r="D439" s="15" t="s">
        <v>3675</v>
      </c>
      <c r="E439" s="28">
        <v>63</v>
      </c>
      <c r="F439" s="15" t="s">
        <v>6797</v>
      </c>
      <c r="G439" s="31">
        <v>44172</v>
      </c>
      <c r="H439" s="28">
        <v>2020</v>
      </c>
      <c r="I439" s="15" t="s">
        <v>3347</v>
      </c>
      <c r="J439" s="15" t="s">
        <v>3383</v>
      </c>
      <c r="K439" s="15" t="s">
        <v>6798</v>
      </c>
      <c r="L439" s="15" t="s">
        <v>6317</v>
      </c>
      <c r="M439" s="15" t="s">
        <v>6649</v>
      </c>
      <c r="N439" s="15" t="s">
        <v>6799</v>
      </c>
      <c r="O439" s="28">
        <v>0</v>
      </c>
      <c r="P439" s="28">
        <v>17</v>
      </c>
      <c r="Q439" s="15" t="s">
        <v>6800</v>
      </c>
      <c r="R439" s="15" t="s">
        <v>6801</v>
      </c>
      <c r="S439" s="15" t="s">
        <v>3749</v>
      </c>
      <c r="T439" s="15" t="s">
        <v>6802</v>
      </c>
      <c r="U439" s="15" t="s">
        <v>6803</v>
      </c>
    </row>
    <row r="440" spans="1:21">
      <c r="A440" s="15" t="s">
        <v>3310</v>
      </c>
      <c r="B440" s="15" t="s">
        <v>239</v>
      </c>
      <c r="C440" s="15" t="s">
        <v>252</v>
      </c>
      <c r="D440" s="15" t="s">
        <v>3675</v>
      </c>
      <c r="E440" s="28">
        <v>64</v>
      </c>
      <c r="F440" s="15" t="s">
        <v>6804</v>
      </c>
      <c r="G440" s="31">
        <v>41915</v>
      </c>
      <c r="H440" s="28">
        <v>2014</v>
      </c>
      <c r="I440" s="15" t="s">
        <v>3347</v>
      </c>
      <c r="J440" s="15" t="s">
        <v>3348</v>
      </c>
      <c r="K440" s="15" t="s">
        <v>6805</v>
      </c>
      <c r="L440" s="15" t="s">
        <v>6419</v>
      </c>
      <c r="M440" s="15" t="s">
        <v>6806</v>
      </c>
      <c r="N440" s="15" t="s">
        <v>6807</v>
      </c>
      <c r="O440" s="28">
        <v>0</v>
      </c>
      <c r="P440" s="28">
        <v>55</v>
      </c>
      <c r="Q440" s="15" t="s">
        <v>6808</v>
      </c>
      <c r="R440" s="15" t="s">
        <v>6809</v>
      </c>
      <c r="S440" s="15" t="s">
        <v>3355</v>
      </c>
      <c r="T440" s="15" t="s">
        <v>6810</v>
      </c>
      <c r="U440" s="15" t="s">
        <v>6811</v>
      </c>
    </row>
    <row r="441" spans="1:21">
      <c r="A441" s="15" t="s">
        <v>3310</v>
      </c>
      <c r="B441" s="15" t="s">
        <v>239</v>
      </c>
      <c r="C441" s="15" t="s">
        <v>252</v>
      </c>
      <c r="D441" s="15" t="s">
        <v>3675</v>
      </c>
      <c r="E441" s="28">
        <v>65</v>
      </c>
      <c r="F441" s="15" t="s">
        <v>6812</v>
      </c>
      <c r="G441" s="31">
        <v>44183</v>
      </c>
      <c r="H441" s="28">
        <v>2020</v>
      </c>
      <c r="I441" s="15" t="s">
        <v>3347</v>
      </c>
      <c r="J441" s="15" t="s">
        <v>3383</v>
      </c>
      <c r="K441" s="15" t="s">
        <v>6813</v>
      </c>
      <c r="L441" s="15" t="s">
        <v>6317</v>
      </c>
      <c r="M441" s="15" t="s">
        <v>6814</v>
      </c>
      <c r="N441" s="15" t="s">
        <v>6815</v>
      </c>
      <c r="O441" s="28">
        <v>0</v>
      </c>
      <c r="P441" s="28">
        <v>31</v>
      </c>
      <c r="Q441" s="15" t="s">
        <v>6816</v>
      </c>
      <c r="R441" s="15" t="s">
        <v>6321</v>
      </c>
      <c r="S441" s="15" t="s">
        <v>3355</v>
      </c>
      <c r="T441" s="15" t="s">
        <v>6817</v>
      </c>
      <c r="U441" s="15" t="s">
        <v>6818</v>
      </c>
    </row>
    <row r="442" spans="1:21">
      <c r="A442" s="15" t="s">
        <v>3310</v>
      </c>
      <c r="B442" s="15" t="s">
        <v>239</v>
      </c>
      <c r="C442" s="15" t="s">
        <v>252</v>
      </c>
      <c r="D442" s="15" t="s">
        <v>3675</v>
      </c>
      <c r="E442" s="28">
        <v>66</v>
      </c>
      <c r="F442" s="15" t="s">
        <v>6819</v>
      </c>
      <c r="G442" s="31">
        <v>42419</v>
      </c>
      <c r="H442" s="28">
        <v>2016</v>
      </c>
      <c r="I442" s="15" t="s">
        <v>3347</v>
      </c>
      <c r="J442" s="15" t="s">
        <v>3348</v>
      </c>
      <c r="K442" s="15" t="s">
        <v>6820</v>
      </c>
      <c r="L442" s="15" t="s">
        <v>6317</v>
      </c>
      <c r="M442" s="15" t="s">
        <v>6821</v>
      </c>
      <c r="N442" s="15" t="s">
        <v>6822</v>
      </c>
      <c r="O442" s="28">
        <v>0</v>
      </c>
      <c r="P442" s="28">
        <v>47</v>
      </c>
      <c r="Q442" s="15" t="s">
        <v>6823</v>
      </c>
      <c r="R442" s="15" t="s">
        <v>6824</v>
      </c>
      <c r="S442" s="15" t="s">
        <v>3355</v>
      </c>
      <c r="T442" s="15" t="s">
        <v>6825</v>
      </c>
      <c r="U442" s="15" t="s">
        <v>6826</v>
      </c>
    </row>
    <row r="443" spans="1:21">
      <c r="A443" s="15" t="s">
        <v>3310</v>
      </c>
      <c r="B443" s="15" t="s">
        <v>239</v>
      </c>
      <c r="C443" s="15" t="s">
        <v>252</v>
      </c>
      <c r="D443" s="15" t="s">
        <v>3675</v>
      </c>
      <c r="E443" s="28">
        <v>67</v>
      </c>
      <c r="F443" s="15" t="s">
        <v>6827</v>
      </c>
      <c r="G443" s="31">
        <v>44168</v>
      </c>
      <c r="H443" s="28">
        <v>2020</v>
      </c>
      <c r="I443" s="15" t="s">
        <v>3347</v>
      </c>
      <c r="J443" s="15" t="s">
        <v>3383</v>
      </c>
      <c r="K443" s="15" t="s">
        <v>6828</v>
      </c>
      <c r="L443" s="15" t="s">
        <v>6317</v>
      </c>
      <c r="M443" s="15" t="s">
        <v>6791</v>
      </c>
      <c r="N443" s="15" t="s">
        <v>6829</v>
      </c>
      <c r="O443" s="28">
        <v>0</v>
      </c>
      <c r="P443" s="28">
        <v>7</v>
      </c>
      <c r="Q443" s="15" t="s">
        <v>6830</v>
      </c>
      <c r="R443" s="15" t="s">
        <v>6831</v>
      </c>
      <c r="S443" s="15" t="s">
        <v>3749</v>
      </c>
      <c r="T443" s="15" t="s">
        <v>6832</v>
      </c>
      <c r="U443" s="15" t="s">
        <v>6833</v>
      </c>
    </row>
    <row r="444" spans="1:21">
      <c r="A444" s="15" t="s">
        <v>3310</v>
      </c>
      <c r="B444" s="15" t="s">
        <v>239</v>
      </c>
      <c r="C444" s="15" t="s">
        <v>252</v>
      </c>
      <c r="D444" s="15" t="s">
        <v>3675</v>
      </c>
      <c r="E444" s="28">
        <v>68</v>
      </c>
      <c r="F444" s="15" t="s">
        <v>6834</v>
      </c>
      <c r="G444" s="31">
        <v>42034</v>
      </c>
      <c r="H444" s="28">
        <v>2015</v>
      </c>
      <c r="I444" s="15" t="s">
        <v>3347</v>
      </c>
      <c r="J444" s="15" t="s">
        <v>3348</v>
      </c>
      <c r="K444" s="15" t="s">
        <v>6835</v>
      </c>
      <c r="L444" s="15" t="s">
        <v>6538</v>
      </c>
      <c r="M444" s="15" t="s">
        <v>6836</v>
      </c>
      <c r="N444" s="15" t="s">
        <v>6837</v>
      </c>
      <c r="O444" s="28">
        <v>0</v>
      </c>
      <c r="P444" s="28">
        <v>31</v>
      </c>
      <c r="Q444" s="15" t="s">
        <v>6838</v>
      </c>
      <c r="R444" s="15" t="s">
        <v>6839</v>
      </c>
      <c r="S444" s="15" t="s">
        <v>3355</v>
      </c>
      <c r="T444" s="15" t="s">
        <v>6840</v>
      </c>
      <c r="U444" s="15" t="s">
        <v>6841</v>
      </c>
    </row>
    <row r="445" spans="1:21">
      <c r="A445" s="15" t="s">
        <v>3310</v>
      </c>
      <c r="B445" s="15" t="s">
        <v>239</v>
      </c>
      <c r="C445" s="15" t="s">
        <v>252</v>
      </c>
      <c r="D445" s="15" t="s">
        <v>3675</v>
      </c>
      <c r="E445" s="28">
        <v>69</v>
      </c>
      <c r="F445" s="15" t="s">
        <v>6842</v>
      </c>
      <c r="G445" s="31">
        <v>43917</v>
      </c>
      <c r="H445" s="28">
        <v>2020</v>
      </c>
      <c r="I445" s="15" t="s">
        <v>3347</v>
      </c>
      <c r="J445" s="15" t="s">
        <v>3383</v>
      </c>
      <c r="K445" s="15" t="s">
        <v>6843</v>
      </c>
      <c r="L445" s="15" t="s">
        <v>6317</v>
      </c>
      <c r="M445" s="15" t="s">
        <v>6844</v>
      </c>
      <c r="N445" s="15" t="s">
        <v>6845</v>
      </c>
      <c r="O445" s="28">
        <v>0</v>
      </c>
      <c r="P445" s="28">
        <v>14</v>
      </c>
      <c r="Q445" s="15" t="s">
        <v>6846</v>
      </c>
      <c r="R445" s="15" t="s">
        <v>6847</v>
      </c>
      <c r="S445" s="15" t="s">
        <v>3749</v>
      </c>
      <c r="T445" s="15" t="s">
        <v>6848</v>
      </c>
      <c r="U445" s="15" t="s">
        <v>6849</v>
      </c>
    </row>
    <row r="446" spans="1:21">
      <c r="A446" s="15" t="s">
        <v>3310</v>
      </c>
      <c r="B446" s="15" t="s">
        <v>239</v>
      </c>
      <c r="C446" s="15" t="s">
        <v>252</v>
      </c>
      <c r="D446" s="15" t="s">
        <v>3675</v>
      </c>
      <c r="E446" s="28">
        <v>70</v>
      </c>
      <c r="F446" s="15" t="s">
        <v>6850</v>
      </c>
      <c r="G446" s="31">
        <v>44166</v>
      </c>
      <c r="H446" s="28">
        <v>2020</v>
      </c>
      <c r="I446" s="15" t="s">
        <v>3347</v>
      </c>
      <c r="J446" s="15" t="s">
        <v>3383</v>
      </c>
      <c r="K446" s="15" t="s">
        <v>6851</v>
      </c>
      <c r="L446" s="15" t="s">
        <v>6317</v>
      </c>
      <c r="M446" s="15" t="s">
        <v>6852</v>
      </c>
      <c r="N446" s="15" t="s">
        <v>6396</v>
      </c>
      <c r="O446" s="28">
        <v>0</v>
      </c>
      <c r="P446" s="28">
        <v>12</v>
      </c>
      <c r="Q446" s="15" t="s">
        <v>6853</v>
      </c>
      <c r="R446" s="15" t="s">
        <v>6854</v>
      </c>
      <c r="S446" s="15" t="s">
        <v>3749</v>
      </c>
      <c r="T446" s="15" t="s">
        <v>6855</v>
      </c>
      <c r="U446" s="15" t="s">
        <v>6856</v>
      </c>
    </row>
    <row r="447" spans="1:21">
      <c r="A447" s="15" t="s">
        <v>3310</v>
      </c>
      <c r="B447" s="15" t="s">
        <v>239</v>
      </c>
      <c r="C447" s="15" t="s">
        <v>252</v>
      </c>
      <c r="D447" s="15" t="s">
        <v>3675</v>
      </c>
      <c r="E447" s="28">
        <v>71</v>
      </c>
      <c r="F447" s="15" t="s">
        <v>6857</v>
      </c>
      <c r="G447" s="31">
        <v>44183</v>
      </c>
      <c r="H447" s="28">
        <v>2020</v>
      </c>
      <c r="I447" s="15" t="s">
        <v>3347</v>
      </c>
      <c r="J447" s="15" t="s">
        <v>3383</v>
      </c>
      <c r="K447" s="15" t="s">
        <v>6858</v>
      </c>
      <c r="L447" s="15" t="s">
        <v>6317</v>
      </c>
      <c r="M447" s="15" t="s">
        <v>6859</v>
      </c>
      <c r="N447" s="15" t="s">
        <v>6860</v>
      </c>
      <c r="O447" s="28">
        <v>0</v>
      </c>
      <c r="P447" s="28">
        <v>17</v>
      </c>
      <c r="Q447" s="15" t="s">
        <v>6861</v>
      </c>
      <c r="R447" s="15" t="s">
        <v>6862</v>
      </c>
      <c r="S447" s="15" t="s">
        <v>3749</v>
      </c>
      <c r="T447" s="15" t="s">
        <v>6863</v>
      </c>
      <c r="U447" s="15" t="s">
        <v>6864</v>
      </c>
    </row>
    <row r="448" spans="1:21">
      <c r="A448" s="15" t="s">
        <v>3310</v>
      </c>
      <c r="B448" s="15" t="s">
        <v>239</v>
      </c>
      <c r="C448" s="15" t="s">
        <v>252</v>
      </c>
      <c r="D448" s="15" t="s">
        <v>3675</v>
      </c>
      <c r="E448" s="28">
        <v>72</v>
      </c>
      <c r="F448" s="15" t="s">
        <v>6865</v>
      </c>
      <c r="G448" s="31">
        <v>43070</v>
      </c>
      <c r="H448" s="28">
        <v>2017</v>
      </c>
      <c r="I448" s="15" t="s">
        <v>3347</v>
      </c>
      <c r="J448" s="15" t="s">
        <v>3348</v>
      </c>
      <c r="K448" s="15" t="s">
        <v>6866</v>
      </c>
      <c r="L448" s="15" t="s">
        <v>6317</v>
      </c>
      <c r="M448" s="15" t="s">
        <v>6867</v>
      </c>
      <c r="N448" s="15" t="s">
        <v>6868</v>
      </c>
      <c r="O448" s="28">
        <v>0</v>
      </c>
      <c r="P448" s="28">
        <v>20</v>
      </c>
      <c r="Q448" s="15" t="s">
        <v>6869</v>
      </c>
      <c r="R448" s="15" t="s">
        <v>6870</v>
      </c>
      <c r="S448" s="15" t="s">
        <v>3355</v>
      </c>
      <c r="T448" s="15" t="s">
        <v>6871</v>
      </c>
      <c r="U448" s="15" t="s">
        <v>6872</v>
      </c>
    </row>
    <row r="449" spans="1:21">
      <c r="A449" s="15" t="s">
        <v>3310</v>
      </c>
      <c r="B449" s="15" t="s">
        <v>239</v>
      </c>
      <c r="C449" s="15" t="s">
        <v>252</v>
      </c>
      <c r="D449" s="15" t="s">
        <v>3675</v>
      </c>
      <c r="E449" s="28">
        <v>73</v>
      </c>
      <c r="F449" s="15" t="s">
        <v>6873</v>
      </c>
      <c r="G449" s="31">
        <v>44172</v>
      </c>
      <c r="H449" s="28">
        <v>2020</v>
      </c>
      <c r="I449" s="15" t="s">
        <v>3347</v>
      </c>
      <c r="J449" s="15" t="s">
        <v>3383</v>
      </c>
      <c r="K449" s="15" t="s">
        <v>6874</v>
      </c>
      <c r="L449" s="15" t="s">
        <v>6317</v>
      </c>
      <c r="M449" s="15" t="s">
        <v>6649</v>
      </c>
      <c r="N449" s="15" t="s">
        <v>6875</v>
      </c>
      <c r="O449" s="28">
        <v>0</v>
      </c>
      <c r="P449" s="28">
        <v>15</v>
      </c>
      <c r="Q449" s="15" t="s">
        <v>6876</v>
      </c>
      <c r="R449" s="15" t="s">
        <v>6423</v>
      </c>
      <c r="S449" s="15" t="s">
        <v>3355</v>
      </c>
      <c r="T449" s="15" t="s">
        <v>6877</v>
      </c>
      <c r="U449" s="15" t="s">
        <v>6878</v>
      </c>
    </row>
    <row r="450" spans="1:21">
      <c r="A450" s="15" t="s">
        <v>3310</v>
      </c>
      <c r="B450" s="15" t="s">
        <v>239</v>
      </c>
      <c r="C450" s="15" t="s">
        <v>252</v>
      </c>
      <c r="D450" s="15" t="s">
        <v>3675</v>
      </c>
      <c r="E450" s="28">
        <v>74</v>
      </c>
      <c r="F450" s="15" t="s">
        <v>6879</v>
      </c>
      <c r="G450" s="31">
        <v>41985</v>
      </c>
      <c r="H450" s="28">
        <v>2014</v>
      </c>
      <c r="I450" s="15" t="s">
        <v>3347</v>
      </c>
      <c r="J450" s="15" t="s">
        <v>3348</v>
      </c>
      <c r="K450" s="15" t="s">
        <v>6880</v>
      </c>
      <c r="L450" s="15" t="s">
        <v>6881</v>
      </c>
      <c r="M450" s="15" t="s">
        <v>6882</v>
      </c>
      <c r="N450" s="15" t="s">
        <v>6883</v>
      </c>
      <c r="O450" s="28">
        <v>0</v>
      </c>
      <c r="P450" s="28">
        <v>6</v>
      </c>
      <c r="Q450" s="15" t="s">
        <v>6884</v>
      </c>
      <c r="R450" s="15" t="s">
        <v>6885</v>
      </c>
      <c r="S450" s="15" t="s">
        <v>3355</v>
      </c>
      <c r="T450" s="15" t="s">
        <v>6886</v>
      </c>
      <c r="U450" s="15" t="s">
        <v>6887</v>
      </c>
    </row>
    <row r="451" spans="1:21">
      <c r="A451" s="15" t="s">
        <v>3310</v>
      </c>
      <c r="B451" s="15" t="s">
        <v>239</v>
      </c>
      <c r="C451" s="15" t="s">
        <v>252</v>
      </c>
      <c r="D451" s="15" t="s">
        <v>3675</v>
      </c>
      <c r="E451" s="28">
        <v>75</v>
      </c>
      <c r="F451" s="15" t="s">
        <v>6888</v>
      </c>
      <c r="G451" s="31">
        <v>44137</v>
      </c>
      <c r="H451" s="28">
        <v>2020</v>
      </c>
      <c r="I451" s="15" t="s">
        <v>3347</v>
      </c>
      <c r="J451" s="15" t="s">
        <v>3383</v>
      </c>
      <c r="K451" s="15" t="s">
        <v>6889</v>
      </c>
      <c r="L451" s="15" t="s">
        <v>6317</v>
      </c>
      <c r="M451" s="15" t="s">
        <v>6890</v>
      </c>
      <c r="N451" s="15" t="s">
        <v>6891</v>
      </c>
      <c r="O451" s="28">
        <v>0</v>
      </c>
      <c r="P451" s="28">
        <v>8</v>
      </c>
      <c r="Q451" s="15" t="s">
        <v>6892</v>
      </c>
      <c r="R451" s="15" t="s">
        <v>6893</v>
      </c>
      <c r="S451" s="15" t="s">
        <v>3749</v>
      </c>
      <c r="T451" s="15" t="s">
        <v>6894</v>
      </c>
      <c r="U451" s="15" t="s">
        <v>6895</v>
      </c>
    </row>
    <row r="452" spans="1:21">
      <c r="A452" s="15" t="s">
        <v>3310</v>
      </c>
      <c r="B452" s="15" t="s">
        <v>239</v>
      </c>
      <c r="C452" s="15" t="s">
        <v>252</v>
      </c>
      <c r="D452" s="15" t="s">
        <v>3675</v>
      </c>
      <c r="E452" s="28">
        <v>76</v>
      </c>
      <c r="F452" s="15" t="s">
        <v>6896</v>
      </c>
      <c r="G452" s="31">
        <v>44144</v>
      </c>
      <c r="H452" s="28">
        <v>2020</v>
      </c>
      <c r="I452" s="15" t="s">
        <v>3347</v>
      </c>
      <c r="J452" s="15" t="s">
        <v>3383</v>
      </c>
      <c r="K452" s="15" t="s">
        <v>6897</v>
      </c>
      <c r="L452" s="15" t="s">
        <v>6317</v>
      </c>
      <c r="M452" s="15" t="s">
        <v>6898</v>
      </c>
      <c r="N452" s="15" t="s">
        <v>6899</v>
      </c>
      <c r="O452" s="28">
        <v>0</v>
      </c>
      <c r="P452" s="28">
        <v>7</v>
      </c>
      <c r="Q452" s="15" t="s">
        <v>6900</v>
      </c>
      <c r="R452" s="15" t="s">
        <v>6439</v>
      </c>
      <c r="S452" s="15" t="s">
        <v>3355</v>
      </c>
      <c r="T452" s="15" t="s">
        <v>6901</v>
      </c>
      <c r="U452" s="15" t="s">
        <v>6902</v>
      </c>
    </row>
    <row r="453" spans="1:21">
      <c r="A453" s="15" t="s">
        <v>3310</v>
      </c>
      <c r="B453" s="15" t="s">
        <v>239</v>
      </c>
      <c r="C453" s="15" t="s">
        <v>252</v>
      </c>
      <c r="D453" s="15" t="s">
        <v>3675</v>
      </c>
      <c r="E453" s="28">
        <v>77</v>
      </c>
      <c r="F453" s="15" t="s">
        <v>6903</v>
      </c>
      <c r="G453" s="31">
        <v>42116</v>
      </c>
      <c r="H453" s="28">
        <v>2015</v>
      </c>
      <c r="I453" s="15" t="s">
        <v>3347</v>
      </c>
      <c r="J453" s="15" t="s">
        <v>3348</v>
      </c>
      <c r="K453" s="15" t="s">
        <v>6904</v>
      </c>
      <c r="L453" s="15" t="s">
        <v>6317</v>
      </c>
      <c r="M453" s="15" t="s">
        <v>6905</v>
      </c>
      <c r="N453" s="15" t="s">
        <v>6906</v>
      </c>
      <c r="O453" s="28">
        <v>0</v>
      </c>
      <c r="P453" s="28">
        <v>21</v>
      </c>
      <c r="Q453" s="15" t="s">
        <v>6907</v>
      </c>
      <c r="R453" s="15" t="s">
        <v>6908</v>
      </c>
      <c r="S453" s="15" t="s">
        <v>3355</v>
      </c>
      <c r="T453" s="15" t="s">
        <v>6909</v>
      </c>
      <c r="U453" s="15" t="s">
        <v>6910</v>
      </c>
    </row>
    <row r="454" spans="1:21">
      <c r="A454" s="15" t="s">
        <v>3310</v>
      </c>
      <c r="B454" s="15" t="s">
        <v>239</v>
      </c>
      <c r="C454" s="15" t="s">
        <v>252</v>
      </c>
      <c r="D454" s="15" t="s">
        <v>3675</v>
      </c>
      <c r="E454" s="28">
        <v>78</v>
      </c>
      <c r="F454" s="15" t="s">
        <v>6911</v>
      </c>
      <c r="G454" s="31">
        <v>44119</v>
      </c>
      <c r="H454" s="28">
        <v>2020</v>
      </c>
      <c r="I454" s="15" t="s">
        <v>3347</v>
      </c>
      <c r="J454" s="15" t="s">
        <v>3383</v>
      </c>
      <c r="K454" s="15" t="s">
        <v>6912</v>
      </c>
      <c r="L454" s="15" t="s">
        <v>6317</v>
      </c>
      <c r="M454" s="15" t="s">
        <v>6913</v>
      </c>
      <c r="N454" s="15" t="s">
        <v>6914</v>
      </c>
      <c r="O454" s="28">
        <v>0</v>
      </c>
      <c r="P454" s="28">
        <v>11</v>
      </c>
      <c r="Q454" s="15" t="s">
        <v>6915</v>
      </c>
      <c r="R454" s="15" t="s">
        <v>6916</v>
      </c>
      <c r="S454" s="15" t="s">
        <v>3749</v>
      </c>
      <c r="T454" s="15" t="s">
        <v>6917</v>
      </c>
      <c r="U454" s="15" t="s">
        <v>6918</v>
      </c>
    </row>
    <row r="455" spans="1:21">
      <c r="A455" s="15" t="s">
        <v>3310</v>
      </c>
      <c r="B455" s="15" t="s">
        <v>239</v>
      </c>
      <c r="C455" s="15" t="s">
        <v>252</v>
      </c>
      <c r="D455" s="15" t="s">
        <v>3675</v>
      </c>
      <c r="E455" s="28">
        <v>79</v>
      </c>
      <c r="F455" s="15" t="s">
        <v>6919</v>
      </c>
      <c r="G455" s="31">
        <v>44113</v>
      </c>
      <c r="H455" s="28">
        <v>2020</v>
      </c>
      <c r="I455" s="15" t="s">
        <v>3347</v>
      </c>
      <c r="J455" s="15" t="s">
        <v>3383</v>
      </c>
      <c r="K455" s="15" t="s">
        <v>6920</v>
      </c>
      <c r="L455" s="15" t="s">
        <v>6317</v>
      </c>
      <c r="M455" s="15" t="s">
        <v>6921</v>
      </c>
      <c r="N455" s="15" t="s">
        <v>6922</v>
      </c>
      <c r="O455" s="28">
        <v>0</v>
      </c>
      <c r="P455" s="28">
        <v>21</v>
      </c>
      <c r="Q455" s="15" t="s">
        <v>6923</v>
      </c>
      <c r="R455" s="15" t="s">
        <v>6924</v>
      </c>
      <c r="S455" s="15" t="s">
        <v>3749</v>
      </c>
      <c r="T455" s="15" t="s">
        <v>6925</v>
      </c>
      <c r="U455" s="15" t="s">
        <v>6926</v>
      </c>
    </row>
    <row r="456" spans="1:21">
      <c r="A456" s="15" t="s">
        <v>3310</v>
      </c>
      <c r="B456" s="15" t="s">
        <v>239</v>
      </c>
      <c r="C456" s="15" t="s">
        <v>252</v>
      </c>
      <c r="D456" s="15" t="s">
        <v>3675</v>
      </c>
      <c r="E456" s="28">
        <v>80</v>
      </c>
      <c r="F456" s="15" t="s">
        <v>6927</v>
      </c>
      <c r="G456" s="31">
        <v>42439</v>
      </c>
      <c r="H456" s="28">
        <v>2016</v>
      </c>
      <c r="I456" s="15" t="s">
        <v>3347</v>
      </c>
      <c r="J456" s="15" t="s">
        <v>3383</v>
      </c>
      <c r="K456" s="15" t="s">
        <v>6928</v>
      </c>
      <c r="L456" s="15" t="s">
        <v>6317</v>
      </c>
      <c r="M456" s="15" t="s">
        <v>6929</v>
      </c>
      <c r="N456" s="15" t="s">
        <v>6930</v>
      </c>
      <c r="O456" s="28">
        <v>0</v>
      </c>
      <c r="P456" s="28">
        <v>26</v>
      </c>
      <c r="Q456" s="15" t="s">
        <v>6931</v>
      </c>
      <c r="R456" s="15" t="s">
        <v>6932</v>
      </c>
      <c r="S456" s="15" t="s">
        <v>3749</v>
      </c>
      <c r="T456" s="15" t="s">
        <v>6933</v>
      </c>
      <c r="U456" s="15" t="s">
        <v>6934</v>
      </c>
    </row>
    <row r="457" spans="1:21">
      <c r="A457" s="15" t="s">
        <v>3310</v>
      </c>
      <c r="B457" s="15" t="s">
        <v>239</v>
      </c>
      <c r="C457" s="15" t="s">
        <v>252</v>
      </c>
      <c r="D457" s="15" t="s">
        <v>3675</v>
      </c>
      <c r="E457" s="28">
        <v>81</v>
      </c>
      <c r="F457" s="15" t="s">
        <v>6935</v>
      </c>
      <c r="G457" s="31">
        <v>44063</v>
      </c>
      <c r="H457" s="28">
        <v>2020</v>
      </c>
      <c r="I457" s="15" t="s">
        <v>3347</v>
      </c>
      <c r="J457" s="15" t="s">
        <v>3383</v>
      </c>
      <c r="K457" s="15" t="s">
        <v>6936</v>
      </c>
      <c r="L457" s="15" t="s">
        <v>6317</v>
      </c>
      <c r="M457" s="15" t="s">
        <v>6937</v>
      </c>
      <c r="N457" s="15" t="s">
        <v>6620</v>
      </c>
      <c r="O457" s="28">
        <v>1</v>
      </c>
      <c r="P457" s="28">
        <v>16</v>
      </c>
      <c r="Q457" s="15" t="s">
        <v>6938</v>
      </c>
      <c r="R457" s="15" t="s">
        <v>6939</v>
      </c>
      <c r="S457" s="15" t="s">
        <v>3749</v>
      </c>
      <c r="T457" s="15" t="s">
        <v>6940</v>
      </c>
      <c r="U457" s="15" t="s">
        <v>6941</v>
      </c>
    </row>
    <row r="458" spans="1:21">
      <c r="A458" s="15" t="s">
        <v>3310</v>
      </c>
      <c r="B458" s="15" t="s">
        <v>239</v>
      </c>
      <c r="C458" s="15" t="s">
        <v>252</v>
      </c>
      <c r="D458" s="15" t="s">
        <v>3675</v>
      </c>
      <c r="E458" s="28">
        <v>82</v>
      </c>
      <c r="F458" s="15" t="s">
        <v>6942</v>
      </c>
      <c r="G458" s="31">
        <v>42116</v>
      </c>
      <c r="H458" s="28">
        <v>2015</v>
      </c>
      <c r="I458" s="15" t="s">
        <v>3347</v>
      </c>
      <c r="J458" s="15" t="s">
        <v>3348</v>
      </c>
      <c r="K458" s="15" t="s">
        <v>6943</v>
      </c>
      <c r="L458" s="15" t="s">
        <v>6317</v>
      </c>
      <c r="M458" s="15" t="s">
        <v>6944</v>
      </c>
      <c r="N458" s="15" t="s">
        <v>6945</v>
      </c>
      <c r="O458" s="28">
        <v>0</v>
      </c>
      <c r="P458" s="28">
        <v>24</v>
      </c>
      <c r="Q458" s="15" t="s">
        <v>6946</v>
      </c>
      <c r="R458" s="15" t="s">
        <v>6947</v>
      </c>
      <c r="S458" s="15" t="s">
        <v>3355</v>
      </c>
      <c r="T458" s="15" t="s">
        <v>6948</v>
      </c>
      <c r="U458" s="15" t="s">
        <v>6949</v>
      </c>
    </row>
    <row r="459" spans="1:21">
      <c r="A459" s="15" t="s">
        <v>3310</v>
      </c>
      <c r="B459" s="15" t="s">
        <v>239</v>
      </c>
      <c r="C459" s="15" t="s">
        <v>252</v>
      </c>
      <c r="D459" s="15" t="s">
        <v>3675</v>
      </c>
      <c r="E459" s="28">
        <v>83</v>
      </c>
      <c r="F459" s="15" t="s">
        <v>6950</v>
      </c>
      <c r="G459" s="31">
        <v>43822</v>
      </c>
      <c r="H459" s="28">
        <v>2019</v>
      </c>
      <c r="I459" s="15" t="s">
        <v>3347</v>
      </c>
      <c r="J459" s="15" t="s">
        <v>3383</v>
      </c>
      <c r="K459" s="15" t="s">
        <v>6951</v>
      </c>
      <c r="L459" s="15" t="s">
        <v>6317</v>
      </c>
      <c r="M459" s="15" t="s">
        <v>6952</v>
      </c>
      <c r="N459" s="15" t="s">
        <v>6953</v>
      </c>
      <c r="O459" s="28">
        <v>4</v>
      </c>
      <c r="P459" s="28">
        <v>12</v>
      </c>
      <c r="Q459" s="15" t="s">
        <v>6954</v>
      </c>
      <c r="R459" s="15" t="s">
        <v>6955</v>
      </c>
      <c r="S459" s="15" t="s">
        <v>3355</v>
      </c>
      <c r="T459" s="15" t="s">
        <v>6956</v>
      </c>
      <c r="U459" s="15" t="s">
        <v>6957</v>
      </c>
    </row>
    <row r="460" spans="1:21">
      <c r="A460" s="15" t="s">
        <v>3310</v>
      </c>
      <c r="B460" s="15" t="s">
        <v>239</v>
      </c>
      <c r="C460" s="15" t="s">
        <v>252</v>
      </c>
      <c r="D460" s="15" t="s">
        <v>3675</v>
      </c>
      <c r="E460" s="28">
        <v>84</v>
      </c>
      <c r="F460" s="15" t="s">
        <v>6958</v>
      </c>
      <c r="G460" s="31">
        <v>44371</v>
      </c>
      <c r="H460" s="28">
        <v>2021</v>
      </c>
      <c r="I460" s="15" t="s">
        <v>3347</v>
      </c>
      <c r="J460" s="15" t="s">
        <v>3425</v>
      </c>
      <c r="K460" s="15" t="s">
        <v>6959</v>
      </c>
      <c r="L460" s="15" t="s">
        <v>6317</v>
      </c>
      <c r="M460" s="15" t="s">
        <v>6960</v>
      </c>
      <c r="N460" s="15" t="s">
        <v>6961</v>
      </c>
      <c r="O460" s="28">
        <v>0</v>
      </c>
      <c r="P460" s="28">
        <v>1</v>
      </c>
      <c r="Q460" s="15"/>
      <c r="R460" s="15"/>
      <c r="S460" s="15" t="s">
        <v>3355</v>
      </c>
      <c r="T460" s="15" t="s">
        <v>6962</v>
      </c>
      <c r="U460" s="15" t="s">
        <v>6958</v>
      </c>
    </row>
    <row r="461" spans="1:21">
      <c r="A461" s="15" t="s">
        <v>3310</v>
      </c>
      <c r="B461" s="15" t="s">
        <v>239</v>
      </c>
      <c r="C461" s="15" t="s">
        <v>252</v>
      </c>
      <c r="D461" s="15" t="s">
        <v>3675</v>
      </c>
      <c r="E461" s="28">
        <v>85</v>
      </c>
      <c r="F461" s="15" t="s">
        <v>6963</v>
      </c>
      <c r="G461" s="31">
        <v>44055</v>
      </c>
      <c r="H461" s="28">
        <v>2020</v>
      </c>
      <c r="I461" s="15" t="s">
        <v>3347</v>
      </c>
      <c r="J461" s="15" t="s">
        <v>3383</v>
      </c>
      <c r="K461" s="15" t="s">
        <v>6964</v>
      </c>
      <c r="L461" s="15" t="s">
        <v>6317</v>
      </c>
      <c r="M461" s="15" t="s">
        <v>6965</v>
      </c>
      <c r="N461" s="15" t="s">
        <v>6966</v>
      </c>
      <c r="O461" s="28">
        <v>1</v>
      </c>
      <c r="P461" s="28">
        <v>22</v>
      </c>
      <c r="Q461" s="15" t="s">
        <v>6967</v>
      </c>
      <c r="R461" s="15" t="s">
        <v>6968</v>
      </c>
      <c r="S461" s="15" t="s">
        <v>3749</v>
      </c>
      <c r="T461" s="15" t="s">
        <v>6969</v>
      </c>
      <c r="U461" s="15" t="s">
        <v>6970</v>
      </c>
    </row>
    <row r="462" spans="1:21">
      <c r="A462" s="15" t="s">
        <v>3310</v>
      </c>
      <c r="B462" s="15" t="s">
        <v>239</v>
      </c>
      <c r="C462" s="15" t="s">
        <v>252</v>
      </c>
      <c r="D462" s="15" t="s">
        <v>3675</v>
      </c>
      <c r="E462" s="28">
        <v>86</v>
      </c>
      <c r="F462" s="15" t="s">
        <v>6971</v>
      </c>
      <c r="G462" s="31">
        <v>42304</v>
      </c>
      <c r="H462" s="28">
        <v>2015</v>
      </c>
      <c r="I462" s="15" t="s">
        <v>3347</v>
      </c>
      <c r="J462" s="15" t="s">
        <v>3383</v>
      </c>
      <c r="K462" s="15" t="s">
        <v>6972</v>
      </c>
      <c r="L462" s="15" t="s">
        <v>6317</v>
      </c>
      <c r="M462" s="15" t="s">
        <v>6973</v>
      </c>
      <c r="N462" s="15" t="s">
        <v>6974</v>
      </c>
      <c r="O462" s="28">
        <v>0</v>
      </c>
      <c r="P462" s="28">
        <v>47</v>
      </c>
      <c r="Q462" s="15" t="s">
        <v>6975</v>
      </c>
      <c r="R462" s="15" t="s">
        <v>6976</v>
      </c>
      <c r="S462" s="15" t="s">
        <v>3749</v>
      </c>
      <c r="T462" s="15" t="s">
        <v>6977</v>
      </c>
      <c r="U462" s="15" t="s">
        <v>6978</v>
      </c>
    </row>
    <row r="463" spans="1:21">
      <c r="A463" s="15" t="s">
        <v>3310</v>
      </c>
      <c r="B463" s="15" t="s">
        <v>239</v>
      </c>
      <c r="C463" s="15" t="s">
        <v>252</v>
      </c>
      <c r="D463" s="15" t="s">
        <v>3675</v>
      </c>
      <c r="E463" s="28">
        <v>87</v>
      </c>
      <c r="F463" s="15" t="s">
        <v>6979</v>
      </c>
      <c r="G463" s="31">
        <v>42201</v>
      </c>
      <c r="H463" s="28">
        <v>2015</v>
      </c>
      <c r="I463" s="15" t="s">
        <v>3347</v>
      </c>
      <c r="J463" s="15" t="s">
        <v>3383</v>
      </c>
      <c r="K463" s="15" t="s">
        <v>6980</v>
      </c>
      <c r="L463" s="15" t="s">
        <v>6317</v>
      </c>
      <c r="M463" s="15" t="s">
        <v>6981</v>
      </c>
      <c r="N463" s="15" t="s">
        <v>6982</v>
      </c>
      <c r="O463" s="28">
        <v>2</v>
      </c>
      <c r="P463" s="28">
        <v>25</v>
      </c>
      <c r="Q463" s="15" t="s">
        <v>6983</v>
      </c>
      <c r="R463" s="15" t="s">
        <v>6984</v>
      </c>
      <c r="S463" s="15" t="s">
        <v>3389</v>
      </c>
      <c r="T463" s="15" t="s">
        <v>6985</v>
      </c>
      <c r="U463" s="15" t="s">
        <v>6986</v>
      </c>
    </row>
    <row r="464" spans="1:21">
      <c r="A464" s="15" t="s">
        <v>3310</v>
      </c>
      <c r="B464" s="15" t="s">
        <v>239</v>
      </c>
      <c r="C464" s="15" t="s">
        <v>252</v>
      </c>
      <c r="D464" s="15" t="s">
        <v>3675</v>
      </c>
      <c r="E464" s="28">
        <v>88</v>
      </c>
      <c r="F464" s="15" t="s">
        <v>6987</v>
      </c>
      <c r="G464" s="31">
        <v>44049</v>
      </c>
      <c r="H464" s="28">
        <v>2020</v>
      </c>
      <c r="I464" s="15" t="s">
        <v>3347</v>
      </c>
      <c r="J464" s="15" t="s">
        <v>3383</v>
      </c>
      <c r="K464" s="15" t="s">
        <v>6988</v>
      </c>
      <c r="L464" s="15" t="s">
        <v>6989</v>
      </c>
      <c r="M464" s="15" t="s">
        <v>6990</v>
      </c>
      <c r="N464" s="15" t="s">
        <v>6991</v>
      </c>
      <c r="O464" s="28">
        <v>0</v>
      </c>
      <c r="P464" s="28">
        <v>10</v>
      </c>
      <c r="Q464" s="15" t="s">
        <v>6992</v>
      </c>
      <c r="R464" s="15" t="s">
        <v>6993</v>
      </c>
      <c r="S464" s="15" t="s">
        <v>3389</v>
      </c>
      <c r="T464" s="15" t="s">
        <v>6994</v>
      </c>
      <c r="U464" s="15" t="s">
        <v>6995</v>
      </c>
    </row>
    <row r="465" spans="1:21">
      <c r="A465" s="15" t="s">
        <v>3310</v>
      </c>
      <c r="B465" s="15" t="s">
        <v>239</v>
      </c>
      <c r="C465" s="15" t="s">
        <v>252</v>
      </c>
      <c r="D465" s="15" t="s">
        <v>3675</v>
      </c>
      <c r="E465" s="28">
        <v>89</v>
      </c>
      <c r="F465" s="15" t="s">
        <v>6996</v>
      </c>
      <c r="G465" s="31">
        <v>41995</v>
      </c>
      <c r="H465" s="28">
        <v>2014</v>
      </c>
      <c r="I465" s="15" t="s">
        <v>3435</v>
      </c>
      <c r="J465" s="15" t="s">
        <v>3436</v>
      </c>
      <c r="K465" s="15" t="s">
        <v>6997</v>
      </c>
      <c r="L465" s="15" t="s">
        <v>6317</v>
      </c>
      <c r="M465" s="15" t="s">
        <v>6998</v>
      </c>
      <c r="N465" s="15" t="s">
        <v>6999</v>
      </c>
      <c r="O465" s="28">
        <v>0</v>
      </c>
      <c r="P465" s="28">
        <v>35</v>
      </c>
      <c r="Q465" s="15" t="s">
        <v>7000</v>
      </c>
      <c r="R465" s="15" t="s">
        <v>7001</v>
      </c>
      <c r="S465" s="15" t="s">
        <v>3355</v>
      </c>
      <c r="T465" s="15" t="s">
        <v>7002</v>
      </c>
      <c r="U465" s="15" t="s">
        <v>7003</v>
      </c>
    </row>
    <row r="466" spans="1:21">
      <c r="A466" s="15" t="s">
        <v>3310</v>
      </c>
      <c r="B466" s="15" t="s">
        <v>239</v>
      </c>
      <c r="C466" s="15" t="s">
        <v>252</v>
      </c>
      <c r="D466" s="15" t="s">
        <v>3675</v>
      </c>
      <c r="E466" s="28">
        <v>90</v>
      </c>
      <c r="F466" s="15" t="s">
        <v>7004</v>
      </c>
      <c r="G466" s="31">
        <v>41516</v>
      </c>
      <c r="H466" s="28">
        <v>2013</v>
      </c>
      <c r="I466" s="15" t="s">
        <v>3435</v>
      </c>
      <c r="J466" s="15" t="s">
        <v>3436</v>
      </c>
      <c r="K466" s="15" t="s">
        <v>7005</v>
      </c>
      <c r="L466" s="15" t="s">
        <v>6317</v>
      </c>
      <c r="M466" s="15" t="s">
        <v>6334</v>
      </c>
      <c r="N466" s="15" t="s">
        <v>7006</v>
      </c>
      <c r="O466" s="28">
        <v>0</v>
      </c>
      <c r="P466" s="28">
        <v>79</v>
      </c>
      <c r="Q466" s="15" t="s">
        <v>7007</v>
      </c>
      <c r="R466" s="15" t="s">
        <v>7008</v>
      </c>
      <c r="S466" s="15" t="s">
        <v>3355</v>
      </c>
      <c r="T466" s="15" t="s">
        <v>7009</v>
      </c>
      <c r="U466" s="15" t="s">
        <v>7010</v>
      </c>
    </row>
    <row r="467" spans="1:21">
      <c r="A467" s="15" t="s">
        <v>3310</v>
      </c>
      <c r="B467" s="15" t="s">
        <v>239</v>
      </c>
      <c r="C467" s="15" t="s">
        <v>252</v>
      </c>
      <c r="D467" s="15" t="s">
        <v>3675</v>
      </c>
      <c r="E467" s="28">
        <v>91</v>
      </c>
      <c r="F467" s="15" t="s">
        <v>7011</v>
      </c>
      <c r="G467" s="31">
        <v>43928</v>
      </c>
      <c r="H467" s="28">
        <v>2020</v>
      </c>
      <c r="I467" s="15" t="s">
        <v>3347</v>
      </c>
      <c r="J467" s="15" t="s">
        <v>3383</v>
      </c>
      <c r="K467" s="15" t="s">
        <v>7012</v>
      </c>
      <c r="L467" s="15" t="s">
        <v>6317</v>
      </c>
      <c r="M467" s="15" t="s">
        <v>7013</v>
      </c>
      <c r="N467" s="15" t="s">
        <v>7014</v>
      </c>
      <c r="O467" s="28">
        <v>0</v>
      </c>
      <c r="P467" s="28">
        <v>11</v>
      </c>
      <c r="Q467" s="15" t="s">
        <v>7015</v>
      </c>
      <c r="R467" s="15" t="s">
        <v>7016</v>
      </c>
      <c r="S467" s="15" t="s">
        <v>3355</v>
      </c>
      <c r="T467" s="15" t="s">
        <v>7017</v>
      </c>
      <c r="U467" s="15" t="s">
        <v>7018</v>
      </c>
    </row>
    <row r="468" spans="1:21">
      <c r="A468" s="15" t="s">
        <v>3310</v>
      </c>
      <c r="B468" s="15" t="s">
        <v>239</v>
      </c>
      <c r="C468" s="15" t="s">
        <v>252</v>
      </c>
      <c r="D468" s="15" t="s">
        <v>3675</v>
      </c>
      <c r="E468" s="28">
        <v>92</v>
      </c>
      <c r="F468" s="15" t="s">
        <v>7019</v>
      </c>
      <c r="G468" s="31">
        <v>42850</v>
      </c>
      <c r="H468" s="28">
        <v>2017</v>
      </c>
      <c r="I468" s="15" t="s">
        <v>3347</v>
      </c>
      <c r="J468" s="15" t="s">
        <v>3383</v>
      </c>
      <c r="K468" s="15" t="s">
        <v>7020</v>
      </c>
      <c r="L468" s="15" t="s">
        <v>6419</v>
      </c>
      <c r="M468" s="15" t="s">
        <v>7021</v>
      </c>
      <c r="N468" s="15" t="s">
        <v>7022</v>
      </c>
      <c r="O468" s="28">
        <v>0</v>
      </c>
      <c r="P468" s="28">
        <v>56</v>
      </c>
      <c r="Q468" s="15" t="s">
        <v>7023</v>
      </c>
      <c r="R468" s="15" t="s">
        <v>7024</v>
      </c>
      <c r="S468" s="15" t="s">
        <v>3389</v>
      </c>
      <c r="T468" s="15" t="s">
        <v>7025</v>
      </c>
      <c r="U468" s="15" t="s">
        <v>7026</v>
      </c>
    </row>
    <row r="469" spans="1:21">
      <c r="A469" s="15" t="s">
        <v>3310</v>
      </c>
      <c r="B469" s="15" t="s">
        <v>239</v>
      </c>
      <c r="C469" s="15" t="s">
        <v>252</v>
      </c>
      <c r="D469" s="15" t="s">
        <v>3675</v>
      </c>
      <c r="E469" s="28">
        <v>93</v>
      </c>
      <c r="F469" s="15" t="s">
        <v>7027</v>
      </c>
      <c r="G469" s="31">
        <v>43819</v>
      </c>
      <c r="H469" s="28">
        <v>2019</v>
      </c>
      <c r="I469" s="15" t="s">
        <v>3347</v>
      </c>
      <c r="J469" s="15" t="s">
        <v>3383</v>
      </c>
      <c r="K469" s="15" t="s">
        <v>7028</v>
      </c>
      <c r="L469" s="15" t="s">
        <v>6317</v>
      </c>
      <c r="M469" s="15" t="s">
        <v>7029</v>
      </c>
      <c r="N469" s="15" t="s">
        <v>7030</v>
      </c>
      <c r="O469" s="28">
        <v>1</v>
      </c>
      <c r="P469" s="28">
        <v>12</v>
      </c>
      <c r="Q469" s="15" t="s">
        <v>7031</v>
      </c>
      <c r="R469" s="15" t="s">
        <v>7032</v>
      </c>
      <c r="S469" s="15" t="s">
        <v>3749</v>
      </c>
      <c r="T469" s="15" t="s">
        <v>7033</v>
      </c>
      <c r="U469" s="15" t="s">
        <v>7034</v>
      </c>
    </row>
    <row r="470" spans="1:21">
      <c r="A470" s="15" t="s">
        <v>3310</v>
      </c>
      <c r="B470" s="15" t="s">
        <v>239</v>
      </c>
      <c r="C470" s="15" t="s">
        <v>252</v>
      </c>
      <c r="D470" s="15" t="s">
        <v>3675</v>
      </c>
      <c r="E470" s="28">
        <v>94</v>
      </c>
      <c r="F470" s="15" t="s">
        <v>7035</v>
      </c>
      <c r="G470" s="31">
        <v>42758</v>
      </c>
      <c r="H470" s="28">
        <v>2017</v>
      </c>
      <c r="I470" s="15" t="s">
        <v>3435</v>
      </c>
      <c r="J470" s="15" t="s">
        <v>3436</v>
      </c>
      <c r="K470" s="15" t="s">
        <v>7036</v>
      </c>
      <c r="L470" s="15" t="s">
        <v>6317</v>
      </c>
      <c r="M470" s="15" t="s">
        <v>6334</v>
      </c>
      <c r="N470" s="15" t="s">
        <v>7037</v>
      </c>
      <c r="O470" s="28">
        <v>0</v>
      </c>
      <c r="P470" s="28">
        <v>5</v>
      </c>
      <c r="Q470" s="15" t="s">
        <v>7038</v>
      </c>
      <c r="R470" s="15" t="s">
        <v>7039</v>
      </c>
      <c r="S470" s="15" t="s">
        <v>3355</v>
      </c>
      <c r="T470" s="15" t="s">
        <v>7040</v>
      </c>
      <c r="U470" s="15" t="s">
        <v>7041</v>
      </c>
    </row>
    <row r="471" spans="1:21">
      <c r="A471" s="15" t="s">
        <v>3310</v>
      </c>
      <c r="B471" s="15" t="s">
        <v>239</v>
      </c>
      <c r="C471" s="15" t="s">
        <v>252</v>
      </c>
      <c r="D471" s="15" t="s">
        <v>3675</v>
      </c>
      <c r="E471" s="28">
        <v>95</v>
      </c>
      <c r="F471" s="15" t="s">
        <v>7042</v>
      </c>
      <c r="G471" s="31">
        <v>42760</v>
      </c>
      <c r="H471" s="28">
        <v>2017</v>
      </c>
      <c r="I471" s="15" t="s">
        <v>3435</v>
      </c>
      <c r="J471" s="15" t="s">
        <v>3436</v>
      </c>
      <c r="K471" s="15" t="s">
        <v>7043</v>
      </c>
      <c r="L471" s="15" t="s">
        <v>6317</v>
      </c>
      <c r="M471" s="15" t="s">
        <v>6334</v>
      </c>
      <c r="N471" s="15" t="s">
        <v>7044</v>
      </c>
      <c r="O471" s="28">
        <v>0</v>
      </c>
      <c r="P471" s="28">
        <v>5</v>
      </c>
      <c r="Q471" s="15" t="s">
        <v>7045</v>
      </c>
      <c r="R471" s="15" t="s">
        <v>7046</v>
      </c>
      <c r="S471" s="15" t="s">
        <v>3355</v>
      </c>
      <c r="T471" s="15" t="s">
        <v>7047</v>
      </c>
      <c r="U471" s="15" t="s">
        <v>7048</v>
      </c>
    </row>
    <row r="472" spans="1:21">
      <c r="A472" s="15" t="s">
        <v>3310</v>
      </c>
      <c r="B472" s="15" t="s">
        <v>239</v>
      </c>
      <c r="C472" s="15" t="s">
        <v>252</v>
      </c>
      <c r="D472" s="15" t="s">
        <v>3675</v>
      </c>
      <c r="E472" s="28">
        <v>96</v>
      </c>
      <c r="F472" s="15" t="s">
        <v>7049</v>
      </c>
      <c r="G472" s="31">
        <v>43397</v>
      </c>
      <c r="H472" s="28">
        <v>2018</v>
      </c>
      <c r="I472" s="15" t="s">
        <v>3435</v>
      </c>
      <c r="J472" s="15" t="s">
        <v>3436</v>
      </c>
      <c r="K472" s="15" t="s">
        <v>7050</v>
      </c>
      <c r="L472" s="15" t="s">
        <v>6419</v>
      </c>
      <c r="M472" s="15" t="s">
        <v>7051</v>
      </c>
      <c r="N472" s="15" t="s">
        <v>7052</v>
      </c>
      <c r="O472" s="28">
        <v>0</v>
      </c>
      <c r="P472" s="28">
        <v>12</v>
      </c>
      <c r="Q472" s="15" t="s">
        <v>7053</v>
      </c>
      <c r="R472" s="15" t="s">
        <v>7054</v>
      </c>
      <c r="S472" s="15" t="s">
        <v>3355</v>
      </c>
      <c r="T472" s="15" t="s">
        <v>7055</v>
      </c>
      <c r="U472" s="15" t="s">
        <v>7056</v>
      </c>
    </row>
    <row r="473" spans="1:21">
      <c r="A473" s="15" t="s">
        <v>3310</v>
      </c>
      <c r="B473" s="15" t="s">
        <v>239</v>
      </c>
      <c r="C473" s="15" t="s">
        <v>252</v>
      </c>
      <c r="D473" s="15" t="s">
        <v>3675</v>
      </c>
      <c r="E473" s="28">
        <v>97</v>
      </c>
      <c r="F473" s="15" t="s">
        <v>7057</v>
      </c>
      <c r="G473" s="31">
        <v>43874</v>
      </c>
      <c r="H473" s="28">
        <v>2020</v>
      </c>
      <c r="I473" s="15" t="s">
        <v>3347</v>
      </c>
      <c r="J473" s="15" t="s">
        <v>3383</v>
      </c>
      <c r="K473" s="15" t="s">
        <v>7058</v>
      </c>
      <c r="L473" s="15" t="s">
        <v>6317</v>
      </c>
      <c r="M473" s="15" t="s">
        <v>7059</v>
      </c>
      <c r="N473" s="15" t="s">
        <v>7060</v>
      </c>
      <c r="O473" s="28">
        <v>0</v>
      </c>
      <c r="P473" s="28">
        <v>6</v>
      </c>
      <c r="Q473" s="15" t="s">
        <v>7061</v>
      </c>
      <c r="R473" s="15" t="s">
        <v>6375</v>
      </c>
      <c r="S473" s="15" t="s">
        <v>3749</v>
      </c>
      <c r="T473" s="15" t="s">
        <v>7062</v>
      </c>
      <c r="U473" s="15" t="s">
        <v>7063</v>
      </c>
    </row>
    <row r="474" spans="1:21">
      <c r="A474" s="15" t="s">
        <v>3310</v>
      </c>
      <c r="B474" s="15" t="s">
        <v>239</v>
      </c>
      <c r="C474" s="15" t="s">
        <v>252</v>
      </c>
      <c r="D474" s="15" t="s">
        <v>3675</v>
      </c>
      <c r="E474" s="28">
        <v>98</v>
      </c>
      <c r="F474" s="15" t="s">
        <v>7064</v>
      </c>
      <c r="G474" s="31">
        <v>43822</v>
      </c>
      <c r="H474" s="28">
        <v>2019</v>
      </c>
      <c r="I474" s="15" t="s">
        <v>3347</v>
      </c>
      <c r="J474" s="15" t="s">
        <v>3383</v>
      </c>
      <c r="K474" s="15" t="s">
        <v>7065</v>
      </c>
      <c r="L474" s="15" t="s">
        <v>6317</v>
      </c>
      <c r="M474" s="15" t="s">
        <v>7066</v>
      </c>
      <c r="N474" s="15" t="s">
        <v>7067</v>
      </c>
      <c r="O474" s="28">
        <v>4</v>
      </c>
      <c r="P474" s="28">
        <v>10</v>
      </c>
      <c r="Q474" s="15" t="s">
        <v>7068</v>
      </c>
      <c r="R474" s="15" t="s">
        <v>7069</v>
      </c>
      <c r="S474" s="15" t="s">
        <v>3749</v>
      </c>
      <c r="T474" s="15" t="s">
        <v>7070</v>
      </c>
      <c r="U474" s="15" t="s">
        <v>7071</v>
      </c>
    </row>
    <row r="475" spans="1:21">
      <c r="A475" s="15" t="s">
        <v>3310</v>
      </c>
      <c r="B475" s="15" t="s">
        <v>239</v>
      </c>
      <c r="C475" s="15" t="s">
        <v>252</v>
      </c>
      <c r="D475" s="15" t="s">
        <v>3675</v>
      </c>
      <c r="E475" s="28">
        <v>99</v>
      </c>
      <c r="F475" s="15" t="s">
        <v>7072</v>
      </c>
      <c r="G475" s="31">
        <v>43959</v>
      </c>
      <c r="H475" s="28">
        <v>2020</v>
      </c>
      <c r="I475" s="15" t="s">
        <v>3347</v>
      </c>
      <c r="J475" s="15" t="s">
        <v>3383</v>
      </c>
      <c r="K475" s="15" t="s">
        <v>7073</v>
      </c>
      <c r="L475" s="15" t="s">
        <v>6317</v>
      </c>
      <c r="M475" s="15" t="s">
        <v>7074</v>
      </c>
      <c r="N475" s="15" t="s">
        <v>7075</v>
      </c>
      <c r="O475" s="28">
        <v>0</v>
      </c>
      <c r="P475" s="28">
        <v>4</v>
      </c>
      <c r="Q475" s="15" t="s">
        <v>7076</v>
      </c>
      <c r="R475" s="15" t="s">
        <v>6287</v>
      </c>
      <c r="S475" s="15" t="s">
        <v>3749</v>
      </c>
      <c r="T475" s="15" t="s">
        <v>7077</v>
      </c>
      <c r="U475" s="15" t="s">
        <v>7078</v>
      </c>
    </row>
    <row r="476" spans="1:21">
      <c r="A476" s="15" t="s">
        <v>3310</v>
      </c>
      <c r="B476" s="15" t="s">
        <v>239</v>
      </c>
      <c r="C476" s="15" t="s">
        <v>252</v>
      </c>
      <c r="D476" s="15" t="s">
        <v>3675</v>
      </c>
      <c r="E476" s="28">
        <v>100</v>
      </c>
      <c r="F476" s="15" t="s">
        <v>7079</v>
      </c>
      <c r="G476" s="31">
        <v>43874</v>
      </c>
      <c r="H476" s="28">
        <v>2020</v>
      </c>
      <c r="I476" s="15" t="s">
        <v>3347</v>
      </c>
      <c r="J476" s="15" t="s">
        <v>3383</v>
      </c>
      <c r="K476" s="15" t="s">
        <v>7080</v>
      </c>
      <c r="L476" s="15" t="s">
        <v>6317</v>
      </c>
      <c r="M476" s="15" t="s">
        <v>7059</v>
      </c>
      <c r="N476" s="15" t="s">
        <v>7081</v>
      </c>
      <c r="O476" s="28">
        <v>0</v>
      </c>
      <c r="P476" s="28">
        <v>3</v>
      </c>
      <c r="Q476" s="15" t="s">
        <v>7082</v>
      </c>
      <c r="R476" s="15" t="s">
        <v>7083</v>
      </c>
      <c r="S476" s="15" t="s">
        <v>3749</v>
      </c>
      <c r="T476" s="15" t="s">
        <v>7084</v>
      </c>
      <c r="U476" s="15" t="s">
        <v>7085</v>
      </c>
    </row>
    <row r="477" spans="1:21">
      <c r="A477" s="15" t="s">
        <v>3310</v>
      </c>
      <c r="B477" s="15" t="s">
        <v>239</v>
      </c>
      <c r="C477" s="15" t="s">
        <v>252</v>
      </c>
      <c r="D477" s="15" t="s">
        <v>3675</v>
      </c>
      <c r="E477" s="28">
        <v>101</v>
      </c>
      <c r="F477" s="15" t="s">
        <v>7086</v>
      </c>
      <c r="G477" s="31">
        <v>43874</v>
      </c>
      <c r="H477" s="28">
        <v>2020</v>
      </c>
      <c r="I477" s="15" t="s">
        <v>3347</v>
      </c>
      <c r="J477" s="15" t="s">
        <v>3383</v>
      </c>
      <c r="K477" s="15" t="s">
        <v>7087</v>
      </c>
      <c r="L477" s="15" t="s">
        <v>6317</v>
      </c>
      <c r="M477" s="15" t="s">
        <v>7059</v>
      </c>
      <c r="N477" s="15" t="s">
        <v>7088</v>
      </c>
      <c r="O477" s="28">
        <v>0</v>
      </c>
      <c r="P477" s="28">
        <v>3</v>
      </c>
      <c r="Q477" s="15" t="s">
        <v>7089</v>
      </c>
      <c r="R477" s="15" t="s">
        <v>7090</v>
      </c>
      <c r="S477" s="15" t="s">
        <v>3749</v>
      </c>
      <c r="T477" s="15" t="s">
        <v>7091</v>
      </c>
      <c r="U477" s="15" t="s">
        <v>7092</v>
      </c>
    </row>
    <row r="478" spans="1:21">
      <c r="A478" s="15" t="s">
        <v>3310</v>
      </c>
      <c r="B478" s="15" t="s">
        <v>239</v>
      </c>
      <c r="C478" s="15" t="s">
        <v>252</v>
      </c>
      <c r="D478" s="15" t="s">
        <v>3675</v>
      </c>
      <c r="E478" s="28">
        <v>102</v>
      </c>
      <c r="F478" s="15" t="s">
        <v>7093</v>
      </c>
      <c r="G478" s="31">
        <v>43874</v>
      </c>
      <c r="H478" s="28">
        <v>2020</v>
      </c>
      <c r="I478" s="15" t="s">
        <v>3347</v>
      </c>
      <c r="J478" s="15" t="s">
        <v>3383</v>
      </c>
      <c r="K478" s="15" t="s">
        <v>7094</v>
      </c>
      <c r="L478" s="15" t="s">
        <v>6317</v>
      </c>
      <c r="M478" s="15" t="s">
        <v>7059</v>
      </c>
      <c r="N478" s="15" t="s">
        <v>7095</v>
      </c>
      <c r="O478" s="28">
        <v>0</v>
      </c>
      <c r="P478" s="28">
        <v>3</v>
      </c>
      <c r="Q478" s="15" t="s">
        <v>7096</v>
      </c>
      <c r="R478" s="15" t="s">
        <v>7090</v>
      </c>
      <c r="S478" s="15" t="s">
        <v>3389</v>
      </c>
      <c r="T478" s="15" t="s">
        <v>7097</v>
      </c>
      <c r="U478" s="15" t="s">
        <v>7098</v>
      </c>
    </row>
    <row r="479" spans="1:21">
      <c r="A479" s="15" t="s">
        <v>3310</v>
      </c>
      <c r="B479" s="15" t="s">
        <v>239</v>
      </c>
      <c r="C479" s="15" t="s">
        <v>252</v>
      </c>
      <c r="D479" s="15" t="s">
        <v>3675</v>
      </c>
      <c r="E479" s="28">
        <v>103</v>
      </c>
      <c r="F479" s="15" t="s">
        <v>7099</v>
      </c>
      <c r="G479" s="31">
        <v>43874</v>
      </c>
      <c r="H479" s="28">
        <v>2020</v>
      </c>
      <c r="I479" s="15" t="s">
        <v>3347</v>
      </c>
      <c r="J479" s="15" t="s">
        <v>3383</v>
      </c>
      <c r="K479" s="15" t="s">
        <v>7100</v>
      </c>
      <c r="L479" s="15" t="s">
        <v>6317</v>
      </c>
      <c r="M479" s="15" t="s">
        <v>7059</v>
      </c>
      <c r="N479" s="15" t="s">
        <v>7101</v>
      </c>
      <c r="O479" s="28">
        <v>0</v>
      </c>
      <c r="P479" s="28">
        <v>4</v>
      </c>
      <c r="Q479" s="15" t="s">
        <v>7102</v>
      </c>
      <c r="R479" s="15" t="s">
        <v>5226</v>
      </c>
      <c r="S479" s="15" t="s">
        <v>3355</v>
      </c>
      <c r="T479" s="15" t="s">
        <v>7103</v>
      </c>
      <c r="U479" s="15" t="s">
        <v>7104</v>
      </c>
    </row>
    <row r="480" spans="1:21">
      <c r="A480" s="15" t="s">
        <v>3310</v>
      </c>
      <c r="B480" s="15" t="s">
        <v>239</v>
      </c>
      <c r="C480" s="15" t="s">
        <v>252</v>
      </c>
      <c r="D480" s="15" t="s">
        <v>3675</v>
      </c>
      <c r="E480" s="28">
        <v>104</v>
      </c>
      <c r="F480" s="15" t="s">
        <v>7105</v>
      </c>
      <c r="G480" s="31">
        <v>43819</v>
      </c>
      <c r="H480" s="28">
        <v>2019</v>
      </c>
      <c r="I480" s="15" t="s">
        <v>3347</v>
      </c>
      <c r="J480" s="15" t="s">
        <v>3383</v>
      </c>
      <c r="K480" s="15" t="s">
        <v>7106</v>
      </c>
      <c r="L480" s="15" t="s">
        <v>6317</v>
      </c>
      <c r="M480" s="15" t="s">
        <v>7107</v>
      </c>
      <c r="N480" s="15" t="s">
        <v>7108</v>
      </c>
      <c r="O480" s="28">
        <v>0</v>
      </c>
      <c r="P480" s="28">
        <v>24</v>
      </c>
      <c r="Q480" s="15" t="s">
        <v>7109</v>
      </c>
      <c r="R480" s="15" t="s">
        <v>7110</v>
      </c>
      <c r="S480" s="15" t="s">
        <v>3355</v>
      </c>
      <c r="T480" s="15" t="s">
        <v>7111</v>
      </c>
      <c r="U480" s="15" t="s">
        <v>7112</v>
      </c>
    </row>
    <row r="481" spans="1:21">
      <c r="A481" s="15" t="s">
        <v>3310</v>
      </c>
      <c r="B481" s="15" t="s">
        <v>239</v>
      </c>
      <c r="C481" s="15" t="s">
        <v>252</v>
      </c>
      <c r="D481" s="15" t="s">
        <v>3675</v>
      </c>
      <c r="E481" s="28">
        <v>105</v>
      </c>
      <c r="F481" s="15" t="s">
        <v>7113</v>
      </c>
      <c r="G481" s="31">
        <v>43819</v>
      </c>
      <c r="H481" s="28">
        <v>2019</v>
      </c>
      <c r="I481" s="15" t="s">
        <v>3347</v>
      </c>
      <c r="J481" s="15" t="s">
        <v>3383</v>
      </c>
      <c r="K481" s="15" t="s">
        <v>7114</v>
      </c>
      <c r="L481" s="15" t="s">
        <v>6317</v>
      </c>
      <c r="M481" s="15" t="s">
        <v>7115</v>
      </c>
      <c r="N481" s="15" t="s">
        <v>7116</v>
      </c>
      <c r="O481" s="28">
        <v>0</v>
      </c>
      <c r="P481" s="28">
        <v>17</v>
      </c>
      <c r="Q481" s="15" t="s">
        <v>7117</v>
      </c>
      <c r="R481" s="15" t="s">
        <v>7118</v>
      </c>
      <c r="S481" s="15" t="s">
        <v>3355</v>
      </c>
      <c r="T481" s="15" t="s">
        <v>7119</v>
      </c>
      <c r="U481" s="15" t="s">
        <v>7120</v>
      </c>
    </row>
    <row r="482" spans="1:21">
      <c r="A482" s="15" t="s">
        <v>3310</v>
      </c>
      <c r="B482" s="15" t="s">
        <v>239</v>
      </c>
      <c r="C482" s="15" t="s">
        <v>252</v>
      </c>
      <c r="D482" s="15" t="s">
        <v>3675</v>
      </c>
      <c r="E482" s="28">
        <v>106</v>
      </c>
      <c r="F482" s="15" t="s">
        <v>7121</v>
      </c>
      <c r="G482" s="31">
        <v>43864</v>
      </c>
      <c r="H482" s="28">
        <v>2020</v>
      </c>
      <c r="I482" s="15" t="s">
        <v>3347</v>
      </c>
      <c r="J482" s="15" t="s">
        <v>3383</v>
      </c>
      <c r="K482" s="15" t="s">
        <v>7122</v>
      </c>
      <c r="L482" s="15" t="s">
        <v>6317</v>
      </c>
      <c r="M482" s="15" t="s">
        <v>7123</v>
      </c>
      <c r="N482" s="15" t="s">
        <v>7124</v>
      </c>
      <c r="O482" s="28">
        <v>0</v>
      </c>
      <c r="P482" s="28">
        <v>45</v>
      </c>
      <c r="Q482" s="15" t="s">
        <v>7125</v>
      </c>
      <c r="R482" s="15" t="s">
        <v>7126</v>
      </c>
      <c r="S482" s="15" t="s">
        <v>3749</v>
      </c>
      <c r="T482" s="15" t="s">
        <v>7127</v>
      </c>
      <c r="U482" s="15" t="s">
        <v>7128</v>
      </c>
    </row>
    <row r="483" spans="1:21">
      <c r="A483" s="15" t="s">
        <v>3310</v>
      </c>
      <c r="B483" s="15" t="s">
        <v>239</v>
      </c>
      <c r="C483" s="15" t="s">
        <v>252</v>
      </c>
      <c r="D483" s="15" t="s">
        <v>3675</v>
      </c>
      <c r="E483" s="28">
        <v>107</v>
      </c>
      <c r="F483" s="15" t="s">
        <v>7129</v>
      </c>
      <c r="G483" s="31">
        <v>43822</v>
      </c>
      <c r="H483" s="28">
        <v>2019</v>
      </c>
      <c r="I483" s="15" t="s">
        <v>3347</v>
      </c>
      <c r="J483" s="15" t="s">
        <v>3383</v>
      </c>
      <c r="K483" s="15" t="s">
        <v>7130</v>
      </c>
      <c r="L483" s="15" t="s">
        <v>6317</v>
      </c>
      <c r="M483" s="15" t="s">
        <v>6411</v>
      </c>
      <c r="N483" s="15" t="s">
        <v>7131</v>
      </c>
      <c r="O483" s="28">
        <v>3</v>
      </c>
      <c r="P483" s="28">
        <v>11</v>
      </c>
      <c r="Q483" s="15" t="s">
        <v>7132</v>
      </c>
      <c r="R483" s="15" t="s">
        <v>7133</v>
      </c>
      <c r="S483" s="15" t="s">
        <v>3355</v>
      </c>
      <c r="T483" s="15" t="s">
        <v>7134</v>
      </c>
      <c r="U483" s="15" t="s">
        <v>7135</v>
      </c>
    </row>
    <row r="484" spans="1:21">
      <c r="A484" s="15" t="s">
        <v>3310</v>
      </c>
      <c r="B484" s="15" t="s">
        <v>239</v>
      </c>
      <c r="C484" s="15" t="s">
        <v>252</v>
      </c>
      <c r="D484" s="15" t="s">
        <v>3675</v>
      </c>
      <c r="E484" s="28">
        <v>108</v>
      </c>
      <c r="F484" s="15" t="s">
        <v>7136</v>
      </c>
      <c r="G484" s="31">
        <v>41488</v>
      </c>
      <c r="H484" s="28">
        <v>2013</v>
      </c>
      <c r="I484" s="15" t="s">
        <v>3347</v>
      </c>
      <c r="J484" s="15" t="s">
        <v>3348</v>
      </c>
      <c r="K484" s="15" t="s">
        <v>7137</v>
      </c>
      <c r="L484" s="15" t="s">
        <v>7138</v>
      </c>
      <c r="M484" s="15" t="s">
        <v>7139</v>
      </c>
      <c r="N484" s="15" t="s">
        <v>7140</v>
      </c>
      <c r="O484" s="28">
        <v>0</v>
      </c>
      <c r="P484" s="28">
        <v>23</v>
      </c>
      <c r="Q484" s="15" t="s">
        <v>7141</v>
      </c>
      <c r="R484" s="15" t="s">
        <v>7142</v>
      </c>
      <c r="S484" s="15" t="s">
        <v>3355</v>
      </c>
      <c r="T484" s="15" t="s">
        <v>7143</v>
      </c>
      <c r="U484" s="15" t="s">
        <v>7144</v>
      </c>
    </row>
    <row r="485" spans="1:21">
      <c r="A485" s="15" t="s">
        <v>3310</v>
      </c>
      <c r="B485" s="15" t="s">
        <v>239</v>
      </c>
      <c r="C485" s="15" t="s">
        <v>252</v>
      </c>
      <c r="D485" s="15" t="s">
        <v>3675</v>
      </c>
      <c r="E485" s="28">
        <v>109</v>
      </c>
      <c r="F485" s="15" t="s">
        <v>7145</v>
      </c>
      <c r="G485" s="31">
        <v>42529</v>
      </c>
      <c r="H485" s="28">
        <v>2016</v>
      </c>
      <c r="I485" s="15" t="s">
        <v>3347</v>
      </c>
      <c r="J485" s="15" t="s">
        <v>3348</v>
      </c>
      <c r="K485" s="15" t="s">
        <v>7146</v>
      </c>
      <c r="L485" s="15" t="s">
        <v>6317</v>
      </c>
      <c r="M485" s="15" t="s">
        <v>7147</v>
      </c>
      <c r="N485" s="15" t="s">
        <v>7148</v>
      </c>
      <c r="O485" s="28">
        <v>0</v>
      </c>
      <c r="P485" s="28">
        <v>25</v>
      </c>
      <c r="Q485" s="15" t="s">
        <v>7149</v>
      </c>
      <c r="R485" s="15" t="s">
        <v>7150</v>
      </c>
      <c r="S485" s="15" t="s">
        <v>3355</v>
      </c>
      <c r="T485" s="15" t="s">
        <v>7151</v>
      </c>
      <c r="U485" s="15" t="s">
        <v>7152</v>
      </c>
    </row>
    <row r="486" spans="1:21">
      <c r="A486" s="15" t="s">
        <v>3310</v>
      </c>
      <c r="B486" s="15" t="s">
        <v>239</v>
      </c>
      <c r="C486" s="15" t="s">
        <v>252</v>
      </c>
      <c r="D486" s="15" t="s">
        <v>3675</v>
      </c>
      <c r="E486" s="28">
        <v>110</v>
      </c>
      <c r="F486" s="15" t="s">
        <v>7153</v>
      </c>
      <c r="G486" s="31">
        <v>42933</v>
      </c>
      <c r="H486" s="28">
        <v>2017</v>
      </c>
      <c r="I486" s="15" t="s">
        <v>3347</v>
      </c>
      <c r="J486" s="15" t="s">
        <v>3348</v>
      </c>
      <c r="K486" s="15" t="s">
        <v>7154</v>
      </c>
      <c r="L486" s="15" t="s">
        <v>6317</v>
      </c>
      <c r="M486" s="15" t="s">
        <v>7155</v>
      </c>
      <c r="N486" s="15" t="s">
        <v>7156</v>
      </c>
      <c r="O486" s="28">
        <v>1</v>
      </c>
      <c r="P486" s="28">
        <v>27</v>
      </c>
      <c r="Q486" s="15" t="s">
        <v>7157</v>
      </c>
      <c r="R486" s="15" t="s">
        <v>7158</v>
      </c>
      <c r="S486" s="15" t="s">
        <v>3355</v>
      </c>
      <c r="T486" s="15" t="s">
        <v>7159</v>
      </c>
      <c r="U486" s="15" t="s">
        <v>7160</v>
      </c>
    </row>
    <row r="487" spans="1:21">
      <c r="A487" s="15" t="s">
        <v>3310</v>
      </c>
      <c r="B487" s="15" t="s">
        <v>239</v>
      </c>
      <c r="C487" s="15" t="s">
        <v>252</v>
      </c>
      <c r="D487" s="15" t="s">
        <v>3675</v>
      </c>
      <c r="E487" s="28">
        <v>111</v>
      </c>
      <c r="F487" s="15" t="s">
        <v>7161</v>
      </c>
      <c r="G487" s="31">
        <v>43196</v>
      </c>
      <c r="H487" s="28">
        <v>2018</v>
      </c>
      <c r="I487" s="15" t="s">
        <v>3347</v>
      </c>
      <c r="J487" s="15" t="s">
        <v>3348</v>
      </c>
      <c r="K487" s="15" t="s">
        <v>7162</v>
      </c>
      <c r="L487" s="15" t="s">
        <v>6317</v>
      </c>
      <c r="M487" s="15" t="s">
        <v>7163</v>
      </c>
      <c r="N487" s="15" t="s">
        <v>7164</v>
      </c>
      <c r="O487" s="28">
        <v>0</v>
      </c>
      <c r="P487" s="28">
        <v>12</v>
      </c>
      <c r="Q487" s="15" t="s">
        <v>7165</v>
      </c>
      <c r="R487" s="15" t="s">
        <v>7166</v>
      </c>
      <c r="S487" s="15" t="s">
        <v>3355</v>
      </c>
      <c r="T487" s="15" t="s">
        <v>7167</v>
      </c>
      <c r="U487" s="15" t="s">
        <v>7168</v>
      </c>
    </row>
    <row r="488" spans="1:21">
      <c r="A488" s="15" t="s">
        <v>3310</v>
      </c>
      <c r="B488" s="15" t="s">
        <v>239</v>
      </c>
      <c r="C488" s="15" t="s">
        <v>252</v>
      </c>
      <c r="D488" s="15" t="s">
        <v>3675</v>
      </c>
      <c r="E488" s="28">
        <v>112</v>
      </c>
      <c r="F488" s="15" t="s">
        <v>7169</v>
      </c>
      <c r="G488" s="31">
        <v>43115</v>
      </c>
      <c r="H488" s="28">
        <v>2018</v>
      </c>
      <c r="I488" s="15" t="s">
        <v>3347</v>
      </c>
      <c r="J488" s="15" t="s">
        <v>3348</v>
      </c>
      <c r="K488" s="15" t="s">
        <v>7170</v>
      </c>
      <c r="L488" s="15" t="s">
        <v>6317</v>
      </c>
      <c r="M488" s="15" t="s">
        <v>7171</v>
      </c>
      <c r="N488" s="15" t="s">
        <v>7172</v>
      </c>
      <c r="O488" s="28">
        <v>0</v>
      </c>
      <c r="P488" s="28">
        <v>13</v>
      </c>
      <c r="Q488" s="15" t="s">
        <v>7173</v>
      </c>
      <c r="R488" s="15" t="s">
        <v>7174</v>
      </c>
      <c r="S488" s="15" t="s">
        <v>3355</v>
      </c>
      <c r="T488" s="15" t="s">
        <v>7175</v>
      </c>
      <c r="U488" s="15" t="s">
        <v>7176</v>
      </c>
    </row>
    <row r="489" spans="1:21">
      <c r="A489" s="15" t="s">
        <v>3310</v>
      </c>
      <c r="B489" s="15" t="s">
        <v>239</v>
      </c>
      <c r="C489" s="15" t="s">
        <v>252</v>
      </c>
      <c r="D489" s="15" t="s">
        <v>3675</v>
      </c>
      <c r="E489" s="28">
        <v>113</v>
      </c>
      <c r="F489" s="15" t="s">
        <v>7177</v>
      </c>
      <c r="G489" s="31">
        <v>40550</v>
      </c>
      <c r="H489" s="28">
        <v>2011</v>
      </c>
      <c r="I489" s="15" t="s">
        <v>3347</v>
      </c>
      <c r="J489" s="15" t="s">
        <v>3348</v>
      </c>
      <c r="K489" s="15" t="s">
        <v>7178</v>
      </c>
      <c r="L489" s="15" t="s">
        <v>6736</v>
      </c>
      <c r="M489" s="15" t="s">
        <v>7179</v>
      </c>
      <c r="N489" s="15" t="s">
        <v>7180</v>
      </c>
      <c r="O489" s="28">
        <v>0</v>
      </c>
      <c r="P489" s="28">
        <v>4</v>
      </c>
      <c r="Q489" s="15" t="s">
        <v>7181</v>
      </c>
      <c r="R489" s="15" t="s">
        <v>7182</v>
      </c>
      <c r="S489" s="15" t="s">
        <v>3355</v>
      </c>
      <c r="T489" s="15" t="s">
        <v>7183</v>
      </c>
      <c r="U489" s="15" t="s">
        <v>7184</v>
      </c>
    </row>
    <row r="490" spans="1:21">
      <c r="A490" s="15" t="s">
        <v>3310</v>
      </c>
      <c r="B490" s="15" t="s">
        <v>239</v>
      </c>
      <c r="C490" s="15" t="s">
        <v>252</v>
      </c>
      <c r="D490" s="15" t="s">
        <v>3675</v>
      </c>
      <c r="E490" s="28">
        <v>114</v>
      </c>
      <c r="F490" s="15" t="s">
        <v>7185</v>
      </c>
      <c r="G490" s="31">
        <v>43293</v>
      </c>
      <c r="H490" s="28">
        <v>2018</v>
      </c>
      <c r="I490" s="15" t="s">
        <v>3347</v>
      </c>
      <c r="J490" s="15" t="s">
        <v>3348</v>
      </c>
      <c r="K490" s="15" t="s">
        <v>7186</v>
      </c>
      <c r="L490" s="15" t="s">
        <v>7187</v>
      </c>
      <c r="M490" s="15" t="s">
        <v>7188</v>
      </c>
      <c r="N490" s="15" t="s">
        <v>7189</v>
      </c>
      <c r="O490" s="28">
        <v>1</v>
      </c>
      <c r="P490" s="28">
        <v>8</v>
      </c>
      <c r="Q490" s="15" t="s">
        <v>7190</v>
      </c>
      <c r="R490" s="15" t="s">
        <v>7191</v>
      </c>
      <c r="S490" s="15" t="s">
        <v>3355</v>
      </c>
      <c r="T490" s="15" t="s">
        <v>7192</v>
      </c>
      <c r="U490" s="15" t="s">
        <v>7193</v>
      </c>
    </row>
    <row r="491" spans="1:21">
      <c r="A491" s="15" t="s">
        <v>3310</v>
      </c>
      <c r="B491" s="15" t="s">
        <v>239</v>
      </c>
      <c r="C491" s="15" t="s">
        <v>252</v>
      </c>
      <c r="D491" s="15" t="s">
        <v>3675</v>
      </c>
      <c r="E491" s="28">
        <v>115</v>
      </c>
      <c r="F491" s="15" t="s">
        <v>7194</v>
      </c>
      <c r="G491" s="31">
        <v>43689</v>
      </c>
      <c r="H491" s="28">
        <v>2019</v>
      </c>
      <c r="I491" s="15" t="s">
        <v>3347</v>
      </c>
      <c r="J491" s="15" t="s">
        <v>3383</v>
      </c>
      <c r="K491" s="15" t="s">
        <v>7195</v>
      </c>
      <c r="L491" s="15" t="s">
        <v>7196</v>
      </c>
      <c r="M491" s="15" t="s">
        <v>7197</v>
      </c>
      <c r="N491" s="15" t="s">
        <v>7198</v>
      </c>
      <c r="O491" s="28">
        <v>0</v>
      </c>
      <c r="P491" s="28">
        <v>18</v>
      </c>
      <c r="Q491" s="15" t="s">
        <v>7199</v>
      </c>
      <c r="R491" s="15" t="s">
        <v>7200</v>
      </c>
      <c r="S491" s="15" t="s">
        <v>3389</v>
      </c>
      <c r="T491" s="15" t="s">
        <v>7201</v>
      </c>
      <c r="U491" s="15" t="s">
        <v>7202</v>
      </c>
    </row>
    <row r="492" spans="1:21">
      <c r="A492" s="15" t="s">
        <v>3310</v>
      </c>
      <c r="B492" s="15" t="s">
        <v>239</v>
      </c>
      <c r="C492" s="15" t="s">
        <v>252</v>
      </c>
      <c r="D492" s="15" t="s">
        <v>3675</v>
      </c>
      <c r="E492" s="28">
        <v>116</v>
      </c>
      <c r="F492" s="15" t="s">
        <v>7203</v>
      </c>
      <c r="G492" s="31">
        <v>43696</v>
      </c>
      <c r="H492" s="28">
        <v>2019</v>
      </c>
      <c r="I492" s="15" t="s">
        <v>3347</v>
      </c>
      <c r="J492" s="15" t="s">
        <v>3383</v>
      </c>
      <c r="K492" s="15" t="s">
        <v>7204</v>
      </c>
      <c r="L492" s="15" t="s">
        <v>6317</v>
      </c>
      <c r="M492" s="15" t="s">
        <v>7205</v>
      </c>
      <c r="N492" s="15" t="s">
        <v>6515</v>
      </c>
      <c r="O492" s="28">
        <v>0</v>
      </c>
      <c r="P492" s="28">
        <v>7</v>
      </c>
      <c r="Q492" s="15" t="s">
        <v>7206</v>
      </c>
      <c r="R492" s="15" t="s">
        <v>7207</v>
      </c>
      <c r="S492" s="15" t="s">
        <v>3389</v>
      </c>
      <c r="T492" s="15" t="s">
        <v>7208</v>
      </c>
      <c r="U492" s="15" t="s">
        <v>7209</v>
      </c>
    </row>
    <row r="493" spans="1:21">
      <c r="A493" s="15" t="s">
        <v>3310</v>
      </c>
      <c r="B493" s="15" t="s">
        <v>239</v>
      </c>
      <c r="C493" s="15" t="s">
        <v>252</v>
      </c>
      <c r="D493" s="15" t="s">
        <v>3675</v>
      </c>
      <c r="E493" s="28">
        <v>117</v>
      </c>
      <c r="F493" s="15" t="s">
        <v>7210</v>
      </c>
      <c r="G493" s="31">
        <v>42191</v>
      </c>
      <c r="H493" s="28">
        <v>2015</v>
      </c>
      <c r="I493" s="15" t="s">
        <v>3919</v>
      </c>
      <c r="J493" s="15" t="s">
        <v>3348</v>
      </c>
      <c r="K493" s="15" t="s">
        <v>7211</v>
      </c>
      <c r="L493" s="15" t="s">
        <v>6317</v>
      </c>
      <c r="M493" s="15" t="s">
        <v>7212</v>
      </c>
      <c r="N493" s="15" t="s">
        <v>7213</v>
      </c>
      <c r="O493" s="28">
        <v>0</v>
      </c>
      <c r="P493" s="28">
        <v>13</v>
      </c>
      <c r="Q493" s="15" t="s">
        <v>7214</v>
      </c>
      <c r="R493" s="15" t="s">
        <v>7215</v>
      </c>
      <c r="S493" s="15" t="s">
        <v>3586</v>
      </c>
      <c r="T493" s="15" t="s">
        <v>7216</v>
      </c>
      <c r="U493" s="15" t="s">
        <v>7217</v>
      </c>
    </row>
    <row r="494" spans="1:21">
      <c r="A494" s="15" t="s">
        <v>3310</v>
      </c>
      <c r="B494" s="15" t="s">
        <v>239</v>
      </c>
      <c r="C494" s="15" t="s">
        <v>252</v>
      </c>
      <c r="D494" s="15" t="s">
        <v>3675</v>
      </c>
      <c r="E494" s="28">
        <v>118</v>
      </c>
      <c r="F494" s="15" t="s">
        <v>7218</v>
      </c>
      <c r="G494" s="31">
        <v>43642</v>
      </c>
      <c r="H494" s="28">
        <v>2019</v>
      </c>
      <c r="I494" s="15" t="s">
        <v>3347</v>
      </c>
      <c r="J494" s="15" t="s">
        <v>3383</v>
      </c>
      <c r="K494" s="15" t="s">
        <v>7219</v>
      </c>
      <c r="L494" s="15" t="s">
        <v>6317</v>
      </c>
      <c r="M494" s="15" t="s">
        <v>7220</v>
      </c>
      <c r="N494" s="15" t="s">
        <v>7221</v>
      </c>
      <c r="O494" s="28">
        <v>0</v>
      </c>
      <c r="P494" s="28">
        <v>9</v>
      </c>
      <c r="Q494" s="15" t="s">
        <v>7222</v>
      </c>
      <c r="R494" s="15" t="s">
        <v>7223</v>
      </c>
      <c r="S494" s="15" t="s">
        <v>3355</v>
      </c>
      <c r="T494" s="15" t="s">
        <v>7224</v>
      </c>
      <c r="U494" s="15" t="s">
        <v>7225</v>
      </c>
    </row>
    <row r="495" spans="1:21">
      <c r="A495" s="15" t="s">
        <v>3310</v>
      </c>
      <c r="B495" s="15" t="s">
        <v>239</v>
      </c>
      <c r="C495" s="15" t="s">
        <v>252</v>
      </c>
      <c r="D495" s="15" t="s">
        <v>3675</v>
      </c>
      <c r="E495" s="28">
        <v>119</v>
      </c>
      <c r="F495" s="15" t="s">
        <v>7226</v>
      </c>
      <c r="G495" s="31">
        <v>41264</v>
      </c>
      <c r="H495" s="28">
        <v>2012</v>
      </c>
      <c r="I495" s="15" t="s">
        <v>3347</v>
      </c>
      <c r="J495" s="15" t="s">
        <v>3348</v>
      </c>
      <c r="K495" s="15" t="s">
        <v>7227</v>
      </c>
      <c r="L495" s="15" t="s">
        <v>6736</v>
      </c>
      <c r="M495" s="15" t="s">
        <v>7228</v>
      </c>
      <c r="N495" s="15" t="s">
        <v>7229</v>
      </c>
      <c r="O495" s="28">
        <v>0</v>
      </c>
      <c r="P495" s="28">
        <v>19</v>
      </c>
      <c r="Q495" s="15" t="s">
        <v>7230</v>
      </c>
      <c r="R495" s="15" t="s">
        <v>7231</v>
      </c>
      <c r="S495" s="15" t="s">
        <v>3355</v>
      </c>
      <c r="T495" s="15" t="s">
        <v>7232</v>
      </c>
      <c r="U495" s="15" t="s">
        <v>7233</v>
      </c>
    </row>
    <row r="496" spans="1:21">
      <c r="A496" s="15" t="s">
        <v>3310</v>
      </c>
      <c r="B496" s="15" t="s">
        <v>239</v>
      </c>
      <c r="C496" s="15" t="s">
        <v>252</v>
      </c>
      <c r="D496" s="15" t="s">
        <v>3675</v>
      </c>
      <c r="E496" s="28">
        <v>120</v>
      </c>
      <c r="F496" s="15" t="s">
        <v>7234</v>
      </c>
      <c r="G496" s="31">
        <v>42461</v>
      </c>
      <c r="H496" s="28">
        <v>2016</v>
      </c>
      <c r="I496" s="15" t="s">
        <v>3919</v>
      </c>
      <c r="J496" s="15" t="s">
        <v>3348</v>
      </c>
      <c r="K496" s="15" t="s">
        <v>7235</v>
      </c>
      <c r="L496" s="15" t="s">
        <v>6317</v>
      </c>
      <c r="M496" s="15" t="s">
        <v>7236</v>
      </c>
      <c r="N496" s="15" t="s">
        <v>6365</v>
      </c>
      <c r="O496" s="28">
        <v>0</v>
      </c>
      <c r="P496" s="28">
        <v>28</v>
      </c>
      <c r="Q496" s="15" t="s">
        <v>7237</v>
      </c>
      <c r="R496" s="15" t="s">
        <v>7238</v>
      </c>
      <c r="S496" s="15" t="s">
        <v>3355</v>
      </c>
      <c r="T496" s="15" t="s">
        <v>7239</v>
      </c>
      <c r="U496" s="15" t="s">
        <v>7240</v>
      </c>
    </row>
    <row r="497" spans="1:21">
      <c r="A497" s="15" t="s">
        <v>3310</v>
      </c>
      <c r="B497" s="15" t="s">
        <v>239</v>
      </c>
      <c r="C497" s="15" t="s">
        <v>252</v>
      </c>
      <c r="D497" s="15" t="s">
        <v>3675</v>
      </c>
      <c r="E497" s="28">
        <v>121</v>
      </c>
      <c r="F497" s="15" t="s">
        <v>7241</v>
      </c>
      <c r="G497" s="31">
        <v>43084</v>
      </c>
      <c r="H497" s="28">
        <v>2017</v>
      </c>
      <c r="I497" s="15" t="s">
        <v>3347</v>
      </c>
      <c r="J497" s="15" t="s">
        <v>3383</v>
      </c>
      <c r="K497" s="15" t="s">
        <v>7242</v>
      </c>
      <c r="L497" s="15" t="s">
        <v>6317</v>
      </c>
      <c r="M497" s="15" t="s">
        <v>6403</v>
      </c>
      <c r="N497" s="15" t="s">
        <v>7243</v>
      </c>
      <c r="O497" s="28">
        <v>0</v>
      </c>
      <c r="P497" s="28">
        <v>44</v>
      </c>
      <c r="Q497" s="15" t="s">
        <v>7244</v>
      </c>
      <c r="R497" s="15" t="s">
        <v>7245</v>
      </c>
      <c r="S497" s="15" t="s">
        <v>3355</v>
      </c>
      <c r="T497" s="15" t="s">
        <v>7246</v>
      </c>
      <c r="U497" s="15" t="s">
        <v>7247</v>
      </c>
    </row>
    <row r="498" spans="1:21">
      <c r="A498" s="15" t="s">
        <v>3310</v>
      </c>
      <c r="B498" s="15" t="s">
        <v>239</v>
      </c>
      <c r="C498" s="15" t="s">
        <v>252</v>
      </c>
      <c r="D498" s="15" t="s">
        <v>3675</v>
      </c>
      <c r="E498" s="28">
        <v>122</v>
      </c>
      <c r="F498" s="15" t="s">
        <v>7248</v>
      </c>
      <c r="G498" s="31">
        <v>42723</v>
      </c>
      <c r="H498" s="28">
        <v>2016</v>
      </c>
      <c r="I498" s="15" t="s">
        <v>3435</v>
      </c>
      <c r="J498" s="15" t="s">
        <v>3436</v>
      </c>
      <c r="K498" s="15" t="s">
        <v>7249</v>
      </c>
      <c r="L498" s="15" t="s">
        <v>6317</v>
      </c>
      <c r="M498" s="15" t="s">
        <v>6334</v>
      </c>
      <c r="N498" s="15" t="s">
        <v>7250</v>
      </c>
      <c r="O498" s="28">
        <v>0</v>
      </c>
      <c r="P498" s="28">
        <v>12</v>
      </c>
      <c r="Q498" s="15" t="s">
        <v>7251</v>
      </c>
      <c r="R498" s="15" t="s">
        <v>6375</v>
      </c>
      <c r="S498" s="15" t="s">
        <v>3355</v>
      </c>
      <c r="T498" s="15" t="s">
        <v>7252</v>
      </c>
      <c r="U498" s="15" t="s">
        <v>7253</v>
      </c>
    </row>
    <row r="499" spans="1:21">
      <c r="A499" s="15" t="s">
        <v>3310</v>
      </c>
      <c r="B499" s="15" t="s">
        <v>239</v>
      </c>
      <c r="C499" s="15" t="s">
        <v>252</v>
      </c>
      <c r="D499" s="15" t="s">
        <v>3675</v>
      </c>
      <c r="E499" s="28">
        <v>123</v>
      </c>
      <c r="F499" s="15" t="s">
        <v>7254</v>
      </c>
      <c r="G499" s="31">
        <v>43600</v>
      </c>
      <c r="H499" s="28">
        <v>2019</v>
      </c>
      <c r="I499" s="15" t="s">
        <v>3347</v>
      </c>
      <c r="J499" s="15" t="s">
        <v>3383</v>
      </c>
      <c r="K499" s="15" t="s">
        <v>7255</v>
      </c>
      <c r="L499" s="15" t="s">
        <v>6317</v>
      </c>
      <c r="M499" s="15" t="s">
        <v>6475</v>
      </c>
      <c r="N499" s="15" t="s">
        <v>7256</v>
      </c>
      <c r="O499" s="28">
        <v>8</v>
      </c>
      <c r="P499" s="28">
        <v>15</v>
      </c>
      <c r="Q499" s="15" t="s">
        <v>7257</v>
      </c>
      <c r="R499" s="15" t="s">
        <v>7258</v>
      </c>
      <c r="S499" s="15" t="s">
        <v>3389</v>
      </c>
      <c r="T499" s="15" t="s">
        <v>7259</v>
      </c>
      <c r="U499" s="15" t="s">
        <v>7260</v>
      </c>
    </row>
    <row r="500" spans="1:21">
      <c r="A500" s="15" t="s">
        <v>3310</v>
      </c>
      <c r="B500" s="15" t="s">
        <v>239</v>
      </c>
      <c r="C500" s="15" t="s">
        <v>252</v>
      </c>
      <c r="D500" s="15" t="s">
        <v>3675</v>
      </c>
      <c r="E500" s="28">
        <v>124</v>
      </c>
      <c r="F500" s="15" t="s">
        <v>7261</v>
      </c>
      <c r="G500" s="31">
        <v>41703</v>
      </c>
      <c r="H500" s="28">
        <v>2014</v>
      </c>
      <c r="I500" s="15" t="s">
        <v>3347</v>
      </c>
      <c r="J500" s="15" t="s">
        <v>3348</v>
      </c>
      <c r="K500" s="15" t="s">
        <v>7262</v>
      </c>
      <c r="L500" s="15" t="s">
        <v>6736</v>
      </c>
      <c r="M500" s="15" t="s">
        <v>7263</v>
      </c>
      <c r="N500" s="15" t="s">
        <v>7264</v>
      </c>
      <c r="O500" s="28">
        <v>0</v>
      </c>
      <c r="P500" s="28">
        <v>19</v>
      </c>
      <c r="Q500" s="15" t="s">
        <v>7265</v>
      </c>
      <c r="R500" s="15" t="s">
        <v>7266</v>
      </c>
      <c r="S500" s="15" t="s">
        <v>3586</v>
      </c>
      <c r="T500" s="15" t="s">
        <v>7267</v>
      </c>
      <c r="U500" s="15" t="s">
        <v>7268</v>
      </c>
    </row>
    <row r="501" spans="1:21">
      <c r="A501" s="15" t="s">
        <v>3310</v>
      </c>
      <c r="B501" s="15" t="s">
        <v>239</v>
      </c>
      <c r="C501" s="15" t="s">
        <v>252</v>
      </c>
      <c r="D501" s="15" t="s">
        <v>3675</v>
      </c>
      <c r="E501" s="28">
        <v>125</v>
      </c>
      <c r="F501" s="15" t="s">
        <v>7269</v>
      </c>
      <c r="G501" s="31">
        <v>41591</v>
      </c>
      <c r="H501" s="28">
        <v>2013</v>
      </c>
      <c r="I501" s="15" t="s">
        <v>3347</v>
      </c>
      <c r="J501" s="15" t="s">
        <v>3383</v>
      </c>
      <c r="K501" s="15" t="s">
        <v>7270</v>
      </c>
      <c r="L501" s="15" t="s">
        <v>7271</v>
      </c>
      <c r="M501" s="15" t="s">
        <v>7272</v>
      </c>
      <c r="N501" s="15" t="s">
        <v>7273</v>
      </c>
      <c r="O501" s="28">
        <v>0</v>
      </c>
      <c r="P501" s="28">
        <v>48</v>
      </c>
      <c r="Q501" s="15" t="s">
        <v>7274</v>
      </c>
      <c r="R501" s="15" t="s">
        <v>7275</v>
      </c>
      <c r="S501" s="15" t="s">
        <v>3389</v>
      </c>
      <c r="T501" s="15" t="s">
        <v>7276</v>
      </c>
      <c r="U501" s="15" t="s">
        <v>7277</v>
      </c>
    </row>
    <row r="502" spans="1:21">
      <c r="A502" s="15" t="s">
        <v>3310</v>
      </c>
      <c r="B502" s="15" t="s">
        <v>239</v>
      </c>
      <c r="C502" s="15" t="s">
        <v>252</v>
      </c>
      <c r="D502" s="15" t="s">
        <v>3675</v>
      </c>
      <c r="E502" s="28">
        <v>126</v>
      </c>
      <c r="F502" s="15" t="s">
        <v>7278</v>
      </c>
      <c r="G502" s="31">
        <v>43070</v>
      </c>
      <c r="H502" s="28">
        <v>2017</v>
      </c>
      <c r="I502" s="15" t="s">
        <v>3347</v>
      </c>
      <c r="J502" s="15" t="s">
        <v>3348</v>
      </c>
      <c r="K502" s="15" t="s">
        <v>7279</v>
      </c>
      <c r="L502" s="15" t="s">
        <v>6317</v>
      </c>
      <c r="M502" s="15" t="s">
        <v>7280</v>
      </c>
      <c r="N502" s="15" t="s">
        <v>7281</v>
      </c>
      <c r="O502" s="28">
        <v>0</v>
      </c>
      <c r="P502" s="28">
        <v>24</v>
      </c>
      <c r="Q502" s="15" t="s">
        <v>7282</v>
      </c>
      <c r="R502" s="15" t="s">
        <v>7283</v>
      </c>
      <c r="S502" s="15" t="s">
        <v>3355</v>
      </c>
      <c r="T502" s="15" t="s">
        <v>7284</v>
      </c>
      <c r="U502" s="15" t="s">
        <v>7285</v>
      </c>
    </row>
    <row r="503" spans="1:21">
      <c r="A503" s="15" t="s">
        <v>3310</v>
      </c>
      <c r="B503" s="15" t="s">
        <v>239</v>
      </c>
      <c r="C503" s="15" t="s">
        <v>252</v>
      </c>
      <c r="D503" s="15" t="s">
        <v>3675</v>
      </c>
      <c r="E503" s="28">
        <v>127</v>
      </c>
      <c r="F503" s="15" t="s">
        <v>7286</v>
      </c>
      <c r="G503" s="31">
        <v>42852</v>
      </c>
      <c r="H503" s="28">
        <v>2017</v>
      </c>
      <c r="I503" s="15" t="s">
        <v>3347</v>
      </c>
      <c r="J503" s="15" t="s">
        <v>3348</v>
      </c>
      <c r="K503" s="15" t="s">
        <v>7287</v>
      </c>
      <c r="L503" s="15" t="s">
        <v>7271</v>
      </c>
      <c r="M503" s="15" t="s">
        <v>7288</v>
      </c>
      <c r="N503" s="15" t="s">
        <v>7289</v>
      </c>
      <c r="O503" s="28">
        <v>0</v>
      </c>
      <c r="P503" s="28">
        <v>13</v>
      </c>
      <c r="Q503" s="15" t="s">
        <v>7290</v>
      </c>
      <c r="R503" s="15" t="s">
        <v>7291</v>
      </c>
      <c r="S503" s="15" t="s">
        <v>3355</v>
      </c>
      <c r="T503" s="15" t="s">
        <v>7292</v>
      </c>
      <c r="U503" s="15" t="s">
        <v>7293</v>
      </c>
    </row>
    <row r="504" spans="1:21">
      <c r="A504" s="15" t="s">
        <v>3310</v>
      </c>
      <c r="B504" s="15" t="s">
        <v>239</v>
      </c>
      <c r="C504" s="15" t="s">
        <v>252</v>
      </c>
      <c r="D504" s="15" t="s">
        <v>3675</v>
      </c>
      <c r="E504" s="28">
        <v>128</v>
      </c>
      <c r="F504" s="15" t="s">
        <v>7294</v>
      </c>
      <c r="G504" s="31">
        <v>43389</v>
      </c>
      <c r="H504" s="28">
        <v>2018</v>
      </c>
      <c r="I504" s="15" t="s">
        <v>3347</v>
      </c>
      <c r="J504" s="15" t="s">
        <v>3383</v>
      </c>
      <c r="K504" s="15" t="s">
        <v>7295</v>
      </c>
      <c r="L504" s="15" t="s">
        <v>6317</v>
      </c>
      <c r="M504" s="15" t="s">
        <v>7296</v>
      </c>
      <c r="N504" s="15" t="s">
        <v>7297</v>
      </c>
      <c r="O504" s="28">
        <v>0</v>
      </c>
      <c r="P504" s="28">
        <v>19</v>
      </c>
      <c r="Q504" s="15" t="s">
        <v>7298</v>
      </c>
      <c r="R504" s="15" t="s">
        <v>7299</v>
      </c>
      <c r="S504" s="15" t="s">
        <v>3749</v>
      </c>
      <c r="T504" s="15" t="s">
        <v>7300</v>
      </c>
      <c r="U504" s="15" t="s">
        <v>7301</v>
      </c>
    </row>
    <row r="505" spans="1:21">
      <c r="A505" s="15" t="s">
        <v>3310</v>
      </c>
      <c r="B505" s="15" t="s">
        <v>239</v>
      </c>
      <c r="C505" s="15" t="s">
        <v>252</v>
      </c>
      <c r="D505" s="15" t="s">
        <v>3675</v>
      </c>
      <c r="E505" s="28">
        <v>129</v>
      </c>
      <c r="F505" s="15" t="s">
        <v>7302</v>
      </c>
      <c r="G505" s="31">
        <v>43228</v>
      </c>
      <c r="H505" s="28">
        <v>2018</v>
      </c>
      <c r="I505" s="15" t="s">
        <v>3347</v>
      </c>
      <c r="J505" s="15" t="s">
        <v>3348</v>
      </c>
      <c r="K505" s="15" t="s">
        <v>7303</v>
      </c>
      <c r="L505" s="15" t="s">
        <v>6317</v>
      </c>
      <c r="M505" s="15" t="s">
        <v>7304</v>
      </c>
      <c r="N505" s="15" t="s">
        <v>7305</v>
      </c>
      <c r="O505" s="28">
        <v>0</v>
      </c>
      <c r="P505" s="28">
        <v>16</v>
      </c>
      <c r="Q505" s="15" t="s">
        <v>7306</v>
      </c>
      <c r="R505" s="15" t="s">
        <v>7307</v>
      </c>
      <c r="S505" s="15" t="s">
        <v>3355</v>
      </c>
      <c r="T505" s="15" t="s">
        <v>7308</v>
      </c>
      <c r="U505" s="15" t="s">
        <v>7309</v>
      </c>
    </row>
    <row r="506" spans="1:21">
      <c r="A506" s="15" t="s">
        <v>3310</v>
      </c>
      <c r="B506" s="15" t="s">
        <v>239</v>
      </c>
      <c r="C506" s="15" t="s">
        <v>252</v>
      </c>
      <c r="D506" s="15" t="s">
        <v>3675</v>
      </c>
      <c r="E506" s="28">
        <v>130</v>
      </c>
      <c r="F506" s="15" t="s">
        <v>7310</v>
      </c>
      <c r="G506" s="31">
        <v>42341</v>
      </c>
      <c r="H506" s="28">
        <v>2015</v>
      </c>
      <c r="I506" s="15" t="s">
        <v>3347</v>
      </c>
      <c r="J506" s="15" t="s">
        <v>3348</v>
      </c>
      <c r="K506" s="15" t="s">
        <v>7311</v>
      </c>
      <c r="L506" s="15" t="s">
        <v>6736</v>
      </c>
      <c r="M506" s="15" t="s">
        <v>7312</v>
      </c>
      <c r="N506" s="15" t="s">
        <v>7313</v>
      </c>
      <c r="O506" s="28">
        <v>0</v>
      </c>
      <c r="P506" s="28">
        <v>10</v>
      </c>
      <c r="Q506" s="15" t="s">
        <v>7314</v>
      </c>
      <c r="R506" s="15" t="s">
        <v>7315</v>
      </c>
      <c r="S506" s="15" t="s">
        <v>3586</v>
      </c>
      <c r="T506" s="15" t="s">
        <v>7316</v>
      </c>
      <c r="U506" s="15" t="s">
        <v>7317</v>
      </c>
    </row>
    <row r="507" spans="1:21">
      <c r="A507" s="15" t="s">
        <v>3310</v>
      </c>
      <c r="B507" s="15" t="s">
        <v>239</v>
      </c>
      <c r="C507" s="15" t="s">
        <v>252</v>
      </c>
      <c r="D507" s="15" t="s">
        <v>3675</v>
      </c>
      <c r="E507" s="28">
        <v>131</v>
      </c>
      <c r="F507" s="15" t="s">
        <v>7318</v>
      </c>
      <c r="G507" s="31">
        <v>42761</v>
      </c>
      <c r="H507" s="28">
        <v>2017</v>
      </c>
      <c r="I507" s="15" t="s">
        <v>3435</v>
      </c>
      <c r="J507" s="15" t="s">
        <v>3436</v>
      </c>
      <c r="K507" s="15" t="s">
        <v>7319</v>
      </c>
      <c r="L507" s="15" t="s">
        <v>6317</v>
      </c>
      <c r="M507" s="15" t="s">
        <v>6334</v>
      </c>
      <c r="N507" s="15" t="s">
        <v>7320</v>
      </c>
      <c r="O507" s="28">
        <v>0</v>
      </c>
      <c r="P507" s="28">
        <v>21</v>
      </c>
      <c r="Q507" s="15" t="s">
        <v>7321</v>
      </c>
      <c r="R507" s="15" t="s">
        <v>7322</v>
      </c>
      <c r="S507" s="15" t="s">
        <v>3355</v>
      </c>
      <c r="T507" s="15" t="s">
        <v>7323</v>
      </c>
      <c r="U507" s="15" t="s">
        <v>7324</v>
      </c>
    </row>
    <row r="508" spans="1:21">
      <c r="A508" s="15" t="s">
        <v>3310</v>
      </c>
      <c r="B508" s="15" t="s">
        <v>239</v>
      </c>
      <c r="C508" s="15" t="s">
        <v>252</v>
      </c>
      <c r="D508" s="15" t="s">
        <v>3675</v>
      </c>
      <c r="E508" s="28">
        <v>132</v>
      </c>
      <c r="F508" s="15" t="s">
        <v>7325</v>
      </c>
      <c r="G508" s="31">
        <v>43445</v>
      </c>
      <c r="H508" s="28">
        <v>2018</v>
      </c>
      <c r="I508" s="15" t="s">
        <v>3347</v>
      </c>
      <c r="J508" s="15" t="s">
        <v>3383</v>
      </c>
      <c r="K508" s="15" t="s">
        <v>7326</v>
      </c>
      <c r="L508" s="15" t="s">
        <v>6317</v>
      </c>
      <c r="M508" s="15" t="s">
        <v>7327</v>
      </c>
      <c r="N508" s="15" t="s">
        <v>7328</v>
      </c>
      <c r="O508" s="28">
        <v>1</v>
      </c>
      <c r="P508" s="28">
        <v>7</v>
      </c>
      <c r="Q508" s="15" t="s">
        <v>7329</v>
      </c>
      <c r="R508" s="15" t="s">
        <v>7330</v>
      </c>
      <c r="S508" s="15" t="s">
        <v>3389</v>
      </c>
      <c r="T508" s="15" t="s">
        <v>7331</v>
      </c>
      <c r="U508" s="15" t="s">
        <v>7332</v>
      </c>
    </row>
    <row r="509" spans="1:21">
      <c r="A509" s="15" t="s">
        <v>3310</v>
      </c>
      <c r="B509" s="15" t="s">
        <v>239</v>
      </c>
      <c r="C509" s="15" t="s">
        <v>252</v>
      </c>
      <c r="D509" s="15" t="s">
        <v>3675</v>
      </c>
      <c r="E509" s="28">
        <v>133</v>
      </c>
      <c r="F509" s="15" t="s">
        <v>7333</v>
      </c>
      <c r="G509" s="31">
        <v>41836</v>
      </c>
      <c r="H509" s="28">
        <v>2014</v>
      </c>
      <c r="I509" s="15" t="s">
        <v>3347</v>
      </c>
      <c r="J509" s="15" t="s">
        <v>3348</v>
      </c>
      <c r="K509" s="15" t="s">
        <v>7334</v>
      </c>
      <c r="L509" s="15" t="s">
        <v>6317</v>
      </c>
      <c r="M509" s="15" t="s">
        <v>7335</v>
      </c>
      <c r="N509" s="15" t="s">
        <v>7336</v>
      </c>
      <c r="O509" s="28">
        <v>2</v>
      </c>
      <c r="P509" s="28">
        <v>26</v>
      </c>
      <c r="Q509" s="15" t="s">
        <v>7337</v>
      </c>
      <c r="R509" s="15" t="s">
        <v>7338</v>
      </c>
      <c r="S509" s="15" t="s">
        <v>3586</v>
      </c>
      <c r="T509" s="15" t="s">
        <v>7339</v>
      </c>
      <c r="U509" s="15" t="s">
        <v>7340</v>
      </c>
    </row>
    <row r="510" spans="1:21">
      <c r="A510" s="15" t="s">
        <v>3310</v>
      </c>
      <c r="B510" s="15" t="s">
        <v>239</v>
      </c>
      <c r="C510" s="15" t="s">
        <v>252</v>
      </c>
      <c r="D510" s="15" t="s">
        <v>3675</v>
      </c>
      <c r="E510" s="28">
        <v>134</v>
      </c>
      <c r="F510" s="15" t="s">
        <v>7341</v>
      </c>
      <c r="G510" s="31">
        <v>41043</v>
      </c>
      <c r="H510" s="28">
        <v>2012</v>
      </c>
      <c r="I510" s="15" t="s">
        <v>3347</v>
      </c>
      <c r="J510" s="15" t="s">
        <v>3348</v>
      </c>
      <c r="K510" s="15" t="s">
        <v>7342</v>
      </c>
      <c r="L510" s="15" t="s">
        <v>6317</v>
      </c>
      <c r="M510" s="15" t="s">
        <v>7343</v>
      </c>
      <c r="N510" s="15" t="s">
        <v>7344</v>
      </c>
      <c r="O510" s="28">
        <v>1</v>
      </c>
      <c r="P510" s="28">
        <v>42</v>
      </c>
      <c r="Q510" s="15" t="s">
        <v>7345</v>
      </c>
      <c r="R510" s="15" t="s">
        <v>7346</v>
      </c>
      <c r="S510" s="15" t="s">
        <v>3586</v>
      </c>
      <c r="T510" s="15" t="s">
        <v>7347</v>
      </c>
      <c r="U510" s="15" t="s">
        <v>7348</v>
      </c>
    </row>
    <row r="511" spans="1:21">
      <c r="A511" s="15" t="s">
        <v>3310</v>
      </c>
      <c r="B511" s="15" t="s">
        <v>239</v>
      </c>
      <c r="C511" s="15" t="s">
        <v>252</v>
      </c>
      <c r="D511" s="15" t="s">
        <v>3675</v>
      </c>
      <c r="E511" s="28">
        <v>135</v>
      </c>
      <c r="F511" s="15" t="s">
        <v>7349</v>
      </c>
      <c r="G511" s="31">
        <v>41908</v>
      </c>
      <c r="H511" s="28">
        <v>2014</v>
      </c>
      <c r="I511" s="15" t="s">
        <v>3435</v>
      </c>
      <c r="J511" s="15" t="s">
        <v>3436</v>
      </c>
      <c r="K511" s="15" t="s">
        <v>7350</v>
      </c>
      <c r="L511" s="15" t="s">
        <v>7351</v>
      </c>
      <c r="M511" s="15" t="s">
        <v>7352</v>
      </c>
      <c r="N511" s="15" t="s">
        <v>7353</v>
      </c>
      <c r="O511" s="28">
        <v>0</v>
      </c>
      <c r="P511" s="28">
        <v>15</v>
      </c>
      <c r="Q511" s="15" t="s">
        <v>7354</v>
      </c>
      <c r="R511" s="15" t="s">
        <v>7355</v>
      </c>
      <c r="S511" s="15" t="s">
        <v>3355</v>
      </c>
      <c r="T511" s="15" t="s">
        <v>7356</v>
      </c>
      <c r="U511" s="15" t="s">
        <v>7357</v>
      </c>
    </row>
    <row r="512" spans="1:21">
      <c r="A512" s="15" t="s">
        <v>3310</v>
      </c>
      <c r="B512" s="15" t="s">
        <v>239</v>
      </c>
      <c r="C512" s="15" t="s">
        <v>252</v>
      </c>
      <c r="D512" s="15" t="s">
        <v>3675</v>
      </c>
      <c r="E512" s="28">
        <v>136</v>
      </c>
      <c r="F512" s="15" t="s">
        <v>7358</v>
      </c>
      <c r="G512" s="31">
        <v>41659</v>
      </c>
      <c r="H512" s="28">
        <v>2014</v>
      </c>
      <c r="I512" s="15" t="s">
        <v>3435</v>
      </c>
      <c r="J512" s="15" t="s">
        <v>3436</v>
      </c>
      <c r="K512" s="15" t="s">
        <v>7359</v>
      </c>
      <c r="L512" s="15" t="s">
        <v>7360</v>
      </c>
      <c r="M512" s="15" t="s">
        <v>7361</v>
      </c>
      <c r="N512" s="15" t="s">
        <v>7362</v>
      </c>
      <c r="O512" s="28">
        <v>0</v>
      </c>
      <c r="P512" s="28">
        <v>23</v>
      </c>
      <c r="Q512" s="15" t="s">
        <v>7363</v>
      </c>
      <c r="R512" s="15" t="s">
        <v>7364</v>
      </c>
      <c r="S512" s="15" t="s">
        <v>3355</v>
      </c>
      <c r="T512" s="15" t="s">
        <v>7365</v>
      </c>
      <c r="U512" s="15" t="s">
        <v>7366</v>
      </c>
    </row>
    <row r="513" spans="1:21">
      <c r="A513" s="15" t="s">
        <v>3310</v>
      </c>
      <c r="B513" s="15" t="s">
        <v>239</v>
      </c>
      <c r="C513" s="15" t="s">
        <v>252</v>
      </c>
      <c r="D513" s="15" t="s">
        <v>3675</v>
      </c>
      <c r="E513" s="28">
        <v>137</v>
      </c>
      <c r="F513" s="15" t="s">
        <v>7367</v>
      </c>
      <c r="G513" s="31">
        <v>43445</v>
      </c>
      <c r="H513" s="28">
        <v>2018</v>
      </c>
      <c r="I513" s="15" t="s">
        <v>3347</v>
      </c>
      <c r="J513" s="15" t="s">
        <v>3383</v>
      </c>
      <c r="K513" s="15" t="s">
        <v>7368</v>
      </c>
      <c r="L513" s="15" t="s">
        <v>6317</v>
      </c>
      <c r="M513" s="15" t="s">
        <v>7369</v>
      </c>
      <c r="N513" s="15" t="s">
        <v>7370</v>
      </c>
      <c r="O513" s="28">
        <v>0</v>
      </c>
      <c r="P513" s="28">
        <v>11</v>
      </c>
      <c r="Q513" s="15" t="s">
        <v>7371</v>
      </c>
      <c r="R513" s="15" t="s">
        <v>7372</v>
      </c>
      <c r="S513" s="15" t="s">
        <v>3389</v>
      </c>
      <c r="T513" s="15" t="s">
        <v>7373</v>
      </c>
      <c r="U513" s="15" t="s">
        <v>7374</v>
      </c>
    </row>
    <row r="514" spans="1:21">
      <c r="A514" s="15" t="s">
        <v>3310</v>
      </c>
      <c r="B514" s="15" t="s">
        <v>239</v>
      </c>
      <c r="C514" s="15" t="s">
        <v>252</v>
      </c>
      <c r="D514" s="15" t="s">
        <v>3675</v>
      </c>
      <c r="E514" s="28">
        <v>138</v>
      </c>
      <c r="F514" s="15" t="s">
        <v>7375</v>
      </c>
      <c r="G514" s="31">
        <v>42667</v>
      </c>
      <c r="H514" s="28">
        <v>2016</v>
      </c>
      <c r="I514" s="15" t="s">
        <v>3435</v>
      </c>
      <c r="J514" s="15" t="s">
        <v>3436</v>
      </c>
      <c r="K514" s="15" t="s">
        <v>7376</v>
      </c>
      <c r="L514" s="15" t="s">
        <v>6317</v>
      </c>
      <c r="M514" s="15" t="s">
        <v>6334</v>
      </c>
      <c r="N514" s="15" t="s">
        <v>7377</v>
      </c>
      <c r="O514" s="28">
        <v>0</v>
      </c>
      <c r="P514" s="28">
        <v>6</v>
      </c>
      <c r="Q514" s="15" t="s">
        <v>7378</v>
      </c>
      <c r="R514" s="15" t="s">
        <v>7379</v>
      </c>
      <c r="S514" s="15" t="s">
        <v>3355</v>
      </c>
      <c r="T514" s="15" t="s">
        <v>7380</v>
      </c>
      <c r="U514" s="15" t="s">
        <v>7381</v>
      </c>
    </row>
    <row r="515" spans="1:21">
      <c r="A515" s="15" t="s">
        <v>3310</v>
      </c>
      <c r="B515" s="15" t="s">
        <v>239</v>
      </c>
      <c r="C515" s="15" t="s">
        <v>252</v>
      </c>
      <c r="D515" s="15" t="s">
        <v>3675</v>
      </c>
      <c r="E515" s="28">
        <v>139</v>
      </c>
      <c r="F515" s="15" t="s">
        <v>7382</v>
      </c>
      <c r="G515" s="31">
        <v>42461</v>
      </c>
      <c r="H515" s="28">
        <v>2016</v>
      </c>
      <c r="I515" s="15" t="s">
        <v>3435</v>
      </c>
      <c r="J515" s="15" t="s">
        <v>3436</v>
      </c>
      <c r="K515" s="15" t="s">
        <v>7383</v>
      </c>
      <c r="L515" s="15" t="s">
        <v>6419</v>
      </c>
      <c r="M515" s="15" t="s">
        <v>7384</v>
      </c>
      <c r="N515" s="15" t="s">
        <v>7385</v>
      </c>
      <c r="O515" s="28">
        <v>0</v>
      </c>
      <c r="P515" s="28">
        <v>12</v>
      </c>
      <c r="Q515" s="15" t="s">
        <v>7386</v>
      </c>
      <c r="R515" s="15" t="s">
        <v>7387</v>
      </c>
      <c r="S515" s="15" t="s">
        <v>3355</v>
      </c>
      <c r="T515" s="15" t="s">
        <v>7388</v>
      </c>
      <c r="U515" s="15" t="s">
        <v>7389</v>
      </c>
    </row>
    <row r="516" spans="1:21">
      <c r="A516" s="15" t="s">
        <v>3310</v>
      </c>
      <c r="B516" s="15" t="s">
        <v>239</v>
      </c>
      <c r="C516" s="15" t="s">
        <v>252</v>
      </c>
      <c r="D516" s="15" t="s">
        <v>3675</v>
      </c>
      <c r="E516" s="28">
        <v>140</v>
      </c>
      <c r="F516" s="15" t="s">
        <v>7390</v>
      </c>
      <c r="G516" s="31">
        <v>42926</v>
      </c>
      <c r="H516" s="28">
        <v>2017</v>
      </c>
      <c r="I516" s="15" t="s">
        <v>3347</v>
      </c>
      <c r="J516" s="15" t="s">
        <v>3348</v>
      </c>
      <c r="K516" s="15" t="s">
        <v>7391</v>
      </c>
      <c r="L516" s="15" t="s">
        <v>6317</v>
      </c>
      <c r="M516" s="15" t="s">
        <v>7392</v>
      </c>
      <c r="N516" s="15" t="s">
        <v>7393</v>
      </c>
      <c r="O516" s="28">
        <v>0</v>
      </c>
      <c r="P516" s="28">
        <v>14</v>
      </c>
      <c r="Q516" s="15" t="s">
        <v>7394</v>
      </c>
      <c r="R516" s="15" t="s">
        <v>7395</v>
      </c>
      <c r="S516" s="15" t="s">
        <v>3586</v>
      </c>
      <c r="T516" s="15" t="s">
        <v>7396</v>
      </c>
      <c r="U516" s="15" t="s">
        <v>7397</v>
      </c>
    </row>
    <row r="517" spans="1:21">
      <c r="A517" s="15" t="s">
        <v>3310</v>
      </c>
      <c r="B517" s="15" t="s">
        <v>239</v>
      </c>
      <c r="C517" s="15" t="s">
        <v>252</v>
      </c>
      <c r="D517" s="15" t="s">
        <v>3675</v>
      </c>
      <c r="E517" s="28">
        <v>141</v>
      </c>
      <c r="F517" s="15" t="s">
        <v>7398</v>
      </c>
      <c r="G517" s="31">
        <v>42926</v>
      </c>
      <c r="H517" s="28">
        <v>2017</v>
      </c>
      <c r="I517" s="15" t="s">
        <v>3347</v>
      </c>
      <c r="J517" s="15" t="s">
        <v>3348</v>
      </c>
      <c r="K517" s="15" t="s">
        <v>7399</v>
      </c>
      <c r="L517" s="15" t="s">
        <v>6317</v>
      </c>
      <c r="M517" s="15" t="s">
        <v>7392</v>
      </c>
      <c r="N517" s="15" t="s">
        <v>7400</v>
      </c>
      <c r="O517" s="28">
        <v>0</v>
      </c>
      <c r="P517" s="28">
        <v>16</v>
      </c>
      <c r="Q517" s="15" t="s">
        <v>7401</v>
      </c>
      <c r="R517" s="15" t="s">
        <v>7395</v>
      </c>
      <c r="S517" s="15" t="s">
        <v>3586</v>
      </c>
      <c r="T517" s="15" t="s">
        <v>7402</v>
      </c>
      <c r="U517" s="15" t="s">
        <v>7403</v>
      </c>
    </row>
    <row r="518" spans="1:21">
      <c r="A518" s="15" t="s">
        <v>3310</v>
      </c>
      <c r="B518" s="15" t="s">
        <v>239</v>
      </c>
      <c r="C518" s="15" t="s">
        <v>252</v>
      </c>
      <c r="D518" s="15" t="s">
        <v>3675</v>
      </c>
      <c r="E518" s="28">
        <v>142</v>
      </c>
      <c r="F518" s="15" t="s">
        <v>7404</v>
      </c>
      <c r="G518" s="31">
        <v>43081</v>
      </c>
      <c r="H518" s="28">
        <v>2017</v>
      </c>
      <c r="I518" s="15" t="s">
        <v>3347</v>
      </c>
      <c r="J518" s="15" t="s">
        <v>3348</v>
      </c>
      <c r="K518" s="15" t="s">
        <v>7405</v>
      </c>
      <c r="L518" s="15" t="s">
        <v>6317</v>
      </c>
      <c r="M518" s="15" t="s">
        <v>7406</v>
      </c>
      <c r="N518" s="15" t="s">
        <v>7407</v>
      </c>
      <c r="O518" s="28">
        <v>1</v>
      </c>
      <c r="P518" s="28">
        <v>13</v>
      </c>
      <c r="Q518" s="15" t="s">
        <v>7408</v>
      </c>
      <c r="R518" s="15" t="s">
        <v>7307</v>
      </c>
      <c r="S518" s="15" t="s">
        <v>3586</v>
      </c>
      <c r="T518" s="15" t="s">
        <v>7409</v>
      </c>
      <c r="U518" s="15" t="s">
        <v>7410</v>
      </c>
    </row>
    <row r="519" spans="1:21">
      <c r="A519" s="15" t="s">
        <v>3310</v>
      </c>
      <c r="B519" s="15" t="s">
        <v>239</v>
      </c>
      <c r="C519" s="15" t="s">
        <v>252</v>
      </c>
      <c r="D519" s="15" t="s">
        <v>3675</v>
      </c>
      <c r="E519" s="28">
        <v>143</v>
      </c>
      <c r="F519" s="15" t="s">
        <v>7411</v>
      </c>
      <c r="G519" s="31">
        <v>42282</v>
      </c>
      <c r="H519" s="28">
        <v>2015</v>
      </c>
      <c r="I519" s="15" t="s">
        <v>3347</v>
      </c>
      <c r="J519" s="15" t="s">
        <v>3348</v>
      </c>
      <c r="K519" s="15" t="s">
        <v>7412</v>
      </c>
      <c r="L519" s="15" t="s">
        <v>6538</v>
      </c>
      <c r="M519" s="15" t="s">
        <v>7413</v>
      </c>
      <c r="N519" s="15" t="s">
        <v>7414</v>
      </c>
      <c r="O519" s="28">
        <v>3</v>
      </c>
      <c r="P519" s="28">
        <v>7</v>
      </c>
      <c r="Q519" s="15" t="s">
        <v>7415</v>
      </c>
      <c r="R519" s="15" t="s">
        <v>7416</v>
      </c>
      <c r="S519" s="15" t="s">
        <v>3355</v>
      </c>
      <c r="T519" s="15" t="s">
        <v>7417</v>
      </c>
      <c r="U519" s="15" t="s">
        <v>7418</v>
      </c>
    </row>
    <row r="520" spans="1:21">
      <c r="A520" s="15" t="s">
        <v>3310</v>
      </c>
      <c r="B520" s="15" t="s">
        <v>239</v>
      </c>
      <c r="C520" s="15" t="s">
        <v>252</v>
      </c>
      <c r="D520" s="15" t="s">
        <v>3675</v>
      </c>
      <c r="E520" s="28">
        <v>144</v>
      </c>
      <c r="F520" s="15" t="s">
        <v>7419</v>
      </c>
      <c r="G520" s="31">
        <v>41498</v>
      </c>
      <c r="H520" s="28">
        <v>2013</v>
      </c>
      <c r="I520" s="15" t="s">
        <v>3435</v>
      </c>
      <c r="J520" s="15" t="s">
        <v>3436</v>
      </c>
      <c r="K520" s="15" t="s">
        <v>7420</v>
      </c>
      <c r="L520" s="15" t="s">
        <v>6317</v>
      </c>
      <c r="M520" s="15" t="s">
        <v>6334</v>
      </c>
      <c r="N520" s="15" t="s">
        <v>7421</v>
      </c>
      <c r="O520" s="28">
        <v>0</v>
      </c>
      <c r="P520" s="28">
        <v>7</v>
      </c>
      <c r="Q520" s="15" t="s">
        <v>7422</v>
      </c>
      <c r="R520" s="15" t="s">
        <v>7423</v>
      </c>
      <c r="S520" s="15" t="s">
        <v>3355</v>
      </c>
      <c r="T520" s="15" t="s">
        <v>7424</v>
      </c>
      <c r="U520" s="15" t="s">
        <v>7425</v>
      </c>
    </row>
    <row r="521" spans="1:21">
      <c r="A521" s="15" t="s">
        <v>3310</v>
      </c>
      <c r="B521" s="15" t="s">
        <v>239</v>
      </c>
      <c r="C521" s="15" t="s">
        <v>252</v>
      </c>
      <c r="D521" s="15" t="s">
        <v>3675</v>
      </c>
      <c r="E521" s="28">
        <v>145</v>
      </c>
      <c r="F521" s="15" t="s">
        <v>7426</v>
      </c>
      <c r="G521" s="31">
        <v>42333</v>
      </c>
      <c r="H521" s="28">
        <v>2015</v>
      </c>
      <c r="I521" s="15" t="s">
        <v>3347</v>
      </c>
      <c r="J521" s="15" t="s">
        <v>3348</v>
      </c>
      <c r="K521" s="15" t="s">
        <v>7427</v>
      </c>
      <c r="L521" s="15" t="s">
        <v>6736</v>
      </c>
      <c r="M521" s="15" t="s">
        <v>7428</v>
      </c>
      <c r="N521" s="15" t="s">
        <v>7429</v>
      </c>
      <c r="O521" s="28">
        <v>0</v>
      </c>
      <c r="P521" s="28">
        <v>15</v>
      </c>
      <c r="Q521" s="15" t="s">
        <v>7430</v>
      </c>
      <c r="R521" s="15" t="s">
        <v>7431</v>
      </c>
      <c r="S521" s="15" t="s">
        <v>3355</v>
      </c>
      <c r="T521" s="15" t="s">
        <v>7432</v>
      </c>
      <c r="U521" s="15" t="s">
        <v>7433</v>
      </c>
    </row>
    <row r="522" spans="1:21">
      <c r="A522" s="15" t="s">
        <v>3310</v>
      </c>
      <c r="B522" s="15" t="s">
        <v>239</v>
      </c>
      <c r="C522" s="15" t="s">
        <v>252</v>
      </c>
      <c r="D522" s="15" t="s">
        <v>3675</v>
      </c>
      <c r="E522" s="28">
        <v>146</v>
      </c>
      <c r="F522" s="15" t="s">
        <v>7434</v>
      </c>
      <c r="G522" s="31">
        <v>43284</v>
      </c>
      <c r="H522" s="28">
        <v>2018</v>
      </c>
      <c r="I522" s="15" t="s">
        <v>3347</v>
      </c>
      <c r="J522" s="15" t="s">
        <v>3383</v>
      </c>
      <c r="K522" s="15" t="s">
        <v>7435</v>
      </c>
      <c r="L522" s="15" t="s">
        <v>6317</v>
      </c>
      <c r="M522" s="15" t="s">
        <v>7436</v>
      </c>
      <c r="N522" s="15" t="s">
        <v>7437</v>
      </c>
      <c r="O522" s="28">
        <v>0</v>
      </c>
      <c r="P522" s="28">
        <v>4</v>
      </c>
      <c r="Q522" s="15" t="s">
        <v>7438</v>
      </c>
      <c r="R522" s="15" t="s">
        <v>7439</v>
      </c>
      <c r="S522" s="15" t="s">
        <v>3389</v>
      </c>
      <c r="T522" s="15" t="s">
        <v>7440</v>
      </c>
      <c r="U522" s="15" t="s">
        <v>7441</v>
      </c>
    </row>
    <row r="523" spans="1:21">
      <c r="A523" s="15" t="s">
        <v>3310</v>
      </c>
      <c r="B523" s="15" t="s">
        <v>239</v>
      </c>
      <c r="C523" s="15" t="s">
        <v>252</v>
      </c>
      <c r="D523" s="15" t="s">
        <v>3675</v>
      </c>
      <c r="E523" s="28">
        <v>147</v>
      </c>
      <c r="F523" s="15" t="s">
        <v>7442</v>
      </c>
      <c r="G523" s="31">
        <v>42461</v>
      </c>
      <c r="H523" s="28">
        <v>2016</v>
      </c>
      <c r="I523" s="15" t="s">
        <v>3435</v>
      </c>
      <c r="J523" s="15" t="s">
        <v>3436</v>
      </c>
      <c r="K523" s="15" t="s">
        <v>7443</v>
      </c>
      <c r="L523" s="15" t="s">
        <v>6419</v>
      </c>
      <c r="M523" s="15" t="s">
        <v>7384</v>
      </c>
      <c r="N523" s="15" t="s">
        <v>7052</v>
      </c>
      <c r="O523" s="28">
        <v>0</v>
      </c>
      <c r="P523" s="28">
        <v>12</v>
      </c>
      <c r="Q523" s="15" t="s">
        <v>7444</v>
      </c>
      <c r="R523" s="15" t="s">
        <v>7445</v>
      </c>
      <c r="S523" s="15" t="s">
        <v>3355</v>
      </c>
      <c r="T523" s="15" t="s">
        <v>7446</v>
      </c>
      <c r="U523" s="15" t="s">
        <v>7447</v>
      </c>
    </row>
    <row r="524" spans="1:21">
      <c r="A524" s="15" t="s">
        <v>3310</v>
      </c>
      <c r="B524" s="15" t="s">
        <v>239</v>
      </c>
      <c r="C524" s="15" t="s">
        <v>252</v>
      </c>
      <c r="D524" s="15" t="s">
        <v>3675</v>
      </c>
      <c r="E524" s="28">
        <v>148</v>
      </c>
      <c r="F524" s="15" t="s">
        <v>7448</v>
      </c>
      <c r="G524" s="31">
        <v>41725</v>
      </c>
      <c r="H524" s="28">
        <v>2014</v>
      </c>
      <c r="I524" s="15" t="s">
        <v>3347</v>
      </c>
      <c r="J524" s="15" t="s">
        <v>3383</v>
      </c>
      <c r="K524" s="15" t="s">
        <v>7449</v>
      </c>
      <c r="L524" s="15" t="s">
        <v>6317</v>
      </c>
      <c r="M524" s="15" t="s">
        <v>7450</v>
      </c>
      <c r="N524" s="15" t="s">
        <v>7451</v>
      </c>
      <c r="O524" s="28">
        <v>0</v>
      </c>
      <c r="P524" s="28">
        <v>27</v>
      </c>
      <c r="Q524" s="15" t="s">
        <v>7452</v>
      </c>
      <c r="R524" s="15" t="s">
        <v>7453</v>
      </c>
      <c r="S524" s="15" t="s">
        <v>3389</v>
      </c>
      <c r="T524" s="15" t="s">
        <v>7454</v>
      </c>
      <c r="U524" s="15" t="s">
        <v>7455</v>
      </c>
    </row>
    <row r="525" spans="1:21">
      <c r="A525" s="15" t="s">
        <v>3310</v>
      </c>
      <c r="B525" s="15" t="s">
        <v>239</v>
      </c>
      <c r="C525" s="15" t="s">
        <v>252</v>
      </c>
      <c r="D525" s="15" t="s">
        <v>3675</v>
      </c>
      <c r="E525" s="28">
        <v>149</v>
      </c>
      <c r="F525" s="15" t="s">
        <v>7456</v>
      </c>
      <c r="G525" s="31">
        <v>42461</v>
      </c>
      <c r="H525" s="28">
        <v>2016</v>
      </c>
      <c r="I525" s="15" t="s">
        <v>3435</v>
      </c>
      <c r="J525" s="15" t="s">
        <v>3436</v>
      </c>
      <c r="K525" s="15" t="s">
        <v>7457</v>
      </c>
      <c r="L525" s="15" t="s">
        <v>6419</v>
      </c>
      <c r="M525" s="15" t="s">
        <v>7384</v>
      </c>
      <c r="N525" s="15" t="s">
        <v>7052</v>
      </c>
      <c r="O525" s="28">
        <v>0</v>
      </c>
      <c r="P525" s="28">
        <v>12</v>
      </c>
      <c r="Q525" s="15" t="s">
        <v>7458</v>
      </c>
      <c r="R525" s="15" t="s">
        <v>7459</v>
      </c>
      <c r="S525" s="15" t="s">
        <v>3355</v>
      </c>
      <c r="T525" s="15" t="s">
        <v>7460</v>
      </c>
      <c r="U525" s="15" t="s">
        <v>7461</v>
      </c>
    </row>
    <row r="526" spans="1:21">
      <c r="A526" s="15" t="s">
        <v>3310</v>
      </c>
      <c r="B526" s="15" t="s">
        <v>239</v>
      </c>
      <c r="C526" s="15" t="s">
        <v>252</v>
      </c>
      <c r="D526" s="15" t="s">
        <v>3675</v>
      </c>
      <c r="E526" s="28">
        <v>150</v>
      </c>
      <c r="F526" s="15" t="s">
        <v>7462</v>
      </c>
      <c r="G526" s="31">
        <v>42311</v>
      </c>
      <c r="H526" s="28">
        <v>2015</v>
      </c>
      <c r="I526" s="15" t="s">
        <v>3435</v>
      </c>
      <c r="J526" s="15" t="s">
        <v>3436</v>
      </c>
      <c r="K526" s="15" t="s">
        <v>7463</v>
      </c>
      <c r="L526" s="15" t="s">
        <v>6317</v>
      </c>
      <c r="M526" s="15" t="s">
        <v>6998</v>
      </c>
      <c r="N526" s="15" t="s">
        <v>7464</v>
      </c>
      <c r="O526" s="28">
        <v>0</v>
      </c>
      <c r="P526" s="28">
        <v>15</v>
      </c>
      <c r="Q526" s="15" t="s">
        <v>7465</v>
      </c>
      <c r="R526" s="15" t="s">
        <v>7466</v>
      </c>
      <c r="S526" s="15" t="s">
        <v>3355</v>
      </c>
      <c r="T526" s="15" t="s">
        <v>7467</v>
      </c>
      <c r="U526" s="15" t="s">
        <v>7468</v>
      </c>
    </row>
    <row r="527" spans="1:21">
      <c r="A527" s="15" t="s">
        <v>3310</v>
      </c>
      <c r="B527" s="15" t="s">
        <v>239</v>
      </c>
      <c r="C527" s="15" t="s">
        <v>252</v>
      </c>
      <c r="D527" s="15" t="s">
        <v>3675</v>
      </c>
      <c r="E527" s="28">
        <v>151</v>
      </c>
      <c r="F527" s="15" t="s">
        <v>7469</v>
      </c>
      <c r="G527" s="31">
        <v>42356</v>
      </c>
      <c r="H527" s="28">
        <v>2015</v>
      </c>
      <c r="I527" s="15" t="s">
        <v>3347</v>
      </c>
      <c r="J527" s="15" t="s">
        <v>3348</v>
      </c>
      <c r="K527" s="15" t="s">
        <v>7470</v>
      </c>
      <c r="L527" s="15" t="s">
        <v>6317</v>
      </c>
      <c r="M527" s="15" t="s">
        <v>7471</v>
      </c>
      <c r="N527" s="15" t="s">
        <v>7472</v>
      </c>
      <c r="O527" s="28">
        <v>0</v>
      </c>
      <c r="P527" s="28">
        <v>24</v>
      </c>
      <c r="Q527" s="15" t="s">
        <v>7473</v>
      </c>
      <c r="R527" s="15" t="s">
        <v>7474</v>
      </c>
      <c r="S527" s="15" t="s">
        <v>3355</v>
      </c>
      <c r="T527" s="15" t="s">
        <v>7475</v>
      </c>
      <c r="U527" s="15" t="s">
        <v>7476</v>
      </c>
    </row>
    <row r="528" spans="1:21">
      <c r="A528" s="15" t="s">
        <v>3310</v>
      </c>
      <c r="B528" s="15" t="s">
        <v>239</v>
      </c>
      <c r="C528" s="15" t="s">
        <v>252</v>
      </c>
      <c r="D528" s="15" t="s">
        <v>3675</v>
      </c>
      <c r="E528" s="28">
        <v>152</v>
      </c>
      <c r="F528" s="15" t="s">
        <v>7477</v>
      </c>
      <c r="G528" s="31">
        <v>42348</v>
      </c>
      <c r="H528" s="28">
        <v>2015</v>
      </c>
      <c r="I528" s="15" t="s">
        <v>3435</v>
      </c>
      <c r="J528" s="15" t="s">
        <v>3436</v>
      </c>
      <c r="K528" s="15" t="s">
        <v>7478</v>
      </c>
      <c r="L528" s="15" t="s">
        <v>7479</v>
      </c>
      <c r="M528" s="15" t="s">
        <v>7480</v>
      </c>
      <c r="N528" s="15" t="s">
        <v>7481</v>
      </c>
      <c r="O528" s="28">
        <v>0</v>
      </c>
      <c r="P528" s="28">
        <v>15</v>
      </c>
      <c r="Q528" s="15" t="s">
        <v>7482</v>
      </c>
      <c r="R528" s="15" t="s">
        <v>7483</v>
      </c>
      <c r="S528" s="15" t="s">
        <v>3355</v>
      </c>
      <c r="T528" s="15" t="s">
        <v>7484</v>
      </c>
      <c r="U528" s="15" t="s">
        <v>7485</v>
      </c>
    </row>
    <row r="529" spans="1:21">
      <c r="A529" s="15" t="s">
        <v>3310</v>
      </c>
      <c r="B529" s="15" t="s">
        <v>239</v>
      </c>
      <c r="C529" s="15" t="s">
        <v>252</v>
      </c>
      <c r="D529" s="15" t="s">
        <v>3675</v>
      </c>
      <c r="E529" s="28">
        <v>153</v>
      </c>
      <c r="F529" s="15" t="s">
        <v>7486</v>
      </c>
      <c r="G529" s="31">
        <v>41668</v>
      </c>
      <c r="H529" s="28">
        <v>2014</v>
      </c>
      <c r="I529" s="15" t="s">
        <v>3347</v>
      </c>
      <c r="J529" s="15" t="s">
        <v>3348</v>
      </c>
      <c r="K529" s="15" t="s">
        <v>7487</v>
      </c>
      <c r="L529" s="15" t="s">
        <v>7488</v>
      </c>
      <c r="M529" s="15" t="s">
        <v>7489</v>
      </c>
      <c r="N529" s="15" t="s">
        <v>7490</v>
      </c>
      <c r="O529" s="28">
        <v>0</v>
      </c>
      <c r="P529" s="28">
        <v>76</v>
      </c>
      <c r="Q529" s="15" t="s">
        <v>7491</v>
      </c>
      <c r="R529" s="15" t="s">
        <v>7492</v>
      </c>
      <c r="S529" s="15" t="s">
        <v>3355</v>
      </c>
      <c r="T529" s="15" t="s">
        <v>7493</v>
      </c>
      <c r="U529" s="15" t="s">
        <v>7494</v>
      </c>
    </row>
    <row r="530" spans="1:21">
      <c r="A530" s="15" t="s">
        <v>3310</v>
      </c>
      <c r="B530" s="15" t="s">
        <v>239</v>
      </c>
      <c r="C530" s="15" t="s">
        <v>252</v>
      </c>
      <c r="D530" s="15" t="s">
        <v>3675</v>
      </c>
      <c r="E530" s="28">
        <v>154</v>
      </c>
      <c r="F530" s="15" t="s">
        <v>7495</v>
      </c>
      <c r="G530" s="31">
        <v>42214</v>
      </c>
      <c r="H530" s="28">
        <v>2015</v>
      </c>
      <c r="I530" s="15" t="s">
        <v>3435</v>
      </c>
      <c r="J530" s="15" t="s">
        <v>3436</v>
      </c>
      <c r="K530" s="15" t="s">
        <v>7496</v>
      </c>
      <c r="L530" s="15" t="s">
        <v>6317</v>
      </c>
      <c r="M530" s="15" t="s">
        <v>6334</v>
      </c>
      <c r="N530" s="15" t="s">
        <v>7497</v>
      </c>
      <c r="O530" s="28">
        <v>0</v>
      </c>
      <c r="P530" s="28">
        <v>7</v>
      </c>
      <c r="Q530" s="15" t="s">
        <v>7498</v>
      </c>
      <c r="R530" s="15" t="s">
        <v>7499</v>
      </c>
      <c r="S530" s="15" t="s">
        <v>3355</v>
      </c>
      <c r="T530" s="15" t="s">
        <v>7500</v>
      </c>
      <c r="U530" s="15" t="s">
        <v>7501</v>
      </c>
    </row>
    <row r="531" spans="1:21">
      <c r="A531" s="15" t="s">
        <v>3310</v>
      </c>
      <c r="B531" s="15" t="s">
        <v>239</v>
      </c>
      <c r="C531" s="15" t="s">
        <v>252</v>
      </c>
      <c r="D531" s="15" t="s">
        <v>3675</v>
      </c>
      <c r="E531" s="28">
        <v>155</v>
      </c>
      <c r="F531" s="15" t="s">
        <v>7502</v>
      </c>
      <c r="G531" s="31">
        <v>42713</v>
      </c>
      <c r="H531" s="28">
        <v>2016</v>
      </c>
      <c r="I531" s="15" t="s">
        <v>3919</v>
      </c>
      <c r="J531" s="15" t="s">
        <v>3348</v>
      </c>
      <c r="K531" s="15" t="s">
        <v>7503</v>
      </c>
      <c r="L531" s="15" t="s">
        <v>6317</v>
      </c>
      <c r="M531" s="15" t="s">
        <v>7504</v>
      </c>
      <c r="N531" s="15" t="s">
        <v>7505</v>
      </c>
      <c r="O531" s="28">
        <v>0</v>
      </c>
      <c r="P531" s="28">
        <v>35</v>
      </c>
      <c r="Q531" s="15" t="s">
        <v>7506</v>
      </c>
      <c r="R531" s="15" t="s">
        <v>7507</v>
      </c>
      <c r="S531" s="15" t="s">
        <v>3586</v>
      </c>
      <c r="T531" s="15" t="s">
        <v>7508</v>
      </c>
      <c r="U531" s="15" t="s">
        <v>7509</v>
      </c>
    </row>
    <row r="532" spans="1:21">
      <c r="A532" s="15" t="s">
        <v>3310</v>
      </c>
      <c r="B532" s="15" t="s">
        <v>239</v>
      </c>
      <c r="C532" s="15" t="s">
        <v>252</v>
      </c>
      <c r="D532" s="15" t="s">
        <v>3675</v>
      </c>
      <c r="E532" s="28">
        <v>156</v>
      </c>
      <c r="F532" s="15" t="s">
        <v>7510</v>
      </c>
      <c r="G532" s="31">
        <v>40961</v>
      </c>
      <c r="H532" s="28">
        <v>2012</v>
      </c>
      <c r="I532" s="15" t="s">
        <v>3347</v>
      </c>
      <c r="J532" s="15" t="s">
        <v>3348</v>
      </c>
      <c r="K532" s="15" t="s">
        <v>7511</v>
      </c>
      <c r="L532" s="15" t="s">
        <v>6736</v>
      </c>
      <c r="M532" s="15" t="s">
        <v>7512</v>
      </c>
      <c r="N532" s="15" t="s">
        <v>7513</v>
      </c>
      <c r="O532" s="28">
        <v>9</v>
      </c>
      <c r="P532" s="28">
        <v>40</v>
      </c>
      <c r="Q532" s="15" t="s">
        <v>7514</v>
      </c>
      <c r="R532" s="15" t="s">
        <v>7515</v>
      </c>
      <c r="S532" s="15" t="s">
        <v>3355</v>
      </c>
      <c r="T532" s="15" t="s">
        <v>7516</v>
      </c>
      <c r="U532" s="15" t="s">
        <v>7517</v>
      </c>
    </row>
    <row r="533" spans="1:21">
      <c r="A533" s="15" t="s">
        <v>3310</v>
      </c>
      <c r="B533" s="15" t="s">
        <v>239</v>
      </c>
      <c r="C533" s="15" t="s">
        <v>252</v>
      </c>
      <c r="D533" s="15" t="s">
        <v>3675</v>
      </c>
      <c r="E533" s="28">
        <v>157</v>
      </c>
      <c r="F533" s="15" t="s">
        <v>7518</v>
      </c>
      <c r="G533" s="31">
        <v>42888</v>
      </c>
      <c r="H533" s="28">
        <v>2017</v>
      </c>
      <c r="I533" s="15" t="s">
        <v>3347</v>
      </c>
      <c r="J533" s="15" t="s">
        <v>3348</v>
      </c>
      <c r="K533" s="15" t="s">
        <v>7519</v>
      </c>
      <c r="L533" s="15" t="s">
        <v>7271</v>
      </c>
      <c r="M533" s="15" t="s">
        <v>6318</v>
      </c>
      <c r="N533" s="15" t="s">
        <v>7520</v>
      </c>
      <c r="O533" s="28">
        <v>0</v>
      </c>
      <c r="P533" s="28">
        <v>24</v>
      </c>
      <c r="Q533" s="15" t="s">
        <v>7521</v>
      </c>
      <c r="R533" s="15" t="s">
        <v>7522</v>
      </c>
      <c r="S533" s="15" t="s">
        <v>3355</v>
      </c>
      <c r="T533" s="15" t="s">
        <v>7523</v>
      </c>
      <c r="U533" s="15" t="s">
        <v>7524</v>
      </c>
    </row>
    <row r="534" spans="1:21">
      <c r="A534" s="15" t="s">
        <v>3310</v>
      </c>
      <c r="B534" s="15" t="s">
        <v>239</v>
      </c>
      <c r="C534" s="15" t="s">
        <v>252</v>
      </c>
      <c r="D534" s="15" t="s">
        <v>3675</v>
      </c>
      <c r="E534" s="28">
        <v>158</v>
      </c>
      <c r="F534" s="15" t="s">
        <v>7525</v>
      </c>
      <c r="G534" s="31">
        <v>41788</v>
      </c>
      <c r="H534" s="28">
        <v>2014</v>
      </c>
      <c r="I534" s="15" t="s">
        <v>3435</v>
      </c>
      <c r="J534" s="15" t="s">
        <v>3436</v>
      </c>
      <c r="K534" s="15" t="s">
        <v>7526</v>
      </c>
      <c r="L534" s="15" t="s">
        <v>6317</v>
      </c>
      <c r="M534" s="15" t="s">
        <v>6334</v>
      </c>
      <c r="N534" s="15" t="s">
        <v>7527</v>
      </c>
      <c r="O534" s="28">
        <v>0</v>
      </c>
      <c r="P534" s="28">
        <v>58</v>
      </c>
      <c r="Q534" s="15" t="s">
        <v>7528</v>
      </c>
      <c r="R534" s="15" t="s">
        <v>7529</v>
      </c>
      <c r="S534" s="15" t="s">
        <v>3355</v>
      </c>
      <c r="T534" s="15" t="s">
        <v>7530</v>
      </c>
      <c r="U534" s="15" t="s">
        <v>7531</v>
      </c>
    </row>
    <row r="535" spans="1:21">
      <c r="A535" s="15" t="s">
        <v>3310</v>
      </c>
      <c r="B535" s="15" t="s">
        <v>239</v>
      </c>
      <c r="C535" s="15" t="s">
        <v>252</v>
      </c>
      <c r="D535" s="15" t="s">
        <v>3675</v>
      </c>
      <c r="E535" s="28">
        <v>159</v>
      </c>
      <c r="F535" s="15" t="s">
        <v>7532</v>
      </c>
      <c r="G535" s="31">
        <v>42900</v>
      </c>
      <c r="H535" s="28">
        <v>2017</v>
      </c>
      <c r="I535" s="15" t="s">
        <v>3347</v>
      </c>
      <c r="J535" s="15" t="s">
        <v>3348</v>
      </c>
      <c r="K535" s="15" t="s">
        <v>7533</v>
      </c>
      <c r="L535" s="15" t="s">
        <v>6317</v>
      </c>
      <c r="M535" s="15" t="s">
        <v>7534</v>
      </c>
      <c r="N535" s="15" t="s">
        <v>7535</v>
      </c>
      <c r="O535" s="28">
        <v>0</v>
      </c>
      <c r="P535" s="28">
        <v>14</v>
      </c>
      <c r="Q535" s="15" t="s">
        <v>7536</v>
      </c>
      <c r="R535" s="15" t="s">
        <v>7537</v>
      </c>
      <c r="S535" s="15" t="s">
        <v>3355</v>
      </c>
      <c r="T535" s="15" t="s">
        <v>7538</v>
      </c>
      <c r="U535" s="15" t="s">
        <v>7539</v>
      </c>
    </row>
    <row r="536" spans="1:21">
      <c r="A536" s="15" t="s">
        <v>3310</v>
      </c>
      <c r="B536" s="15" t="s">
        <v>239</v>
      </c>
      <c r="C536" s="15" t="s">
        <v>252</v>
      </c>
      <c r="D536" s="15" t="s">
        <v>3675</v>
      </c>
      <c r="E536" s="28">
        <v>160</v>
      </c>
      <c r="F536" s="15" t="s">
        <v>7540</v>
      </c>
      <c r="G536" s="31">
        <v>42423</v>
      </c>
      <c r="H536" s="28">
        <v>2016</v>
      </c>
      <c r="I536" s="15" t="s">
        <v>3435</v>
      </c>
      <c r="J536" s="15" t="s">
        <v>3436</v>
      </c>
      <c r="K536" s="15" t="s">
        <v>7541</v>
      </c>
      <c r="L536" s="15" t="s">
        <v>6317</v>
      </c>
      <c r="M536" s="15" t="s">
        <v>6334</v>
      </c>
      <c r="N536" s="15" t="s">
        <v>7542</v>
      </c>
      <c r="O536" s="28">
        <v>0</v>
      </c>
      <c r="P536" s="28">
        <v>16</v>
      </c>
      <c r="Q536" s="15" t="s">
        <v>7543</v>
      </c>
      <c r="R536" s="15" t="s">
        <v>7544</v>
      </c>
      <c r="S536" s="15" t="s">
        <v>3355</v>
      </c>
      <c r="T536" s="15" t="s">
        <v>7545</v>
      </c>
      <c r="U536" s="15" t="s">
        <v>7546</v>
      </c>
    </row>
    <row r="537" spans="1:21">
      <c r="A537" s="15" t="s">
        <v>3310</v>
      </c>
      <c r="B537" s="15" t="s">
        <v>239</v>
      </c>
      <c r="C537" s="15" t="s">
        <v>252</v>
      </c>
      <c r="D537" s="15" t="s">
        <v>3675</v>
      </c>
      <c r="E537" s="28">
        <v>161</v>
      </c>
      <c r="F537" s="15" t="s">
        <v>7547</v>
      </c>
      <c r="G537" s="31">
        <v>42761</v>
      </c>
      <c r="H537" s="28">
        <v>2017</v>
      </c>
      <c r="I537" s="15" t="s">
        <v>3435</v>
      </c>
      <c r="J537" s="15" t="s">
        <v>3436</v>
      </c>
      <c r="K537" s="15" t="s">
        <v>7548</v>
      </c>
      <c r="L537" s="15" t="s">
        <v>6317</v>
      </c>
      <c r="M537" s="15" t="s">
        <v>6334</v>
      </c>
      <c r="N537" s="15" t="s">
        <v>7497</v>
      </c>
      <c r="O537" s="28">
        <v>0</v>
      </c>
      <c r="P537" s="28">
        <v>21</v>
      </c>
      <c r="Q537" s="15" t="s">
        <v>7549</v>
      </c>
      <c r="R537" s="15" t="s">
        <v>7550</v>
      </c>
      <c r="S537" s="15" t="s">
        <v>3355</v>
      </c>
      <c r="T537" s="15" t="s">
        <v>7551</v>
      </c>
      <c r="U537" s="15" t="s">
        <v>7552</v>
      </c>
    </row>
    <row r="538" spans="1:21">
      <c r="A538" s="15" t="s">
        <v>3310</v>
      </c>
      <c r="B538" s="15" t="s">
        <v>239</v>
      </c>
      <c r="C538" s="15" t="s">
        <v>252</v>
      </c>
      <c r="D538" s="15" t="s">
        <v>3675</v>
      </c>
      <c r="E538" s="28">
        <v>162</v>
      </c>
      <c r="F538" s="15" t="s">
        <v>7553</v>
      </c>
      <c r="G538" s="31">
        <v>42461</v>
      </c>
      <c r="H538" s="28">
        <v>2016</v>
      </c>
      <c r="I538" s="15" t="s">
        <v>3435</v>
      </c>
      <c r="J538" s="15" t="s">
        <v>3436</v>
      </c>
      <c r="K538" s="15" t="s">
        <v>7554</v>
      </c>
      <c r="L538" s="15" t="s">
        <v>6419</v>
      </c>
      <c r="M538" s="15" t="s">
        <v>7384</v>
      </c>
      <c r="N538" s="15" t="s">
        <v>7052</v>
      </c>
      <c r="O538" s="28">
        <v>0</v>
      </c>
      <c r="P538" s="28">
        <v>12</v>
      </c>
      <c r="Q538" s="15" t="s">
        <v>7555</v>
      </c>
      <c r="R538" s="15" t="s">
        <v>7556</v>
      </c>
      <c r="S538" s="15" t="s">
        <v>3355</v>
      </c>
      <c r="T538" s="15" t="s">
        <v>7557</v>
      </c>
      <c r="U538" s="15" t="s">
        <v>7558</v>
      </c>
    </row>
    <row r="539" spans="1:21">
      <c r="A539" s="15" t="s">
        <v>3310</v>
      </c>
      <c r="B539" s="15" t="s">
        <v>239</v>
      </c>
      <c r="C539" s="15" t="s">
        <v>252</v>
      </c>
      <c r="D539" s="15" t="s">
        <v>3675</v>
      </c>
      <c r="E539" s="28">
        <v>163</v>
      </c>
      <c r="F539" s="15" t="s">
        <v>7559</v>
      </c>
      <c r="G539" s="31">
        <v>42761</v>
      </c>
      <c r="H539" s="28">
        <v>2017</v>
      </c>
      <c r="I539" s="15" t="s">
        <v>3435</v>
      </c>
      <c r="J539" s="15" t="s">
        <v>3436</v>
      </c>
      <c r="K539" s="15" t="s">
        <v>7560</v>
      </c>
      <c r="L539" s="15" t="s">
        <v>6317</v>
      </c>
      <c r="M539" s="15" t="s">
        <v>6334</v>
      </c>
      <c r="N539" s="15" t="s">
        <v>7561</v>
      </c>
      <c r="O539" s="28">
        <v>0</v>
      </c>
      <c r="P539" s="28">
        <v>22</v>
      </c>
      <c r="Q539" s="15" t="s">
        <v>7562</v>
      </c>
      <c r="R539" s="15" t="s">
        <v>7563</v>
      </c>
      <c r="S539" s="15" t="s">
        <v>3355</v>
      </c>
      <c r="T539" s="15" t="s">
        <v>7564</v>
      </c>
      <c r="U539" s="15" t="s">
        <v>7565</v>
      </c>
    </row>
    <row r="540" spans="1:21">
      <c r="A540" s="15" t="s">
        <v>3310</v>
      </c>
      <c r="B540" s="15" t="s">
        <v>239</v>
      </c>
      <c r="C540" s="15" t="s">
        <v>252</v>
      </c>
      <c r="D540" s="15" t="s">
        <v>3675</v>
      </c>
      <c r="E540" s="28">
        <v>164</v>
      </c>
      <c r="F540" s="15" t="s">
        <v>7566</v>
      </c>
      <c r="G540" s="31">
        <v>42642</v>
      </c>
      <c r="H540" s="28">
        <v>2016</v>
      </c>
      <c r="I540" s="15" t="s">
        <v>3435</v>
      </c>
      <c r="J540" s="15" t="s">
        <v>3436</v>
      </c>
      <c r="K540" s="15" t="s">
        <v>7567</v>
      </c>
      <c r="L540" s="15" t="s">
        <v>6317</v>
      </c>
      <c r="M540" s="15" t="s">
        <v>6334</v>
      </c>
      <c r="N540" s="15" t="s">
        <v>7568</v>
      </c>
      <c r="O540" s="28">
        <v>0</v>
      </c>
      <c r="P540" s="28">
        <v>9</v>
      </c>
      <c r="Q540" s="15" t="s">
        <v>7569</v>
      </c>
      <c r="R540" s="15" t="s">
        <v>7570</v>
      </c>
      <c r="S540" s="15" t="s">
        <v>3355</v>
      </c>
      <c r="T540" s="15" t="s">
        <v>7571</v>
      </c>
      <c r="U540" s="15" t="s">
        <v>7572</v>
      </c>
    </row>
    <row r="541" spans="1:21">
      <c r="A541" s="15" t="s">
        <v>3310</v>
      </c>
      <c r="B541" s="15" t="s">
        <v>239</v>
      </c>
      <c r="C541" s="15" t="s">
        <v>252</v>
      </c>
      <c r="D541" s="15" t="s">
        <v>3675</v>
      </c>
      <c r="E541" s="28">
        <v>165</v>
      </c>
      <c r="F541" s="15" t="s">
        <v>7573</v>
      </c>
      <c r="G541" s="31">
        <v>42341</v>
      </c>
      <c r="H541" s="28">
        <v>2015</v>
      </c>
      <c r="I541" s="15" t="s">
        <v>3347</v>
      </c>
      <c r="J541" s="15" t="s">
        <v>3348</v>
      </c>
      <c r="K541" s="15" t="s">
        <v>7574</v>
      </c>
      <c r="L541" s="15" t="s">
        <v>6317</v>
      </c>
      <c r="M541" s="15" t="s">
        <v>7575</v>
      </c>
      <c r="N541" s="15" t="s">
        <v>7576</v>
      </c>
      <c r="O541" s="28">
        <v>5</v>
      </c>
      <c r="P541" s="28">
        <v>10</v>
      </c>
      <c r="Q541" s="15" t="s">
        <v>7577</v>
      </c>
      <c r="R541" s="15" t="s">
        <v>7578</v>
      </c>
      <c r="S541" s="15" t="s">
        <v>3586</v>
      </c>
      <c r="T541" s="15" t="s">
        <v>7579</v>
      </c>
      <c r="U541" s="15" t="s">
        <v>7580</v>
      </c>
    </row>
    <row r="542" spans="1:21">
      <c r="A542" s="15" t="s">
        <v>3310</v>
      </c>
      <c r="B542" s="15" t="s">
        <v>239</v>
      </c>
      <c r="C542" s="15" t="s">
        <v>252</v>
      </c>
      <c r="D542" s="15" t="s">
        <v>3675</v>
      </c>
      <c r="E542" s="28">
        <v>166</v>
      </c>
      <c r="F542" s="15" t="s">
        <v>7581</v>
      </c>
      <c r="G542" s="31">
        <v>42809</v>
      </c>
      <c r="H542" s="28">
        <v>2017</v>
      </c>
      <c r="I542" s="15" t="s">
        <v>3347</v>
      </c>
      <c r="J542" s="15" t="s">
        <v>3348</v>
      </c>
      <c r="K542" s="15" t="s">
        <v>7582</v>
      </c>
      <c r="L542" s="15" t="s">
        <v>6419</v>
      </c>
      <c r="M542" s="15" t="s">
        <v>7583</v>
      </c>
      <c r="N542" s="15" t="s">
        <v>7584</v>
      </c>
      <c r="O542" s="28">
        <v>0</v>
      </c>
      <c r="P542" s="28">
        <v>9</v>
      </c>
      <c r="Q542" s="15" t="s">
        <v>7585</v>
      </c>
      <c r="R542" s="15" t="s">
        <v>7586</v>
      </c>
      <c r="S542" s="15" t="s">
        <v>3355</v>
      </c>
      <c r="T542" s="15" t="s">
        <v>7587</v>
      </c>
      <c r="U542" s="15" t="s">
        <v>7588</v>
      </c>
    </row>
    <row r="543" spans="1:21">
      <c r="A543" s="15" t="s">
        <v>3310</v>
      </c>
      <c r="B543" s="15" t="s">
        <v>239</v>
      </c>
      <c r="C543" s="15" t="s">
        <v>252</v>
      </c>
      <c r="D543" s="15" t="s">
        <v>3675</v>
      </c>
      <c r="E543" s="28">
        <v>167</v>
      </c>
      <c r="F543" s="15" t="s">
        <v>7589</v>
      </c>
      <c r="G543" s="31">
        <v>42328</v>
      </c>
      <c r="H543" s="28">
        <v>2015</v>
      </c>
      <c r="I543" s="15" t="s">
        <v>3435</v>
      </c>
      <c r="J543" s="15" t="s">
        <v>3436</v>
      </c>
      <c r="K543" s="15" t="s">
        <v>7590</v>
      </c>
      <c r="L543" s="15" t="s">
        <v>6317</v>
      </c>
      <c r="M543" s="15" t="s">
        <v>6334</v>
      </c>
      <c r="N543" s="15" t="s">
        <v>7591</v>
      </c>
      <c r="O543" s="28">
        <v>0</v>
      </c>
      <c r="P543" s="28">
        <v>6</v>
      </c>
      <c r="Q543" s="15" t="s">
        <v>7592</v>
      </c>
      <c r="R543" s="15" t="s">
        <v>7593</v>
      </c>
      <c r="S543" s="15" t="s">
        <v>3355</v>
      </c>
      <c r="T543" s="15" t="s">
        <v>7594</v>
      </c>
      <c r="U543" s="15" t="s">
        <v>7595</v>
      </c>
    </row>
    <row r="544" spans="1:21">
      <c r="A544" s="15" t="s">
        <v>3310</v>
      </c>
      <c r="B544" s="15" t="s">
        <v>239</v>
      </c>
      <c r="C544" s="15" t="s">
        <v>252</v>
      </c>
      <c r="D544" s="15" t="s">
        <v>3675</v>
      </c>
      <c r="E544" s="28">
        <v>168</v>
      </c>
      <c r="F544" s="15" t="s">
        <v>7596</v>
      </c>
      <c r="G544" s="31">
        <v>43147</v>
      </c>
      <c r="H544" s="28">
        <v>2018</v>
      </c>
      <c r="I544" s="15" t="s">
        <v>3347</v>
      </c>
      <c r="J544" s="15" t="s">
        <v>3383</v>
      </c>
      <c r="K544" s="15" t="s">
        <v>7597</v>
      </c>
      <c r="L544" s="15" t="s">
        <v>6317</v>
      </c>
      <c r="M544" s="15" t="s">
        <v>7598</v>
      </c>
      <c r="N544" s="15" t="s">
        <v>7599</v>
      </c>
      <c r="O544" s="28">
        <v>2</v>
      </c>
      <c r="P544" s="28">
        <v>10</v>
      </c>
      <c r="Q544" s="15" t="s">
        <v>7600</v>
      </c>
      <c r="R544" s="15" t="s">
        <v>7601</v>
      </c>
      <c r="S544" s="15" t="s">
        <v>3389</v>
      </c>
      <c r="T544" s="15" t="s">
        <v>7602</v>
      </c>
      <c r="U544" s="15" t="s">
        <v>7603</v>
      </c>
    </row>
    <row r="545" spans="1:21">
      <c r="A545" s="15" t="s">
        <v>3310</v>
      </c>
      <c r="B545" s="15" t="s">
        <v>239</v>
      </c>
      <c r="C545" s="15" t="s">
        <v>252</v>
      </c>
      <c r="D545" s="15" t="s">
        <v>3675</v>
      </c>
      <c r="E545" s="28">
        <v>169</v>
      </c>
      <c r="F545" s="15" t="s">
        <v>7604</v>
      </c>
      <c r="G545" s="31">
        <v>43054</v>
      </c>
      <c r="H545" s="28">
        <v>2017</v>
      </c>
      <c r="I545" s="15" t="s">
        <v>3347</v>
      </c>
      <c r="J545" s="15" t="s">
        <v>3383</v>
      </c>
      <c r="K545" s="15" t="s">
        <v>7605</v>
      </c>
      <c r="L545" s="15" t="s">
        <v>6317</v>
      </c>
      <c r="M545" s="15" t="s">
        <v>7606</v>
      </c>
      <c r="N545" s="15" t="s">
        <v>7607</v>
      </c>
      <c r="O545" s="28">
        <v>4</v>
      </c>
      <c r="P545" s="28">
        <v>9</v>
      </c>
      <c r="Q545" s="15" t="s">
        <v>7608</v>
      </c>
      <c r="R545" s="15" t="s">
        <v>7609</v>
      </c>
      <c r="S545" s="15" t="s">
        <v>3389</v>
      </c>
      <c r="T545" s="15" t="s">
        <v>7610</v>
      </c>
      <c r="U545" s="15" t="s">
        <v>7611</v>
      </c>
    </row>
    <row r="546" spans="1:21">
      <c r="A546" s="15" t="s">
        <v>3310</v>
      </c>
      <c r="B546" s="15" t="s">
        <v>239</v>
      </c>
      <c r="C546" s="15" t="s">
        <v>252</v>
      </c>
      <c r="D546" s="15" t="s">
        <v>3675</v>
      </c>
      <c r="E546" s="28">
        <v>170</v>
      </c>
      <c r="F546" s="15" t="s">
        <v>7612</v>
      </c>
      <c r="G546" s="31">
        <v>40802</v>
      </c>
      <c r="H546" s="28">
        <v>2011</v>
      </c>
      <c r="I546" s="15" t="s">
        <v>3347</v>
      </c>
      <c r="J546" s="15" t="s">
        <v>3383</v>
      </c>
      <c r="K546" s="15" t="s">
        <v>7613</v>
      </c>
      <c r="L546" s="15" t="s">
        <v>7271</v>
      </c>
      <c r="M546" s="15" t="s">
        <v>7614</v>
      </c>
      <c r="N546" s="15" t="s">
        <v>7615</v>
      </c>
      <c r="O546" s="28">
        <v>0</v>
      </c>
      <c r="P546" s="28">
        <v>46</v>
      </c>
      <c r="Q546" s="15" t="s">
        <v>7616</v>
      </c>
      <c r="R546" s="15" t="s">
        <v>7617</v>
      </c>
      <c r="S546" s="15" t="s">
        <v>3389</v>
      </c>
      <c r="T546" s="15" t="s">
        <v>7618</v>
      </c>
      <c r="U546" s="15" t="s">
        <v>7619</v>
      </c>
    </row>
    <row r="547" spans="1:21">
      <c r="A547" s="15" t="s">
        <v>3310</v>
      </c>
      <c r="B547" s="15" t="s">
        <v>239</v>
      </c>
      <c r="C547" s="15" t="s">
        <v>252</v>
      </c>
      <c r="D547" s="15" t="s">
        <v>3675</v>
      </c>
      <c r="E547" s="28">
        <v>171</v>
      </c>
      <c r="F547" s="15" t="s">
        <v>7620</v>
      </c>
      <c r="G547" s="31">
        <v>42341</v>
      </c>
      <c r="H547" s="28">
        <v>2015</v>
      </c>
      <c r="I547" s="15" t="s">
        <v>3347</v>
      </c>
      <c r="J547" s="15" t="s">
        <v>3348</v>
      </c>
      <c r="K547" s="15" t="s">
        <v>7621</v>
      </c>
      <c r="L547" s="15" t="s">
        <v>6736</v>
      </c>
      <c r="M547" s="15" t="s">
        <v>7312</v>
      </c>
      <c r="N547" s="15" t="s">
        <v>7622</v>
      </c>
      <c r="O547" s="28">
        <v>8</v>
      </c>
      <c r="P547" s="28">
        <v>10</v>
      </c>
      <c r="Q547" s="15" t="s">
        <v>7623</v>
      </c>
      <c r="R547" s="15" t="s">
        <v>7624</v>
      </c>
      <c r="S547" s="15" t="s">
        <v>3355</v>
      </c>
      <c r="T547" s="15" t="s">
        <v>7625</v>
      </c>
      <c r="U547" s="15" t="s">
        <v>7626</v>
      </c>
    </row>
    <row r="548" spans="1:21">
      <c r="A548" s="15" t="s">
        <v>3310</v>
      </c>
      <c r="B548" s="15" t="s">
        <v>239</v>
      </c>
      <c r="C548" s="15" t="s">
        <v>252</v>
      </c>
      <c r="D548" s="15" t="s">
        <v>3675</v>
      </c>
      <c r="E548" s="28">
        <v>172</v>
      </c>
      <c r="F548" s="15" t="s">
        <v>7627</v>
      </c>
      <c r="G548" s="31">
        <v>41836</v>
      </c>
      <c r="H548" s="28">
        <v>2014</v>
      </c>
      <c r="I548" s="15" t="s">
        <v>3347</v>
      </c>
      <c r="J548" s="15" t="s">
        <v>3348</v>
      </c>
      <c r="K548" s="15" t="s">
        <v>7628</v>
      </c>
      <c r="L548" s="15" t="s">
        <v>7271</v>
      </c>
      <c r="M548" s="15" t="s">
        <v>7335</v>
      </c>
      <c r="N548" s="15" t="s">
        <v>7629</v>
      </c>
      <c r="O548" s="28">
        <v>5</v>
      </c>
      <c r="P548" s="28">
        <v>30</v>
      </c>
      <c r="Q548" s="15" t="s">
        <v>7630</v>
      </c>
      <c r="R548" s="15" t="s">
        <v>7631</v>
      </c>
      <c r="S548" s="15" t="s">
        <v>3586</v>
      </c>
      <c r="T548" s="15" t="s">
        <v>7632</v>
      </c>
      <c r="U548" s="15" t="s">
        <v>7633</v>
      </c>
    </row>
    <row r="549" spans="1:21">
      <c r="A549" s="15" t="s">
        <v>3310</v>
      </c>
      <c r="B549" s="15" t="s">
        <v>239</v>
      </c>
      <c r="C549" s="15" t="s">
        <v>252</v>
      </c>
      <c r="D549" s="15" t="s">
        <v>3675</v>
      </c>
      <c r="E549" s="28">
        <v>173</v>
      </c>
      <c r="F549" s="15" t="s">
        <v>7634</v>
      </c>
      <c r="G549" s="31">
        <v>42341</v>
      </c>
      <c r="H549" s="28">
        <v>2015</v>
      </c>
      <c r="I549" s="15" t="s">
        <v>3347</v>
      </c>
      <c r="J549" s="15" t="s">
        <v>3348</v>
      </c>
      <c r="K549" s="15" t="s">
        <v>7635</v>
      </c>
      <c r="L549" s="15" t="s">
        <v>6736</v>
      </c>
      <c r="M549" s="15" t="s">
        <v>7312</v>
      </c>
      <c r="N549" s="15" t="s">
        <v>7313</v>
      </c>
      <c r="O549" s="28">
        <v>5</v>
      </c>
      <c r="P549" s="28">
        <v>10</v>
      </c>
      <c r="Q549" s="15" t="s">
        <v>7636</v>
      </c>
      <c r="R549" s="15" t="s">
        <v>7637</v>
      </c>
      <c r="S549" s="15" t="s">
        <v>3355</v>
      </c>
      <c r="T549" s="15" t="s">
        <v>7638</v>
      </c>
      <c r="U549" s="15" t="s">
        <v>7639</v>
      </c>
    </row>
    <row r="550" spans="1:21">
      <c r="A550" s="15" t="s">
        <v>3310</v>
      </c>
      <c r="B550" s="15" t="s">
        <v>239</v>
      </c>
      <c r="C550" s="15" t="s">
        <v>252</v>
      </c>
      <c r="D550" s="15" t="s">
        <v>3675</v>
      </c>
      <c r="E550" s="28">
        <v>174</v>
      </c>
      <c r="F550" s="15" t="s">
        <v>7640</v>
      </c>
      <c r="G550" s="31">
        <v>42356</v>
      </c>
      <c r="H550" s="28">
        <v>2015</v>
      </c>
      <c r="I550" s="15" t="s">
        <v>3347</v>
      </c>
      <c r="J550" s="15" t="s">
        <v>3383</v>
      </c>
      <c r="K550" s="15" t="s">
        <v>7641</v>
      </c>
      <c r="L550" s="15" t="s">
        <v>7642</v>
      </c>
      <c r="M550" s="15" t="s">
        <v>7643</v>
      </c>
      <c r="N550" s="15" t="s">
        <v>7644</v>
      </c>
      <c r="O550" s="28">
        <v>0</v>
      </c>
      <c r="P550" s="28">
        <v>28</v>
      </c>
      <c r="Q550" s="15" t="s">
        <v>7645</v>
      </c>
      <c r="R550" s="15" t="s">
        <v>7646</v>
      </c>
      <c r="S550" s="15" t="s">
        <v>3389</v>
      </c>
      <c r="T550" s="15" t="s">
        <v>7647</v>
      </c>
      <c r="U550" s="15" t="s">
        <v>7648</v>
      </c>
    </row>
    <row r="551" spans="1:21">
      <c r="A551" s="15" t="s">
        <v>3310</v>
      </c>
      <c r="B551" s="15" t="s">
        <v>239</v>
      </c>
      <c r="C551" s="15" t="s">
        <v>252</v>
      </c>
      <c r="D551" s="15" t="s">
        <v>3675</v>
      </c>
      <c r="E551" s="28">
        <v>175</v>
      </c>
      <c r="F551" s="15" t="s">
        <v>7649</v>
      </c>
      <c r="G551" s="31">
        <v>42620</v>
      </c>
      <c r="H551" s="28">
        <v>2016</v>
      </c>
      <c r="I551" s="15" t="s">
        <v>3347</v>
      </c>
      <c r="J551" s="15" t="s">
        <v>3348</v>
      </c>
      <c r="K551" s="15" t="s">
        <v>7650</v>
      </c>
      <c r="L551" s="15" t="s">
        <v>6317</v>
      </c>
      <c r="M551" s="15" t="s">
        <v>7651</v>
      </c>
      <c r="N551" s="15" t="s">
        <v>7652</v>
      </c>
      <c r="O551" s="28">
        <v>1</v>
      </c>
      <c r="P551" s="28">
        <v>4</v>
      </c>
      <c r="Q551" s="15" t="s">
        <v>7653</v>
      </c>
      <c r="R551" s="15" t="s">
        <v>7654</v>
      </c>
      <c r="S551" s="15" t="s">
        <v>3586</v>
      </c>
      <c r="T551" s="15" t="s">
        <v>7655</v>
      </c>
      <c r="U551" s="15" t="s">
        <v>7656</v>
      </c>
    </row>
    <row r="552" spans="1:21">
      <c r="A552" s="15" t="s">
        <v>3310</v>
      </c>
      <c r="B552" s="15" t="s">
        <v>239</v>
      </c>
      <c r="C552" s="15" t="s">
        <v>252</v>
      </c>
      <c r="D552" s="15" t="s">
        <v>3675</v>
      </c>
      <c r="E552" s="28">
        <v>176</v>
      </c>
      <c r="F552" s="15" t="s">
        <v>7657</v>
      </c>
      <c r="G552" s="31">
        <v>41617</v>
      </c>
      <c r="H552" s="28">
        <v>2013</v>
      </c>
      <c r="I552" s="15" t="s">
        <v>3435</v>
      </c>
      <c r="J552" s="15" t="s">
        <v>3436</v>
      </c>
      <c r="K552" s="15" t="s">
        <v>7658</v>
      </c>
      <c r="L552" s="15" t="s">
        <v>6317</v>
      </c>
      <c r="M552" s="15" t="s">
        <v>6334</v>
      </c>
      <c r="N552" s="15" t="s">
        <v>7659</v>
      </c>
      <c r="O552" s="28">
        <v>0</v>
      </c>
      <c r="P552" s="28">
        <v>16</v>
      </c>
      <c r="Q552" s="15" t="s">
        <v>7660</v>
      </c>
      <c r="R552" s="15" t="s">
        <v>7661</v>
      </c>
      <c r="S552" s="15" t="s">
        <v>3355</v>
      </c>
      <c r="T552" s="15" t="s">
        <v>7662</v>
      </c>
      <c r="U552" s="15" t="s">
        <v>7663</v>
      </c>
    </row>
    <row r="553" spans="1:21">
      <c r="A553" s="15" t="s">
        <v>3310</v>
      </c>
      <c r="B553" s="15" t="s">
        <v>239</v>
      </c>
      <c r="C553" s="15" t="s">
        <v>252</v>
      </c>
      <c r="D553" s="15" t="s">
        <v>3675</v>
      </c>
      <c r="E553" s="28">
        <v>177</v>
      </c>
      <c r="F553" s="15" t="s">
        <v>7664</v>
      </c>
      <c r="G553" s="31">
        <v>42473</v>
      </c>
      <c r="H553" s="28">
        <v>2016</v>
      </c>
      <c r="I553" s="15" t="s">
        <v>3435</v>
      </c>
      <c r="J553" s="15" t="s">
        <v>3436</v>
      </c>
      <c r="K553" s="15" t="s">
        <v>7665</v>
      </c>
      <c r="L553" s="15" t="s">
        <v>6317</v>
      </c>
      <c r="M553" s="15" t="s">
        <v>6334</v>
      </c>
      <c r="N553" s="15" t="s">
        <v>7666</v>
      </c>
      <c r="O553" s="28">
        <v>0</v>
      </c>
      <c r="P553" s="28">
        <v>14</v>
      </c>
      <c r="Q553" s="15" t="s">
        <v>7667</v>
      </c>
      <c r="R553" s="15" t="s">
        <v>7668</v>
      </c>
      <c r="S553" s="15" t="s">
        <v>3355</v>
      </c>
      <c r="T553" s="15" t="s">
        <v>7669</v>
      </c>
      <c r="U553" s="15" t="s">
        <v>7670</v>
      </c>
    </row>
    <row r="554" spans="1:21">
      <c r="A554" s="15" t="s">
        <v>3310</v>
      </c>
      <c r="B554" s="15" t="s">
        <v>239</v>
      </c>
      <c r="C554" s="15" t="s">
        <v>252</v>
      </c>
      <c r="D554" s="15" t="s">
        <v>3675</v>
      </c>
      <c r="E554" s="28">
        <v>178</v>
      </c>
      <c r="F554" s="15" t="s">
        <v>7671</v>
      </c>
      <c r="G554" s="31">
        <v>41920</v>
      </c>
      <c r="H554" s="28">
        <v>2014</v>
      </c>
      <c r="I554" s="15" t="s">
        <v>3435</v>
      </c>
      <c r="J554" s="15" t="s">
        <v>3436</v>
      </c>
      <c r="K554" s="15" t="s">
        <v>7672</v>
      </c>
      <c r="L554" s="15" t="s">
        <v>6317</v>
      </c>
      <c r="M554" s="15" t="s">
        <v>6334</v>
      </c>
      <c r="N554" s="15" t="s">
        <v>7666</v>
      </c>
      <c r="O554" s="28">
        <v>0</v>
      </c>
      <c r="P554" s="28">
        <v>25</v>
      </c>
      <c r="Q554" s="15" t="s">
        <v>7673</v>
      </c>
      <c r="R554" s="15" t="s">
        <v>7674</v>
      </c>
      <c r="S554" s="15" t="s">
        <v>3355</v>
      </c>
      <c r="T554" s="15" t="s">
        <v>7675</v>
      </c>
      <c r="U554" s="15" t="s">
        <v>7676</v>
      </c>
    </row>
    <row r="555" spans="1:21">
      <c r="A555" s="15" t="s">
        <v>3310</v>
      </c>
      <c r="B555" s="15" t="s">
        <v>239</v>
      </c>
      <c r="C555" s="15" t="s">
        <v>252</v>
      </c>
      <c r="D555" s="15" t="s">
        <v>3675</v>
      </c>
      <c r="E555" s="28">
        <v>179</v>
      </c>
      <c r="F555" s="15" t="s">
        <v>7677</v>
      </c>
      <c r="G555" s="31">
        <v>41617</v>
      </c>
      <c r="H555" s="28">
        <v>2013</v>
      </c>
      <c r="I555" s="15" t="s">
        <v>3435</v>
      </c>
      <c r="J555" s="15" t="s">
        <v>3436</v>
      </c>
      <c r="K555" s="15" t="s">
        <v>7678</v>
      </c>
      <c r="L555" s="15" t="s">
        <v>6317</v>
      </c>
      <c r="M555" s="15" t="s">
        <v>6334</v>
      </c>
      <c r="N555" s="15" t="s">
        <v>7679</v>
      </c>
      <c r="O555" s="28">
        <v>0</v>
      </c>
      <c r="P555" s="28">
        <v>16</v>
      </c>
      <c r="Q555" s="15" t="s">
        <v>7680</v>
      </c>
      <c r="R555" s="15" t="s">
        <v>7681</v>
      </c>
      <c r="S555" s="15" t="s">
        <v>3355</v>
      </c>
      <c r="T555" s="15" t="s">
        <v>7682</v>
      </c>
      <c r="U555" s="15" t="s">
        <v>7683</v>
      </c>
    </row>
    <row r="556" spans="1:21">
      <c r="A556" s="15" t="s">
        <v>3310</v>
      </c>
      <c r="B556" s="15" t="s">
        <v>239</v>
      </c>
      <c r="C556" s="15" t="s">
        <v>252</v>
      </c>
      <c r="D556" s="15" t="s">
        <v>3675</v>
      </c>
      <c r="E556" s="28">
        <v>180</v>
      </c>
      <c r="F556" s="15" t="s">
        <v>7684</v>
      </c>
      <c r="G556" s="31">
        <v>41617</v>
      </c>
      <c r="H556" s="28">
        <v>2013</v>
      </c>
      <c r="I556" s="15" t="s">
        <v>3435</v>
      </c>
      <c r="J556" s="15" t="s">
        <v>3436</v>
      </c>
      <c r="K556" s="15" t="s">
        <v>7685</v>
      </c>
      <c r="L556" s="15" t="s">
        <v>6317</v>
      </c>
      <c r="M556" s="15" t="s">
        <v>6334</v>
      </c>
      <c r="N556" s="15" t="s">
        <v>7686</v>
      </c>
      <c r="O556" s="28">
        <v>0</v>
      </c>
      <c r="P556" s="28">
        <v>16</v>
      </c>
      <c r="Q556" s="15" t="s">
        <v>7687</v>
      </c>
      <c r="R556" s="15" t="s">
        <v>7681</v>
      </c>
      <c r="S556" s="15" t="s">
        <v>3355</v>
      </c>
      <c r="T556" s="15" t="s">
        <v>7688</v>
      </c>
      <c r="U556" s="15" t="s">
        <v>7689</v>
      </c>
    </row>
    <row r="557" spans="1:21">
      <c r="A557" s="15" t="s">
        <v>3310</v>
      </c>
      <c r="B557" s="15" t="s">
        <v>239</v>
      </c>
      <c r="C557" s="15" t="s">
        <v>252</v>
      </c>
      <c r="D557" s="15" t="s">
        <v>3675</v>
      </c>
      <c r="E557" s="28">
        <v>181</v>
      </c>
      <c r="F557" s="15" t="s">
        <v>7690</v>
      </c>
      <c r="G557" s="31">
        <v>41617</v>
      </c>
      <c r="H557" s="28">
        <v>2013</v>
      </c>
      <c r="I557" s="15" t="s">
        <v>3435</v>
      </c>
      <c r="J557" s="15" t="s">
        <v>3436</v>
      </c>
      <c r="K557" s="15" t="s">
        <v>7691</v>
      </c>
      <c r="L557" s="15" t="s">
        <v>6317</v>
      </c>
      <c r="M557" s="15" t="s">
        <v>6334</v>
      </c>
      <c r="N557" s="15" t="s">
        <v>7692</v>
      </c>
      <c r="O557" s="28">
        <v>0</v>
      </c>
      <c r="P557" s="28">
        <v>16</v>
      </c>
      <c r="Q557" s="15" t="s">
        <v>7693</v>
      </c>
      <c r="R557" s="15" t="s">
        <v>7661</v>
      </c>
      <c r="S557" s="15" t="s">
        <v>3355</v>
      </c>
      <c r="T557" s="15" t="s">
        <v>7694</v>
      </c>
      <c r="U557" s="15" t="s">
        <v>7695</v>
      </c>
    </row>
    <row r="558" spans="1:21">
      <c r="A558" s="15" t="s">
        <v>3310</v>
      </c>
      <c r="B558" s="15" t="s">
        <v>239</v>
      </c>
      <c r="C558" s="15" t="s">
        <v>252</v>
      </c>
      <c r="D558" s="15" t="s">
        <v>3675</v>
      </c>
      <c r="E558" s="28">
        <v>182</v>
      </c>
      <c r="F558" s="15" t="s">
        <v>7696</v>
      </c>
      <c r="G558" s="31">
        <v>41617</v>
      </c>
      <c r="H558" s="28">
        <v>2013</v>
      </c>
      <c r="I558" s="15" t="s">
        <v>3435</v>
      </c>
      <c r="J558" s="15" t="s">
        <v>3436</v>
      </c>
      <c r="K558" s="15" t="s">
        <v>7697</v>
      </c>
      <c r="L558" s="15" t="s">
        <v>6317</v>
      </c>
      <c r="M558" s="15" t="s">
        <v>7698</v>
      </c>
      <c r="N558" s="15" t="s">
        <v>7699</v>
      </c>
      <c r="O558" s="28">
        <v>0</v>
      </c>
      <c r="P558" s="28">
        <v>16</v>
      </c>
      <c r="Q558" s="15" t="s">
        <v>7700</v>
      </c>
      <c r="R558" s="15" t="s">
        <v>7701</v>
      </c>
      <c r="S558" s="15" t="s">
        <v>3355</v>
      </c>
      <c r="T558" s="15" t="s">
        <v>7702</v>
      </c>
      <c r="U558" s="15" t="s">
        <v>7703</v>
      </c>
    </row>
    <row r="559" spans="1:21">
      <c r="A559" s="15" t="s">
        <v>3310</v>
      </c>
      <c r="B559" s="15" t="s">
        <v>239</v>
      </c>
      <c r="C559" s="15" t="s">
        <v>252</v>
      </c>
      <c r="D559" s="15" t="s">
        <v>3675</v>
      </c>
      <c r="E559" s="28">
        <v>183</v>
      </c>
      <c r="F559" s="15" t="s">
        <v>7704</v>
      </c>
      <c r="G559" s="31">
        <v>41617</v>
      </c>
      <c r="H559" s="28">
        <v>2013</v>
      </c>
      <c r="I559" s="15" t="s">
        <v>3435</v>
      </c>
      <c r="J559" s="15" t="s">
        <v>3436</v>
      </c>
      <c r="K559" s="15" t="s">
        <v>7705</v>
      </c>
      <c r="L559" s="15" t="s">
        <v>6317</v>
      </c>
      <c r="M559" s="15" t="s">
        <v>6334</v>
      </c>
      <c r="N559" s="15" t="s">
        <v>7692</v>
      </c>
      <c r="O559" s="28">
        <v>0</v>
      </c>
      <c r="P559" s="28">
        <v>15</v>
      </c>
      <c r="Q559" s="15" t="s">
        <v>7706</v>
      </c>
      <c r="R559" s="15" t="s">
        <v>7707</v>
      </c>
      <c r="S559" s="15" t="s">
        <v>3355</v>
      </c>
      <c r="T559" s="15" t="s">
        <v>7708</v>
      </c>
      <c r="U559" s="15" t="s">
        <v>7709</v>
      </c>
    </row>
    <row r="560" spans="1:21">
      <c r="A560" s="15" t="s">
        <v>3310</v>
      </c>
      <c r="B560" s="15" t="s">
        <v>239</v>
      </c>
      <c r="C560" s="15" t="s">
        <v>252</v>
      </c>
      <c r="D560" s="15" t="s">
        <v>3675</v>
      </c>
      <c r="E560" s="28">
        <v>184</v>
      </c>
      <c r="F560" s="15" t="s">
        <v>7710</v>
      </c>
      <c r="G560" s="31">
        <v>41617</v>
      </c>
      <c r="H560" s="28">
        <v>2013</v>
      </c>
      <c r="I560" s="15" t="s">
        <v>3435</v>
      </c>
      <c r="J560" s="15" t="s">
        <v>3436</v>
      </c>
      <c r="K560" s="15" t="s">
        <v>7711</v>
      </c>
      <c r="L560" s="15" t="s">
        <v>6317</v>
      </c>
      <c r="M560" s="15" t="s">
        <v>6334</v>
      </c>
      <c r="N560" s="15" t="s">
        <v>7692</v>
      </c>
      <c r="O560" s="28">
        <v>0</v>
      </c>
      <c r="P560" s="28">
        <v>16</v>
      </c>
      <c r="Q560" s="15" t="s">
        <v>7712</v>
      </c>
      <c r="R560" s="15" t="s">
        <v>7713</v>
      </c>
      <c r="S560" s="15" t="s">
        <v>3355</v>
      </c>
      <c r="T560" s="15" t="s">
        <v>7714</v>
      </c>
      <c r="U560" s="15" t="s">
        <v>7715</v>
      </c>
    </row>
    <row r="561" spans="1:21">
      <c r="A561" s="15" t="s">
        <v>3310</v>
      </c>
      <c r="B561" s="15" t="s">
        <v>239</v>
      </c>
      <c r="C561" s="15" t="s">
        <v>252</v>
      </c>
      <c r="D561" s="15" t="s">
        <v>3675</v>
      </c>
      <c r="E561" s="28">
        <v>185</v>
      </c>
      <c r="F561" s="15" t="s">
        <v>7716</v>
      </c>
      <c r="G561" s="31">
        <v>41617</v>
      </c>
      <c r="H561" s="28">
        <v>2013</v>
      </c>
      <c r="I561" s="15" t="s">
        <v>3435</v>
      </c>
      <c r="J561" s="15" t="s">
        <v>3436</v>
      </c>
      <c r="K561" s="15" t="s">
        <v>7717</v>
      </c>
      <c r="L561" s="15" t="s">
        <v>6317</v>
      </c>
      <c r="M561" s="15" t="s">
        <v>6334</v>
      </c>
      <c r="N561" s="15" t="s">
        <v>7718</v>
      </c>
      <c r="O561" s="28">
        <v>0</v>
      </c>
      <c r="P561" s="28">
        <v>16</v>
      </c>
      <c r="Q561" s="15" t="s">
        <v>7719</v>
      </c>
      <c r="R561" s="15" t="s">
        <v>7720</v>
      </c>
      <c r="S561" s="15" t="s">
        <v>3355</v>
      </c>
      <c r="T561" s="15" t="s">
        <v>7721</v>
      </c>
      <c r="U561" s="15" t="s">
        <v>7722</v>
      </c>
    </row>
    <row r="562" spans="1:21">
      <c r="A562" s="15" t="s">
        <v>3310</v>
      </c>
      <c r="B562" s="15" t="s">
        <v>239</v>
      </c>
      <c r="C562" s="15" t="s">
        <v>252</v>
      </c>
      <c r="D562" s="15" t="s">
        <v>3675</v>
      </c>
      <c r="E562" s="28">
        <v>186</v>
      </c>
      <c r="F562" s="15" t="s">
        <v>7723</v>
      </c>
      <c r="G562" s="31">
        <v>42163</v>
      </c>
      <c r="H562" s="28">
        <v>2015</v>
      </c>
      <c r="I562" s="15" t="s">
        <v>3435</v>
      </c>
      <c r="J562" s="15" t="s">
        <v>3436</v>
      </c>
      <c r="K562" s="15" t="s">
        <v>7724</v>
      </c>
      <c r="L562" s="15" t="s">
        <v>6317</v>
      </c>
      <c r="M562" s="15" t="s">
        <v>6334</v>
      </c>
      <c r="N562" s="15" t="s">
        <v>7725</v>
      </c>
      <c r="O562" s="28">
        <v>0</v>
      </c>
      <c r="P562" s="28">
        <v>15</v>
      </c>
      <c r="Q562" s="15" t="s">
        <v>7726</v>
      </c>
      <c r="R562" s="15" t="s">
        <v>7727</v>
      </c>
      <c r="S562" s="15" t="s">
        <v>3355</v>
      </c>
      <c r="T562" s="15" t="s">
        <v>7728</v>
      </c>
      <c r="U562" s="15" t="s">
        <v>7729</v>
      </c>
    </row>
    <row r="563" spans="1:21">
      <c r="A563" s="15" t="s">
        <v>3310</v>
      </c>
      <c r="B563" s="15" t="s">
        <v>239</v>
      </c>
      <c r="C563" s="15" t="s">
        <v>252</v>
      </c>
      <c r="D563" s="15" t="s">
        <v>3675</v>
      </c>
      <c r="E563" s="28">
        <v>187</v>
      </c>
      <c r="F563" s="15" t="s">
        <v>7730</v>
      </c>
      <c r="G563" s="31">
        <v>41617</v>
      </c>
      <c r="H563" s="28">
        <v>2013</v>
      </c>
      <c r="I563" s="15" t="s">
        <v>3435</v>
      </c>
      <c r="J563" s="15" t="s">
        <v>3436</v>
      </c>
      <c r="K563" s="15" t="s">
        <v>7731</v>
      </c>
      <c r="L563" s="15" t="s">
        <v>6317</v>
      </c>
      <c r="M563" s="15" t="s">
        <v>6334</v>
      </c>
      <c r="N563" s="15" t="s">
        <v>7692</v>
      </c>
      <c r="O563" s="28">
        <v>0</v>
      </c>
      <c r="P563" s="28">
        <v>16</v>
      </c>
      <c r="Q563" s="15" t="s">
        <v>7732</v>
      </c>
      <c r="R563" s="15" t="s">
        <v>7661</v>
      </c>
      <c r="S563" s="15" t="s">
        <v>3355</v>
      </c>
      <c r="T563" s="15" t="s">
        <v>7733</v>
      </c>
      <c r="U563" s="15" t="s">
        <v>7734</v>
      </c>
    </row>
    <row r="564" spans="1:21">
      <c r="A564" s="15" t="s">
        <v>3310</v>
      </c>
      <c r="B564" s="15" t="s">
        <v>239</v>
      </c>
      <c r="C564" s="15" t="s">
        <v>252</v>
      </c>
      <c r="D564" s="15" t="s">
        <v>3675</v>
      </c>
      <c r="E564" s="28">
        <v>188</v>
      </c>
      <c r="F564" s="15" t="s">
        <v>7735</v>
      </c>
      <c r="G564" s="31">
        <v>42901</v>
      </c>
      <c r="H564" s="28">
        <v>2017</v>
      </c>
      <c r="I564" s="15" t="s">
        <v>3347</v>
      </c>
      <c r="J564" s="15" t="s">
        <v>3383</v>
      </c>
      <c r="K564" s="15" t="s">
        <v>7736</v>
      </c>
      <c r="L564" s="15" t="s">
        <v>6317</v>
      </c>
      <c r="M564" s="15" t="s">
        <v>7737</v>
      </c>
      <c r="N564" s="15" t="s">
        <v>7738</v>
      </c>
      <c r="O564" s="28">
        <v>0</v>
      </c>
      <c r="P564" s="28">
        <v>17</v>
      </c>
      <c r="Q564" s="15" t="s">
        <v>7739</v>
      </c>
      <c r="R564" s="15" t="s">
        <v>7740</v>
      </c>
      <c r="S564" s="15" t="s">
        <v>3389</v>
      </c>
      <c r="T564" s="15" t="s">
        <v>7741</v>
      </c>
      <c r="U564" s="15" t="s">
        <v>7742</v>
      </c>
    </row>
    <row r="565" spans="1:21">
      <c r="A565" s="15" t="s">
        <v>3310</v>
      </c>
      <c r="B565" s="15" t="s">
        <v>239</v>
      </c>
      <c r="C565" s="15" t="s">
        <v>252</v>
      </c>
      <c r="D565" s="15" t="s">
        <v>3675</v>
      </c>
      <c r="E565" s="28">
        <v>189</v>
      </c>
      <c r="F565" s="15" t="s">
        <v>7743</v>
      </c>
      <c r="G565" s="31">
        <v>42341</v>
      </c>
      <c r="H565" s="28">
        <v>2015</v>
      </c>
      <c r="I565" s="15" t="s">
        <v>3347</v>
      </c>
      <c r="J565" s="15" t="s">
        <v>3348</v>
      </c>
      <c r="K565" s="15" t="s">
        <v>7744</v>
      </c>
      <c r="L565" s="15" t="s">
        <v>7271</v>
      </c>
      <c r="M565" s="15" t="s">
        <v>7745</v>
      </c>
      <c r="N565" s="15" t="s">
        <v>7313</v>
      </c>
      <c r="O565" s="28">
        <v>8</v>
      </c>
      <c r="P565" s="28">
        <v>10</v>
      </c>
      <c r="Q565" s="15" t="s">
        <v>7746</v>
      </c>
      <c r="R565" s="15" t="s">
        <v>7747</v>
      </c>
      <c r="S565" s="15" t="s">
        <v>3355</v>
      </c>
      <c r="T565" s="15" t="s">
        <v>7748</v>
      </c>
      <c r="U565" s="15" t="s">
        <v>7749</v>
      </c>
    </row>
    <row r="566" spans="1:21">
      <c r="A566" s="15" t="s">
        <v>3310</v>
      </c>
      <c r="B566" s="15" t="s">
        <v>239</v>
      </c>
      <c r="C566" s="15" t="s">
        <v>252</v>
      </c>
      <c r="D566" s="15" t="s">
        <v>3675</v>
      </c>
      <c r="E566" s="28">
        <v>190</v>
      </c>
      <c r="F566" s="15" t="s">
        <v>7750</v>
      </c>
      <c r="G566" s="31">
        <v>42201</v>
      </c>
      <c r="H566" s="28">
        <v>2015</v>
      </c>
      <c r="I566" s="15" t="s">
        <v>3347</v>
      </c>
      <c r="J566" s="15" t="s">
        <v>3348</v>
      </c>
      <c r="K566" s="15" t="s">
        <v>7751</v>
      </c>
      <c r="L566" s="15" t="s">
        <v>7271</v>
      </c>
      <c r="M566" s="15" t="s">
        <v>6490</v>
      </c>
      <c r="N566" s="15" t="s">
        <v>7752</v>
      </c>
      <c r="O566" s="28">
        <v>9</v>
      </c>
      <c r="P566" s="28">
        <v>20</v>
      </c>
      <c r="Q566" s="15" t="s">
        <v>7753</v>
      </c>
      <c r="R566" s="15" t="s">
        <v>7754</v>
      </c>
      <c r="S566" s="15" t="s">
        <v>3355</v>
      </c>
      <c r="T566" s="15" t="s">
        <v>7755</v>
      </c>
      <c r="U566" s="15" t="s">
        <v>7756</v>
      </c>
    </row>
    <row r="567" spans="1:21">
      <c r="A567" s="15" t="s">
        <v>3310</v>
      </c>
      <c r="B567" s="15" t="s">
        <v>239</v>
      </c>
      <c r="C567" s="15" t="s">
        <v>252</v>
      </c>
      <c r="D567" s="15" t="s">
        <v>3675</v>
      </c>
      <c r="E567" s="28">
        <v>191</v>
      </c>
      <c r="F567" s="15" t="s">
        <v>7757</v>
      </c>
      <c r="G567" s="31">
        <v>41204</v>
      </c>
      <c r="H567" s="28">
        <v>2012</v>
      </c>
      <c r="I567" s="15" t="s">
        <v>3435</v>
      </c>
      <c r="J567" s="15" t="s">
        <v>3436</v>
      </c>
      <c r="K567" s="15" t="s">
        <v>7758</v>
      </c>
      <c r="L567" s="15" t="s">
        <v>6317</v>
      </c>
      <c r="M567" s="15" t="s">
        <v>6334</v>
      </c>
      <c r="N567" s="15" t="s">
        <v>7759</v>
      </c>
      <c r="O567" s="28">
        <v>1</v>
      </c>
      <c r="P567" s="28">
        <v>13</v>
      </c>
      <c r="Q567" s="15" t="s">
        <v>7760</v>
      </c>
      <c r="R567" s="15" t="s">
        <v>7355</v>
      </c>
      <c r="S567" s="15" t="s">
        <v>3355</v>
      </c>
      <c r="T567" s="15" t="s">
        <v>7761</v>
      </c>
      <c r="U567" s="15" t="s">
        <v>7762</v>
      </c>
    </row>
    <row r="568" spans="1:21">
      <c r="A568" s="15" t="s">
        <v>3310</v>
      </c>
      <c r="B568" s="15" t="s">
        <v>239</v>
      </c>
      <c r="C568" s="15" t="s">
        <v>252</v>
      </c>
      <c r="D568" s="15" t="s">
        <v>3675</v>
      </c>
      <c r="E568" s="28">
        <v>192</v>
      </c>
      <c r="F568" s="15" t="s">
        <v>7763</v>
      </c>
      <c r="G568" s="31">
        <v>41516</v>
      </c>
      <c r="H568" s="28">
        <v>2013</v>
      </c>
      <c r="I568" s="15" t="s">
        <v>3435</v>
      </c>
      <c r="J568" s="15" t="s">
        <v>3436</v>
      </c>
      <c r="K568" s="15" t="s">
        <v>7764</v>
      </c>
      <c r="L568" s="15" t="s">
        <v>6317</v>
      </c>
      <c r="M568" s="15" t="s">
        <v>6334</v>
      </c>
      <c r="N568" s="15" t="s">
        <v>7765</v>
      </c>
      <c r="O568" s="28">
        <v>0</v>
      </c>
      <c r="P568" s="28">
        <v>27</v>
      </c>
      <c r="Q568" s="15" t="s">
        <v>7766</v>
      </c>
      <c r="R568" s="15" t="s">
        <v>7767</v>
      </c>
      <c r="S568" s="15" t="s">
        <v>3355</v>
      </c>
      <c r="T568" s="15" t="s">
        <v>7768</v>
      </c>
      <c r="U568" s="15" t="s">
        <v>7769</v>
      </c>
    </row>
    <row r="569" spans="1:21">
      <c r="A569" s="15" t="s">
        <v>3310</v>
      </c>
      <c r="B569" s="15" t="s">
        <v>239</v>
      </c>
      <c r="C569" s="15" t="s">
        <v>252</v>
      </c>
      <c r="D569" s="15" t="s">
        <v>3675</v>
      </c>
      <c r="E569" s="28">
        <v>193</v>
      </c>
      <c r="F569" s="15" t="s">
        <v>7770</v>
      </c>
      <c r="G569" s="31">
        <v>41617</v>
      </c>
      <c r="H569" s="28">
        <v>2013</v>
      </c>
      <c r="I569" s="15" t="s">
        <v>3435</v>
      </c>
      <c r="J569" s="15" t="s">
        <v>3436</v>
      </c>
      <c r="K569" s="15" t="s">
        <v>7771</v>
      </c>
      <c r="L569" s="15" t="s">
        <v>6317</v>
      </c>
      <c r="M569" s="15" t="s">
        <v>6334</v>
      </c>
      <c r="N569" s="15" t="s">
        <v>7659</v>
      </c>
      <c r="O569" s="28">
        <v>0</v>
      </c>
      <c r="P569" s="28">
        <v>16</v>
      </c>
      <c r="Q569" s="15" t="s">
        <v>7772</v>
      </c>
      <c r="R569" s="15" t="s">
        <v>7773</v>
      </c>
      <c r="S569" s="15" t="s">
        <v>3355</v>
      </c>
      <c r="T569" s="15" t="s">
        <v>7774</v>
      </c>
      <c r="U569" s="15" t="s">
        <v>7775</v>
      </c>
    </row>
    <row r="570" spans="1:21">
      <c r="A570" s="15" t="s">
        <v>3310</v>
      </c>
      <c r="B570" s="15" t="s">
        <v>239</v>
      </c>
      <c r="C570" s="15" t="s">
        <v>252</v>
      </c>
      <c r="D570" s="15" t="s">
        <v>3675</v>
      </c>
      <c r="E570" s="28">
        <v>194</v>
      </c>
      <c r="F570" s="15" t="s">
        <v>7776</v>
      </c>
      <c r="G570" s="31">
        <v>42044</v>
      </c>
      <c r="H570" s="28">
        <v>2015</v>
      </c>
      <c r="I570" s="15" t="s">
        <v>3919</v>
      </c>
      <c r="J570" s="15" t="s">
        <v>3348</v>
      </c>
      <c r="K570" s="15" t="s">
        <v>7777</v>
      </c>
      <c r="L570" s="15" t="s">
        <v>6317</v>
      </c>
      <c r="M570" s="15" t="s">
        <v>7778</v>
      </c>
      <c r="N570" s="15" t="s">
        <v>7779</v>
      </c>
      <c r="O570" s="28">
        <v>0</v>
      </c>
      <c r="P570" s="28">
        <v>36</v>
      </c>
      <c r="Q570" s="15" t="s">
        <v>7780</v>
      </c>
      <c r="R570" s="15" t="s">
        <v>7781</v>
      </c>
      <c r="S570" s="15" t="s">
        <v>3355</v>
      </c>
      <c r="T570" s="15" t="s">
        <v>7782</v>
      </c>
      <c r="U570" s="15" t="s">
        <v>7783</v>
      </c>
    </row>
    <row r="571" spans="1:21">
      <c r="A571" s="15" t="s">
        <v>3310</v>
      </c>
      <c r="B571" s="15" t="s">
        <v>239</v>
      </c>
      <c r="C571" s="15" t="s">
        <v>252</v>
      </c>
      <c r="D571" s="15" t="s">
        <v>3675</v>
      </c>
      <c r="E571" s="28">
        <v>195</v>
      </c>
      <c r="F571" s="15" t="s">
        <v>7784</v>
      </c>
      <c r="G571" s="31">
        <v>41617</v>
      </c>
      <c r="H571" s="28">
        <v>2013</v>
      </c>
      <c r="I571" s="15" t="s">
        <v>3435</v>
      </c>
      <c r="J571" s="15" t="s">
        <v>3436</v>
      </c>
      <c r="K571" s="15" t="s">
        <v>7785</v>
      </c>
      <c r="L571" s="15" t="s">
        <v>6317</v>
      </c>
      <c r="M571" s="15" t="s">
        <v>6334</v>
      </c>
      <c r="N571" s="15" t="s">
        <v>7786</v>
      </c>
      <c r="O571" s="28">
        <v>0</v>
      </c>
      <c r="P571" s="28">
        <v>17</v>
      </c>
      <c r="Q571" s="15" t="s">
        <v>7787</v>
      </c>
      <c r="R571" s="15" t="s">
        <v>7788</v>
      </c>
      <c r="S571" s="15" t="s">
        <v>3355</v>
      </c>
      <c r="T571" s="15" t="s">
        <v>7789</v>
      </c>
      <c r="U571" s="15" t="s">
        <v>7790</v>
      </c>
    </row>
    <row r="572" spans="1:21">
      <c r="A572" s="15" t="s">
        <v>3310</v>
      </c>
      <c r="B572" s="15" t="s">
        <v>239</v>
      </c>
      <c r="C572" s="15" t="s">
        <v>252</v>
      </c>
      <c r="D572" s="15" t="s">
        <v>3675</v>
      </c>
      <c r="E572" s="28">
        <v>196</v>
      </c>
      <c r="F572" s="15" t="s">
        <v>7791</v>
      </c>
      <c r="G572" s="31">
        <v>40996</v>
      </c>
      <c r="H572" s="28">
        <v>2012</v>
      </c>
      <c r="I572" s="15" t="s">
        <v>3435</v>
      </c>
      <c r="J572" s="15" t="s">
        <v>3859</v>
      </c>
      <c r="K572" s="15" t="s">
        <v>7792</v>
      </c>
      <c r="L572" s="15" t="s">
        <v>6317</v>
      </c>
      <c r="M572" s="15" t="s">
        <v>7793</v>
      </c>
      <c r="N572" s="15" t="s">
        <v>7794</v>
      </c>
      <c r="O572" s="28">
        <v>0</v>
      </c>
      <c r="P572" s="28">
        <v>20</v>
      </c>
      <c r="Q572" s="15" t="s">
        <v>7795</v>
      </c>
      <c r="R572" s="15" t="s">
        <v>7796</v>
      </c>
      <c r="S572" s="15" t="s">
        <v>3355</v>
      </c>
      <c r="T572" s="15" t="s">
        <v>7797</v>
      </c>
      <c r="U572" s="15" t="s">
        <v>7798</v>
      </c>
    </row>
    <row r="573" spans="1:21">
      <c r="A573" s="15" t="s">
        <v>3310</v>
      </c>
      <c r="B573" s="15" t="s">
        <v>239</v>
      </c>
      <c r="C573" s="15" t="s">
        <v>252</v>
      </c>
      <c r="D573" s="15" t="s">
        <v>3675</v>
      </c>
      <c r="E573" s="28">
        <v>197</v>
      </c>
      <c r="F573" s="15" t="s">
        <v>7799</v>
      </c>
      <c r="G573" s="31">
        <v>40961</v>
      </c>
      <c r="H573" s="28">
        <v>2012</v>
      </c>
      <c r="I573" s="15" t="s">
        <v>3435</v>
      </c>
      <c r="J573" s="15" t="s">
        <v>3436</v>
      </c>
      <c r="K573" s="15" t="s">
        <v>7800</v>
      </c>
      <c r="L573" s="15" t="s">
        <v>6317</v>
      </c>
      <c r="M573" s="15" t="s">
        <v>7801</v>
      </c>
      <c r="N573" s="15" t="s">
        <v>7802</v>
      </c>
      <c r="O573" s="28">
        <v>0</v>
      </c>
      <c r="P573" s="28">
        <v>33</v>
      </c>
      <c r="Q573" s="15" t="s">
        <v>7803</v>
      </c>
      <c r="R573" s="15" t="s">
        <v>6707</v>
      </c>
      <c r="S573" s="15" t="s">
        <v>3355</v>
      </c>
      <c r="T573" s="15" t="s">
        <v>7804</v>
      </c>
      <c r="U573" s="15" t="s">
        <v>7805</v>
      </c>
    </row>
    <row r="574" spans="1:21">
      <c r="A574" s="15" t="s">
        <v>3310</v>
      </c>
      <c r="B574" s="15" t="s">
        <v>239</v>
      </c>
      <c r="C574" s="15" t="s">
        <v>252</v>
      </c>
      <c r="D574" s="15" t="s">
        <v>3675</v>
      </c>
      <c r="E574" s="28">
        <v>198</v>
      </c>
      <c r="F574" s="15" t="s">
        <v>7806</v>
      </c>
      <c r="G574" s="31">
        <v>42115</v>
      </c>
      <c r="H574" s="28">
        <v>2015</v>
      </c>
      <c r="I574" s="15" t="s">
        <v>3347</v>
      </c>
      <c r="J574" s="15" t="s">
        <v>3348</v>
      </c>
      <c r="K574" s="15" t="s">
        <v>7807</v>
      </c>
      <c r="L574" s="15" t="s">
        <v>7271</v>
      </c>
      <c r="M574" s="15" t="s">
        <v>7808</v>
      </c>
      <c r="N574" s="15" t="s">
        <v>7809</v>
      </c>
      <c r="O574" s="28">
        <v>1</v>
      </c>
      <c r="P574" s="28">
        <v>38</v>
      </c>
      <c r="Q574" s="15" t="s">
        <v>7810</v>
      </c>
      <c r="R574" s="15" t="s">
        <v>7811</v>
      </c>
      <c r="S574" s="15" t="s">
        <v>3355</v>
      </c>
      <c r="T574" s="15" t="s">
        <v>7812</v>
      </c>
      <c r="U574" s="15" t="s">
        <v>7813</v>
      </c>
    </row>
    <row r="575" spans="1:21">
      <c r="A575" s="15" t="s">
        <v>3310</v>
      </c>
      <c r="B575" s="15" t="s">
        <v>239</v>
      </c>
      <c r="C575" s="15" t="s">
        <v>252</v>
      </c>
      <c r="D575" s="15" t="s">
        <v>3675</v>
      </c>
      <c r="E575" s="28">
        <v>199</v>
      </c>
      <c r="F575" s="15" t="s">
        <v>7814</v>
      </c>
      <c r="G575" s="31">
        <v>41120</v>
      </c>
      <c r="H575" s="28">
        <v>2012</v>
      </c>
      <c r="I575" s="15" t="s">
        <v>3435</v>
      </c>
      <c r="J575" s="15" t="s">
        <v>3436</v>
      </c>
      <c r="K575" s="15" t="s">
        <v>7815</v>
      </c>
      <c r="L575" s="15" t="s">
        <v>7271</v>
      </c>
      <c r="M575" s="15" t="s">
        <v>6334</v>
      </c>
      <c r="N575" s="15" t="s">
        <v>7816</v>
      </c>
      <c r="O575" s="28">
        <v>1</v>
      </c>
      <c r="P575" s="28">
        <v>5</v>
      </c>
      <c r="Q575" s="15" t="s">
        <v>7817</v>
      </c>
      <c r="R575" s="15" t="s">
        <v>7818</v>
      </c>
      <c r="S575" s="15" t="s">
        <v>3355</v>
      </c>
      <c r="T575" s="15" t="s">
        <v>7819</v>
      </c>
      <c r="U575" s="15" t="s">
        <v>7820</v>
      </c>
    </row>
    <row r="576" spans="1:21">
      <c r="A576" s="15" t="s">
        <v>3310</v>
      </c>
      <c r="B576" s="15" t="s">
        <v>239</v>
      </c>
      <c r="C576" s="15" t="s">
        <v>252</v>
      </c>
      <c r="D576" s="15" t="s">
        <v>3675</v>
      </c>
      <c r="E576" s="28">
        <v>200</v>
      </c>
      <c r="F576" s="15" t="s">
        <v>7821</v>
      </c>
      <c r="G576" s="31">
        <v>41666</v>
      </c>
      <c r="H576" s="28">
        <v>2014</v>
      </c>
      <c r="I576" s="15" t="s">
        <v>3435</v>
      </c>
      <c r="J576" s="15" t="s">
        <v>3436</v>
      </c>
      <c r="K576" s="15" t="s">
        <v>7822</v>
      </c>
      <c r="L576" s="15" t="s">
        <v>7271</v>
      </c>
      <c r="M576" s="15" t="s">
        <v>6334</v>
      </c>
      <c r="N576" s="15" t="s">
        <v>7816</v>
      </c>
      <c r="O576" s="28">
        <v>2</v>
      </c>
      <c r="P576" s="28">
        <v>6</v>
      </c>
      <c r="Q576" s="15" t="s">
        <v>7823</v>
      </c>
      <c r="R576" s="15" t="s">
        <v>7824</v>
      </c>
      <c r="S576" s="15" t="s">
        <v>3355</v>
      </c>
      <c r="T576" s="15" t="s">
        <v>7825</v>
      </c>
      <c r="U576" s="15" t="s">
        <v>7826</v>
      </c>
    </row>
    <row r="577" spans="1:21">
      <c r="A577" s="15" t="s">
        <v>3310</v>
      </c>
      <c r="B577" s="15" t="s">
        <v>239</v>
      </c>
      <c r="C577" s="15" t="s">
        <v>252</v>
      </c>
      <c r="D577" s="15" t="s">
        <v>3675</v>
      </c>
      <c r="E577" s="28">
        <v>201</v>
      </c>
      <c r="F577" s="15" t="s">
        <v>7827</v>
      </c>
      <c r="G577" s="31">
        <v>41617</v>
      </c>
      <c r="H577" s="28">
        <v>2013</v>
      </c>
      <c r="I577" s="15" t="s">
        <v>3435</v>
      </c>
      <c r="J577" s="15" t="s">
        <v>3436</v>
      </c>
      <c r="K577" s="15" t="s">
        <v>7828</v>
      </c>
      <c r="L577" s="15" t="s">
        <v>7271</v>
      </c>
      <c r="M577" s="15" t="s">
        <v>6334</v>
      </c>
      <c r="N577" s="15" t="s">
        <v>7829</v>
      </c>
      <c r="O577" s="28">
        <v>0</v>
      </c>
      <c r="P577" s="28">
        <v>17</v>
      </c>
      <c r="Q577" s="15" t="s">
        <v>7830</v>
      </c>
      <c r="R577" s="15" t="s">
        <v>7831</v>
      </c>
      <c r="S577" s="15" t="s">
        <v>3355</v>
      </c>
      <c r="T577" s="15" t="s">
        <v>7832</v>
      </c>
      <c r="U577" s="15" t="s">
        <v>7833</v>
      </c>
    </row>
    <row r="578" spans="1:21">
      <c r="A578" s="15" t="s">
        <v>3310</v>
      </c>
      <c r="B578" s="15" t="s">
        <v>239</v>
      </c>
      <c r="C578" s="15" t="s">
        <v>252</v>
      </c>
      <c r="D578" s="15" t="s">
        <v>3675</v>
      </c>
      <c r="E578" s="28">
        <v>202</v>
      </c>
      <c r="F578" s="15" t="s">
        <v>7834</v>
      </c>
      <c r="G578" s="31">
        <v>41816</v>
      </c>
      <c r="H578" s="28">
        <v>2014</v>
      </c>
      <c r="I578" s="15" t="s">
        <v>3435</v>
      </c>
      <c r="J578" s="15" t="s">
        <v>3436</v>
      </c>
      <c r="K578" s="15" t="s">
        <v>7835</v>
      </c>
      <c r="L578" s="15" t="s">
        <v>7271</v>
      </c>
      <c r="M578" s="15" t="s">
        <v>7836</v>
      </c>
      <c r="N578" s="15" t="s">
        <v>7837</v>
      </c>
      <c r="O578" s="28">
        <v>0</v>
      </c>
      <c r="P578" s="28">
        <v>13</v>
      </c>
      <c r="Q578" s="15" t="s">
        <v>7838</v>
      </c>
      <c r="R578" s="15" t="s">
        <v>6375</v>
      </c>
      <c r="S578" s="15" t="s">
        <v>3355</v>
      </c>
      <c r="T578" s="15" t="s">
        <v>7839</v>
      </c>
      <c r="U578" s="15" t="s">
        <v>7840</v>
      </c>
    </row>
    <row r="579" spans="1:21">
      <c r="A579" s="15" t="s">
        <v>3310</v>
      </c>
      <c r="B579" s="15" t="s">
        <v>239</v>
      </c>
      <c r="C579" s="15" t="s">
        <v>252</v>
      </c>
      <c r="D579" s="15" t="s">
        <v>3675</v>
      </c>
      <c r="E579" s="28">
        <v>203</v>
      </c>
      <c r="F579" s="15" t="s">
        <v>7841</v>
      </c>
      <c r="G579" s="31">
        <v>41617</v>
      </c>
      <c r="H579" s="28">
        <v>2013</v>
      </c>
      <c r="I579" s="15" t="s">
        <v>3435</v>
      </c>
      <c r="J579" s="15" t="s">
        <v>3436</v>
      </c>
      <c r="K579" s="15" t="s">
        <v>7842</v>
      </c>
      <c r="L579" s="15" t="s">
        <v>7271</v>
      </c>
      <c r="M579" s="15" t="s">
        <v>6334</v>
      </c>
      <c r="N579" s="15" t="s">
        <v>7829</v>
      </c>
      <c r="O579" s="28">
        <v>0</v>
      </c>
      <c r="P579" s="28">
        <v>17</v>
      </c>
      <c r="Q579" s="15" t="s">
        <v>7843</v>
      </c>
      <c r="R579" s="15" t="s">
        <v>7844</v>
      </c>
      <c r="S579" s="15" t="s">
        <v>3355</v>
      </c>
      <c r="T579" s="15" t="s">
        <v>7845</v>
      </c>
      <c r="U579" s="15" t="s">
        <v>7846</v>
      </c>
    </row>
    <row r="580" spans="1:21">
      <c r="A580" s="15" t="s">
        <v>3310</v>
      </c>
      <c r="B580" s="15" t="s">
        <v>239</v>
      </c>
      <c r="C580" s="15" t="s">
        <v>252</v>
      </c>
      <c r="D580" s="15" t="s">
        <v>3675</v>
      </c>
      <c r="E580" s="28">
        <v>204</v>
      </c>
      <c r="F580" s="15" t="s">
        <v>7847</v>
      </c>
      <c r="G580" s="31">
        <v>41120</v>
      </c>
      <c r="H580" s="28">
        <v>2012</v>
      </c>
      <c r="I580" s="15" t="s">
        <v>3435</v>
      </c>
      <c r="J580" s="15" t="s">
        <v>3436</v>
      </c>
      <c r="K580" s="15" t="s">
        <v>7848</v>
      </c>
      <c r="L580" s="15" t="s">
        <v>7271</v>
      </c>
      <c r="M580" s="15" t="s">
        <v>7801</v>
      </c>
      <c r="N580" s="15" t="s">
        <v>7816</v>
      </c>
      <c r="O580" s="28">
        <v>0</v>
      </c>
      <c r="P580" s="28">
        <v>5</v>
      </c>
      <c r="Q580" s="15" t="s">
        <v>7849</v>
      </c>
      <c r="R580" s="15" t="s">
        <v>7850</v>
      </c>
      <c r="S580" s="15" t="s">
        <v>3355</v>
      </c>
      <c r="T580" s="15" t="s">
        <v>7851</v>
      </c>
      <c r="U580" s="15" t="s">
        <v>7852</v>
      </c>
    </row>
    <row r="581" spans="1:21">
      <c r="A581" s="15" t="s">
        <v>3310</v>
      </c>
      <c r="B581" s="15" t="s">
        <v>239</v>
      </c>
      <c r="C581" s="15" t="s">
        <v>252</v>
      </c>
      <c r="D581" s="15" t="s">
        <v>3675</v>
      </c>
      <c r="E581" s="28">
        <v>205</v>
      </c>
      <c r="F581" s="15" t="s">
        <v>7853</v>
      </c>
      <c r="G581" s="31">
        <v>40550</v>
      </c>
      <c r="H581" s="28">
        <v>2011</v>
      </c>
      <c r="I581" s="15" t="s">
        <v>3435</v>
      </c>
      <c r="J581" s="15" t="s">
        <v>3383</v>
      </c>
      <c r="K581" s="15" t="s">
        <v>7854</v>
      </c>
      <c r="L581" s="15" t="s">
        <v>7271</v>
      </c>
      <c r="M581" s="15" t="s">
        <v>6334</v>
      </c>
      <c r="N581" s="15" t="s">
        <v>7855</v>
      </c>
      <c r="O581" s="28">
        <v>0</v>
      </c>
      <c r="P581" s="28">
        <v>7</v>
      </c>
      <c r="Q581" s="15" t="s">
        <v>7856</v>
      </c>
      <c r="R581" s="15" t="s">
        <v>7857</v>
      </c>
      <c r="S581" s="15" t="s">
        <v>3389</v>
      </c>
      <c r="T581" s="15" t="s">
        <v>7858</v>
      </c>
      <c r="U581" s="15" t="s">
        <v>7859</v>
      </c>
    </row>
    <row r="582" spans="1:21">
      <c r="A582" s="15" t="s">
        <v>3310</v>
      </c>
      <c r="B582" s="15" t="s">
        <v>239</v>
      </c>
      <c r="C582" s="15" t="s">
        <v>252</v>
      </c>
      <c r="D582" s="15" t="s">
        <v>3675</v>
      </c>
      <c r="E582" s="28">
        <v>206</v>
      </c>
      <c r="F582" s="15" t="s">
        <v>7860</v>
      </c>
      <c r="G582" s="31">
        <v>42674</v>
      </c>
      <c r="H582" s="28">
        <v>2016</v>
      </c>
      <c r="I582" s="15" t="s">
        <v>3435</v>
      </c>
      <c r="J582" s="15" t="s">
        <v>3383</v>
      </c>
      <c r="K582" s="15" t="s">
        <v>7861</v>
      </c>
      <c r="L582" s="15" t="s">
        <v>7862</v>
      </c>
      <c r="M582" s="15" t="s">
        <v>7863</v>
      </c>
      <c r="N582" s="15" t="s">
        <v>7864</v>
      </c>
      <c r="O582" s="28">
        <v>0</v>
      </c>
      <c r="P582" s="28">
        <v>8</v>
      </c>
      <c r="Q582" s="15" t="s">
        <v>7865</v>
      </c>
      <c r="R582" s="15" t="s">
        <v>7866</v>
      </c>
      <c r="S582" s="15" t="s">
        <v>3389</v>
      </c>
      <c r="T582" s="15" t="s">
        <v>7867</v>
      </c>
      <c r="U582" s="15" t="s">
        <v>7868</v>
      </c>
    </row>
    <row r="583" spans="1:21">
      <c r="A583" s="15" t="s">
        <v>3310</v>
      </c>
      <c r="B583" s="15" t="s">
        <v>239</v>
      </c>
      <c r="C583" s="15" t="s">
        <v>252</v>
      </c>
      <c r="D583" s="15" t="s">
        <v>3675</v>
      </c>
      <c r="E583" s="28">
        <v>207</v>
      </c>
      <c r="F583" s="15" t="s">
        <v>7869</v>
      </c>
      <c r="G583" s="31">
        <v>41617</v>
      </c>
      <c r="H583" s="28">
        <v>2013</v>
      </c>
      <c r="I583" s="15" t="s">
        <v>3435</v>
      </c>
      <c r="J583" s="15" t="s">
        <v>3436</v>
      </c>
      <c r="K583" s="15" t="s">
        <v>7870</v>
      </c>
      <c r="L583" s="15" t="s">
        <v>7271</v>
      </c>
      <c r="M583" s="15" t="s">
        <v>6334</v>
      </c>
      <c r="N583" s="15" t="s">
        <v>7871</v>
      </c>
      <c r="O583" s="28">
        <v>0</v>
      </c>
      <c r="P583" s="28">
        <v>15</v>
      </c>
      <c r="Q583" s="15" t="s">
        <v>7872</v>
      </c>
      <c r="R583" s="15" t="s">
        <v>7873</v>
      </c>
      <c r="S583" s="15" t="s">
        <v>3355</v>
      </c>
      <c r="T583" s="15" t="s">
        <v>7874</v>
      </c>
      <c r="U583" s="15" t="s">
        <v>7875</v>
      </c>
    </row>
    <row r="584" spans="1:21">
      <c r="A584" s="15" t="s">
        <v>3310</v>
      </c>
      <c r="B584" s="15" t="s">
        <v>239</v>
      </c>
      <c r="C584" s="15" t="s">
        <v>252</v>
      </c>
      <c r="D584" s="15" t="s">
        <v>3675</v>
      </c>
      <c r="E584" s="28">
        <v>208</v>
      </c>
      <c r="F584" s="15" t="s">
        <v>7876</v>
      </c>
      <c r="G584" s="31">
        <v>41617</v>
      </c>
      <c r="H584" s="28">
        <v>2013</v>
      </c>
      <c r="I584" s="15" t="s">
        <v>3435</v>
      </c>
      <c r="J584" s="15" t="s">
        <v>3436</v>
      </c>
      <c r="K584" s="15" t="s">
        <v>7877</v>
      </c>
      <c r="L584" s="15" t="s">
        <v>7271</v>
      </c>
      <c r="M584" s="15" t="s">
        <v>6334</v>
      </c>
      <c r="N584" s="15" t="s">
        <v>7878</v>
      </c>
      <c r="O584" s="28">
        <v>0</v>
      </c>
      <c r="P584" s="28">
        <v>16</v>
      </c>
      <c r="Q584" s="15" t="s">
        <v>7879</v>
      </c>
      <c r="R584" s="15" t="s">
        <v>7880</v>
      </c>
      <c r="S584" s="15" t="s">
        <v>3355</v>
      </c>
      <c r="T584" s="15" t="s">
        <v>7881</v>
      </c>
      <c r="U584" s="15" t="s">
        <v>7882</v>
      </c>
    </row>
    <row r="585" spans="1:21">
      <c r="A585" s="15" t="s">
        <v>3310</v>
      </c>
      <c r="B585" s="15" t="s">
        <v>239</v>
      </c>
      <c r="C585" s="15" t="s">
        <v>252</v>
      </c>
      <c r="D585" s="15" t="s">
        <v>3675</v>
      </c>
      <c r="E585" s="28">
        <v>209</v>
      </c>
      <c r="F585" s="15" t="s">
        <v>7883</v>
      </c>
      <c r="G585" s="31">
        <v>41617</v>
      </c>
      <c r="H585" s="28">
        <v>2013</v>
      </c>
      <c r="I585" s="15" t="s">
        <v>3435</v>
      </c>
      <c r="J585" s="15" t="s">
        <v>3436</v>
      </c>
      <c r="K585" s="15" t="s">
        <v>7884</v>
      </c>
      <c r="L585" s="15" t="s">
        <v>7271</v>
      </c>
      <c r="M585" s="15" t="s">
        <v>6334</v>
      </c>
      <c r="N585" s="15" t="s">
        <v>7885</v>
      </c>
      <c r="O585" s="28">
        <v>0</v>
      </c>
      <c r="P585" s="28">
        <v>16</v>
      </c>
      <c r="Q585" s="15" t="s">
        <v>7886</v>
      </c>
      <c r="R585" s="15" t="s">
        <v>7887</v>
      </c>
      <c r="S585" s="15" t="s">
        <v>3355</v>
      </c>
      <c r="T585" s="15" t="s">
        <v>7888</v>
      </c>
      <c r="U585" s="15" t="s">
        <v>7889</v>
      </c>
    </row>
    <row r="586" spans="1:21">
      <c r="A586" s="15" t="s">
        <v>3310</v>
      </c>
      <c r="B586" s="15" t="s">
        <v>239</v>
      </c>
      <c r="C586" s="15" t="s">
        <v>252</v>
      </c>
      <c r="D586" s="15" t="s">
        <v>3675</v>
      </c>
      <c r="E586" s="28">
        <v>210</v>
      </c>
      <c r="F586" s="15" t="s">
        <v>7890</v>
      </c>
      <c r="G586" s="31">
        <v>41617</v>
      </c>
      <c r="H586" s="28">
        <v>2013</v>
      </c>
      <c r="I586" s="15" t="s">
        <v>3435</v>
      </c>
      <c r="J586" s="15" t="s">
        <v>3436</v>
      </c>
      <c r="K586" s="15" t="s">
        <v>7891</v>
      </c>
      <c r="L586" s="15" t="s">
        <v>7271</v>
      </c>
      <c r="M586" s="15" t="s">
        <v>6334</v>
      </c>
      <c r="N586" s="15" t="s">
        <v>7892</v>
      </c>
      <c r="O586" s="28">
        <v>0</v>
      </c>
      <c r="P586" s="28">
        <v>15</v>
      </c>
      <c r="Q586" s="15" t="s">
        <v>7893</v>
      </c>
      <c r="R586" s="15" t="s">
        <v>7894</v>
      </c>
      <c r="S586" s="15" t="s">
        <v>3355</v>
      </c>
      <c r="T586" s="15" t="s">
        <v>7895</v>
      </c>
      <c r="U586" s="15" t="s">
        <v>7896</v>
      </c>
    </row>
    <row r="587" spans="1:21">
      <c r="A587" s="15" t="s">
        <v>3310</v>
      </c>
      <c r="B587" s="15" t="s">
        <v>239</v>
      </c>
      <c r="C587" s="15" t="s">
        <v>252</v>
      </c>
      <c r="D587" s="15" t="s">
        <v>3675</v>
      </c>
      <c r="E587" s="28">
        <v>211</v>
      </c>
      <c r="F587" s="15" t="s">
        <v>7897</v>
      </c>
      <c r="G587" s="31">
        <v>42509</v>
      </c>
      <c r="H587" s="28">
        <v>2016</v>
      </c>
      <c r="I587" s="15" t="s">
        <v>3347</v>
      </c>
      <c r="J587" s="15" t="s">
        <v>3383</v>
      </c>
      <c r="K587" s="15" t="s">
        <v>7898</v>
      </c>
      <c r="L587" s="15" t="s">
        <v>7271</v>
      </c>
      <c r="M587" s="15" t="s">
        <v>7899</v>
      </c>
      <c r="N587" s="15" t="s">
        <v>7900</v>
      </c>
      <c r="O587" s="28">
        <v>1</v>
      </c>
      <c r="P587" s="28">
        <v>19</v>
      </c>
      <c r="Q587" s="15" t="s">
        <v>7901</v>
      </c>
      <c r="R587" s="15" t="s">
        <v>7902</v>
      </c>
      <c r="S587" s="15" t="s">
        <v>3389</v>
      </c>
      <c r="T587" s="15" t="s">
        <v>7903</v>
      </c>
      <c r="U587" s="15" t="s">
        <v>7904</v>
      </c>
    </row>
    <row r="588" spans="1:21">
      <c r="A588" s="15" t="s">
        <v>3310</v>
      </c>
      <c r="B588" s="15" t="s">
        <v>239</v>
      </c>
      <c r="C588" s="15" t="s">
        <v>252</v>
      </c>
      <c r="D588" s="15" t="s">
        <v>3675</v>
      </c>
      <c r="E588" s="28">
        <v>212</v>
      </c>
      <c r="F588" s="15" t="s">
        <v>7905</v>
      </c>
      <c r="G588" s="31">
        <v>41617</v>
      </c>
      <c r="H588" s="28">
        <v>2013</v>
      </c>
      <c r="I588" s="15" t="s">
        <v>3435</v>
      </c>
      <c r="J588" s="15" t="s">
        <v>3436</v>
      </c>
      <c r="K588" s="15" t="s">
        <v>7906</v>
      </c>
      <c r="L588" s="15" t="s">
        <v>7271</v>
      </c>
      <c r="M588" s="15" t="s">
        <v>6334</v>
      </c>
      <c r="N588" s="15" t="s">
        <v>7907</v>
      </c>
      <c r="O588" s="28">
        <v>0</v>
      </c>
      <c r="P588" s="28">
        <v>18</v>
      </c>
      <c r="Q588" s="15" t="s">
        <v>7908</v>
      </c>
      <c r="R588" s="15" t="s">
        <v>7909</v>
      </c>
      <c r="S588" s="15" t="s">
        <v>3355</v>
      </c>
      <c r="T588" s="15" t="s">
        <v>7910</v>
      </c>
      <c r="U588" s="15" t="s">
        <v>7911</v>
      </c>
    </row>
    <row r="589" spans="1:21">
      <c r="A589" s="15" t="s">
        <v>3310</v>
      </c>
      <c r="B589" s="15" t="s">
        <v>239</v>
      </c>
      <c r="C589" s="15" t="s">
        <v>252</v>
      </c>
      <c r="D589" s="15" t="s">
        <v>3675</v>
      </c>
      <c r="E589" s="28">
        <v>213</v>
      </c>
      <c r="F589" s="15" t="s">
        <v>7912</v>
      </c>
      <c r="G589" s="31">
        <v>41617</v>
      </c>
      <c r="H589" s="28">
        <v>2013</v>
      </c>
      <c r="I589" s="15" t="s">
        <v>3435</v>
      </c>
      <c r="J589" s="15" t="s">
        <v>3436</v>
      </c>
      <c r="K589" s="15" t="s">
        <v>7913</v>
      </c>
      <c r="L589" s="15" t="s">
        <v>7271</v>
      </c>
      <c r="M589" s="15" t="s">
        <v>6334</v>
      </c>
      <c r="N589" s="15" t="s">
        <v>7659</v>
      </c>
      <c r="O589" s="28">
        <v>0</v>
      </c>
      <c r="P589" s="28">
        <v>16</v>
      </c>
      <c r="Q589" s="15" t="s">
        <v>7914</v>
      </c>
      <c r="R589" s="15" t="s">
        <v>7915</v>
      </c>
      <c r="S589" s="15" t="s">
        <v>3355</v>
      </c>
      <c r="T589" s="15" t="s">
        <v>7916</v>
      </c>
      <c r="U589" s="15" t="s">
        <v>7917</v>
      </c>
    </row>
    <row r="590" spans="1:21">
      <c r="A590" s="15" t="s">
        <v>3310</v>
      </c>
      <c r="B590" s="15" t="s">
        <v>239</v>
      </c>
      <c r="C590" s="15" t="s">
        <v>252</v>
      </c>
      <c r="D590" s="15" t="s">
        <v>3675</v>
      </c>
      <c r="E590" s="28">
        <v>214</v>
      </c>
      <c r="F590" s="15" t="s">
        <v>7918</v>
      </c>
      <c r="G590" s="31">
        <v>41617</v>
      </c>
      <c r="H590" s="28">
        <v>2013</v>
      </c>
      <c r="I590" s="15" t="s">
        <v>3435</v>
      </c>
      <c r="J590" s="15" t="s">
        <v>3436</v>
      </c>
      <c r="K590" s="15" t="s">
        <v>7919</v>
      </c>
      <c r="L590" s="15" t="s">
        <v>7271</v>
      </c>
      <c r="M590" s="15" t="s">
        <v>6334</v>
      </c>
      <c r="N590" s="15" t="s">
        <v>7920</v>
      </c>
      <c r="O590" s="28">
        <v>0</v>
      </c>
      <c r="P590" s="28">
        <v>17</v>
      </c>
      <c r="Q590" s="15" t="s">
        <v>7921</v>
      </c>
      <c r="R590" s="15" t="s">
        <v>7661</v>
      </c>
      <c r="S590" s="15" t="s">
        <v>3355</v>
      </c>
      <c r="T590" s="15" t="s">
        <v>7922</v>
      </c>
      <c r="U590" s="15" t="s">
        <v>7923</v>
      </c>
    </row>
    <row r="591" spans="1:21">
      <c r="A591" s="15" t="s">
        <v>3310</v>
      </c>
      <c r="B591" s="15" t="s">
        <v>239</v>
      </c>
      <c r="C591" s="15" t="s">
        <v>252</v>
      </c>
      <c r="D591" s="15" t="s">
        <v>3675</v>
      </c>
      <c r="E591" s="28">
        <v>215</v>
      </c>
      <c r="F591" s="15" t="s">
        <v>7924</v>
      </c>
      <c r="G591" s="31">
        <v>41666</v>
      </c>
      <c r="H591" s="28">
        <v>2014</v>
      </c>
      <c r="I591" s="15" t="s">
        <v>3435</v>
      </c>
      <c r="J591" s="15" t="s">
        <v>3436</v>
      </c>
      <c r="K591" s="15" t="s">
        <v>7925</v>
      </c>
      <c r="L591" s="15" t="s">
        <v>7271</v>
      </c>
      <c r="M591" s="15" t="s">
        <v>6334</v>
      </c>
      <c r="N591" s="15" t="s">
        <v>7816</v>
      </c>
      <c r="O591" s="28">
        <v>0</v>
      </c>
      <c r="P591" s="28">
        <v>5</v>
      </c>
      <c r="Q591" s="15" t="s">
        <v>7926</v>
      </c>
      <c r="R591" s="15" t="s">
        <v>7927</v>
      </c>
      <c r="S591" s="15" t="s">
        <v>3355</v>
      </c>
      <c r="T591" s="15" t="s">
        <v>7928</v>
      </c>
      <c r="U591" s="15" t="s">
        <v>7929</v>
      </c>
    </row>
    <row r="592" spans="1:21">
      <c r="A592" s="15" t="s">
        <v>3310</v>
      </c>
      <c r="B592" s="15" t="s">
        <v>239</v>
      </c>
      <c r="C592" s="15" t="s">
        <v>252</v>
      </c>
      <c r="D592" s="15" t="s">
        <v>3675</v>
      </c>
      <c r="E592" s="28">
        <v>216</v>
      </c>
      <c r="F592" s="15" t="s">
        <v>7930</v>
      </c>
      <c r="G592" s="31">
        <v>42151</v>
      </c>
      <c r="H592" s="28">
        <v>2015</v>
      </c>
      <c r="I592" s="15" t="s">
        <v>3347</v>
      </c>
      <c r="J592" s="15" t="s">
        <v>3348</v>
      </c>
      <c r="K592" s="15" t="s">
        <v>7931</v>
      </c>
      <c r="L592" s="15" t="s">
        <v>7271</v>
      </c>
      <c r="M592" s="15" t="s">
        <v>7932</v>
      </c>
      <c r="N592" s="15" t="s">
        <v>7933</v>
      </c>
      <c r="O592" s="28">
        <v>1</v>
      </c>
      <c r="P592" s="28">
        <v>23</v>
      </c>
      <c r="Q592" s="15" t="s">
        <v>7934</v>
      </c>
      <c r="R592" s="15" t="s">
        <v>7935</v>
      </c>
      <c r="S592" s="15" t="s">
        <v>3586</v>
      </c>
      <c r="T592" s="15" t="s">
        <v>7936</v>
      </c>
      <c r="U592" s="15" t="s">
        <v>7937</v>
      </c>
    </row>
    <row r="593" spans="1:21">
      <c r="A593" s="15" t="s">
        <v>3310</v>
      </c>
      <c r="B593" s="15" t="s">
        <v>239</v>
      </c>
      <c r="C593" s="15" t="s">
        <v>252</v>
      </c>
      <c r="D593" s="15" t="s">
        <v>3675</v>
      </c>
      <c r="E593" s="28">
        <v>217</v>
      </c>
      <c r="F593" s="15" t="s">
        <v>7938</v>
      </c>
      <c r="G593" s="31">
        <v>42124</v>
      </c>
      <c r="H593" s="28">
        <v>2015</v>
      </c>
      <c r="I593" s="15" t="s">
        <v>3347</v>
      </c>
      <c r="J593" s="15" t="s">
        <v>3383</v>
      </c>
      <c r="K593" s="15" t="s">
        <v>7939</v>
      </c>
      <c r="L593" s="15" t="s">
        <v>7940</v>
      </c>
      <c r="M593" s="15" t="s">
        <v>7941</v>
      </c>
      <c r="N593" s="15" t="s">
        <v>7942</v>
      </c>
      <c r="O593" s="28">
        <v>2</v>
      </c>
      <c r="P593" s="28">
        <v>24</v>
      </c>
      <c r="Q593" s="15" t="s">
        <v>7943</v>
      </c>
      <c r="R593" s="15" t="s">
        <v>6533</v>
      </c>
      <c r="S593" s="15" t="s">
        <v>3355</v>
      </c>
      <c r="T593" s="15" t="s">
        <v>7944</v>
      </c>
      <c r="U593" s="15" t="s">
        <v>7945</v>
      </c>
    </row>
    <row r="594" spans="1:21">
      <c r="A594" s="15" t="s">
        <v>3310</v>
      </c>
      <c r="B594" s="15" t="s">
        <v>239</v>
      </c>
      <c r="C594" s="15" t="s">
        <v>252</v>
      </c>
      <c r="D594" s="15" t="s">
        <v>3675</v>
      </c>
      <c r="E594" s="28">
        <v>218</v>
      </c>
      <c r="F594" s="15" t="s">
        <v>7946</v>
      </c>
      <c r="G594" s="31">
        <v>41617</v>
      </c>
      <c r="H594" s="28">
        <v>2013</v>
      </c>
      <c r="I594" s="15" t="s">
        <v>3435</v>
      </c>
      <c r="J594" s="15" t="s">
        <v>3436</v>
      </c>
      <c r="K594" s="15" t="s">
        <v>7947</v>
      </c>
      <c r="L594" s="15" t="s">
        <v>7271</v>
      </c>
      <c r="M594" s="15" t="s">
        <v>6334</v>
      </c>
      <c r="N594" s="15" t="s">
        <v>7948</v>
      </c>
      <c r="O594" s="28">
        <v>0</v>
      </c>
      <c r="P594" s="28">
        <v>18</v>
      </c>
      <c r="Q594" s="15" t="s">
        <v>7949</v>
      </c>
      <c r="R594" s="15" t="s">
        <v>7950</v>
      </c>
      <c r="S594" s="15" t="s">
        <v>3355</v>
      </c>
      <c r="T594" s="15" t="s">
        <v>7951</v>
      </c>
      <c r="U594" s="15" t="s">
        <v>7952</v>
      </c>
    </row>
    <row r="595" spans="1:21">
      <c r="A595" s="15" t="s">
        <v>3310</v>
      </c>
      <c r="B595" s="15" t="s">
        <v>239</v>
      </c>
      <c r="C595" s="15" t="s">
        <v>252</v>
      </c>
      <c r="D595" s="15" t="s">
        <v>3675</v>
      </c>
      <c r="E595" s="28">
        <v>219</v>
      </c>
      <c r="F595" s="15" t="s">
        <v>7953</v>
      </c>
      <c r="G595" s="31">
        <v>42163</v>
      </c>
      <c r="H595" s="28">
        <v>2015</v>
      </c>
      <c r="I595" s="15" t="s">
        <v>3347</v>
      </c>
      <c r="J595" s="15" t="s">
        <v>3348</v>
      </c>
      <c r="K595" s="15" t="s">
        <v>7954</v>
      </c>
      <c r="L595" s="15" t="s">
        <v>7271</v>
      </c>
      <c r="M595" s="15" t="s">
        <v>7955</v>
      </c>
      <c r="N595" s="15" t="s">
        <v>7956</v>
      </c>
      <c r="O595" s="28">
        <v>1</v>
      </c>
      <c r="P595" s="28">
        <v>12</v>
      </c>
      <c r="Q595" s="15" t="s">
        <v>7957</v>
      </c>
      <c r="R595" s="15" t="s">
        <v>7958</v>
      </c>
      <c r="S595" s="15" t="s">
        <v>3586</v>
      </c>
      <c r="T595" s="15" t="s">
        <v>7959</v>
      </c>
      <c r="U595" s="15" t="s">
        <v>7960</v>
      </c>
    </row>
    <row r="596" spans="1:21">
      <c r="A596" s="15" t="s">
        <v>3310</v>
      </c>
      <c r="B596" s="15" t="s">
        <v>239</v>
      </c>
      <c r="C596" s="15" t="s">
        <v>252</v>
      </c>
      <c r="D596" s="15" t="s">
        <v>3675</v>
      </c>
      <c r="E596" s="28">
        <v>220</v>
      </c>
      <c r="F596" s="15" t="s">
        <v>7961</v>
      </c>
      <c r="G596" s="31">
        <v>41617</v>
      </c>
      <c r="H596" s="28">
        <v>2013</v>
      </c>
      <c r="I596" s="15" t="s">
        <v>3435</v>
      </c>
      <c r="J596" s="15" t="s">
        <v>3436</v>
      </c>
      <c r="K596" s="15" t="s">
        <v>7962</v>
      </c>
      <c r="L596" s="15" t="s">
        <v>7271</v>
      </c>
      <c r="M596" s="15" t="s">
        <v>6334</v>
      </c>
      <c r="N596" s="15" t="s">
        <v>7920</v>
      </c>
      <c r="O596" s="28">
        <v>0</v>
      </c>
      <c r="P596" s="28">
        <v>17</v>
      </c>
      <c r="Q596" s="15" t="s">
        <v>7963</v>
      </c>
      <c r="R596" s="15" t="s">
        <v>7964</v>
      </c>
      <c r="S596" s="15" t="s">
        <v>3355</v>
      </c>
      <c r="T596" s="15" t="s">
        <v>7965</v>
      </c>
      <c r="U596" s="15" t="s">
        <v>7966</v>
      </c>
    </row>
    <row r="597" spans="1:21">
      <c r="A597" s="15" t="s">
        <v>3310</v>
      </c>
      <c r="B597" s="15" t="s">
        <v>239</v>
      </c>
      <c r="C597" s="15" t="s">
        <v>252</v>
      </c>
      <c r="D597" s="15" t="s">
        <v>3675</v>
      </c>
      <c r="E597" s="28">
        <v>221</v>
      </c>
      <c r="F597" s="15" t="s">
        <v>7967</v>
      </c>
      <c r="G597" s="31">
        <v>41617</v>
      </c>
      <c r="H597" s="28">
        <v>2013</v>
      </c>
      <c r="I597" s="15" t="s">
        <v>3435</v>
      </c>
      <c r="J597" s="15" t="s">
        <v>3436</v>
      </c>
      <c r="K597" s="15" t="s">
        <v>7968</v>
      </c>
      <c r="L597" s="15" t="s">
        <v>7271</v>
      </c>
      <c r="M597" s="15" t="s">
        <v>6334</v>
      </c>
      <c r="N597" s="15" t="s">
        <v>7969</v>
      </c>
      <c r="O597" s="28">
        <v>0</v>
      </c>
      <c r="P597" s="28">
        <v>16</v>
      </c>
      <c r="Q597" s="15" t="s">
        <v>7970</v>
      </c>
      <c r="R597" s="15" t="s">
        <v>7661</v>
      </c>
      <c r="S597" s="15" t="s">
        <v>3355</v>
      </c>
      <c r="T597" s="15" t="s">
        <v>7971</v>
      </c>
      <c r="U597" s="15" t="s">
        <v>7972</v>
      </c>
    </row>
    <row r="598" spans="1:21">
      <c r="A598" s="15" t="s">
        <v>3310</v>
      </c>
      <c r="B598" s="15" t="s">
        <v>239</v>
      </c>
      <c r="C598" s="15" t="s">
        <v>252</v>
      </c>
      <c r="D598" s="15" t="s">
        <v>3675</v>
      </c>
      <c r="E598" s="28">
        <v>222</v>
      </c>
      <c r="F598" s="15" t="s">
        <v>7973</v>
      </c>
      <c r="G598" s="31">
        <v>40858</v>
      </c>
      <c r="H598" s="28">
        <v>2011</v>
      </c>
      <c r="I598" s="15" t="s">
        <v>3435</v>
      </c>
      <c r="J598" s="15" t="s">
        <v>3436</v>
      </c>
      <c r="K598" s="15" t="s">
        <v>7974</v>
      </c>
      <c r="L598" s="15" t="s">
        <v>7271</v>
      </c>
      <c r="M598" s="15" t="s">
        <v>7975</v>
      </c>
      <c r="N598" s="15" t="s">
        <v>7976</v>
      </c>
      <c r="O598" s="28">
        <v>0</v>
      </c>
      <c r="P598" s="28">
        <v>51</v>
      </c>
      <c r="Q598" s="15" t="s">
        <v>7977</v>
      </c>
      <c r="R598" s="15" t="s">
        <v>7978</v>
      </c>
      <c r="S598" s="15" t="s">
        <v>3355</v>
      </c>
      <c r="T598" s="15" t="s">
        <v>7979</v>
      </c>
      <c r="U598" s="15" t="s">
        <v>7980</v>
      </c>
    </row>
    <row r="599" spans="1:21">
      <c r="A599" s="15" t="s">
        <v>3310</v>
      </c>
      <c r="B599" s="15" t="s">
        <v>239</v>
      </c>
      <c r="C599" s="15" t="s">
        <v>252</v>
      </c>
      <c r="D599" s="15" t="s">
        <v>3675</v>
      </c>
      <c r="E599" s="28">
        <v>223</v>
      </c>
      <c r="F599" s="15" t="s">
        <v>7981</v>
      </c>
      <c r="G599" s="31">
        <v>40696</v>
      </c>
      <c r="H599" s="28">
        <v>2011</v>
      </c>
      <c r="I599" s="15" t="s">
        <v>3347</v>
      </c>
      <c r="J599" s="15" t="s">
        <v>3348</v>
      </c>
      <c r="K599" s="15" t="s">
        <v>7982</v>
      </c>
      <c r="L599" s="15" t="s">
        <v>7983</v>
      </c>
      <c r="M599" s="15" t="s">
        <v>7984</v>
      </c>
      <c r="N599" s="15" t="s">
        <v>7985</v>
      </c>
      <c r="O599" s="28">
        <v>25</v>
      </c>
      <c r="P599" s="28">
        <v>54</v>
      </c>
      <c r="Q599" s="15" t="s">
        <v>7986</v>
      </c>
      <c r="R599" s="15" t="s">
        <v>7987</v>
      </c>
      <c r="S599" s="15" t="s">
        <v>3355</v>
      </c>
      <c r="T599" s="15" t="s">
        <v>7988</v>
      </c>
      <c r="U599" s="15" t="s">
        <v>7989</v>
      </c>
    </row>
    <row r="600" spans="1:21">
      <c r="A600" s="15" t="s">
        <v>3310</v>
      </c>
      <c r="B600" s="15" t="s">
        <v>239</v>
      </c>
      <c r="C600" s="15" t="s">
        <v>252</v>
      </c>
      <c r="D600" s="15" t="s">
        <v>3675</v>
      </c>
      <c r="E600" s="28">
        <v>224</v>
      </c>
      <c r="F600" s="15" t="s">
        <v>7990</v>
      </c>
      <c r="G600" s="31">
        <v>41920</v>
      </c>
      <c r="H600" s="28">
        <v>2014</v>
      </c>
      <c r="I600" s="15" t="s">
        <v>3435</v>
      </c>
      <c r="J600" s="15" t="s">
        <v>3436</v>
      </c>
      <c r="K600" s="15" t="s">
        <v>7991</v>
      </c>
      <c r="L600" s="15" t="s">
        <v>7271</v>
      </c>
      <c r="M600" s="15" t="s">
        <v>6334</v>
      </c>
      <c r="N600" s="15" t="s">
        <v>7992</v>
      </c>
      <c r="O600" s="28">
        <v>0</v>
      </c>
      <c r="P600" s="28">
        <v>7</v>
      </c>
      <c r="Q600" s="15" t="s">
        <v>7993</v>
      </c>
      <c r="R600" s="15" t="s">
        <v>7994</v>
      </c>
      <c r="S600" s="15" t="s">
        <v>3355</v>
      </c>
      <c r="T600" s="15" t="s">
        <v>7995</v>
      </c>
      <c r="U600" s="15" t="s">
        <v>7996</v>
      </c>
    </row>
    <row r="601" spans="1:21">
      <c r="A601" s="15" t="s">
        <v>3310</v>
      </c>
      <c r="B601" s="15" t="s">
        <v>239</v>
      </c>
      <c r="C601" s="15" t="s">
        <v>252</v>
      </c>
      <c r="D601" s="15" t="s">
        <v>3675</v>
      </c>
      <c r="E601" s="28">
        <v>225</v>
      </c>
      <c r="F601" s="15" t="s">
        <v>7997</v>
      </c>
      <c r="G601" s="31">
        <v>41666</v>
      </c>
      <c r="H601" s="28">
        <v>2014</v>
      </c>
      <c r="I601" s="15" t="s">
        <v>3435</v>
      </c>
      <c r="J601" s="15" t="s">
        <v>3436</v>
      </c>
      <c r="K601" s="15" t="s">
        <v>7998</v>
      </c>
      <c r="L601" s="15" t="s">
        <v>7271</v>
      </c>
      <c r="M601" s="15" t="s">
        <v>6334</v>
      </c>
      <c r="N601" s="15" t="s">
        <v>7816</v>
      </c>
      <c r="O601" s="28">
        <v>0</v>
      </c>
      <c r="P601" s="28">
        <v>5</v>
      </c>
      <c r="Q601" s="15" t="s">
        <v>7999</v>
      </c>
      <c r="R601" s="15" t="s">
        <v>8000</v>
      </c>
      <c r="S601" s="15" t="s">
        <v>3355</v>
      </c>
      <c r="T601" s="15" t="s">
        <v>8001</v>
      </c>
      <c r="U601" s="15" t="s">
        <v>8002</v>
      </c>
    </row>
    <row r="602" spans="1:21">
      <c r="A602" s="15" t="s">
        <v>3310</v>
      </c>
      <c r="B602" s="15" t="s">
        <v>239</v>
      </c>
      <c r="C602" s="15" t="s">
        <v>252</v>
      </c>
      <c r="D602" s="15" t="s">
        <v>3675</v>
      </c>
      <c r="E602" s="28">
        <v>226</v>
      </c>
      <c r="F602" s="15" t="s">
        <v>8003</v>
      </c>
      <c r="G602" s="31">
        <v>42424</v>
      </c>
      <c r="H602" s="28">
        <v>2016</v>
      </c>
      <c r="I602" s="15" t="s">
        <v>3435</v>
      </c>
      <c r="J602" s="15" t="s">
        <v>3383</v>
      </c>
      <c r="K602" s="15" t="s">
        <v>8004</v>
      </c>
      <c r="L602" s="15" t="s">
        <v>7271</v>
      </c>
      <c r="M602" s="15" t="s">
        <v>6334</v>
      </c>
      <c r="N602" s="15" t="s">
        <v>8005</v>
      </c>
      <c r="O602" s="28">
        <v>0</v>
      </c>
      <c r="P602" s="28">
        <v>3</v>
      </c>
      <c r="Q602" s="15" t="s">
        <v>8006</v>
      </c>
      <c r="R602" s="15" t="s">
        <v>8007</v>
      </c>
      <c r="S602" s="15" t="s">
        <v>3389</v>
      </c>
      <c r="T602" s="15" t="s">
        <v>8008</v>
      </c>
      <c r="U602" s="15" t="s">
        <v>8009</v>
      </c>
    </row>
    <row r="603" spans="1:21">
      <c r="A603" s="15" t="s">
        <v>3310</v>
      </c>
      <c r="B603" s="15" t="s">
        <v>239</v>
      </c>
      <c r="C603" s="15" t="s">
        <v>252</v>
      </c>
      <c r="D603" s="15" t="s">
        <v>3675</v>
      </c>
      <c r="E603" s="28">
        <v>227</v>
      </c>
      <c r="F603" s="15" t="s">
        <v>8010</v>
      </c>
      <c r="G603" s="31">
        <v>41120</v>
      </c>
      <c r="H603" s="28">
        <v>2012</v>
      </c>
      <c r="I603" s="15" t="s">
        <v>3435</v>
      </c>
      <c r="J603" s="15" t="s">
        <v>3436</v>
      </c>
      <c r="K603" s="15" t="s">
        <v>8011</v>
      </c>
      <c r="L603" s="15" t="s">
        <v>7271</v>
      </c>
      <c r="M603" s="15" t="s">
        <v>8012</v>
      </c>
      <c r="N603" s="15" t="s">
        <v>7816</v>
      </c>
      <c r="O603" s="28">
        <v>0</v>
      </c>
      <c r="P603" s="28">
        <v>5</v>
      </c>
      <c r="Q603" s="15" t="s">
        <v>8013</v>
      </c>
      <c r="R603" s="15" t="s">
        <v>8014</v>
      </c>
      <c r="S603" s="15" t="s">
        <v>3355</v>
      </c>
      <c r="T603" s="15" t="s">
        <v>8015</v>
      </c>
      <c r="U603" s="15" t="s">
        <v>8016</v>
      </c>
    </row>
    <row r="604" spans="1:21">
      <c r="A604" s="15" t="s">
        <v>3310</v>
      </c>
      <c r="B604" s="15" t="s">
        <v>239</v>
      </c>
      <c r="C604" s="15" t="s">
        <v>252</v>
      </c>
      <c r="D604" s="15" t="s">
        <v>3675</v>
      </c>
      <c r="E604" s="28">
        <v>228</v>
      </c>
      <c r="F604" s="15" t="s">
        <v>8017</v>
      </c>
      <c r="G604" s="31">
        <v>42277</v>
      </c>
      <c r="H604" s="28">
        <v>2015</v>
      </c>
      <c r="I604" s="15" t="s">
        <v>3347</v>
      </c>
      <c r="J604" s="15" t="s">
        <v>3383</v>
      </c>
      <c r="K604" s="15" t="s">
        <v>8018</v>
      </c>
      <c r="L604" s="15" t="s">
        <v>8019</v>
      </c>
      <c r="M604" s="15" t="s">
        <v>8020</v>
      </c>
      <c r="N604" s="15" t="s">
        <v>8021</v>
      </c>
      <c r="O604" s="28">
        <v>3</v>
      </c>
      <c r="P604" s="28">
        <v>9</v>
      </c>
      <c r="Q604" s="15" t="s">
        <v>8022</v>
      </c>
      <c r="R604" s="15" t="s">
        <v>8023</v>
      </c>
      <c r="S604" s="15" t="s">
        <v>3389</v>
      </c>
      <c r="T604" s="15" t="s">
        <v>8024</v>
      </c>
      <c r="U604" s="15" t="s">
        <v>8025</v>
      </c>
    </row>
    <row r="605" spans="1:21">
      <c r="A605" s="15" t="s">
        <v>3310</v>
      </c>
      <c r="B605" s="15" t="s">
        <v>239</v>
      </c>
      <c r="C605" s="15" t="s">
        <v>252</v>
      </c>
      <c r="D605" s="15" t="s">
        <v>3675</v>
      </c>
      <c r="E605" s="28">
        <v>229</v>
      </c>
      <c r="F605" s="15" t="s">
        <v>8026</v>
      </c>
      <c r="G605" s="31">
        <v>41088</v>
      </c>
      <c r="H605" s="28">
        <v>2012</v>
      </c>
      <c r="I605" s="15" t="s">
        <v>3435</v>
      </c>
      <c r="J605" s="15" t="s">
        <v>3436</v>
      </c>
      <c r="K605" s="15" t="s">
        <v>8027</v>
      </c>
      <c r="L605" s="15" t="s">
        <v>7271</v>
      </c>
      <c r="M605" s="15" t="s">
        <v>8012</v>
      </c>
      <c r="N605" s="15" t="s">
        <v>8028</v>
      </c>
      <c r="O605" s="28">
        <v>0</v>
      </c>
      <c r="P605" s="28">
        <v>5</v>
      </c>
      <c r="Q605" s="15" t="s">
        <v>8029</v>
      </c>
      <c r="R605" s="15" t="s">
        <v>8030</v>
      </c>
      <c r="S605" s="15" t="s">
        <v>3355</v>
      </c>
      <c r="T605" s="15" t="s">
        <v>8031</v>
      </c>
      <c r="U605" s="15" t="s">
        <v>8032</v>
      </c>
    </row>
    <row r="606" spans="1:21">
      <c r="A606" s="15" t="s">
        <v>3310</v>
      </c>
      <c r="B606" s="15" t="s">
        <v>239</v>
      </c>
      <c r="C606" s="15" t="s">
        <v>252</v>
      </c>
      <c r="D606" s="15" t="s">
        <v>3675</v>
      </c>
      <c r="E606" s="28">
        <v>230</v>
      </c>
      <c r="F606" s="15" t="s">
        <v>8033</v>
      </c>
      <c r="G606" s="31">
        <v>41807</v>
      </c>
      <c r="H606" s="28">
        <v>2014</v>
      </c>
      <c r="I606" s="15" t="s">
        <v>3347</v>
      </c>
      <c r="J606" s="15" t="s">
        <v>3348</v>
      </c>
      <c r="K606" s="15" t="s">
        <v>8034</v>
      </c>
      <c r="L606" s="15" t="s">
        <v>8019</v>
      </c>
      <c r="M606" s="15" t="s">
        <v>8035</v>
      </c>
      <c r="N606" s="15" t="s">
        <v>8036</v>
      </c>
      <c r="O606" s="28">
        <v>2</v>
      </c>
      <c r="P606" s="28">
        <v>17</v>
      </c>
      <c r="Q606" s="15" t="s">
        <v>8037</v>
      </c>
      <c r="R606" s="15" t="s">
        <v>8038</v>
      </c>
      <c r="S606" s="15" t="s">
        <v>3355</v>
      </c>
      <c r="T606" s="15" t="s">
        <v>8039</v>
      </c>
      <c r="U606" s="15" t="s">
        <v>8040</v>
      </c>
    </row>
    <row r="607" spans="1:21">
      <c r="A607" s="15" t="s">
        <v>3310</v>
      </c>
      <c r="B607" s="15" t="s">
        <v>239</v>
      </c>
      <c r="C607" s="15" t="s">
        <v>252</v>
      </c>
      <c r="D607" s="15" t="s">
        <v>3675</v>
      </c>
      <c r="E607" s="28">
        <v>231</v>
      </c>
      <c r="F607" s="15" t="s">
        <v>8041</v>
      </c>
      <c r="G607" s="31">
        <v>42326</v>
      </c>
      <c r="H607" s="28">
        <v>2015</v>
      </c>
      <c r="I607" s="15" t="s">
        <v>3435</v>
      </c>
      <c r="J607" s="15" t="s">
        <v>3383</v>
      </c>
      <c r="K607" s="15" t="s">
        <v>8042</v>
      </c>
      <c r="L607" s="15" t="s">
        <v>7271</v>
      </c>
      <c r="M607" s="15" t="s">
        <v>6334</v>
      </c>
      <c r="N607" s="15" t="s">
        <v>8043</v>
      </c>
      <c r="O607" s="28">
        <v>0</v>
      </c>
      <c r="P607" s="28">
        <v>3</v>
      </c>
      <c r="Q607" s="15" t="s">
        <v>8044</v>
      </c>
      <c r="R607" s="15" t="s">
        <v>8045</v>
      </c>
      <c r="S607" s="15" t="s">
        <v>3389</v>
      </c>
      <c r="T607" s="15" t="s">
        <v>8046</v>
      </c>
      <c r="U607" s="15" t="s">
        <v>8047</v>
      </c>
    </row>
    <row r="608" spans="1:21">
      <c r="A608" s="15" t="s">
        <v>3310</v>
      </c>
      <c r="B608" s="15" t="s">
        <v>239</v>
      </c>
      <c r="C608" s="15" t="s">
        <v>252</v>
      </c>
      <c r="D608" s="15" t="s">
        <v>3675</v>
      </c>
      <c r="E608" s="28">
        <v>232</v>
      </c>
      <c r="F608" s="15" t="s">
        <v>8048</v>
      </c>
      <c r="G608" s="31">
        <v>42326</v>
      </c>
      <c r="H608" s="28">
        <v>2015</v>
      </c>
      <c r="I608" s="15" t="s">
        <v>3435</v>
      </c>
      <c r="J608" s="15" t="s">
        <v>3383</v>
      </c>
      <c r="K608" s="15" t="s">
        <v>8049</v>
      </c>
      <c r="L608" s="15" t="s">
        <v>7271</v>
      </c>
      <c r="M608" s="15" t="s">
        <v>6334</v>
      </c>
      <c r="N608" s="15" t="s">
        <v>8050</v>
      </c>
      <c r="O608" s="28">
        <v>0</v>
      </c>
      <c r="P608" s="28">
        <v>3</v>
      </c>
      <c r="Q608" s="15" t="s">
        <v>8051</v>
      </c>
      <c r="R608" s="15" t="s">
        <v>8052</v>
      </c>
      <c r="S608" s="15" t="s">
        <v>3389</v>
      </c>
      <c r="T608" s="15" t="s">
        <v>8053</v>
      </c>
      <c r="U608" s="15" t="s">
        <v>8054</v>
      </c>
    </row>
    <row r="609" spans="1:21">
      <c r="A609" s="15" t="s">
        <v>3310</v>
      </c>
      <c r="B609" s="15" t="s">
        <v>239</v>
      </c>
      <c r="C609" s="15" t="s">
        <v>252</v>
      </c>
      <c r="D609" s="15" t="s">
        <v>3675</v>
      </c>
      <c r="E609" s="28">
        <v>233</v>
      </c>
      <c r="F609" s="15" t="s">
        <v>8055</v>
      </c>
      <c r="G609" s="31">
        <v>41120</v>
      </c>
      <c r="H609" s="28">
        <v>2012</v>
      </c>
      <c r="I609" s="15" t="s">
        <v>3435</v>
      </c>
      <c r="J609" s="15" t="s">
        <v>3436</v>
      </c>
      <c r="K609" s="15" t="s">
        <v>8056</v>
      </c>
      <c r="L609" s="15" t="s">
        <v>7271</v>
      </c>
      <c r="M609" s="15" t="s">
        <v>8012</v>
      </c>
      <c r="N609" s="15" t="s">
        <v>7816</v>
      </c>
      <c r="O609" s="28">
        <v>0</v>
      </c>
      <c r="P609" s="28">
        <v>5</v>
      </c>
      <c r="Q609" s="15" t="s">
        <v>8057</v>
      </c>
      <c r="R609" s="15" t="s">
        <v>8058</v>
      </c>
      <c r="S609" s="15" t="s">
        <v>3355</v>
      </c>
      <c r="T609" s="15" t="s">
        <v>8059</v>
      </c>
      <c r="U609" s="15" t="s">
        <v>8060</v>
      </c>
    </row>
    <row r="610" spans="1:21">
      <c r="A610" s="15" t="s">
        <v>3310</v>
      </c>
      <c r="B610" s="15" t="s">
        <v>239</v>
      </c>
      <c r="C610" s="15" t="s">
        <v>252</v>
      </c>
      <c r="D610" s="15" t="s">
        <v>3675</v>
      </c>
      <c r="E610" s="28">
        <v>234</v>
      </c>
      <c r="F610" s="15" t="s">
        <v>8061</v>
      </c>
      <c r="G610" s="31">
        <v>42163</v>
      </c>
      <c r="H610" s="28">
        <v>2015</v>
      </c>
      <c r="I610" s="15" t="s">
        <v>3347</v>
      </c>
      <c r="J610" s="15" t="s">
        <v>3383</v>
      </c>
      <c r="K610" s="15" t="s">
        <v>8062</v>
      </c>
      <c r="L610" s="15" t="s">
        <v>7271</v>
      </c>
      <c r="M610" s="15" t="s">
        <v>8063</v>
      </c>
      <c r="N610" s="15" t="s">
        <v>8064</v>
      </c>
      <c r="O610" s="28">
        <v>0</v>
      </c>
      <c r="P610" s="28">
        <v>8</v>
      </c>
      <c r="Q610" s="15" t="s">
        <v>8065</v>
      </c>
      <c r="R610" s="15" t="s">
        <v>8066</v>
      </c>
      <c r="S610" s="15" t="s">
        <v>3389</v>
      </c>
      <c r="T610" s="15" t="s">
        <v>8067</v>
      </c>
      <c r="U610" s="15" t="s">
        <v>8068</v>
      </c>
    </row>
    <row r="611" spans="1:21">
      <c r="A611" s="15" t="s">
        <v>3310</v>
      </c>
      <c r="B611" s="15" t="s">
        <v>239</v>
      </c>
      <c r="C611" s="15" t="s">
        <v>252</v>
      </c>
      <c r="D611" s="15" t="s">
        <v>3675</v>
      </c>
      <c r="E611" s="28">
        <v>235</v>
      </c>
      <c r="F611" s="15" t="s">
        <v>8069</v>
      </c>
      <c r="G611" s="31">
        <v>42277</v>
      </c>
      <c r="H611" s="28">
        <v>2015</v>
      </c>
      <c r="I611" s="15" t="s">
        <v>3435</v>
      </c>
      <c r="J611" s="15" t="s">
        <v>3383</v>
      </c>
      <c r="K611" s="15" t="s">
        <v>8070</v>
      </c>
      <c r="L611" s="15" t="s">
        <v>8019</v>
      </c>
      <c r="M611" s="15" t="s">
        <v>8071</v>
      </c>
      <c r="N611" s="15" t="s">
        <v>8072</v>
      </c>
      <c r="O611" s="28">
        <v>0</v>
      </c>
      <c r="P611" s="28">
        <v>9</v>
      </c>
      <c r="Q611" s="15" t="s">
        <v>8073</v>
      </c>
      <c r="R611" s="15" t="s">
        <v>8074</v>
      </c>
      <c r="S611" s="15" t="s">
        <v>3389</v>
      </c>
      <c r="T611" s="15" t="s">
        <v>8075</v>
      </c>
      <c r="U611" s="15" t="s">
        <v>8076</v>
      </c>
    </row>
    <row r="612" spans="1:21">
      <c r="A612" s="15" t="s">
        <v>3310</v>
      </c>
      <c r="B612" s="15" t="s">
        <v>239</v>
      </c>
      <c r="C612" s="15" t="s">
        <v>252</v>
      </c>
      <c r="D612" s="15" t="s">
        <v>3675</v>
      </c>
      <c r="E612" s="28">
        <v>236</v>
      </c>
      <c r="F612" s="15" t="s">
        <v>8077</v>
      </c>
      <c r="G612" s="31">
        <v>41807</v>
      </c>
      <c r="H612" s="28">
        <v>2014</v>
      </c>
      <c r="I612" s="15" t="s">
        <v>3347</v>
      </c>
      <c r="J612" s="15" t="s">
        <v>3383</v>
      </c>
      <c r="K612" s="15" t="s">
        <v>8078</v>
      </c>
      <c r="L612" s="15" t="s">
        <v>8019</v>
      </c>
      <c r="M612" s="15" t="s">
        <v>8079</v>
      </c>
      <c r="N612" s="15" t="s">
        <v>8080</v>
      </c>
      <c r="O612" s="28">
        <v>0</v>
      </c>
      <c r="P612" s="28">
        <v>15</v>
      </c>
      <c r="Q612" s="15" t="s">
        <v>8081</v>
      </c>
      <c r="R612" s="15" t="s">
        <v>8082</v>
      </c>
      <c r="S612" s="15" t="s">
        <v>3389</v>
      </c>
      <c r="T612" s="15" t="s">
        <v>8083</v>
      </c>
      <c r="U612" s="15" t="s">
        <v>8084</v>
      </c>
    </row>
    <row r="613" spans="1:21">
      <c r="A613" s="15" t="s">
        <v>3310</v>
      </c>
      <c r="B613" s="15" t="s">
        <v>239</v>
      </c>
      <c r="C613" s="15" t="s">
        <v>252</v>
      </c>
      <c r="D613" s="15" t="s">
        <v>3675</v>
      </c>
      <c r="E613" s="28">
        <v>237</v>
      </c>
      <c r="F613" s="15" t="s">
        <v>8085</v>
      </c>
      <c r="G613" s="31">
        <v>40858</v>
      </c>
      <c r="H613" s="28">
        <v>2011</v>
      </c>
      <c r="I613" s="15" t="s">
        <v>3347</v>
      </c>
      <c r="J613" s="15" t="s">
        <v>3348</v>
      </c>
      <c r="K613" s="15" t="s">
        <v>8086</v>
      </c>
      <c r="L613" s="15" t="s">
        <v>7271</v>
      </c>
      <c r="M613" s="15" t="s">
        <v>8087</v>
      </c>
      <c r="N613" s="15" t="s">
        <v>8088</v>
      </c>
      <c r="O613" s="28">
        <v>3</v>
      </c>
      <c r="P613" s="28">
        <v>37</v>
      </c>
      <c r="Q613" s="15" t="s">
        <v>8089</v>
      </c>
      <c r="R613" s="15" t="s">
        <v>8090</v>
      </c>
      <c r="S613" s="15" t="s">
        <v>3355</v>
      </c>
      <c r="T613" s="15" t="s">
        <v>8091</v>
      </c>
      <c r="U613" s="15" t="s">
        <v>8092</v>
      </c>
    </row>
    <row r="614" spans="1:21">
      <c r="A614" s="15" t="s">
        <v>3310</v>
      </c>
      <c r="B614" s="15" t="s">
        <v>239</v>
      </c>
      <c r="C614" s="15" t="s">
        <v>252</v>
      </c>
      <c r="D614" s="15" t="s">
        <v>3675</v>
      </c>
      <c r="E614" s="28">
        <v>238</v>
      </c>
      <c r="F614" s="15" t="s">
        <v>8093</v>
      </c>
      <c r="G614" s="31">
        <v>41807</v>
      </c>
      <c r="H614" s="28">
        <v>2014</v>
      </c>
      <c r="I614" s="15" t="s">
        <v>3347</v>
      </c>
      <c r="J614" s="15" t="s">
        <v>3348</v>
      </c>
      <c r="K614" s="15" t="s">
        <v>8094</v>
      </c>
      <c r="L614" s="15" t="s">
        <v>8019</v>
      </c>
      <c r="M614" s="15" t="s">
        <v>8079</v>
      </c>
      <c r="N614" s="15" t="s">
        <v>8095</v>
      </c>
      <c r="O614" s="28">
        <v>0</v>
      </c>
      <c r="P614" s="28">
        <v>11</v>
      </c>
      <c r="Q614" s="15" t="s">
        <v>8096</v>
      </c>
      <c r="R614" s="15" t="s">
        <v>8097</v>
      </c>
      <c r="S614" s="15" t="s">
        <v>3586</v>
      </c>
      <c r="T614" s="15" t="s">
        <v>8098</v>
      </c>
      <c r="U614" s="15" t="s">
        <v>8099</v>
      </c>
    </row>
    <row r="615" spans="1:21">
      <c r="A615" s="15" t="s">
        <v>3310</v>
      </c>
      <c r="B615" s="15" t="s">
        <v>239</v>
      </c>
      <c r="C615" s="15" t="s">
        <v>252</v>
      </c>
      <c r="D615" s="15" t="s">
        <v>3675</v>
      </c>
      <c r="E615" s="28">
        <v>239</v>
      </c>
      <c r="F615" s="15" t="s">
        <v>8100</v>
      </c>
      <c r="G615" s="31">
        <v>42853</v>
      </c>
      <c r="H615" s="28">
        <v>2017</v>
      </c>
      <c r="I615" s="15" t="s">
        <v>3347</v>
      </c>
      <c r="J615" s="15" t="s">
        <v>3425</v>
      </c>
      <c r="K615" s="15" t="s">
        <v>8101</v>
      </c>
      <c r="L615" s="15" t="s">
        <v>7271</v>
      </c>
      <c r="M615" s="15" t="s">
        <v>8102</v>
      </c>
      <c r="N615" s="15" t="s">
        <v>8103</v>
      </c>
      <c r="O615" s="28">
        <v>30</v>
      </c>
      <c r="P615" s="28">
        <v>1</v>
      </c>
      <c r="Q615" s="15"/>
      <c r="R615" s="15"/>
      <c r="S615" s="15" t="s">
        <v>3355</v>
      </c>
      <c r="T615" s="15" t="s">
        <v>8104</v>
      </c>
      <c r="U615" s="15" t="s">
        <v>8100</v>
      </c>
    </row>
    <row r="616" spans="1:21">
      <c r="A616" s="15" t="s">
        <v>3310</v>
      </c>
      <c r="B616" s="15" t="s">
        <v>239</v>
      </c>
      <c r="C616" s="15" t="s">
        <v>252</v>
      </c>
      <c r="D616" s="15" t="s">
        <v>3675</v>
      </c>
      <c r="E616" s="28">
        <v>240</v>
      </c>
      <c r="F616" s="15" t="s">
        <v>8105</v>
      </c>
      <c r="G616" s="31">
        <v>42853</v>
      </c>
      <c r="H616" s="28">
        <v>2017</v>
      </c>
      <c r="I616" s="15" t="s">
        <v>3347</v>
      </c>
      <c r="J616" s="15" t="s">
        <v>3425</v>
      </c>
      <c r="K616" s="15" t="s">
        <v>8106</v>
      </c>
      <c r="L616" s="15" t="s">
        <v>7271</v>
      </c>
      <c r="M616" s="15" t="s">
        <v>8102</v>
      </c>
      <c r="N616" s="15" t="s">
        <v>8103</v>
      </c>
      <c r="O616" s="28">
        <v>49</v>
      </c>
      <c r="P616" s="28">
        <v>1</v>
      </c>
      <c r="Q616" s="15"/>
      <c r="R616" s="15"/>
      <c r="S616" s="15" t="s">
        <v>3355</v>
      </c>
      <c r="T616" s="15" t="s">
        <v>8107</v>
      </c>
      <c r="U616" s="15" t="s">
        <v>8105</v>
      </c>
    </row>
    <row r="617" spans="1:21">
      <c r="A617" s="15" t="s">
        <v>3310</v>
      </c>
      <c r="B617" s="15" t="s">
        <v>239</v>
      </c>
      <c r="C617" s="15" t="s">
        <v>252</v>
      </c>
      <c r="D617" s="15" t="s">
        <v>3675</v>
      </c>
      <c r="E617" s="28">
        <v>241</v>
      </c>
      <c r="F617" s="15" t="s">
        <v>8108</v>
      </c>
      <c r="G617" s="31">
        <v>42137</v>
      </c>
      <c r="H617" s="28">
        <v>2015</v>
      </c>
      <c r="I617" s="15" t="s">
        <v>3347</v>
      </c>
      <c r="J617" s="15" t="s">
        <v>3383</v>
      </c>
      <c r="K617" s="15" t="s">
        <v>8109</v>
      </c>
      <c r="L617" s="15" t="s">
        <v>7271</v>
      </c>
      <c r="M617" s="15" t="s">
        <v>8110</v>
      </c>
      <c r="N617" s="15" t="s">
        <v>8111</v>
      </c>
      <c r="O617" s="28">
        <v>2</v>
      </c>
      <c r="P617" s="28">
        <v>18</v>
      </c>
      <c r="Q617" s="15" t="s">
        <v>8112</v>
      </c>
      <c r="R617" s="15" t="s">
        <v>8113</v>
      </c>
      <c r="S617" s="15" t="s">
        <v>3389</v>
      </c>
      <c r="T617" s="15" t="s">
        <v>8114</v>
      </c>
      <c r="U617" s="15" t="s">
        <v>8115</v>
      </c>
    </row>
    <row r="618" spans="1:21">
      <c r="A618" s="15" t="s">
        <v>3310</v>
      </c>
      <c r="B618" s="15" t="s">
        <v>239</v>
      </c>
      <c r="C618" s="15" t="s">
        <v>252</v>
      </c>
      <c r="D618" s="15" t="s">
        <v>3675</v>
      </c>
      <c r="E618" s="28">
        <v>242</v>
      </c>
      <c r="F618" s="15" t="s">
        <v>8116</v>
      </c>
      <c r="G618" s="31">
        <v>42853</v>
      </c>
      <c r="H618" s="28">
        <v>2017</v>
      </c>
      <c r="I618" s="15" t="s">
        <v>3347</v>
      </c>
      <c r="J618" s="15" t="s">
        <v>3425</v>
      </c>
      <c r="K618" s="15" t="s">
        <v>8117</v>
      </c>
      <c r="L618" s="15" t="s">
        <v>7271</v>
      </c>
      <c r="M618" s="15" t="s">
        <v>8102</v>
      </c>
      <c r="N618" s="15" t="s">
        <v>8118</v>
      </c>
      <c r="O618" s="28">
        <v>10</v>
      </c>
      <c r="P618" s="28">
        <v>1</v>
      </c>
      <c r="Q618" s="15"/>
      <c r="R618" s="15"/>
      <c r="S618" s="15" t="s">
        <v>3355</v>
      </c>
      <c r="T618" s="15" t="s">
        <v>8119</v>
      </c>
      <c r="U618" s="15" t="s">
        <v>8116</v>
      </c>
    </row>
    <row r="619" spans="1:21">
      <c r="A619" s="15" t="s">
        <v>3310</v>
      </c>
      <c r="B619" s="15" t="s">
        <v>239</v>
      </c>
      <c r="C619" s="15" t="s">
        <v>252</v>
      </c>
      <c r="D619" s="15" t="s">
        <v>3675</v>
      </c>
      <c r="E619" s="28">
        <v>243</v>
      </c>
      <c r="F619" s="15" t="s">
        <v>8120</v>
      </c>
      <c r="G619" s="31">
        <v>40737</v>
      </c>
      <c r="H619" s="28">
        <v>2011</v>
      </c>
      <c r="I619" s="15" t="s">
        <v>3347</v>
      </c>
      <c r="J619" s="15" t="s">
        <v>3348</v>
      </c>
      <c r="K619" s="15" t="s">
        <v>8121</v>
      </c>
      <c r="L619" s="15" t="s">
        <v>6688</v>
      </c>
      <c r="M619" s="15" t="s">
        <v>8122</v>
      </c>
      <c r="N619" s="15" t="s">
        <v>8123</v>
      </c>
      <c r="O619" s="28">
        <v>1</v>
      </c>
      <c r="P619" s="28">
        <v>45</v>
      </c>
      <c r="Q619" s="15" t="s">
        <v>8124</v>
      </c>
      <c r="R619" s="15" t="s">
        <v>8125</v>
      </c>
      <c r="S619" s="15" t="s">
        <v>3355</v>
      </c>
      <c r="T619" s="15" t="s">
        <v>8126</v>
      </c>
      <c r="U619" s="15" t="s">
        <v>8127</v>
      </c>
    </row>
    <row r="620" spans="1:21">
      <c r="A620" s="15" t="s">
        <v>3310</v>
      </c>
      <c r="B620" s="15" t="s">
        <v>239</v>
      </c>
      <c r="C620" s="15" t="s">
        <v>252</v>
      </c>
      <c r="D620" s="15" t="s">
        <v>3675</v>
      </c>
      <c r="E620" s="28">
        <v>244</v>
      </c>
      <c r="F620" s="15" t="s">
        <v>8128</v>
      </c>
      <c r="G620" s="31">
        <v>42853</v>
      </c>
      <c r="H620" s="28">
        <v>2017</v>
      </c>
      <c r="I620" s="15" t="s">
        <v>3347</v>
      </c>
      <c r="J620" s="15" t="s">
        <v>3425</v>
      </c>
      <c r="K620" s="15" t="s">
        <v>8129</v>
      </c>
      <c r="L620" s="15" t="s">
        <v>7271</v>
      </c>
      <c r="M620" s="15" t="s">
        <v>8102</v>
      </c>
      <c r="N620" s="15" t="s">
        <v>8118</v>
      </c>
      <c r="O620" s="28">
        <v>12</v>
      </c>
      <c r="P620" s="28">
        <v>1</v>
      </c>
      <c r="Q620" s="15"/>
      <c r="R620" s="15"/>
      <c r="S620" s="15" t="s">
        <v>3355</v>
      </c>
      <c r="T620" s="15" t="s">
        <v>8130</v>
      </c>
      <c r="U620" s="15" t="s">
        <v>8128</v>
      </c>
    </row>
    <row r="621" spans="1:21">
      <c r="A621" s="15" t="s">
        <v>3310</v>
      </c>
      <c r="B621" s="15" t="s">
        <v>239</v>
      </c>
      <c r="C621" s="15" t="s">
        <v>252</v>
      </c>
      <c r="D621" s="15" t="s">
        <v>3675</v>
      </c>
      <c r="E621" s="28">
        <v>245</v>
      </c>
      <c r="F621" s="15" t="s">
        <v>8131</v>
      </c>
      <c r="G621" s="31">
        <v>41263</v>
      </c>
      <c r="H621" s="28">
        <v>2012</v>
      </c>
      <c r="I621" s="15" t="s">
        <v>3435</v>
      </c>
      <c r="J621" s="15" t="s">
        <v>3436</v>
      </c>
      <c r="K621" s="15" t="s">
        <v>8132</v>
      </c>
      <c r="L621" s="15" t="s">
        <v>8019</v>
      </c>
      <c r="M621" s="15" t="s">
        <v>8133</v>
      </c>
      <c r="N621" s="15" t="s">
        <v>8134</v>
      </c>
      <c r="O621" s="28">
        <v>3</v>
      </c>
      <c r="P621" s="28">
        <v>45</v>
      </c>
      <c r="Q621" s="15" t="s">
        <v>8135</v>
      </c>
      <c r="R621" s="15" t="s">
        <v>8136</v>
      </c>
      <c r="S621" s="15" t="s">
        <v>3355</v>
      </c>
      <c r="T621" s="15" t="s">
        <v>8137</v>
      </c>
      <c r="U621" s="15" t="s">
        <v>8138</v>
      </c>
    </row>
    <row r="622" spans="1:21">
      <c r="A622" s="15" t="s">
        <v>3310</v>
      </c>
      <c r="B622" s="15" t="s">
        <v>239</v>
      </c>
      <c r="C622" s="15" t="s">
        <v>252</v>
      </c>
      <c r="D622" s="15" t="s">
        <v>3675</v>
      </c>
      <c r="E622" s="28">
        <v>246</v>
      </c>
      <c r="F622" s="15" t="s">
        <v>8139</v>
      </c>
      <c r="G622" s="31">
        <v>41488</v>
      </c>
      <c r="H622" s="28">
        <v>2013</v>
      </c>
      <c r="I622" s="15" t="s">
        <v>3435</v>
      </c>
      <c r="J622" s="15" t="s">
        <v>3436</v>
      </c>
      <c r="K622" s="15" t="s">
        <v>8140</v>
      </c>
      <c r="L622" s="15" t="s">
        <v>7271</v>
      </c>
      <c r="M622" s="15" t="s">
        <v>7932</v>
      </c>
      <c r="N622" s="15" t="s">
        <v>8141</v>
      </c>
      <c r="O622" s="28">
        <v>0</v>
      </c>
      <c r="P622" s="28">
        <v>17</v>
      </c>
      <c r="Q622" s="15" t="s">
        <v>8142</v>
      </c>
      <c r="R622" s="15" t="s">
        <v>8143</v>
      </c>
      <c r="S622" s="15" t="s">
        <v>3355</v>
      </c>
      <c r="T622" s="15" t="s">
        <v>8144</v>
      </c>
      <c r="U622" s="15" t="s">
        <v>8145</v>
      </c>
    </row>
    <row r="623" spans="1:21">
      <c r="A623" s="15" t="s">
        <v>3310</v>
      </c>
      <c r="B623" s="15" t="s">
        <v>239</v>
      </c>
      <c r="C623" s="15" t="s">
        <v>252</v>
      </c>
      <c r="D623" s="15" t="s">
        <v>3675</v>
      </c>
      <c r="E623" s="28">
        <v>247</v>
      </c>
      <c r="F623" s="15" t="s">
        <v>8146</v>
      </c>
      <c r="G623" s="31">
        <v>42068</v>
      </c>
      <c r="H623" s="28">
        <v>2015</v>
      </c>
      <c r="I623" s="15" t="s">
        <v>3347</v>
      </c>
      <c r="J623" s="15" t="s">
        <v>3383</v>
      </c>
      <c r="K623" s="15" t="s">
        <v>8147</v>
      </c>
      <c r="L623" s="15" t="s">
        <v>7271</v>
      </c>
      <c r="M623" s="15" t="s">
        <v>8148</v>
      </c>
      <c r="N623" s="15" t="s">
        <v>8149</v>
      </c>
      <c r="O623" s="28">
        <v>6</v>
      </c>
      <c r="P623" s="28">
        <v>6</v>
      </c>
      <c r="Q623" s="15" t="s">
        <v>8150</v>
      </c>
      <c r="R623" s="15" t="s">
        <v>8151</v>
      </c>
      <c r="S623" s="15" t="s">
        <v>3389</v>
      </c>
      <c r="T623" s="15" t="s">
        <v>8152</v>
      </c>
      <c r="U623" s="15" t="s">
        <v>8153</v>
      </c>
    </row>
    <row r="624" spans="1:21">
      <c r="A624" s="15" t="s">
        <v>3310</v>
      </c>
      <c r="B624" s="15" t="s">
        <v>239</v>
      </c>
      <c r="C624" s="15" t="s">
        <v>252</v>
      </c>
      <c r="D624" s="15" t="s">
        <v>3675</v>
      </c>
      <c r="E624" s="28">
        <v>248</v>
      </c>
      <c r="F624" s="15" t="s">
        <v>8154</v>
      </c>
      <c r="G624" s="31">
        <v>42055</v>
      </c>
      <c r="H624" s="28">
        <v>2015</v>
      </c>
      <c r="I624" s="15" t="s">
        <v>3347</v>
      </c>
      <c r="J624" s="15" t="s">
        <v>3383</v>
      </c>
      <c r="K624" s="15" t="s">
        <v>8155</v>
      </c>
      <c r="L624" s="15" t="s">
        <v>7271</v>
      </c>
      <c r="M624" s="15" t="s">
        <v>8156</v>
      </c>
      <c r="N624" s="15" t="s">
        <v>8157</v>
      </c>
      <c r="O624" s="28">
        <v>7</v>
      </c>
      <c r="P624" s="28">
        <v>3</v>
      </c>
      <c r="Q624" s="15" t="s">
        <v>8158</v>
      </c>
      <c r="R624" s="15" t="s">
        <v>8159</v>
      </c>
      <c r="S624" s="15" t="s">
        <v>3389</v>
      </c>
      <c r="T624" s="15" t="s">
        <v>8160</v>
      </c>
      <c r="U624" s="15" t="s">
        <v>8161</v>
      </c>
    </row>
    <row r="625" spans="1:21">
      <c r="A625" s="15" t="s">
        <v>3310</v>
      </c>
      <c r="B625" s="15" t="s">
        <v>239</v>
      </c>
      <c r="C625" s="15" t="s">
        <v>252</v>
      </c>
      <c r="D625" s="15" t="s">
        <v>3675</v>
      </c>
      <c r="E625" s="28">
        <v>249</v>
      </c>
      <c r="F625" s="15" t="s">
        <v>8162</v>
      </c>
      <c r="G625" s="31">
        <v>42416</v>
      </c>
      <c r="H625" s="28">
        <v>2016</v>
      </c>
      <c r="I625" s="15" t="s">
        <v>3347</v>
      </c>
      <c r="J625" s="15" t="s">
        <v>3425</v>
      </c>
      <c r="K625" s="15" t="s">
        <v>8163</v>
      </c>
      <c r="L625" s="15" t="s">
        <v>7271</v>
      </c>
      <c r="M625" s="15" t="s">
        <v>8164</v>
      </c>
      <c r="N625" s="15" t="s">
        <v>8165</v>
      </c>
      <c r="O625" s="28">
        <v>5</v>
      </c>
      <c r="P625" s="28">
        <v>1</v>
      </c>
      <c r="Q625" s="15"/>
      <c r="R625" s="15"/>
      <c r="S625" s="15" t="s">
        <v>3355</v>
      </c>
      <c r="T625" s="15" t="s">
        <v>8166</v>
      </c>
      <c r="U625" s="15" t="s">
        <v>8162</v>
      </c>
    </row>
    <row r="626" spans="1:21">
      <c r="A626" s="15" t="s">
        <v>3310</v>
      </c>
      <c r="B626" s="15" t="s">
        <v>239</v>
      </c>
      <c r="C626" s="15" t="s">
        <v>252</v>
      </c>
      <c r="D626" s="15" t="s">
        <v>3675</v>
      </c>
      <c r="E626" s="28">
        <v>250</v>
      </c>
      <c r="F626" s="15" t="s">
        <v>8167</v>
      </c>
      <c r="G626" s="31">
        <v>42416</v>
      </c>
      <c r="H626" s="28">
        <v>2016</v>
      </c>
      <c r="I626" s="15" t="s">
        <v>3347</v>
      </c>
      <c r="J626" s="15" t="s">
        <v>3425</v>
      </c>
      <c r="K626" s="15" t="s">
        <v>8168</v>
      </c>
      <c r="L626" s="15" t="s">
        <v>7271</v>
      </c>
      <c r="M626" s="15" t="s">
        <v>8164</v>
      </c>
      <c r="N626" s="15" t="s">
        <v>8169</v>
      </c>
      <c r="O626" s="28">
        <v>6</v>
      </c>
      <c r="P626" s="28">
        <v>1</v>
      </c>
      <c r="Q626" s="15"/>
      <c r="R626" s="15"/>
      <c r="S626" s="15" t="s">
        <v>3355</v>
      </c>
      <c r="T626" s="15" t="s">
        <v>8170</v>
      </c>
      <c r="U626" s="15" t="s">
        <v>8167</v>
      </c>
    </row>
    <row r="627" spans="1:21">
      <c r="A627" s="15" t="s">
        <v>3310</v>
      </c>
      <c r="B627" s="15" t="s">
        <v>239</v>
      </c>
      <c r="C627" s="15" t="s">
        <v>252</v>
      </c>
      <c r="D627" s="15" t="s">
        <v>3675</v>
      </c>
      <c r="E627" s="28">
        <v>251</v>
      </c>
      <c r="F627" s="15" t="s">
        <v>8171</v>
      </c>
      <c r="G627" s="31">
        <v>41235</v>
      </c>
      <c r="H627" s="28">
        <v>2012</v>
      </c>
      <c r="I627" s="15" t="s">
        <v>3435</v>
      </c>
      <c r="J627" s="15" t="s">
        <v>3436</v>
      </c>
      <c r="K627" s="15" t="s">
        <v>8172</v>
      </c>
      <c r="L627" s="15" t="s">
        <v>8173</v>
      </c>
      <c r="M627" s="15" t="s">
        <v>8174</v>
      </c>
      <c r="N627" s="15" t="s">
        <v>8175</v>
      </c>
      <c r="O627" s="28">
        <v>0</v>
      </c>
      <c r="P627" s="28">
        <v>27</v>
      </c>
      <c r="Q627" s="15" t="s">
        <v>8176</v>
      </c>
      <c r="R627" s="15" t="s">
        <v>8177</v>
      </c>
      <c r="S627" s="15" t="s">
        <v>3586</v>
      </c>
      <c r="T627" s="15" t="s">
        <v>8178</v>
      </c>
      <c r="U627" s="15" t="s">
        <v>8179</v>
      </c>
    </row>
    <row r="628" spans="1:21">
      <c r="A628" s="15" t="s">
        <v>3310</v>
      </c>
      <c r="B628" s="15" t="s">
        <v>239</v>
      </c>
      <c r="C628" s="15" t="s">
        <v>252</v>
      </c>
      <c r="D628" s="15" t="s">
        <v>3675</v>
      </c>
      <c r="E628" s="28">
        <v>252</v>
      </c>
      <c r="F628" s="15" t="s">
        <v>8180</v>
      </c>
      <c r="G628" s="31">
        <v>42326</v>
      </c>
      <c r="H628" s="28">
        <v>2015</v>
      </c>
      <c r="I628" s="15" t="s">
        <v>3347</v>
      </c>
      <c r="J628" s="15" t="s">
        <v>3383</v>
      </c>
      <c r="K628" s="15" t="s">
        <v>8181</v>
      </c>
      <c r="L628" s="15" t="s">
        <v>7271</v>
      </c>
      <c r="M628" s="15" t="s">
        <v>8182</v>
      </c>
      <c r="N628" s="15" t="s">
        <v>8183</v>
      </c>
      <c r="O628" s="28">
        <v>7</v>
      </c>
      <c r="P628" s="28">
        <v>2</v>
      </c>
      <c r="Q628" s="15" t="s">
        <v>8184</v>
      </c>
      <c r="R628" s="15" t="s">
        <v>8185</v>
      </c>
      <c r="S628" s="15" t="s">
        <v>3389</v>
      </c>
      <c r="T628" s="15" t="s">
        <v>8186</v>
      </c>
      <c r="U628" s="15" t="s">
        <v>8187</v>
      </c>
    </row>
    <row r="629" spans="1:21">
      <c r="A629" s="15" t="s">
        <v>3310</v>
      </c>
      <c r="B629" s="15" t="s">
        <v>239</v>
      </c>
      <c r="C629" s="15" t="s">
        <v>252</v>
      </c>
      <c r="D629" s="15" t="s">
        <v>3675</v>
      </c>
      <c r="E629" s="28">
        <v>253</v>
      </c>
      <c r="F629" s="15" t="s">
        <v>8188</v>
      </c>
      <c r="G629" s="31">
        <v>41019</v>
      </c>
      <c r="H629" s="28">
        <v>2012</v>
      </c>
      <c r="I629" s="15" t="s">
        <v>3435</v>
      </c>
      <c r="J629" s="15" t="s">
        <v>3436</v>
      </c>
      <c r="K629" s="15" t="s">
        <v>8189</v>
      </c>
      <c r="L629" s="15" t="s">
        <v>7271</v>
      </c>
      <c r="M629" s="15" t="s">
        <v>8012</v>
      </c>
      <c r="N629" s="15" t="s">
        <v>8190</v>
      </c>
      <c r="O629" s="28">
        <v>0</v>
      </c>
      <c r="P629" s="28">
        <v>17</v>
      </c>
      <c r="Q629" s="15" t="s">
        <v>8191</v>
      </c>
      <c r="R629" s="15" t="s">
        <v>8192</v>
      </c>
      <c r="S629" s="15" t="s">
        <v>3355</v>
      </c>
      <c r="T629" s="15" t="s">
        <v>8193</v>
      </c>
      <c r="U629" s="15" t="s">
        <v>8194</v>
      </c>
    </row>
    <row r="630" spans="1:21">
      <c r="A630" s="15" t="s">
        <v>3310</v>
      </c>
      <c r="B630" s="15" t="s">
        <v>239</v>
      </c>
      <c r="C630" s="15" t="s">
        <v>252</v>
      </c>
      <c r="D630" s="15" t="s">
        <v>3675</v>
      </c>
      <c r="E630" s="28">
        <v>254</v>
      </c>
      <c r="F630" s="15" t="s">
        <v>8195</v>
      </c>
      <c r="G630" s="31">
        <v>41703</v>
      </c>
      <c r="H630" s="28">
        <v>2014</v>
      </c>
      <c r="I630" s="15" t="s">
        <v>3347</v>
      </c>
      <c r="J630" s="15" t="s">
        <v>3383</v>
      </c>
      <c r="K630" s="15" t="s">
        <v>8196</v>
      </c>
      <c r="L630" s="15" t="s">
        <v>7271</v>
      </c>
      <c r="M630" s="15" t="s">
        <v>8197</v>
      </c>
      <c r="N630" s="15" t="s">
        <v>8198</v>
      </c>
      <c r="O630" s="28">
        <v>11</v>
      </c>
      <c r="P630" s="28">
        <v>15</v>
      </c>
      <c r="Q630" s="15" t="s">
        <v>8199</v>
      </c>
      <c r="R630" s="15" t="s">
        <v>8200</v>
      </c>
      <c r="S630" s="15" t="s">
        <v>3389</v>
      </c>
      <c r="T630" s="15" t="s">
        <v>8201</v>
      </c>
      <c r="U630" s="15" t="s">
        <v>8202</v>
      </c>
    </row>
    <row r="631" spans="1:21">
      <c r="A631" s="15" t="s">
        <v>3310</v>
      </c>
      <c r="B631" s="15" t="s">
        <v>239</v>
      </c>
      <c r="C631" s="15" t="s">
        <v>252</v>
      </c>
      <c r="D631" s="15" t="s">
        <v>3675</v>
      </c>
      <c r="E631" s="28">
        <v>255</v>
      </c>
      <c r="F631" s="15" t="s">
        <v>8203</v>
      </c>
      <c r="G631" s="31">
        <v>41745</v>
      </c>
      <c r="H631" s="28">
        <v>2014</v>
      </c>
      <c r="I631" s="15" t="s">
        <v>3347</v>
      </c>
      <c r="J631" s="15" t="s">
        <v>3383</v>
      </c>
      <c r="K631" s="15" t="s">
        <v>8204</v>
      </c>
      <c r="L631" s="15" t="s">
        <v>7271</v>
      </c>
      <c r="M631" s="15" t="s">
        <v>8205</v>
      </c>
      <c r="N631" s="15" t="s">
        <v>8198</v>
      </c>
      <c r="O631" s="28">
        <v>19</v>
      </c>
      <c r="P631" s="28">
        <v>8</v>
      </c>
      <c r="Q631" s="15" t="s">
        <v>8206</v>
      </c>
      <c r="R631" s="15" t="s">
        <v>8207</v>
      </c>
      <c r="S631" s="15" t="s">
        <v>3389</v>
      </c>
      <c r="T631" s="15" t="s">
        <v>8208</v>
      </c>
      <c r="U631" s="15" t="s">
        <v>8209</v>
      </c>
    </row>
    <row r="632" spans="1:21">
      <c r="A632" s="15" t="s">
        <v>3310</v>
      </c>
      <c r="B632" s="15" t="s">
        <v>239</v>
      </c>
      <c r="C632" s="15" t="s">
        <v>252</v>
      </c>
      <c r="D632" s="15" t="s">
        <v>3675</v>
      </c>
      <c r="E632" s="28">
        <v>256</v>
      </c>
      <c r="F632" s="15" t="s">
        <v>8210</v>
      </c>
      <c r="G632" s="31">
        <v>41071</v>
      </c>
      <c r="H632" s="28">
        <v>2012</v>
      </c>
      <c r="I632" s="15" t="s">
        <v>3347</v>
      </c>
      <c r="J632" s="15" t="s">
        <v>3348</v>
      </c>
      <c r="K632" s="15" t="s">
        <v>8211</v>
      </c>
      <c r="L632" s="15" t="s">
        <v>7271</v>
      </c>
      <c r="M632" s="15" t="s">
        <v>8212</v>
      </c>
      <c r="N632" s="15" t="s">
        <v>8213</v>
      </c>
      <c r="O632" s="28">
        <v>4</v>
      </c>
      <c r="P632" s="28">
        <v>17</v>
      </c>
      <c r="Q632" s="15" t="s">
        <v>8214</v>
      </c>
      <c r="R632" s="15" t="s">
        <v>8215</v>
      </c>
      <c r="S632" s="15" t="s">
        <v>3586</v>
      </c>
      <c r="T632" s="15" t="s">
        <v>8216</v>
      </c>
      <c r="U632" s="15" t="s">
        <v>8217</v>
      </c>
    </row>
    <row r="633" spans="1:21">
      <c r="A633" s="15" t="s">
        <v>3310</v>
      </c>
      <c r="B633" s="15" t="s">
        <v>239</v>
      </c>
      <c r="C633" s="15" t="s">
        <v>252</v>
      </c>
      <c r="D633" s="15" t="s">
        <v>3675</v>
      </c>
      <c r="E633" s="28">
        <v>257</v>
      </c>
      <c r="F633" s="15" t="s">
        <v>8218</v>
      </c>
      <c r="G633" s="31">
        <v>41607</v>
      </c>
      <c r="H633" s="28">
        <v>2013</v>
      </c>
      <c r="I633" s="15" t="s">
        <v>3347</v>
      </c>
      <c r="J633" s="15" t="s">
        <v>3383</v>
      </c>
      <c r="K633" s="15" t="s">
        <v>8219</v>
      </c>
      <c r="L633" s="15" t="s">
        <v>7271</v>
      </c>
      <c r="M633" s="15" t="s">
        <v>8220</v>
      </c>
      <c r="N633" s="15" t="s">
        <v>8221</v>
      </c>
      <c r="O633" s="28">
        <v>1</v>
      </c>
      <c r="P633" s="28">
        <v>14</v>
      </c>
      <c r="Q633" s="15" t="s">
        <v>8222</v>
      </c>
      <c r="R633" s="15" t="s">
        <v>8223</v>
      </c>
      <c r="S633" s="15" t="s">
        <v>3389</v>
      </c>
      <c r="T633" s="15" t="s">
        <v>8224</v>
      </c>
      <c r="U633" s="15" t="s">
        <v>8225</v>
      </c>
    </row>
    <row r="634" spans="1:21">
      <c r="A634" s="15" t="s">
        <v>3310</v>
      </c>
      <c r="B634" s="15" t="s">
        <v>239</v>
      </c>
      <c r="C634" s="15" t="s">
        <v>252</v>
      </c>
      <c r="D634" s="15" t="s">
        <v>3675</v>
      </c>
      <c r="E634" s="28">
        <v>258</v>
      </c>
      <c r="F634" s="15" t="s">
        <v>8226</v>
      </c>
      <c r="G634" s="31">
        <v>41103</v>
      </c>
      <c r="H634" s="28">
        <v>2012</v>
      </c>
      <c r="I634" s="15" t="s">
        <v>3347</v>
      </c>
      <c r="J634" s="15" t="s">
        <v>3348</v>
      </c>
      <c r="K634" s="15" t="s">
        <v>8227</v>
      </c>
      <c r="L634" s="15" t="s">
        <v>7271</v>
      </c>
      <c r="M634" s="15" t="s">
        <v>8228</v>
      </c>
      <c r="N634" s="15" t="s">
        <v>8229</v>
      </c>
      <c r="O634" s="28">
        <v>3</v>
      </c>
      <c r="P634" s="28">
        <v>18</v>
      </c>
      <c r="Q634" s="15" t="s">
        <v>8230</v>
      </c>
      <c r="R634" s="15" t="s">
        <v>8231</v>
      </c>
      <c r="S634" s="15" t="s">
        <v>3586</v>
      </c>
      <c r="T634" s="15" t="s">
        <v>8232</v>
      </c>
      <c r="U634" s="15" t="s">
        <v>8233</v>
      </c>
    </row>
    <row r="635" spans="1:21">
      <c r="A635" s="15" t="s">
        <v>3310</v>
      </c>
      <c r="B635" s="15" t="s">
        <v>239</v>
      </c>
      <c r="C635" s="15" t="s">
        <v>252</v>
      </c>
      <c r="D635" s="15" t="s">
        <v>3675</v>
      </c>
      <c r="E635" s="28">
        <v>259</v>
      </c>
      <c r="F635" s="15" t="s">
        <v>8234</v>
      </c>
      <c r="G635" s="31">
        <v>40718</v>
      </c>
      <c r="H635" s="28">
        <v>2011</v>
      </c>
      <c r="I635" s="15" t="s">
        <v>3435</v>
      </c>
      <c r="J635" s="15" t="s">
        <v>3436</v>
      </c>
      <c r="K635" s="15" t="s">
        <v>8235</v>
      </c>
      <c r="L635" s="15" t="s">
        <v>7271</v>
      </c>
      <c r="M635" s="15" t="s">
        <v>8012</v>
      </c>
      <c r="N635" s="15" t="s">
        <v>8236</v>
      </c>
      <c r="O635" s="28">
        <v>0</v>
      </c>
      <c r="P635" s="28">
        <v>8</v>
      </c>
      <c r="Q635" s="15" t="s">
        <v>8237</v>
      </c>
      <c r="R635" s="15" t="s">
        <v>8238</v>
      </c>
      <c r="S635" s="15" t="s">
        <v>3355</v>
      </c>
      <c r="T635" s="15" t="s">
        <v>8239</v>
      </c>
      <c r="U635" s="15" t="s">
        <v>8240</v>
      </c>
    </row>
    <row r="636" spans="1:21">
      <c r="A636" s="15" t="s">
        <v>3310</v>
      </c>
      <c r="B636" s="15" t="s">
        <v>239</v>
      </c>
      <c r="C636" s="15" t="s">
        <v>252</v>
      </c>
      <c r="D636" s="15" t="s">
        <v>3675</v>
      </c>
      <c r="E636" s="28">
        <v>260</v>
      </c>
      <c r="F636" s="15" t="s">
        <v>8241</v>
      </c>
      <c r="G636" s="31">
        <v>40857</v>
      </c>
      <c r="H636" s="28">
        <v>2011</v>
      </c>
      <c r="I636" s="15" t="s">
        <v>3435</v>
      </c>
      <c r="J636" s="15" t="s">
        <v>3436</v>
      </c>
      <c r="K636" s="15" t="s">
        <v>8242</v>
      </c>
      <c r="L636" s="15" t="s">
        <v>8019</v>
      </c>
      <c r="M636" s="15" t="s">
        <v>8243</v>
      </c>
      <c r="N636" s="15" t="s">
        <v>8244</v>
      </c>
      <c r="O636" s="28">
        <v>0</v>
      </c>
      <c r="P636" s="28">
        <v>7</v>
      </c>
      <c r="Q636" s="15" t="s">
        <v>8245</v>
      </c>
      <c r="R636" s="15" t="s">
        <v>8246</v>
      </c>
      <c r="S636" s="15" t="s">
        <v>3355</v>
      </c>
      <c r="T636" s="15" t="s">
        <v>8247</v>
      </c>
      <c r="U636" s="15" t="s">
        <v>8248</v>
      </c>
    </row>
    <row r="637" spans="1:21">
      <c r="A637" s="15" t="s">
        <v>3310</v>
      </c>
      <c r="B637" s="15" t="s">
        <v>239</v>
      </c>
      <c r="C637" s="15" t="s">
        <v>252</v>
      </c>
      <c r="D637" s="15" t="s">
        <v>3675</v>
      </c>
      <c r="E637" s="28">
        <v>261</v>
      </c>
      <c r="F637" s="15" t="s">
        <v>8249</v>
      </c>
      <c r="G637" s="31">
        <v>40773</v>
      </c>
      <c r="H637" s="28">
        <v>2011</v>
      </c>
      <c r="I637" s="15" t="s">
        <v>3435</v>
      </c>
      <c r="J637" s="15" t="s">
        <v>3436</v>
      </c>
      <c r="K637" s="15" t="s">
        <v>8250</v>
      </c>
      <c r="L637" s="15" t="s">
        <v>8019</v>
      </c>
      <c r="M637" s="15" t="s">
        <v>8251</v>
      </c>
      <c r="N637" s="15" t="s">
        <v>8252</v>
      </c>
      <c r="O637" s="28">
        <v>0</v>
      </c>
      <c r="P637" s="28">
        <v>8</v>
      </c>
      <c r="Q637" s="15" t="s">
        <v>8253</v>
      </c>
      <c r="R637" s="15" t="s">
        <v>8254</v>
      </c>
      <c r="S637" s="15" t="s">
        <v>3355</v>
      </c>
      <c r="T637" s="15" t="s">
        <v>8255</v>
      </c>
      <c r="U637" s="15" t="s">
        <v>8256</v>
      </c>
    </row>
    <row r="638" spans="1:21">
      <c r="A638" s="15" t="s">
        <v>3310</v>
      </c>
      <c r="B638" s="15" t="s">
        <v>239</v>
      </c>
      <c r="C638" s="15" t="s">
        <v>252</v>
      </c>
      <c r="D638" s="15" t="s">
        <v>3675</v>
      </c>
      <c r="E638" s="28">
        <v>262</v>
      </c>
      <c r="F638" s="15" t="s">
        <v>8257</v>
      </c>
      <c r="G638" s="31">
        <v>41185</v>
      </c>
      <c r="H638" s="28">
        <v>2012</v>
      </c>
      <c r="I638" s="15" t="s">
        <v>3347</v>
      </c>
      <c r="J638" s="15" t="s">
        <v>3348</v>
      </c>
      <c r="K638" s="15" t="s">
        <v>8258</v>
      </c>
      <c r="L638" s="15" t="s">
        <v>8019</v>
      </c>
      <c r="M638" s="15" t="s">
        <v>8259</v>
      </c>
      <c r="N638" s="15" t="s">
        <v>8260</v>
      </c>
      <c r="O638" s="28">
        <v>0</v>
      </c>
      <c r="P638" s="28">
        <v>16</v>
      </c>
      <c r="Q638" s="15" t="s">
        <v>8261</v>
      </c>
      <c r="R638" s="15" t="s">
        <v>8262</v>
      </c>
      <c r="S638" s="15" t="s">
        <v>3586</v>
      </c>
      <c r="T638" s="15" t="s">
        <v>8263</v>
      </c>
      <c r="U638" s="15" t="s">
        <v>8264</v>
      </c>
    </row>
    <row r="639" spans="1:21">
      <c r="A639" s="15" t="s">
        <v>3310</v>
      </c>
      <c r="B639" s="15" t="s">
        <v>239</v>
      </c>
      <c r="C639" s="15" t="s">
        <v>252</v>
      </c>
      <c r="D639" s="15" t="s">
        <v>3675</v>
      </c>
      <c r="E639" s="28">
        <v>263</v>
      </c>
      <c r="F639" s="15" t="s">
        <v>8265</v>
      </c>
      <c r="G639" s="31">
        <v>41443</v>
      </c>
      <c r="H639" s="28">
        <v>2013</v>
      </c>
      <c r="I639" s="15" t="s">
        <v>3347</v>
      </c>
      <c r="J639" s="15" t="s">
        <v>3383</v>
      </c>
      <c r="K639" s="15" t="s">
        <v>8266</v>
      </c>
      <c r="L639" s="15" t="s">
        <v>7271</v>
      </c>
      <c r="M639" s="15" t="s">
        <v>8267</v>
      </c>
      <c r="N639" s="15" t="s">
        <v>8268</v>
      </c>
      <c r="O639" s="28">
        <v>0</v>
      </c>
      <c r="P639" s="28">
        <v>4</v>
      </c>
      <c r="Q639" s="15" t="s">
        <v>8269</v>
      </c>
      <c r="R639" s="15" t="s">
        <v>8270</v>
      </c>
      <c r="S639" s="15" t="s">
        <v>3389</v>
      </c>
      <c r="T639" s="15" t="s">
        <v>8271</v>
      </c>
      <c r="U639" s="15" t="s">
        <v>8272</v>
      </c>
    </row>
    <row r="640" spans="1:21">
      <c r="A640" s="15" t="s">
        <v>3310</v>
      </c>
      <c r="B640" s="15" t="s">
        <v>239</v>
      </c>
      <c r="C640" s="15" t="s">
        <v>252</v>
      </c>
      <c r="D640" s="15" t="s">
        <v>3675</v>
      </c>
      <c r="E640" s="28">
        <v>264</v>
      </c>
      <c r="F640" s="15" t="s">
        <v>8273</v>
      </c>
      <c r="G640" s="31">
        <v>41120</v>
      </c>
      <c r="H640" s="28">
        <v>2012</v>
      </c>
      <c r="I640" s="15" t="s">
        <v>3347</v>
      </c>
      <c r="J640" s="15" t="s">
        <v>3425</v>
      </c>
      <c r="K640" s="15" t="s">
        <v>8274</v>
      </c>
      <c r="L640" s="15" t="s">
        <v>6688</v>
      </c>
      <c r="M640" s="15" t="s">
        <v>8275</v>
      </c>
      <c r="N640" s="15" t="s">
        <v>8276</v>
      </c>
      <c r="O640" s="28">
        <v>48</v>
      </c>
      <c r="P640" s="28">
        <v>3</v>
      </c>
      <c r="Q640" s="15"/>
      <c r="R640" s="15"/>
      <c r="S640" s="15" t="s">
        <v>3355</v>
      </c>
      <c r="T640" s="15" t="s">
        <v>8277</v>
      </c>
      <c r="U640" s="15" t="s">
        <v>8278</v>
      </c>
    </row>
    <row r="641" spans="1:21">
      <c r="A641" s="15" t="s">
        <v>3310</v>
      </c>
      <c r="B641" s="15" t="s">
        <v>239</v>
      </c>
      <c r="C641" s="15" t="s">
        <v>252</v>
      </c>
      <c r="D641" s="15" t="s">
        <v>3675</v>
      </c>
      <c r="E641" s="28">
        <v>265</v>
      </c>
      <c r="F641" s="15" t="s">
        <v>8279</v>
      </c>
      <c r="G641" s="31">
        <v>41103</v>
      </c>
      <c r="H641" s="28">
        <v>2012</v>
      </c>
      <c r="I641" s="15" t="s">
        <v>3347</v>
      </c>
      <c r="J641" s="15" t="s">
        <v>3348</v>
      </c>
      <c r="K641" s="15" t="s">
        <v>8280</v>
      </c>
      <c r="L641" s="15" t="s">
        <v>7271</v>
      </c>
      <c r="M641" s="15" t="s">
        <v>8281</v>
      </c>
      <c r="N641" s="15" t="s">
        <v>8282</v>
      </c>
      <c r="O641" s="28">
        <v>4</v>
      </c>
      <c r="P641" s="28">
        <v>16</v>
      </c>
      <c r="Q641" s="15" t="s">
        <v>8283</v>
      </c>
      <c r="R641" s="15" t="s">
        <v>8284</v>
      </c>
      <c r="S641" s="15" t="s">
        <v>3586</v>
      </c>
      <c r="T641" s="15" t="s">
        <v>8285</v>
      </c>
      <c r="U641" s="15" t="s">
        <v>8286</v>
      </c>
    </row>
    <row r="642" spans="1:21">
      <c r="A642" s="15" t="s">
        <v>3310</v>
      </c>
      <c r="B642" s="15" t="s">
        <v>239</v>
      </c>
      <c r="C642" s="15" t="s">
        <v>252</v>
      </c>
      <c r="D642" s="15" t="s">
        <v>3675</v>
      </c>
      <c r="E642" s="28">
        <v>266</v>
      </c>
      <c r="F642" s="15" t="s">
        <v>8287</v>
      </c>
      <c r="G642" s="31">
        <v>41416</v>
      </c>
      <c r="H642" s="28">
        <v>2013</v>
      </c>
      <c r="I642" s="15" t="s">
        <v>3347</v>
      </c>
      <c r="J642" s="15" t="s">
        <v>3383</v>
      </c>
      <c r="K642" s="15" t="s">
        <v>8288</v>
      </c>
      <c r="L642" s="15" t="s">
        <v>7271</v>
      </c>
      <c r="M642" s="15" t="s">
        <v>8289</v>
      </c>
      <c r="N642" s="15" t="s">
        <v>8290</v>
      </c>
      <c r="O642" s="28">
        <v>7</v>
      </c>
      <c r="P642" s="28">
        <v>14</v>
      </c>
      <c r="Q642" s="15" t="s">
        <v>8291</v>
      </c>
      <c r="R642" s="15" t="s">
        <v>8292</v>
      </c>
      <c r="S642" s="15" t="s">
        <v>3389</v>
      </c>
      <c r="T642" s="15" t="s">
        <v>8293</v>
      </c>
      <c r="U642" s="15" t="s">
        <v>8294</v>
      </c>
    </row>
    <row r="643" spans="1:21">
      <c r="A643" s="15" t="s">
        <v>3310</v>
      </c>
      <c r="B643" s="15" t="s">
        <v>239</v>
      </c>
      <c r="C643" s="15" t="s">
        <v>252</v>
      </c>
      <c r="D643" s="15" t="s">
        <v>3675</v>
      </c>
      <c r="E643" s="28">
        <v>267</v>
      </c>
      <c r="F643" s="15" t="s">
        <v>8295</v>
      </c>
      <c r="G643" s="31">
        <v>40651</v>
      </c>
      <c r="H643" s="28">
        <v>2011</v>
      </c>
      <c r="I643" s="15" t="s">
        <v>3435</v>
      </c>
      <c r="J643" s="15" t="s">
        <v>3436</v>
      </c>
      <c r="K643" s="15" t="s">
        <v>8296</v>
      </c>
      <c r="L643" s="15" t="s">
        <v>7271</v>
      </c>
      <c r="M643" s="15" t="s">
        <v>8297</v>
      </c>
      <c r="N643" s="15" t="s">
        <v>8298</v>
      </c>
      <c r="O643" s="28">
        <v>0</v>
      </c>
      <c r="P643" s="28">
        <v>21</v>
      </c>
      <c r="Q643" s="15" t="s">
        <v>8299</v>
      </c>
      <c r="R643" s="15" t="s">
        <v>8300</v>
      </c>
      <c r="S643" s="15" t="s">
        <v>3355</v>
      </c>
      <c r="T643" s="15" t="s">
        <v>8301</v>
      </c>
      <c r="U643" s="15" t="s">
        <v>8302</v>
      </c>
    </row>
    <row r="644" spans="1:21">
      <c r="A644" s="15" t="s">
        <v>3310</v>
      </c>
      <c r="B644" s="15" t="s">
        <v>239</v>
      </c>
      <c r="C644" s="15" t="s">
        <v>252</v>
      </c>
      <c r="D644" s="15" t="s">
        <v>3675</v>
      </c>
      <c r="E644" s="28">
        <v>268</v>
      </c>
      <c r="F644" s="15" t="s">
        <v>8303</v>
      </c>
      <c r="G644" s="31">
        <v>41180</v>
      </c>
      <c r="H644" s="28">
        <v>2012</v>
      </c>
      <c r="I644" s="15" t="s">
        <v>3347</v>
      </c>
      <c r="J644" s="15" t="s">
        <v>3383</v>
      </c>
      <c r="K644" s="15" t="s">
        <v>8304</v>
      </c>
      <c r="L644" s="15" t="s">
        <v>7271</v>
      </c>
      <c r="M644" s="15" t="s">
        <v>8305</v>
      </c>
      <c r="N644" s="15" t="s">
        <v>8306</v>
      </c>
      <c r="O644" s="28">
        <v>1</v>
      </c>
      <c r="P644" s="28">
        <v>9</v>
      </c>
      <c r="Q644" s="15" t="s">
        <v>8307</v>
      </c>
      <c r="R644" s="15" t="s">
        <v>8308</v>
      </c>
      <c r="S644" s="15" t="s">
        <v>3389</v>
      </c>
      <c r="T644" s="15" t="s">
        <v>8309</v>
      </c>
      <c r="U644" s="15" t="s">
        <v>8310</v>
      </c>
    </row>
    <row r="645" spans="1:21">
      <c r="A645" s="15" t="s">
        <v>3310</v>
      </c>
      <c r="B645" s="15" t="s">
        <v>239</v>
      </c>
      <c r="C645" s="15" t="s">
        <v>252</v>
      </c>
      <c r="D645" s="15" t="s">
        <v>3675</v>
      </c>
      <c r="E645" s="28">
        <v>269</v>
      </c>
      <c r="F645" s="15" t="s">
        <v>8311</v>
      </c>
      <c r="G645" s="31">
        <v>40827</v>
      </c>
      <c r="H645" s="28">
        <v>2011</v>
      </c>
      <c r="I645" s="15" t="s">
        <v>3347</v>
      </c>
      <c r="J645" s="15" t="s">
        <v>3348</v>
      </c>
      <c r="K645" s="15" t="s">
        <v>8312</v>
      </c>
      <c r="L645" s="15" t="s">
        <v>6688</v>
      </c>
      <c r="M645" s="15" t="s">
        <v>8313</v>
      </c>
      <c r="N645" s="15" t="s">
        <v>8314</v>
      </c>
      <c r="O645" s="28">
        <v>1</v>
      </c>
      <c r="P645" s="28">
        <v>20</v>
      </c>
      <c r="Q645" s="15" t="s">
        <v>8315</v>
      </c>
      <c r="R645" s="15" t="s">
        <v>8316</v>
      </c>
      <c r="S645" s="15" t="s">
        <v>3586</v>
      </c>
      <c r="T645" s="15" t="s">
        <v>8317</v>
      </c>
      <c r="U645" s="15" t="s">
        <v>8318</v>
      </c>
    </row>
    <row r="646" spans="1:21">
      <c r="A646" s="15" t="s">
        <v>3310</v>
      </c>
      <c r="B646" s="15" t="s">
        <v>239</v>
      </c>
      <c r="C646" s="15" t="s">
        <v>252</v>
      </c>
      <c r="D646" s="15" t="s">
        <v>3675</v>
      </c>
      <c r="E646" s="28">
        <v>270</v>
      </c>
      <c r="F646" s="15" t="s">
        <v>8319</v>
      </c>
      <c r="G646" s="31">
        <v>41081</v>
      </c>
      <c r="H646" s="28">
        <v>2012</v>
      </c>
      <c r="I646" s="15" t="s">
        <v>3347</v>
      </c>
      <c r="J646" s="15" t="s">
        <v>3383</v>
      </c>
      <c r="K646" s="15" t="s">
        <v>8320</v>
      </c>
      <c r="L646" s="15" t="s">
        <v>6688</v>
      </c>
      <c r="M646" s="15" t="s">
        <v>8321</v>
      </c>
      <c r="N646" s="15" t="s">
        <v>8322</v>
      </c>
      <c r="O646" s="28">
        <v>24</v>
      </c>
      <c r="P646" s="28">
        <v>27</v>
      </c>
      <c r="Q646" s="15" t="s">
        <v>8323</v>
      </c>
      <c r="R646" s="15" t="s">
        <v>8324</v>
      </c>
      <c r="S646" s="15" t="s">
        <v>3389</v>
      </c>
      <c r="T646" s="15" t="s">
        <v>8325</v>
      </c>
      <c r="U646" s="15" t="s">
        <v>8326</v>
      </c>
    </row>
    <row r="647" spans="1:21">
      <c r="A647" s="15" t="s">
        <v>3310</v>
      </c>
      <c r="B647" s="15" t="s">
        <v>239</v>
      </c>
      <c r="C647" s="15" t="s">
        <v>252</v>
      </c>
      <c r="D647" s="15" t="s">
        <v>3675</v>
      </c>
      <c r="E647" s="28">
        <v>271</v>
      </c>
      <c r="F647" s="15" t="s">
        <v>8327</v>
      </c>
      <c r="G647" s="31">
        <v>41064</v>
      </c>
      <c r="H647" s="28">
        <v>2012</v>
      </c>
      <c r="I647" s="15" t="s">
        <v>3347</v>
      </c>
      <c r="J647" s="15" t="s">
        <v>3425</v>
      </c>
      <c r="K647" s="15" t="s">
        <v>8328</v>
      </c>
      <c r="L647" s="15" t="s">
        <v>6688</v>
      </c>
      <c r="M647" s="15" t="s">
        <v>8329</v>
      </c>
      <c r="N647" s="15" t="s">
        <v>8330</v>
      </c>
      <c r="O647" s="28">
        <v>19</v>
      </c>
      <c r="P647" s="28">
        <v>1</v>
      </c>
      <c r="Q647" s="15"/>
      <c r="R647" s="15"/>
      <c r="S647" s="15" t="s">
        <v>3355</v>
      </c>
      <c r="T647" s="15" t="s">
        <v>8331</v>
      </c>
      <c r="U647" s="15" t="s">
        <v>8327</v>
      </c>
    </row>
    <row r="648" spans="1:21">
      <c r="A648" s="15" t="s">
        <v>3310</v>
      </c>
      <c r="B648" s="15" t="s">
        <v>239</v>
      </c>
      <c r="C648" s="15" t="s">
        <v>252</v>
      </c>
      <c r="D648" s="15" t="s">
        <v>3675</v>
      </c>
      <c r="E648" s="28">
        <v>272</v>
      </c>
      <c r="F648" s="15" t="s">
        <v>8332</v>
      </c>
      <c r="G648" s="31">
        <v>41383</v>
      </c>
      <c r="H648" s="28">
        <v>2013</v>
      </c>
      <c r="I648" s="15" t="s">
        <v>3347</v>
      </c>
      <c r="J648" s="15" t="s">
        <v>3383</v>
      </c>
      <c r="K648" s="15" t="s">
        <v>8333</v>
      </c>
      <c r="L648" s="15" t="s">
        <v>6688</v>
      </c>
      <c r="M648" s="15" t="s">
        <v>8334</v>
      </c>
      <c r="N648" s="15" t="s">
        <v>8335</v>
      </c>
      <c r="O648" s="28">
        <v>5</v>
      </c>
      <c r="P648" s="28">
        <v>2</v>
      </c>
      <c r="Q648" s="15" t="s">
        <v>8336</v>
      </c>
      <c r="R648" s="15" t="s">
        <v>6231</v>
      </c>
      <c r="S648" s="15" t="s">
        <v>3389</v>
      </c>
      <c r="T648" s="15" t="s">
        <v>8337</v>
      </c>
      <c r="U648" s="15" t="s">
        <v>8338</v>
      </c>
    </row>
    <row r="649" spans="1:21">
      <c r="A649" s="15" t="s">
        <v>3311</v>
      </c>
      <c r="B649" s="15" t="s">
        <v>1155</v>
      </c>
      <c r="C649" s="15" t="s">
        <v>252</v>
      </c>
      <c r="D649" s="15" t="s">
        <v>3675</v>
      </c>
      <c r="E649" s="28">
        <v>2</v>
      </c>
      <c r="F649" s="15" t="s">
        <v>8339</v>
      </c>
      <c r="G649" s="31">
        <v>44074</v>
      </c>
      <c r="H649" s="28">
        <v>2020</v>
      </c>
      <c r="I649" s="15" t="s">
        <v>3347</v>
      </c>
      <c r="J649" s="15" t="s">
        <v>3383</v>
      </c>
      <c r="K649" s="15" t="s">
        <v>8340</v>
      </c>
      <c r="L649" s="15" t="s">
        <v>8341</v>
      </c>
      <c r="M649" s="15" t="s">
        <v>8342</v>
      </c>
      <c r="N649" s="15" t="s">
        <v>8343</v>
      </c>
      <c r="O649" s="28">
        <v>1</v>
      </c>
      <c r="P649" s="28">
        <v>3</v>
      </c>
      <c r="Q649" s="15" t="s">
        <v>8344</v>
      </c>
      <c r="R649" s="15" t="s">
        <v>8345</v>
      </c>
      <c r="S649" s="15" t="s">
        <v>3749</v>
      </c>
      <c r="T649" s="15" t="s">
        <v>8346</v>
      </c>
      <c r="U649" s="15" t="s">
        <v>8347</v>
      </c>
    </row>
    <row r="650" spans="1:21">
      <c r="A650" s="15" t="s">
        <v>3311</v>
      </c>
      <c r="B650" s="15" t="s">
        <v>1155</v>
      </c>
      <c r="C650" s="15" t="s">
        <v>252</v>
      </c>
      <c r="D650" s="15" t="s">
        <v>3675</v>
      </c>
      <c r="E650" s="28">
        <v>3</v>
      </c>
      <c r="F650" s="15" t="s">
        <v>8348</v>
      </c>
      <c r="G650" s="31">
        <v>43280</v>
      </c>
      <c r="H650" s="28">
        <v>2018</v>
      </c>
      <c r="I650" s="15" t="s">
        <v>3347</v>
      </c>
      <c r="J650" s="15" t="s">
        <v>3348</v>
      </c>
      <c r="K650" s="15" t="s">
        <v>8349</v>
      </c>
      <c r="L650" s="15" t="s">
        <v>8341</v>
      </c>
      <c r="M650" s="15" t="s">
        <v>8350</v>
      </c>
      <c r="N650" s="15" t="s">
        <v>8351</v>
      </c>
      <c r="O650" s="28">
        <v>0</v>
      </c>
      <c r="P650" s="28">
        <v>2</v>
      </c>
      <c r="Q650" s="15" t="s">
        <v>8352</v>
      </c>
      <c r="R650" s="15" t="s">
        <v>8353</v>
      </c>
      <c r="S650" s="15" t="s">
        <v>3586</v>
      </c>
      <c r="T650" s="15" t="s">
        <v>8354</v>
      </c>
      <c r="U650" s="15" t="s">
        <v>8355</v>
      </c>
    </row>
    <row r="651" spans="1:21">
      <c r="A651" s="15" t="s">
        <v>3311</v>
      </c>
      <c r="B651" s="15" t="s">
        <v>1155</v>
      </c>
      <c r="C651" s="15" t="s">
        <v>252</v>
      </c>
      <c r="D651" s="15" t="s">
        <v>3675</v>
      </c>
      <c r="E651" s="28">
        <v>4</v>
      </c>
      <c r="F651" s="15" t="s">
        <v>8356</v>
      </c>
      <c r="G651" s="31">
        <v>41358</v>
      </c>
      <c r="H651" s="28">
        <v>2013</v>
      </c>
      <c r="I651" s="15" t="s">
        <v>3435</v>
      </c>
      <c r="J651" s="15" t="s">
        <v>3436</v>
      </c>
      <c r="K651" s="15" t="s">
        <v>8357</v>
      </c>
      <c r="L651" s="15" t="s">
        <v>8341</v>
      </c>
      <c r="M651" s="15" t="s">
        <v>8358</v>
      </c>
      <c r="N651" s="15" t="s">
        <v>8359</v>
      </c>
      <c r="O651" s="28">
        <v>0</v>
      </c>
      <c r="P651" s="28">
        <v>10</v>
      </c>
      <c r="Q651" s="15" t="s">
        <v>8360</v>
      </c>
      <c r="R651" s="15" t="s">
        <v>8361</v>
      </c>
      <c r="S651" s="15" t="s">
        <v>3355</v>
      </c>
      <c r="T651" s="15" t="s">
        <v>8362</v>
      </c>
      <c r="U651" s="15" t="s">
        <v>8363</v>
      </c>
    </row>
    <row r="652" spans="1:21">
      <c r="A652" s="15" t="s">
        <v>3311</v>
      </c>
      <c r="B652" s="15" t="s">
        <v>1155</v>
      </c>
      <c r="C652" s="15" t="s">
        <v>252</v>
      </c>
      <c r="D652" s="15" t="s">
        <v>3675</v>
      </c>
      <c r="E652" s="28">
        <v>5</v>
      </c>
      <c r="F652" s="15" t="s">
        <v>8364</v>
      </c>
      <c r="G652" s="31">
        <v>40588</v>
      </c>
      <c r="H652" s="28">
        <v>2011</v>
      </c>
      <c r="I652" s="15" t="s">
        <v>3435</v>
      </c>
      <c r="J652" s="15" t="s">
        <v>3436</v>
      </c>
      <c r="K652" s="15" t="s">
        <v>8365</v>
      </c>
      <c r="L652" s="15" t="s">
        <v>8341</v>
      </c>
      <c r="M652" s="15" t="s">
        <v>8358</v>
      </c>
      <c r="N652" s="15" t="s">
        <v>8366</v>
      </c>
      <c r="O652" s="28">
        <v>0</v>
      </c>
      <c r="P652" s="28">
        <v>10</v>
      </c>
      <c r="Q652" s="15" t="s">
        <v>8367</v>
      </c>
      <c r="R652" s="15" t="s">
        <v>8368</v>
      </c>
      <c r="S652" s="15" t="s">
        <v>3355</v>
      </c>
      <c r="T652" s="15" t="s">
        <v>8369</v>
      </c>
      <c r="U652" s="15" t="s">
        <v>8370</v>
      </c>
    </row>
    <row r="653" spans="1:21">
      <c r="A653" s="15" t="s">
        <v>3311</v>
      </c>
      <c r="B653" s="15" t="s">
        <v>1155</v>
      </c>
      <c r="C653" s="15" t="s">
        <v>252</v>
      </c>
      <c r="D653" s="15" t="s">
        <v>3675</v>
      </c>
      <c r="E653" s="28">
        <v>6</v>
      </c>
      <c r="F653" s="15" t="s">
        <v>8371</v>
      </c>
      <c r="G653" s="31">
        <v>40780</v>
      </c>
      <c r="H653" s="28">
        <v>2011</v>
      </c>
      <c r="I653" s="15" t="s">
        <v>3347</v>
      </c>
      <c r="J653" s="15" t="s">
        <v>3348</v>
      </c>
      <c r="K653" s="15" t="s">
        <v>8372</v>
      </c>
      <c r="L653" s="15" t="s">
        <v>8373</v>
      </c>
      <c r="M653" s="15" t="s">
        <v>8374</v>
      </c>
      <c r="N653" s="15" t="s">
        <v>8375</v>
      </c>
      <c r="O653" s="28">
        <v>0</v>
      </c>
      <c r="P653" s="28">
        <v>2</v>
      </c>
      <c r="Q653" s="15" t="s">
        <v>8376</v>
      </c>
      <c r="R653" s="15" t="s">
        <v>8377</v>
      </c>
      <c r="S653" s="15" t="s">
        <v>3586</v>
      </c>
      <c r="T653" s="15" t="s">
        <v>8378</v>
      </c>
      <c r="U653" s="15" t="s">
        <v>8379</v>
      </c>
    </row>
    <row r="654" spans="1:21">
      <c r="A654" s="15" t="s">
        <v>3312</v>
      </c>
      <c r="B654" s="15" t="s">
        <v>3313</v>
      </c>
      <c r="C654" s="15" t="s">
        <v>252</v>
      </c>
      <c r="D654" s="15" t="s">
        <v>3675</v>
      </c>
      <c r="E654" s="28">
        <v>2</v>
      </c>
      <c r="F654" s="15" t="s">
        <v>8380</v>
      </c>
      <c r="G654" s="31">
        <v>42167</v>
      </c>
      <c r="H654" s="28">
        <v>2015</v>
      </c>
      <c r="I654" s="15" t="s">
        <v>3347</v>
      </c>
      <c r="J654" s="15" t="s">
        <v>3383</v>
      </c>
      <c r="K654" s="15" t="s">
        <v>8381</v>
      </c>
      <c r="L654" s="15" t="s">
        <v>8382</v>
      </c>
      <c r="M654" s="15" t="s">
        <v>8383</v>
      </c>
      <c r="N654" s="15" t="s">
        <v>8384</v>
      </c>
      <c r="O654" s="28">
        <v>0</v>
      </c>
      <c r="P654" s="28">
        <v>28</v>
      </c>
      <c r="Q654" s="15" t="s">
        <v>8385</v>
      </c>
      <c r="R654" s="15" t="s">
        <v>8386</v>
      </c>
      <c r="S654" s="15" t="s">
        <v>3749</v>
      </c>
      <c r="T654" s="15" t="s">
        <v>8387</v>
      </c>
      <c r="U654" s="15" t="s">
        <v>8388</v>
      </c>
    </row>
    <row r="655" spans="1:21">
      <c r="A655" s="15" t="s">
        <v>3312</v>
      </c>
      <c r="B655" s="15" t="s">
        <v>3313</v>
      </c>
      <c r="C655" s="15" t="s">
        <v>252</v>
      </c>
      <c r="D655" s="15" t="s">
        <v>3675</v>
      </c>
      <c r="E655" s="28">
        <v>3</v>
      </c>
      <c r="F655" s="15" t="s">
        <v>8389</v>
      </c>
      <c r="G655" s="31">
        <v>41690</v>
      </c>
      <c r="H655" s="28">
        <v>2014</v>
      </c>
      <c r="I655" s="15" t="s">
        <v>3347</v>
      </c>
      <c r="J655" s="15" t="s">
        <v>3383</v>
      </c>
      <c r="K655" s="15" t="s">
        <v>8390</v>
      </c>
      <c r="L655" s="15" t="s">
        <v>8382</v>
      </c>
      <c r="M655" s="15" t="s">
        <v>8391</v>
      </c>
      <c r="N655" s="15" t="s">
        <v>8392</v>
      </c>
      <c r="O655" s="28">
        <v>0</v>
      </c>
      <c r="P655" s="28">
        <v>28</v>
      </c>
      <c r="Q655" s="15" t="s">
        <v>8393</v>
      </c>
      <c r="R655" s="15" t="s">
        <v>8394</v>
      </c>
      <c r="S655" s="15" t="s">
        <v>3749</v>
      </c>
      <c r="T655" s="15" t="s">
        <v>8395</v>
      </c>
      <c r="U655" s="15" t="s">
        <v>8396</v>
      </c>
    </row>
    <row r="656" spans="1:21">
      <c r="A656" s="15" t="s">
        <v>3312</v>
      </c>
      <c r="B656" s="15" t="s">
        <v>3313</v>
      </c>
      <c r="C656" s="15" t="s">
        <v>252</v>
      </c>
      <c r="D656" s="15" t="s">
        <v>3675</v>
      </c>
      <c r="E656" s="28">
        <v>4</v>
      </c>
      <c r="F656" s="15" t="s">
        <v>8397</v>
      </c>
      <c r="G656" s="31">
        <v>44228</v>
      </c>
      <c r="H656" s="28">
        <v>2021</v>
      </c>
      <c r="I656" s="15" t="s">
        <v>3347</v>
      </c>
      <c r="J656" s="15" t="s">
        <v>3383</v>
      </c>
      <c r="K656" s="15" t="s">
        <v>8398</v>
      </c>
      <c r="L656" s="15" t="s">
        <v>8382</v>
      </c>
      <c r="M656" s="15" t="s">
        <v>8399</v>
      </c>
      <c r="N656" s="15" t="s">
        <v>8400</v>
      </c>
      <c r="O656" s="28">
        <v>1</v>
      </c>
      <c r="P656" s="28">
        <v>10</v>
      </c>
      <c r="Q656" s="15" t="s">
        <v>8401</v>
      </c>
      <c r="R656" s="15" t="s">
        <v>8402</v>
      </c>
      <c r="S656" s="15" t="s">
        <v>3749</v>
      </c>
      <c r="T656" s="15" t="s">
        <v>8403</v>
      </c>
      <c r="U656" s="15" t="s">
        <v>8404</v>
      </c>
    </row>
    <row r="657" spans="1:21">
      <c r="A657" s="15" t="s">
        <v>3312</v>
      </c>
      <c r="B657" s="15" t="s">
        <v>3313</v>
      </c>
      <c r="C657" s="15" t="s">
        <v>252</v>
      </c>
      <c r="D657" s="15" t="s">
        <v>3675</v>
      </c>
      <c r="E657" s="28">
        <v>5</v>
      </c>
      <c r="F657" s="15" t="s">
        <v>8405</v>
      </c>
      <c r="G657" s="31">
        <v>43987</v>
      </c>
      <c r="H657" s="28">
        <v>2020</v>
      </c>
      <c r="I657" s="15" t="s">
        <v>3347</v>
      </c>
      <c r="J657" s="15" t="s">
        <v>3383</v>
      </c>
      <c r="K657" s="15" t="s">
        <v>8406</v>
      </c>
      <c r="L657" s="15" t="s">
        <v>8382</v>
      </c>
      <c r="M657" s="15" t="s">
        <v>8407</v>
      </c>
      <c r="N657" s="15" t="s">
        <v>8400</v>
      </c>
      <c r="O657" s="28">
        <v>1</v>
      </c>
      <c r="P657" s="28">
        <v>9</v>
      </c>
      <c r="Q657" s="15" t="s">
        <v>8408</v>
      </c>
      <c r="R657" s="15" t="s">
        <v>8409</v>
      </c>
      <c r="S657" s="15" t="s">
        <v>3749</v>
      </c>
      <c r="T657" s="15" t="s">
        <v>8410</v>
      </c>
      <c r="U657" s="15" t="s">
        <v>8411</v>
      </c>
    </row>
    <row r="658" spans="1:21">
      <c r="A658" s="15" t="s">
        <v>3312</v>
      </c>
      <c r="B658" s="15" t="s">
        <v>3313</v>
      </c>
      <c r="C658" s="15" t="s">
        <v>252</v>
      </c>
      <c r="D658" s="15" t="s">
        <v>3675</v>
      </c>
      <c r="E658" s="28">
        <v>6</v>
      </c>
      <c r="F658" s="15" t="s">
        <v>8412</v>
      </c>
      <c r="G658" s="31">
        <v>41810</v>
      </c>
      <c r="H658" s="28">
        <v>2014</v>
      </c>
      <c r="I658" s="15" t="s">
        <v>3347</v>
      </c>
      <c r="J658" s="15" t="s">
        <v>3383</v>
      </c>
      <c r="K658" s="15" t="s">
        <v>8413</v>
      </c>
      <c r="L658" s="15" t="s">
        <v>8414</v>
      </c>
      <c r="M658" s="15" t="s">
        <v>8415</v>
      </c>
      <c r="N658" s="15" t="s">
        <v>8416</v>
      </c>
      <c r="O658" s="28">
        <v>1</v>
      </c>
      <c r="P658" s="28">
        <v>23</v>
      </c>
      <c r="Q658" s="15" t="s">
        <v>8417</v>
      </c>
      <c r="R658" s="15" t="s">
        <v>8418</v>
      </c>
      <c r="S658" s="15" t="s">
        <v>3389</v>
      </c>
      <c r="T658" s="15" t="s">
        <v>8419</v>
      </c>
      <c r="U658" s="15" t="s">
        <v>8420</v>
      </c>
    </row>
    <row r="659" spans="1:21">
      <c r="A659" s="15" t="s">
        <v>3314</v>
      </c>
      <c r="B659" s="15" t="s">
        <v>1852</v>
      </c>
      <c r="C659" s="15" t="s">
        <v>252</v>
      </c>
      <c r="D659" s="15" t="s">
        <v>3675</v>
      </c>
      <c r="E659" s="28">
        <v>2</v>
      </c>
      <c r="F659" s="15" t="s">
        <v>8421</v>
      </c>
      <c r="G659" s="31">
        <v>43787</v>
      </c>
      <c r="H659" s="28">
        <v>2019</v>
      </c>
      <c r="I659" s="15" t="s">
        <v>3347</v>
      </c>
      <c r="J659" s="15" t="s">
        <v>3348</v>
      </c>
      <c r="K659" s="15" t="s">
        <v>8422</v>
      </c>
      <c r="L659" s="15" t="s">
        <v>8423</v>
      </c>
      <c r="M659" s="15" t="s">
        <v>8424</v>
      </c>
      <c r="N659" s="15" t="s">
        <v>8425</v>
      </c>
      <c r="O659" s="28">
        <v>0</v>
      </c>
      <c r="P659" s="28">
        <v>29</v>
      </c>
      <c r="Q659" s="15" t="s">
        <v>8426</v>
      </c>
      <c r="R659" s="15" t="s">
        <v>8427</v>
      </c>
      <c r="S659" s="15" t="s">
        <v>3355</v>
      </c>
      <c r="T659" s="15" t="s">
        <v>8428</v>
      </c>
      <c r="U659" s="15" t="s">
        <v>8429</v>
      </c>
    </row>
    <row r="660" spans="1:21">
      <c r="A660" s="15" t="s">
        <v>3314</v>
      </c>
      <c r="B660" s="15" t="s">
        <v>1852</v>
      </c>
      <c r="C660" s="15" t="s">
        <v>252</v>
      </c>
      <c r="D660" s="15" t="s">
        <v>3675</v>
      </c>
      <c r="E660" s="28">
        <v>3</v>
      </c>
      <c r="F660" s="15" t="s">
        <v>8430</v>
      </c>
      <c r="G660" s="31">
        <v>42814</v>
      </c>
      <c r="H660" s="28">
        <v>2017</v>
      </c>
      <c r="I660" s="15" t="s">
        <v>3347</v>
      </c>
      <c r="J660" s="15" t="s">
        <v>3348</v>
      </c>
      <c r="K660" s="15" t="s">
        <v>8431</v>
      </c>
      <c r="L660" s="15" t="s">
        <v>8423</v>
      </c>
      <c r="M660" s="15" t="s">
        <v>8432</v>
      </c>
      <c r="N660" s="15" t="s">
        <v>8433</v>
      </c>
      <c r="O660" s="28">
        <v>0</v>
      </c>
      <c r="P660" s="28">
        <v>19</v>
      </c>
      <c r="Q660" s="15" t="s">
        <v>8434</v>
      </c>
      <c r="R660" s="15" t="s">
        <v>8435</v>
      </c>
      <c r="S660" s="15" t="s">
        <v>3355</v>
      </c>
      <c r="T660" s="15" t="s">
        <v>8436</v>
      </c>
      <c r="U660" s="15" t="s">
        <v>8437</v>
      </c>
    </row>
    <row r="661" spans="1:21">
      <c r="A661" s="15" t="s">
        <v>3314</v>
      </c>
      <c r="B661" s="15" t="s">
        <v>1852</v>
      </c>
      <c r="C661" s="15" t="s">
        <v>252</v>
      </c>
      <c r="D661" s="15" t="s">
        <v>3675</v>
      </c>
      <c r="E661" s="28">
        <v>4</v>
      </c>
      <c r="F661" s="15" t="s">
        <v>8438</v>
      </c>
      <c r="G661" s="31">
        <v>42205</v>
      </c>
      <c r="H661" s="28">
        <v>2015</v>
      </c>
      <c r="I661" s="15" t="s">
        <v>3347</v>
      </c>
      <c r="J661" s="15" t="s">
        <v>3348</v>
      </c>
      <c r="K661" s="15" t="s">
        <v>8439</v>
      </c>
      <c r="L661" s="15" t="s">
        <v>8423</v>
      </c>
      <c r="M661" s="15" t="s">
        <v>8440</v>
      </c>
      <c r="N661" s="15" t="s">
        <v>8441</v>
      </c>
      <c r="O661" s="28">
        <v>0</v>
      </c>
      <c r="P661" s="28">
        <v>37</v>
      </c>
      <c r="Q661" s="15" t="s">
        <v>8442</v>
      </c>
      <c r="R661" s="15" t="s">
        <v>8443</v>
      </c>
      <c r="S661" s="15" t="s">
        <v>3355</v>
      </c>
      <c r="T661" s="15" t="s">
        <v>8444</v>
      </c>
      <c r="U661" s="15" t="s">
        <v>8445</v>
      </c>
    </row>
    <row r="662" spans="1:21">
      <c r="A662" s="15" t="s">
        <v>3314</v>
      </c>
      <c r="B662" s="15" t="s">
        <v>1852</v>
      </c>
      <c r="C662" s="15" t="s">
        <v>252</v>
      </c>
      <c r="D662" s="15" t="s">
        <v>3675</v>
      </c>
      <c r="E662" s="28">
        <v>5</v>
      </c>
      <c r="F662" s="15" t="s">
        <v>8446</v>
      </c>
      <c r="G662" s="31">
        <v>40977</v>
      </c>
      <c r="H662" s="28">
        <v>2012</v>
      </c>
      <c r="I662" s="15" t="s">
        <v>3347</v>
      </c>
      <c r="J662" s="15" t="s">
        <v>3348</v>
      </c>
      <c r="K662" s="15" t="s">
        <v>8447</v>
      </c>
      <c r="L662" s="15" t="s">
        <v>8448</v>
      </c>
      <c r="M662" s="15" t="s">
        <v>8449</v>
      </c>
      <c r="N662" s="15" t="s">
        <v>8450</v>
      </c>
      <c r="O662" s="28">
        <v>0</v>
      </c>
      <c r="P662" s="28">
        <v>38</v>
      </c>
      <c r="Q662" s="15" t="s">
        <v>8451</v>
      </c>
      <c r="R662" s="15" t="s">
        <v>8452</v>
      </c>
      <c r="S662" s="15" t="s">
        <v>3355</v>
      </c>
      <c r="T662" s="15" t="s">
        <v>8453</v>
      </c>
      <c r="U662" s="15" t="s">
        <v>8454</v>
      </c>
    </row>
    <row r="663" spans="1:21">
      <c r="A663" s="15" t="s">
        <v>3314</v>
      </c>
      <c r="B663" s="15" t="s">
        <v>1852</v>
      </c>
      <c r="C663" s="15" t="s">
        <v>252</v>
      </c>
      <c r="D663" s="15" t="s">
        <v>3675</v>
      </c>
      <c r="E663" s="28">
        <v>6</v>
      </c>
      <c r="F663" s="15" t="s">
        <v>8455</v>
      </c>
      <c r="G663" s="31">
        <v>43360</v>
      </c>
      <c r="H663" s="28">
        <v>2018</v>
      </c>
      <c r="I663" s="15" t="s">
        <v>3347</v>
      </c>
      <c r="J663" s="15" t="s">
        <v>3348</v>
      </c>
      <c r="K663" s="15" t="s">
        <v>8456</v>
      </c>
      <c r="L663" s="15" t="s">
        <v>8423</v>
      </c>
      <c r="M663" s="15" t="s">
        <v>8457</v>
      </c>
      <c r="N663" s="15" t="s">
        <v>8441</v>
      </c>
      <c r="O663" s="28">
        <v>7</v>
      </c>
      <c r="P663" s="28">
        <v>10</v>
      </c>
      <c r="Q663" s="15" t="s">
        <v>8458</v>
      </c>
      <c r="R663" s="15" t="s">
        <v>8427</v>
      </c>
      <c r="S663" s="15" t="s">
        <v>3355</v>
      </c>
      <c r="T663" s="15" t="s">
        <v>8459</v>
      </c>
      <c r="U663" s="15" t="s">
        <v>8460</v>
      </c>
    </row>
    <row r="664" spans="1:21">
      <c r="A664" s="15" t="s">
        <v>3314</v>
      </c>
      <c r="B664" s="15" t="s">
        <v>1852</v>
      </c>
      <c r="C664" s="15" t="s">
        <v>252</v>
      </c>
      <c r="D664" s="15" t="s">
        <v>3675</v>
      </c>
      <c r="E664" s="28">
        <v>7</v>
      </c>
      <c r="F664" s="15" t="s">
        <v>8461</v>
      </c>
      <c r="G664" s="31">
        <v>43896</v>
      </c>
      <c r="H664" s="28">
        <v>2020</v>
      </c>
      <c r="I664" s="15" t="s">
        <v>3347</v>
      </c>
      <c r="J664" s="15" t="s">
        <v>3348</v>
      </c>
      <c r="K664" s="15" t="s">
        <v>8462</v>
      </c>
      <c r="L664" s="15" t="s">
        <v>8423</v>
      </c>
      <c r="M664" s="15" t="s">
        <v>8463</v>
      </c>
      <c r="N664" s="15" t="s">
        <v>8464</v>
      </c>
      <c r="O664" s="28">
        <v>0</v>
      </c>
      <c r="P664" s="28">
        <v>5</v>
      </c>
      <c r="Q664" s="15" t="s">
        <v>8465</v>
      </c>
      <c r="R664" s="15" t="s">
        <v>8466</v>
      </c>
      <c r="S664" s="15" t="s">
        <v>3355</v>
      </c>
      <c r="T664" s="15" t="s">
        <v>8467</v>
      </c>
      <c r="U664" s="15" t="s">
        <v>8468</v>
      </c>
    </row>
    <row r="665" spans="1:21">
      <c r="A665" s="15" t="s">
        <v>3314</v>
      </c>
      <c r="B665" s="15" t="s">
        <v>1852</v>
      </c>
      <c r="C665" s="15" t="s">
        <v>252</v>
      </c>
      <c r="D665" s="15" t="s">
        <v>3675</v>
      </c>
      <c r="E665" s="28">
        <v>8</v>
      </c>
      <c r="F665" s="15" t="s">
        <v>8469</v>
      </c>
      <c r="G665" s="31">
        <v>43392</v>
      </c>
      <c r="H665" s="28">
        <v>2018</v>
      </c>
      <c r="I665" s="15" t="s">
        <v>3347</v>
      </c>
      <c r="J665" s="15" t="s">
        <v>3348</v>
      </c>
      <c r="K665" s="15" t="s">
        <v>8470</v>
      </c>
      <c r="L665" s="15" t="s">
        <v>8423</v>
      </c>
      <c r="M665" s="15" t="s">
        <v>8471</v>
      </c>
      <c r="N665" s="15" t="s">
        <v>8472</v>
      </c>
      <c r="O665" s="28">
        <v>0</v>
      </c>
      <c r="P665" s="28">
        <v>7</v>
      </c>
      <c r="Q665" s="15" t="s">
        <v>8473</v>
      </c>
      <c r="R665" s="15" t="s">
        <v>8474</v>
      </c>
      <c r="S665" s="15" t="s">
        <v>3355</v>
      </c>
      <c r="T665" s="15" t="s">
        <v>8475</v>
      </c>
      <c r="U665" s="15" t="s">
        <v>8476</v>
      </c>
    </row>
    <row r="666" spans="1:21">
      <c r="A666" s="15" t="s">
        <v>3314</v>
      </c>
      <c r="B666" s="15" t="s">
        <v>1852</v>
      </c>
      <c r="C666" s="15" t="s">
        <v>252</v>
      </c>
      <c r="D666" s="15" t="s">
        <v>3675</v>
      </c>
      <c r="E666" s="28">
        <v>9</v>
      </c>
      <c r="F666" s="15" t="s">
        <v>8477</v>
      </c>
      <c r="G666" s="31">
        <v>43368</v>
      </c>
      <c r="H666" s="28">
        <v>2018</v>
      </c>
      <c r="I666" s="15" t="s">
        <v>3347</v>
      </c>
      <c r="J666" s="15" t="s">
        <v>3348</v>
      </c>
      <c r="K666" s="15" t="s">
        <v>8478</v>
      </c>
      <c r="L666" s="15" t="s">
        <v>8423</v>
      </c>
      <c r="M666" s="15" t="s">
        <v>8457</v>
      </c>
      <c r="N666" s="15" t="s">
        <v>8479</v>
      </c>
      <c r="O666" s="28">
        <v>0</v>
      </c>
      <c r="P666" s="28">
        <v>6</v>
      </c>
      <c r="Q666" s="15" t="s">
        <v>8480</v>
      </c>
      <c r="R666" s="15" t="s">
        <v>8427</v>
      </c>
      <c r="S666" s="15" t="s">
        <v>3355</v>
      </c>
      <c r="T666" s="15" t="s">
        <v>8481</v>
      </c>
      <c r="U666" s="15" t="s">
        <v>8482</v>
      </c>
    </row>
    <row r="667" spans="1:21">
      <c r="A667" s="15" t="s">
        <v>3314</v>
      </c>
      <c r="B667" s="15" t="s">
        <v>1852</v>
      </c>
      <c r="C667" s="15" t="s">
        <v>252</v>
      </c>
      <c r="D667" s="15" t="s">
        <v>3675</v>
      </c>
      <c r="E667" s="28">
        <v>10</v>
      </c>
      <c r="F667" s="15" t="s">
        <v>8483</v>
      </c>
      <c r="G667" s="31">
        <v>44333</v>
      </c>
      <c r="H667" s="28">
        <v>2021</v>
      </c>
      <c r="I667" s="15" t="s">
        <v>3347</v>
      </c>
      <c r="J667" s="15" t="s">
        <v>3383</v>
      </c>
      <c r="K667" s="15" t="s">
        <v>8484</v>
      </c>
      <c r="L667" s="15" t="s">
        <v>8423</v>
      </c>
      <c r="M667" s="15" t="s">
        <v>8485</v>
      </c>
      <c r="N667" s="15" t="s">
        <v>8486</v>
      </c>
      <c r="O667" s="28">
        <v>2</v>
      </c>
      <c r="P667" s="28">
        <v>10</v>
      </c>
      <c r="Q667" s="15" t="s">
        <v>8487</v>
      </c>
      <c r="R667" s="15" t="s">
        <v>8427</v>
      </c>
      <c r="S667" s="15" t="s">
        <v>3749</v>
      </c>
      <c r="T667" s="15" t="s">
        <v>8488</v>
      </c>
      <c r="U667" s="15" t="s">
        <v>8489</v>
      </c>
    </row>
    <row r="668" spans="1:21">
      <c r="A668" s="15" t="s">
        <v>3314</v>
      </c>
      <c r="B668" s="15" t="s">
        <v>1852</v>
      </c>
      <c r="C668" s="15" t="s">
        <v>252</v>
      </c>
      <c r="D668" s="15" t="s">
        <v>3675</v>
      </c>
      <c r="E668" s="28">
        <v>11</v>
      </c>
      <c r="F668" s="15" t="s">
        <v>8490</v>
      </c>
      <c r="G668" s="31">
        <v>44323</v>
      </c>
      <c r="H668" s="28">
        <v>2021</v>
      </c>
      <c r="I668" s="15" t="s">
        <v>3347</v>
      </c>
      <c r="J668" s="15" t="s">
        <v>3383</v>
      </c>
      <c r="K668" s="15" t="s">
        <v>8491</v>
      </c>
      <c r="L668" s="15" t="s">
        <v>8423</v>
      </c>
      <c r="M668" s="15" t="s">
        <v>8492</v>
      </c>
      <c r="N668" s="15" t="s">
        <v>8493</v>
      </c>
      <c r="O668" s="28">
        <v>0</v>
      </c>
      <c r="P668" s="28">
        <v>11</v>
      </c>
      <c r="Q668" s="15" t="s">
        <v>8494</v>
      </c>
      <c r="R668" s="15" t="s">
        <v>8427</v>
      </c>
      <c r="S668" s="15" t="s">
        <v>3749</v>
      </c>
      <c r="T668" s="15" t="s">
        <v>8495</v>
      </c>
      <c r="U668" s="15" t="s">
        <v>8496</v>
      </c>
    </row>
    <row r="669" spans="1:21">
      <c r="A669" s="15" t="s">
        <v>3314</v>
      </c>
      <c r="B669" s="15" t="s">
        <v>1852</v>
      </c>
      <c r="C669" s="15" t="s">
        <v>252</v>
      </c>
      <c r="D669" s="15" t="s">
        <v>3675</v>
      </c>
      <c r="E669" s="28">
        <v>12</v>
      </c>
      <c r="F669" s="15" t="s">
        <v>8497</v>
      </c>
      <c r="G669" s="31">
        <v>42907</v>
      </c>
      <c r="H669" s="28">
        <v>2017</v>
      </c>
      <c r="I669" s="15" t="s">
        <v>3347</v>
      </c>
      <c r="J669" s="15" t="s">
        <v>3348</v>
      </c>
      <c r="K669" s="15" t="s">
        <v>8498</v>
      </c>
      <c r="L669" s="15" t="s">
        <v>8423</v>
      </c>
      <c r="M669" s="15" t="s">
        <v>8499</v>
      </c>
      <c r="N669" s="15" t="s">
        <v>8500</v>
      </c>
      <c r="O669" s="28">
        <v>0</v>
      </c>
      <c r="P669" s="28">
        <v>12</v>
      </c>
      <c r="Q669" s="15" t="s">
        <v>8501</v>
      </c>
      <c r="R669" s="15" t="s">
        <v>8427</v>
      </c>
      <c r="S669" s="15" t="s">
        <v>3355</v>
      </c>
      <c r="T669" s="15" t="s">
        <v>8502</v>
      </c>
      <c r="U669" s="15" t="s">
        <v>8503</v>
      </c>
    </row>
    <row r="670" spans="1:21">
      <c r="A670" s="15" t="s">
        <v>3314</v>
      </c>
      <c r="B670" s="15" t="s">
        <v>1852</v>
      </c>
      <c r="C670" s="15" t="s">
        <v>252</v>
      </c>
      <c r="D670" s="15" t="s">
        <v>3675</v>
      </c>
      <c r="E670" s="28">
        <v>13</v>
      </c>
      <c r="F670" s="15" t="s">
        <v>8504</v>
      </c>
      <c r="G670" s="31">
        <v>44333</v>
      </c>
      <c r="H670" s="28">
        <v>2021</v>
      </c>
      <c r="I670" s="15" t="s">
        <v>3347</v>
      </c>
      <c r="J670" s="15" t="s">
        <v>3383</v>
      </c>
      <c r="K670" s="15" t="s">
        <v>8505</v>
      </c>
      <c r="L670" s="15" t="s">
        <v>8423</v>
      </c>
      <c r="M670" s="15" t="s">
        <v>8506</v>
      </c>
      <c r="N670" s="15" t="s">
        <v>8507</v>
      </c>
      <c r="O670" s="28">
        <v>0</v>
      </c>
      <c r="P670" s="28">
        <v>11</v>
      </c>
      <c r="Q670" s="15" t="s">
        <v>8508</v>
      </c>
      <c r="R670" s="15" t="s">
        <v>8509</v>
      </c>
      <c r="S670" s="15" t="s">
        <v>3749</v>
      </c>
      <c r="T670" s="15" t="s">
        <v>8510</v>
      </c>
      <c r="U670" s="15" t="s">
        <v>8511</v>
      </c>
    </row>
    <row r="671" spans="1:21">
      <c r="A671" s="15" t="s">
        <v>3314</v>
      </c>
      <c r="B671" s="15" t="s">
        <v>1852</v>
      </c>
      <c r="C671" s="15" t="s">
        <v>252</v>
      </c>
      <c r="D671" s="15" t="s">
        <v>3675</v>
      </c>
      <c r="E671" s="28">
        <v>14</v>
      </c>
      <c r="F671" s="15" t="s">
        <v>8512</v>
      </c>
      <c r="G671" s="31">
        <v>44181</v>
      </c>
      <c r="H671" s="28">
        <v>2020</v>
      </c>
      <c r="I671" s="15" t="s">
        <v>3347</v>
      </c>
      <c r="J671" s="15" t="s">
        <v>3383</v>
      </c>
      <c r="K671" s="15" t="s">
        <v>8513</v>
      </c>
      <c r="L671" s="15" t="s">
        <v>8423</v>
      </c>
      <c r="M671" s="15" t="s">
        <v>8514</v>
      </c>
      <c r="N671" s="15" t="s">
        <v>8515</v>
      </c>
      <c r="O671" s="28">
        <v>0</v>
      </c>
      <c r="P671" s="28">
        <v>9</v>
      </c>
      <c r="Q671" s="15" t="s">
        <v>8516</v>
      </c>
      <c r="R671" s="15" t="s">
        <v>8517</v>
      </c>
      <c r="S671" s="15" t="s">
        <v>3749</v>
      </c>
      <c r="T671" s="15" t="s">
        <v>8518</v>
      </c>
      <c r="U671" s="15" t="s">
        <v>8519</v>
      </c>
    </row>
    <row r="672" spans="1:21">
      <c r="A672" s="15" t="s">
        <v>3314</v>
      </c>
      <c r="B672" s="15" t="s">
        <v>1852</v>
      </c>
      <c r="C672" s="15" t="s">
        <v>252</v>
      </c>
      <c r="D672" s="15" t="s">
        <v>3675</v>
      </c>
      <c r="E672" s="28">
        <v>15</v>
      </c>
      <c r="F672" s="15" t="s">
        <v>8520</v>
      </c>
      <c r="G672" s="31">
        <v>41213</v>
      </c>
      <c r="H672" s="28">
        <v>2012</v>
      </c>
      <c r="I672" s="15" t="s">
        <v>3435</v>
      </c>
      <c r="J672" s="15" t="s">
        <v>3436</v>
      </c>
      <c r="K672" s="15" t="s">
        <v>8521</v>
      </c>
      <c r="L672" s="15" t="s">
        <v>8448</v>
      </c>
      <c r="M672" s="15" t="s">
        <v>8522</v>
      </c>
      <c r="N672" s="15" t="s">
        <v>8523</v>
      </c>
      <c r="O672" s="28">
        <v>0</v>
      </c>
      <c r="P672" s="28">
        <v>10</v>
      </c>
      <c r="Q672" s="15" t="s">
        <v>8524</v>
      </c>
      <c r="R672" s="15" t="s">
        <v>8525</v>
      </c>
      <c r="S672" s="15" t="s">
        <v>3355</v>
      </c>
      <c r="T672" s="15" t="s">
        <v>8526</v>
      </c>
      <c r="U672" s="15" t="s">
        <v>8527</v>
      </c>
    </row>
    <row r="673" spans="1:21">
      <c r="A673" s="15" t="s">
        <v>3314</v>
      </c>
      <c r="B673" s="15" t="s">
        <v>1852</v>
      </c>
      <c r="C673" s="15" t="s">
        <v>252</v>
      </c>
      <c r="D673" s="15" t="s">
        <v>3675</v>
      </c>
      <c r="E673" s="28">
        <v>16</v>
      </c>
      <c r="F673" s="15" t="s">
        <v>8528</v>
      </c>
      <c r="G673" s="31">
        <v>44120</v>
      </c>
      <c r="H673" s="28">
        <v>2020</v>
      </c>
      <c r="I673" s="15" t="s">
        <v>3347</v>
      </c>
      <c r="J673" s="15" t="s">
        <v>3383</v>
      </c>
      <c r="K673" s="15" t="s">
        <v>8529</v>
      </c>
      <c r="L673" s="15" t="s">
        <v>8423</v>
      </c>
      <c r="M673" s="15" t="s">
        <v>8530</v>
      </c>
      <c r="N673" s="15" t="s">
        <v>8531</v>
      </c>
      <c r="O673" s="28">
        <v>1</v>
      </c>
      <c r="P673" s="28">
        <v>10</v>
      </c>
      <c r="Q673" s="15" t="s">
        <v>8532</v>
      </c>
      <c r="R673" s="15" t="s">
        <v>8533</v>
      </c>
      <c r="S673" s="15" t="s">
        <v>3749</v>
      </c>
      <c r="T673" s="15" t="s">
        <v>8534</v>
      </c>
      <c r="U673" s="15" t="s">
        <v>8535</v>
      </c>
    </row>
    <row r="674" spans="1:21">
      <c r="A674" s="15" t="s">
        <v>3314</v>
      </c>
      <c r="B674" s="15" t="s">
        <v>1852</v>
      </c>
      <c r="C674" s="15" t="s">
        <v>252</v>
      </c>
      <c r="D674" s="15" t="s">
        <v>3675</v>
      </c>
      <c r="E674" s="28">
        <v>17</v>
      </c>
      <c r="F674" s="15" t="s">
        <v>8536</v>
      </c>
      <c r="G674" s="31">
        <v>44102</v>
      </c>
      <c r="H674" s="28">
        <v>2020</v>
      </c>
      <c r="I674" s="15" t="s">
        <v>3347</v>
      </c>
      <c r="J674" s="15" t="s">
        <v>3383</v>
      </c>
      <c r="K674" s="15" t="s">
        <v>8537</v>
      </c>
      <c r="L674" s="15" t="s">
        <v>8423</v>
      </c>
      <c r="M674" s="15" t="s">
        <v>8538</v>
      </c>
      <c r="N674" s="15" t="s">
        <v>8539</v>
      </c>
      <c r="O674" s="28">
        <v>0</v>
      </c>
      <c r="P674" s="28">
        <v>4</v>
      </c>
      <c r="Q674" s="15" t="s">
        <v>8540</v>
      </c>
      <c r="R674" s="15" t="s">
        <v>8541</v>
      </c>
      <c r="S674" s="15" t="s">
        <v>3749</v>
      </c>
      <c r="T674" s="15" t="s">
        <v>8542</v>
      </c>
      <c r="U674" s="15" t="s">
        <v>8543</v>
      </c>
    </row>
    <row r="675" spans="1:21">
      <c r="A675" s="15" t="s">
        <v>3314</v>
      </c>
      <c r="B675" s="15" t="s">
        <v>1852</v>
      </c>
      <c r="C675" s="15" t="s">
        <v>252</v>
      </c>
      <c r="D675" s="15" t="s">
        <v>3675</v>
      </c>
      <c r="E675" s="28">
        <v>18</v>
      </c>
      <c r="F675" s="15" t="s">
        <v>8544</v>
      </c>
      <c r="G675" s="31">
        <v>43787</v>
      </c>
      <c r="H675" s="28">
        <v>2019</v>
      </c>
      <c r="I675" s="15" t="s">
        <v>3347</v>
      </c>
      <c r="J675" s="15" t="s">
        <v>3383</v>
      </c>
      <c r="K675" s="15" t="s">
        <v>8545</v>
      </c>
      <c r="L675" s="15" t="s">
        <v>8423</v>
      </c>
      <c r="M675" s="15" t="s">
        <v>8546</v>
      </c>
      <c r="N675" s="15" t="s">
        <v>8547</v>
      </c>
      <c r="O675" s="28">
        <v>0</v>
      </c>
      <c r="P675" s="28">
        <v>26</v>
      </c>
      <c r="Q675" s="15" t="s">
        <v>8548</v>
      </c>
      <c r="R675" s="15" t="s">
        <v>8427</v>
      </c>
      <c r="S675" s="15" t="s">
        <v>3749</v>
      </c>
      <c r="T675" s="15" t="s">
        <v>8549</v>
      </c>
      <c r="U675" s="15" t="s">
        <v>8550</v>
      </c>
    </row>
    <row r="676" spans="1:21">
      <c r="A676" s="15" t="s">
        <v>3314</v>
      </c>
      <c r="B676" s="15" t="s">
        <v>1852</v>
      </c>
      <c r="C676" s="15" t="s">
        <v>252</v>
      </c>
      <c r="D676" s="15" t="s">
        <v>3675</v>
      </c>
      <c r="E676" s="28">
        <v>19</v>
      </c>
      <c r="F676" s="15" t="s">
        <v>8551</v>
      </c>
      <c r="G676" s="31">
        <v>44068</v>
      </c>
      <c r="H676" s="28">
        <v>2020</v>
      </c>
      <c r="I676" s="15" t="s">
        <v>3347</v>
      </c>
      <c r="J676" s="15" t="s">
        <v>3383</v>
      </c>
      <c r="K676" s="15" t="s">
        <v>8552</v>
      </c>
      <c r="L676" s="15" t="s">
        <v>8423</v>
      </c>
      <c r="M676" s="15" t="s">
        <v>8553</v>
      </c>
      <c r="N676" s="15" t="s">
        <v>8493</v>
      </c>
      <c r="O676" s="28">
        <v>1</v>
      </c>
      <c r="P676" s="28">
        <v>11</v>
      </c>
      <c r="Q676" s="15" t="s">
        <v>8554</v>
      </c>
      <c r="R676" s="15" t="s">
        <v>8427</v>
      </c>
      <c r="S676" s="15" t="s">
        <v>3355</v>
      </c>
      <c r="T676" s="15" t="s">
        <v>8555</v>
      </c>
      <c r="U676" s="15" t="s">
        <v>8556</v>
      </c>
    </row>
    <row r="677" spans="1:21">
      <c r="A677" s="15" t="s">
        <v>3314</v>
      </c>
      <c r="B677" s="15" t="s">
        <v>1852</v>
      </c>
      <c r="C677" s="15" t="s">
        <v>252</v>
      </c>
      <c r="D677" s="15" t="s">
        <v>3675</v>
      </c>
      <c r="E677" s="28">
        <v>20</v>
      </c>
      <c r="F677" s="15" t="s">
        <v>8557</v>
      </c>
      <c r="G677" s="31">
        <v>42256</v>
      </c>
      <c r="H677" s="28">
        <v>2015</v>
      </c>
      <c r="I677" s="15" t="s">
        <v>3347</v>
      </c>
      <c r="J677" s="15" t="s">
        <v>3348</v>
      </c>
      <c r="K677" s="15" t="s">
        <v>8558</v>
      </c>
      <c r="L677" s="15" t="s">
        <v>8559</v>
      </c>
      <c r="M677" s="15" t="s">
        <v>8560</v>
      </c>
      <c r="N677" s="15" t="s">
        <v>8561</v>
      </c>
      <c r="O677" s="28">
        <v>0</v>
      </c>
      <c r="P677" s="28">
        <v>24</v>
      </c>
      <c r="Q677" s="15" t="s">
        <v>8562</v>
      </c>
      <c r="R677" s="15" t="s">
        <v>8563</v>
      </c>
      <c r="S677" s="15" t="s">
        <v>3355</v>
      </c>
      <c r="T677" s="15" t="s">
        <v>8564</v>
      </c>
      <c r="U677" s="15" t="s">
        <v>8565</v>
      </c>
    </row>
    <row r="678" spans="1:21">
      <c r="A678" s="15" t="s">
        <v>3314</v>
      </c>
      <c r="B678" s="15" t="s">
        <v>1852</v>
      </c>
      <c r="C678" s="15" t="s">
        <v>252</v>
      </c>
      <c r="D678" s="15" t="s">
        <v>3675</v>
      </c>
      <c r="E678" s="28">
        <v>21</v>
      </c>
      <c r="F678" s="15" t="s">
        <v>8566</v>
      </c>
      <c r="G678" s="31">
        <v>43917</v>
      </c>
      <c r="H678" s="28">
        <v>2020</v>
      </c>
      <c r="I678" s="15" t="s">
        <v>3347</v>
      </c>
      <c r="J678" s="15" t="s">
        <v>3383</v>
      </c>
      <c r="K678" s="15" t="s">
        <v>8567</v>
      </c>
      <c r="L678" s="15" t="s">
        <v>8559</v>
      </c>
      <c r="M678" s="15" t="s">
        <v>8568</v>
      </c>
      <c r="N678" s="15" t="s">
        <v>8569</v>
      </c>
      <c r="O678" s="28">
        <v>0</v>
      </c>
      <c r="P678" s="28">
        <v>5</v>
      </c>
      <c r="Q678" s="15" t="s">
        <v>8570</v>
      </c>
      <c r="R678" s="15" t="s">
        <v>8571</v>
      </c>
      <c r="S678" s="15" t="s">
        <v>3389</v>
      </c>
      <c r="T678" s="15" t="s">
        <v>8572</v>
      </c>
      <c r="U678" s="15" t="s">
        <v>8573</v>
      </c>
    </row>
    <row r="679" spans="1:21">
      <c r="A679" s="15" t="s">
        <v>3314</v>
      </c>
      <c r="B679" s="15" t="s">
        <v>1852</v>
      </c>
      <c r="C679" s="15" t="s">
        <v>252</v>
      </c>
      <c r="D679" s="15" t="s">
        <v>3675</v>
      </c>
      <c r="E679" s="28">
        <v>22</v>
      </c>
      <c r="F679" s="15" t="s">
        <v>8574</v>
      </c>
      <c r="G679" s="31">
        <v>41263</v>
      </c>
      <c r="H679" s="28">
        <v>2012</v>
      </c>
      <c r="I679" s="15" t="s">
        <v>3435</v>
      </c>
      <c r="J679" s="15" t="s">
        <v>3436</v>
      </c>
      <c r="K679" s="15" t="s">
        <v>8575</v>
      </c>
      <c r="L679" s="15" t="s">
        <v>8576</v>
      </c>
      <c r="M679" s="15" t="s">
        <v>8577</v>
      </c>
      <c r="N679" s="15" t="s">
        <v>8578</v>
      </c>
      <c r="O679" s="28">
        <v>0</v>
      </c>
      <c r="P679" s="28">
        <v>34</v>
      </c>
      <c r="Q679" s="15" t="s">
        <v>8579</v>
      </c>
      <c r="R679" s="15" t="s">
        <v>8580</v>
      </c>
      <c r="S679" s="15" t="s">
        <v>3355</v>
      </c>
      <c r="T679" s="15" t="s">
        <v>8581</v>
      </c>
      <c r="U679" s="15" t="s">
        <v>8582</v>
      </c>
    </row>
    <row r="680" spans="1:21">
      <c r="A680" s="15" t="s">
        <v>3314</v>
      </c>
      <c r="B680" s="15" t="s">
        <v>1852</v>
      </c>
      <c r="C680" s="15" t="s">
        <v>252</v>
      </c>
      <c r="D680" s="15" t="s">
        <v>3675</v>
      </c>
      <c r="E680" s="28">
        <v>23</v>
      </c>
      <c r="F680" s="15" t="s">
        <v>8583</v>
      </c>
      <c r="G680" s="31">
        <v>41851</v>
      </c>
      <c r="H680" s="28">
        <v>2014</v>
      </c>
      <c r="I680" s="15" t="s">
        <v>3435</v>
      </c>
      <c r="J680" s="15" t="s">
        <v>3436</v>
      </c>
      <c r="K680" s="15" t="s">
        <v>8584</v>
      </c>
      <c r="L680" s="15" t="s">
        <v>8576</v>
      </c>
      <c r="M680" s="15" t="s">
        <v>8585</v>
      </c>
      <c r="N680" s="15" t="s">
        <v>8586</v>
      </c>
      <c r="O680" s="28">
        <v>0</v>
      </c>
      <c r="P680" s="28">
        <v>22</v>
      </c>
      <c r="Q680" s="15" t="s">
        <v>8587</v>
      </c>
      <c r="R680" s="15" t="s">
        <v>8588</v>
      </c>
      <c r="S680" s="15" t="s">
        <v>3355</v>
      </c>
      <c r="T680" s="15" t="s">
        <v>8589</v>
      </c>
      <c r="U680" s="15" t="s">
        <v>8590</v>
      </c>
    </row>
    <row r="681" spans="1:21">
      <c r="A681" s="15" t="s">
        <v>3314</v>
      </c>
      <c r="B681" s="15" t="s">
        <v>1852</v>
      </c>
      <c r="C681" s="15" t="s">
        <v>252</v>
      </c>
      <c r="D681" s="15" t="s">
        <v>3675</v>
      </c>
      <c r="E681" s="28">
        <v>24</v>
      </c>
      <c r="F681" s="15" t="s">
        <v>8591</v>
      </c>
      <c r="G681" s="31">
        <v>41969</v>
      </c>
      <c r="H681" s="28">
        <v>2014</v>
      </c>
      <c r="I681" s="15" t="s">
        <v>3347</v>
      </c>
      <c r="J681" s="15" t="s">
        <v>3348</v>
      </c>
      <c r="K681" s="15" t="s">
        <v>8592</v>
      </c>
      <c r="L681" s="15" t="s">
        <v>8423</v>
      </c>
      <c r="M681" s="15" t="s">
        <v>8593</v>
      </c>
      <c r="N681" s="15" t="s">
        <v>8441</v>
      </c>
      <c r="O681" s="28">
        <v>0</v>
      </c>
      <c r="P681" s="28">
        <v>31</v>
      </c>
      <c r="Q681" s="15" t="s">
        <v>8594</v>
      </c>
      <c r="R681" s="15" t="s">
        <v>8595</v>
      </c>
      <c r="S681" s="15" t="s">
        <v>3355</v>
      </c>
      <c r="T681" s="15" t="s">
        <v>8596</v>
      </c>
      <c r="U681" s="15" t="s">
        <v>8597</v>
      </c>
    </row>
    <row r="682" spans="1:21">
      <c r="A682" s="15" t="s">
        <v>3314</v>
      </c>
      <c r="B682" s="15" t="s">
        <v>1852</v>
      </c>
      <c r="C682" s="15" t="s">
        <v>252</v>
      </c>
      <c r="D682" s="15" t="s">
        <v>3675</v>
      </c>
      <c r="E682" s="28">
        <v>25</v>
      </c>
      <c r="F682" s="15" t="s">
        <v>8598</v>
      </c>
      <c r="G682" s="31">
        <v>42580</v>
      </c>
      <c r="H682" s="28">
        <v>2016</v>
      </c>
      <c r="I682" s="15" t="s">
        <v>3347</v>
      </c>
      <c r="J682" s="15" t="s">
        <v>3348</v>
      </c>
      <c r="K682" s="15" t="s">
        <v>8599</v>
      </c>
      <c r="L682" s="15" t="s">
        <v>8559</v>
      </c>
      <c r="M682" s="15" t="s">
        <v>8600</v>
      </c>
      <c r="N682" s="15" t="s">
        <v>8601</v>
      </c>
      <c r="O682" s="28">
        <v>0</v>
      </c>
      <c r="P682" s="28">
        <v>6</v>
      </c>
      <c r="Q682" s="15" t="s">
        <v>8602</v>
      </c>
      <c r="R682" s="15" t="s">
        <v>8603</v>
      </c>
      <c r="S682" s="15" t="s">
        <v>3355</v>
      </c>
      <c r="T682" s="15" t="s">
        <v>8604</v>
      </c>
      <c r="U682" s="15" t="s">
        <v>8605</v>
      </c>
    </row>
    <row r="683" spans="1:21">
      <c r="A683" s="15" t="s">
        <v>3314</v>
      </c>
      <c r="B683" s="15" t="s">
        <v>1852</v>
      </c>
      <c r="C683" s="15" t="s">
        <v>252</v>
      </c>
      <c r="D683" s="15" t="s">
        <v>3675</v>
      </c>
      <c r="E683" s="28">
        <v>26</v>
      </c>
      <c r="F683" s="15" t="s">
        <v>8606</v>
      </c>
      <c r="G683" s="31">
        <v>43787</v>
      </c>
      <c r="H683" s="28">
        <v>2019</v>
      </c>
      <c r="I683" s="15" t="s">
        <v>3347</v>
      </c>
      <c r="J683" s="15" t="s">
        <v>3383</v>
      </c>
      <c r="K683" s="15" t="s">
        <v>8607</v>
      </c>
      <c r="L683" s="15" t="s">
        <v>8423</v>
      </c>
      <c r="M683" s="15" t="s">
        <v>8546</v>
      </c>
      <c r="N683" s="15" t="s">
        <v>8608</v>
      </c>
      <c r="O683" s="28">
        <v>0</v>
      </c>
      <c r="P683" s="28">
        <v>31</v>
      </c>
      <c r="Q683" s="15" t="s">
        <v>8609</v>
      </c>
      <c r="R683" s="15" t="s">
        <v>8427</v>
      </c>
      <c r="S683" s="15" t="s">
        <v>3355</v>
      </c>
      <c r="T683" s="15" t="s">
        <v>8610</v>
      </c>
      <c r="U683" s="15" t="s">
        <v>8611</v>
      </c>
    </row>
    <row r="684" spans="1:21">
      <c r="A684" s="15" t="s">
        <v>3314</v>
      </c>
      <c r="B684" s="15" t="s">
        <v>1852</v>
      </c>
      <c r="C684" s="15" t="s">
        <v>252</v>
      </c>
      <c r="D684" s="15" t="s">
        <v>3675</v>
      </c>
      <c r="E684" s="28">
        <v>27</v>
      </c>
      <c r="F684" s="15" t="s">
        <v>8612</v>
      </c>
      <c r="G684" s="31">
        <v>43787</v>
      </c>
      <c r="H684" s="28">
        <v>2019</v>
      </c>
      <c r="I684" s="15" t="s">
        <v>3347</v>
      </c>
      <c r="J684" s="15" t="s">
        <v>3425</v>
      </c>
      <c r="K684" s="15" t="s">
        <v>8613</v>
      </c>
      <c r="L684" s="15" t="s">
        <v>8423</v>
      </c>
      <c r="M684" s="15" t="s">
        <v>8614</v>
      </c>
      <c r="N684" s="15" t="s">
        <v>8615</v>
      </c>
      <c r="O684" s="28">
        <v>5</v>
      </c>
      <c r="P684" s="28">
        <v>9</v>
      </c>
      <c r="Q684" s="15"/>
      <c r="R684" s="15"/>
      <c r="S684" s="15" t="s">
        <v>3355</v>
      </c>
      <c r="T684" s="15" t="s">
        <v>8616</v>
      </c>
      <c r="U684" s="15" t="s">
        <v>8617</v>
      </c>
    </row>
    <row r="685" spans="1:21">
      <c r="A685" s="15" t="s">
        <v>3314</v>
      </c>
      <c r="B685" s="15" t="s">
        <v>1852</v>
      </c>
      <c r="C685" s="15" t="s">
        <v>252</v>
      </c>
      <c r="D685" s="15" t="s">
        <v>3675</v>
      </c>
      <c r="E685" s="28">
        <v>28</v>
      </c>
      <c r="F685" s="15" t="s">
        <v>8618</v>
      </c>
      <c r="G685" s="31">
        <v>42809</v>
      </c>
      <c r="H685" s="28">
        <v>2017</v>
      </c>
      <c r="I685" s="15" t="s">
        <v>3347</v>
      </c>
      <c r="J685" s="15" t="s">
        <v>3348</v>
      </c>
      <c r="K685" s="15" t="s">
        <v>8619</v>
      </c>
      <c r="L685" s="15" t="s">
        <v>8559</v>
      </c>
      <c r="M685" s="15" t="s">
        <v>8620</v>
      </c>
      <c r="N685" s="15" t="s">
        <v>8621</v>
      </c>
      <c r="O685" s="28">
        <v>0</v>
      </c>
      <c r="P685" s="28">
        <v>6</v>
      </c>
      <c r="Q685" s="15" t="s">
        <v>8622</v>
      </c>
      <c r="R685" s="15" t="s">
        <v>8623</v>
      </c>
      <c r="S685" s="15" t="s">
        <v>3355</v>
      </c>
      <c r="T685" s="15" t="s">
        <v>8624</v>
      </c>
      <c r="U685" s="15" t="s">
        <v>8625</v>
      </c>
    </row>
    <row r="686" spans="1:21">
      <c r="A686" s="15" t="s">
        <v>3314</v>
      </c>
      <c r="B686" s="15" t="s">
        <v>1852</v>
      </c>
      <c r="C686" s="15" t="s">
        <v>252</v>
      </c>
      <c r="D686" s="15" t="s">
        <v>3675</v>
      </c>
      <c r="E686" s="28">
        <v>29</v>
      </c>
      <c r="F686" s="15" t="s">
        <v>8626</v>
      </c>
      <c r="G686" s="31">
        <v>42814</v>
      </c>
      <c r="H686" s="28">
        <v>2017</v>
      </c>
      <c r="I686" s="15" t="s">
        <v>3347</v>
      </c>
      <c r="J686" s="15" t="s">
        <v>3348</v>
      </c>
      <c r="K686" s="15" t="s">
        <v>8627</v>
      </c>
      <c r="L686" s="15" t="s">
        <v>8423</v>
      </c>
      <c r="M686" s="15" t="s">
        <v>8628</v>
      </c>
      <c r="N686" s="15" t="s">
        <v>8629</v>
      </c>
      <c r="O686" s="28">
        <v>3</v>
      </c>
      <c r="P686" s="28">
        <v>19</v>
      </c>
      <c r="Q686" s="15" t="s">
        <v>8630</v>
      </c>
      <c r="R686" s="15" t="s">
        <v>8631</v>
      </c>
      <c r="S686" s="15" t="s">
        <v>3355</v>
      </c>
      <c r="T686" s="15" t="s">
        <v>8632</v>
      </c>
      <c r="U686" s="15" t="s">
        <v>8633</v>
      </c>
    </row>
    <row r="687" spans="1:21">
      <c r="A687" s="15" t="s">
        <v>3314</v>
      </c>
      <c r="B687" s="15" t="s">
        <v>1852</v>
      </c>
      <c r="C687" s="15" t="s">
        <v>252</v>
      </c>
      <c r="D687" s="15" t="s">
        <v>3675</v>
      </c>
      <c r="E687" s="28">
        <v>30</v>
      </c>
      <c r="F687" s="15" t="s">
        <v>8634</v>
      </c>
      <c r="G687" s="31">
        <v>42515</v>
      </c>
      <c r="H687" s="28">
        <v>2016</v>
      </c>
      <c r="I687" s="15" t="s">
        <v>3347</v>
      </c>
      <c r="J687" s="15" t="s">
        <v>3348</v>
      </c>
      <c r="K687" s="15" t="s">
        <v>8635</v>
      </c>
      <c r="L687" s="15" t="s">
        <v>8423</v>
      </c>
      <c r="M687" s="15" t="s">
        <v>8636</v>
      </c>
      <c r="N687" s="15" t="s">
        <v>8637</v>
      </c>
      <c r="O687" s="28">
        <v>0</v>
      </c>
      <c r="P687" s="28">
        <v>22</v>
      </c>
      <c r="Q687" s="15" t="s">
        <v>8638</v>
      </c>
      <c r="R687" s="15" t="s">
        <v>8427</v>
      </c>
      <c r="S687" s="15" t="s">
        <v>3355</v>
      </c>
      <c r="T687" s="15" t="s">
        <v>8639</v>
      </c>
      <c r="U687" s="15" t="s">
        <v>8640</v>
      </c>
    </row>
    <row r="688" spans="1:21">
      <c r="A688" s="15" t="s">
        <v>3314</v>
      </c>
      <c r="B688" s="15" t="s">
        <v>1852</v>
      </c>
      <c r="C688" s="15" t="s">
        <v>252</v>
      </c>
      <c r="D688" s="15" t="s">
        <v>3675</v>
      </c>
      <c r="E688" s="28">
        <v>31</v>
      </c>
      <c r="F688" s="15" t="s">
        <v>8641</v>
      </c>
      <c r="G688" s="31">
        <v>41502</v>
      </c>
      <c r="H688" s="28">
        <v>2013</v>
      </c>
      <c r="I688" s="15" t="s">
        <v>3347</v>
      </c>
      <c r="J688" s="15" t="s">
        <v>3348</v>
      </c>
      <c r="K688" s="15" t="s">
        <v>8642</v>
      </c>
      <c r="L688" s="15" t="s">
        <v>8448</v>
      </c>
      <c r="M688" s="15" t="s">
        <v>8643</v>
      </c>
      <c r="N688" s="15" t="s">
        <v>8644</v>
      </c>
      <c r="O688" s="28">
        <v>0</v>
      </c>
      <c r="P688" s="28">
        <v>24</v>
      </c>
      <c r="Q688" s="15" t="s">
        <v>8645</v>
      </c>
      <c r="R688" s="15" t="s">
        <v>8646</v>
      </c>
      <c r="S688" s="15" t="s">
        <v>3355</v>
      </c>
      <c r="T688" s="15" t="s">
        <v>8647</v>
      </c>
      <c r="U688" s="15" t="s">
        <v>8648</v>
      </c>
    </row>
    <row r="689" spans="1:21">
      <c r="A689" s="15" t="s">
        <v>3314</v>
      </c>
      <c r="B689" s="15" t="s">
        <v>1852</v>
      </c>
      <c r="C689" s="15" t="s">
        <v>252</v>
      </c>
      <c r="D689" s="15" t="s">
        <v>3675</v>
      </c>
      <c r="E689" s="28">
        <v>32</v>
      </c>
      <c r="F689" s="15" t="s">
        <v>8649</v>
      </c>
      <c r="G689" s="31">
        <v>43000</v>
      </c>
      <c r="H689" s="28">
        <v>2017</v>
      </c>
      <c r="I689" s="15" t="s">
        <v>3919</v>
      </c>
      <c r="J689" s="15" t="s">
        <v>3383</v>
      </c>
      <c r="K689" s="15" t="s">
        <v>8650</v>
      </c>
      <c r="L689" s="15" t="s">
        <v>8576</v>
      </c>
      <c r="M689" s="15" t="s">
        <v>8651</v>
      </c>
      <c r="N689" s="15" t="s">
        <v>8652</v>
      </c>
      <c r="O689" s="28">
        <v>0</v>
      </c>
      <c r="P689" s="28">
        <v>25</v>
      </c>
      <c r="Q689" s="15" t="s">
        <v>8653</v>
      </c>
      <c r="R689" s="15" t="s">
        <v>8654</v>
      </c>
      <c r="S689" s="15" t="s">
        <v>3355</v>
      </c>
      <c r="T689" s="15" t="s">
        <v>8655</v>
      </c>
      <c r="U689" s="15" t="s">
        <v>8656</v>
      </c>
    </row>
    <row r="690" spans="1:21">
      <c r="A690" s="15" t="s">
        <v>3314</v>
      </c>
      <c r="B690" s="15" t="s">
        <v>1852</v>
      </c>
      <c r="C690" s="15" t="s">
        <v>252</v>
      </c>
      <c r="D690" s="15" t="s">
        <v>3675</v>
      </c>
      <c r="E690" s="28">
        <v>33</v>
      </c>
      <c r="F690" s="15" t="s">
        <v>8657</v>
      </c>
      <c r="G690" s="31">
        <v>41922</v>
      </c>
      <c r="H690" s="28">
        <v>2014</v>
      </c>
      <c r="I690" s="15" t="s">
        <v>3347</v>
      </c>
      <c r="J690" s="15" t="s">
        <v>3348</v>
      </c>
      <c r="K690" s="15" t="s">
        <v>8658</v>
      </c>
      <c r="L690" s="15" t="s">
        <v>8659</v>
      </c>
      <c r="M690" s="15" t="s">
        <v>8660</v>
      </c>
      <c r="N690" s="15" t="s">
        <v>8661</v>
      </c>
      <c r="O690" s="28">
        <v>0</v>
      </c>
      <c r="P690" s="28">
        <v>13</v>
      </c>
      <c r="Q690" s="15" t="s">
        <v>8662</v>
      </c>
      <c r="R690" s="15" t="s">
        <v>8663</v>
      </c>
      <c r="S690" s="15" t="s">
        <v>3586</v>
      </c>
      <c r="T690" s="15" t="s">
        <v>8664</v>
      </c>
      <c r="U690" s="15" t="s">
        <v>8665</v>
      </c>
    </row>
    <row r="691" spans="1:21">
      <c r="A691" s="15" t="s">
        <v>3314</v>
      </c>
      <c r="B691" s="15" t="s">
        <v>1852</v>
      </c>
      <c r="C691" s="15" t="s">
        <v>252</v>
      </c>
      <c r="D691" s="15" t="s">
        <v>3675</v>
      </c>
      <c r="E691" s="28">
        <v>34</v>
      </c>
      <c r="F691" s="15" t="s">
        <v>8666</v>
      </c>
      <c r="G691" s="31">
        <v>41891</v>
      </c>
      <c r="H691" s="28">
        <v>2014</v>
      </c>
      <c r="I691" s="15" t="s">
        <v>3347</v>
      </c>
      <c r="J691" s="15" t="s">
        <v>3348</v>
      </c>
      <c r="K691" s="15" t="s">
        <v>8667</v>
      </c>
      <c r="L691" s="15" t="s">
        <v>8559</v>
      </c>
      <c r="M691" s="15" t="s">
        <v>8668</v>
      </c>
      <c r="N691" s="15" t="s">
        <v>8669</v>
      </c>
      <c r="O691" s="28">
        <v>0</v>
      </c>
      <c r="P691" s="28">
        <v>65</v>
      </c>
      <c r="Q691" s="15" t="s">
        <v>8670</v>
      </c>
      <c r="R691" s="15" t="s">
        <v>8671</v>
      </c>
      <c r="S691" s="15" t="s">
        <v>3355</v>
      </c>
      <c r="T691" s="15" t="s">
        <v>8672</v>
      </c>
      <c r="U691" s="15" t="s">
        <v>8673</v>
      </c>
    </row>
    <row r="692" spans="1:21">
      <c r="A692" s="15" t="s">
        <v>3314</v>
      </c>
      <c r="B692" s="15" t="s">
        <v>1852</v>
      </c>
      <c r="C692" s="15" t="s">
        <v>252</v>
      </c>
      <c r="D692" s="15" t="s">
        <v>3675</v>
      </c>
      <c r="E692" s="28">
        <v>35</v>
      </c>
      <c r="F692" s="15" t="s">
        <v>8674</v>
      </c>
      <c r="G692" s="31">
        <v>41922</v>
      </c>
      <c r="H692" s="28">
        <v>2014</v>
      </c>
      <c r="I692" s="15" t="s">
        <v>3347</v>
      </c>
      <c r="J692" s="15" t="s">
        <v>3348</v>
      </c>
      <c r="K692" s="15" t="s">
        <v>8675</v>
      </c>
      <c r="L692" s="15" t="s">
        <v>8659</v>
      </c>
      <c r="M692" s="15" t="s">
        <v>8676</v>
      </c>
      <c r="N692" s="15" t="s">
        <v>8677</v>
      </c>
      <c r="O692" s="28">
        <v>0</v>
      </c>
      <c r="P692" s="28">
        <v>28</v>
      </c>
      <c r="Q692" s="15" t="s">
        <v>8662</v>
      </c>
      <c r="R692" s="15" t="s">
        <v>8678</v>
      </c>
      <c r="S692" s="15" t="s">
        <v>3355</v>
      </c>
      <c r="T692" s="15" t="s">
        <v>8679</v>
      </c>
      <c r="U692" s="15" t="s">
        <v>8680</v>
      </c>
    </row>
    <row r="693" spans="1:21">
      <c r="A693" s="15" t="s">
        <v>3314</v>
      </c>
      <c r="B693" s="15" t="s">
        <v>1852</v>
      </c>
      <c r="C693" s="15" t="s">
        <v>252</v>
      </c>
      <c r="D693" s="15" t="s">
        <v>3675</v>
      </c>
      <c r="E693" s="28">
        <v>36</v>
      </c>
      <c r="F693" s="15" t="s">
        <v>8681</v>
      </c>
      <c r="G693" s="31">
        <v>43091</v>
      </c>
      <c r="H693" s="28">
        <v>2017</v>
      </c>
      <c r="I693" s="15" t="s">
        <v>3347</v>
      </c>
      <c r="J693" s="15" t="s">
        <v>3425</v>
      </c>
      <c r="K693" s="15" t="s">
        <v>8682</v>
      </c>
      <c r="L693" s="15" t="s">
        <v>8423</v>
      </c>
      <c r="M693" s="15" t="s">
        <v>8683</v>
      </c>
      <c r="N693" s="15" t="s">
        <v>8684</v>
      </c>
      <c r="O693" s="28">
        <v>19</v>
      </c>
      <c r="P693" s="28">
        <v>1</v>
      </c>
      <c r="Q693" s="15"/>
      <c r="R693" s="15"/>
      <c r="S693" s="15" t="s">
        <v>3355</v>
      </c>
      <c r="T693" s="15" t="s">
        <v>8685</v>
      </c>
      <c r="U693" s="15" t="s">
        <v>8681</v>
      </c>
    </row>
    <row r="694" spans="1:21">
      <c r="A694" s="15" t="s">
        <v>3314</v>
      </c>
      <c r="B694" s="15" t="s">
        <v>1852</v>
      </c>
      <c r="C694" s="15" t="s">
        <v>252</v>
      </c>
      <c r="D694" s="15" t="s">
        <v>3675</v>
      </c>
      <c r="E694" s="28">
        <v>37</v>
      </c>
      <c r="F694" s="15" t="s">
        <v>7860</v>
      </c>
      <c r="G694" s="31">
        <v>42674</v>
      </c>
      <c r="H694" s="28">
        <v>2016</v>
      </c>
      <c r="I694" s="15" t="s">
        <v>3435</v>
      </c>
      <c r="J694" s="15" t="s">
        <v>3383</v>
      </c>
      <c r="K694" s="15" t="s">
        <v>7861</v>
      </c>
      <c r="L694" s="15" t="s">
        <v>7862</v>
      </c>
      <c r="M694" s="15" t="s">
        <v>7863</v>
      </c>
      <c r="N694" s="15" t="s">
        <v>7864</v>
      </c>
      <c r="O694" s="28">
        <v>0</v>
      </c>
      <c r="P694" s="28">
        <v>8</v>
      </c>
      <c r="Q694" s="15" t="s">
        <v>7865</v>
      </c>
      <c r="R694" s="15" t="s">
        <v>7866</v>
      </c>
      <c r="S694" s="15" t="s">
        <v>3389</v>
      </c>
      <c r="T694" s="15" t="s">
        <v>7867</v>
      </c>
      <c r="U694" s="15" t="s">
        <v>7868</v>
      </c>
    </row>
    <row r="695" spans="1:21">
      <c r="A695" s="15" t="s">
        <v>3314</v>
      </c>
      <c r="B695" s="15" t="s">
        <v>1852</v>
      </c>
      <c r="C695" s="15" t="s">
        <v>252</v>
      </c>
      <c r="D695" s="15" t="s">
        <v>3675</v>
      </c>
      <c r="E695" s="28">
        <v>38</v>
      </c>
      <c r="F695" s="15" t="s">
        <v>8686</v>
      </c>
      <c r="G695" s="31">
        <v>41054</v>
      </c>
      <c r="H695" s="28">
        <v>2012</v>
      </c>
      <c r="I695" s="15" t="s">
        <v>3347</v>
      </c>
      <c r="J695" s="15" t="s">
        <v>3348</v>
      </c>
      <c r="K695" s="15" t="s">
        <v>8687</v>
      </c>
      <c r="L695" s="15" t="s">
        <v>8423</v>
      </c>
      <c r="M695" s="15" t="s">
        <v>8688</v>
      </c>
      <c r="N695" s="15" t="s">
        <v>8479</v>
      </c>
      <c r="O695" s="28">
        <v>1</v>
      </c>
      <c r="P695" s="28">
        <v>44</v>
      </c>
      <c r="Q695" s="15" t="s">
        <v>8689</v>
      </c>
      <c r="R695" s="15" t="s">
        <v>8690</v>
      </c>
      <c r="S695" s="15" t="s">
        <v>3355</v>
      </c>
      <c r="T695" s="15" t="s">
        <v>8691</v>
      </c>
      <c r="U695" s="15" t="s">
        <v>8692</v>
      </c>
    </row>
    <row r="696" spans="1:21">
      <c r="A696" s="15" t="s">
        <v>3314</v>
      </c>
      <c r="B696" s="15" t="s">
        <v>1852</v>
      </c>
      <c r="C696" s="15" t="s">
        <v>252</v>
      </c>
      <c r="D696" s="15" t="s">
        <v>3675</v>
      </c>
      <c r="E696" s="28">
        <v>39</v>
      </c>
      <c r="F696" s="15" t="s">
        <v>8693</v>
      </c>
      <c r="G696" s="31">
        <v>42803</v>
      </c>
      <c r="H696" s="28">
        <v>2017</v>
      </c>
      <c r="I696" s="15" t="s">
        <v>3347</v>
      </c>
      <c r="J696" s="15" t="s">
        <v>3425</v>
      </c>
      <c r="K696" s="15" t="s">
        <v>8694</v>
      </c>
      <c r="L696" s="15" t="s">
        <v>8448</v>
      </c>
      <c r="M696" s="15" t="s">
        <v>8695</v>
      </c>
      <c r="N696" s="15" t="s">
        <v>8696</v>
      </c>
      <c r="O696" s="28">
        <v>3</v>
      </c>
      <c r="P696" s="28">
        <v>3</v>
      </c>
      <c r="Q696" s="15"/>
      <c r="R696" s="15"/>
      <c r="S696" s="15" t="s">
        <v>3355</v>
      </c>
      <c r="T696" s="15" t="s">
        <v>8697</v>
      </c>
      <c r="U696" s="15" t="s">
        <v>8698</v>
      </c>
    </row>
    <row r="697" spans="1:21">
      <c r="A697" s="15" t="s">
        <v>3314</v>
      </c>
      <c r="B697" s="15" t="s">
        <v>1852</v>
      </c>
      <c r="C697" s="15" t="s">
        <v>252</v>
      </c>
      <c r="D697" s="15" t="s">
        <v>3675</v>
      </c>
      <c r="E697" s="28">
        <v>40</v>
      </c>
      <c r="F697" s="15" t="s">
        <v>8699</v>
      </c>
      <c r="G697" s="31">
        <v>42073</v>
      </c>
      <c r="H697" s="28">
        <v>2015</v>
      </c>
      <c r="I697" s="15" t="s">
        <v>3347</v>
      </c>
      <c r="J697" s="15" t="s">
        <v>3348</v>
      </c>
      <c r="K697" s="15" t="s">
        <v>8700</v>
      </c>
      <c r="L697" s="15" t="s">
        <v>8559</v>
      </c>
      <c r="M697" s="15" t="s">
        <v>8701</v>
      </c>
      <c r="N697" s="15" t="s">
        <v>8702</v>
      </c>
      <c r="O697" s="28">
        <v>0</v>
      </c>
      <c r="P697" s="28">
        <v>4</v>
      </c>
      <c r="Q697" s="15" t="s">
        <v>8703</v>
      </c>
      <c r="R697" s="15" t="s">
        <v>8704</v>
      </c>
      <c r="S697" s="15" t="s">
        <v>3355</v>
      </c>
      <c r="T697" s="15" t="s">
        <v>8705</v>
      </c>
      <c r="U697" s="15" t="s">
        <v>8706</v>
      </c>
    </row>
    <row r="698" spans="1:21">
      <c r="A698" s="15" t="s">
        <v>3314</v>
      </c>
      <c r="B698" s="15" t="s">
        <v>1852</v>
      </c>
      <c r="C698" s="15" t="s">
        <v>252</v>
      </c>
      <c r="D698" s="15" t="s">
        <v>3675</v>
      </c>
      <c r="E698" s="28">
        <v>41</v>
      </c>
      <c r="F698" s="15" t="s">
        <v>8707</v>
      </c>
      <c r="G698" s="31">
        <v>40904</v>
      </c>
      <c r="H698" s="28">
        <v>2011</v>
      </c>
      <c r="I698" s="15" t="s">
        <v>3435</v>
      </c>
      <c r="J698" s="15" t="s">
        <v>3436</v>
      </c>
      <c r="K698" s="15" t="s">
        <v>8708</v>
      </c>
      <c r="L698" s="15" t="s">
        <v>8448</v>
      </c>
      <c r="M698" s="15" t="s">
        <v>8709</v>
      </c>
      <c r="N698" s="15" t="s">
        <v>8710</v>
      </c>
      <c r="O698" s="28">
        <v>0</v>
      </c>
      <c r="P698" s="28">
        <v>19</v>
      </c>
      <c r="Q698" s="15" t="s">
        <v>8711</v>
      </c>
      <c r="R698" s="15" t="s">
        <v>8712</v>
      </c>
      <c r="S698" s="15" t="s">
        <v>3355</v>
      </c>
      <c r="T698" s="15" t="s">
        <v>8713</v>
      </c>
      <c r="U698" s="15" t="s">
        <v>8714</v>
      </c>
    </row>
    <row r="699" spans="1:21">
      <c r="A699" s="15" t="s">
        <v>3314</v>
      </c>
      <c r="B699" s="15" t="s">
        <v>1852</v>
      </c>
      <c r="C699" s="15" t="s">
        <v>252</v>
      </c>
      <c r="D699" s="15" t="s">
        <v>3675</v>
      </c>
      <c r="E699" s="28">
        <v>42</v>
      </c>
      <c r="F699" s="15" t="s">
        <v>8715</v>
      </c>
      <c r="G699" s="31">
        <v>42040</v>
      </c>
      <c r="H699" s="28">
        <v>2015</v>
      </c>
      <c r="I699" s="15" t="s">
        <v>3347</v>
      </c>
      <c r="J699" s="15" t="s">
        <v>3348</v>
      </c>
      <c r="K699" s="15" t="s">
        <v>8716</v>
      </c>
      <c r="L699" s="15" t="s">
        <v>8559</v>
      </c>
      <c r="M699" s="15" t="s">
        <v>8717</v>
      </c>
      <c r="N699" s="15" t="s">
        <v>8718</v>
      </c>
      <c r="O699" s="28">
        <v>2</v>
      </c>
      <c r="P699" s="28">
        <v>22</v>
      </c>
      <c r="Q699" s="15" t="s">
        <v>8719</v>
      </c>
      <c r="R699" s="15" t="s">
        <v>8720</v>
      </c>
      <c r="S699" s="15" t="s">
        <v>3355</v>
      </c>
      <c r="T699" s="15" t="s">
        <v>8721</v>
      </c>
      <c r="U699" s="15" t="s">
        <v>8722</v>
      </c>
    </row>
    <row r="700" spans="1:21">
      <c r="A700" s="15" t="s">
        <v>3314</v>
      </c>
      <c r="B700" s="15" t="s">
        <v>1852</v>
      </c>
      <c r="C700" s="15" t="s">
        <v>252</v>
      </c>
      <c r="D700" s="15" t="s">
        <v>3675</v>
      </c>
      <c r="E700" s="28">
        <v>43</v>
      </c>
      <c r="F700" s="15" t="s">
        <v>8723</v>
      </c>
      <c r="G700" s="31">
        <v>41297</v>
      </c>
      <c r="H700" s="28">
        <v>2013</v>
      </c>
      <c r="I700" s="15" t="s">
        <v>3347</v>
      </c>
      <c r="J700" s="15" t="s">
        <v>3348</v>
      </c>
      <c r="K700" s="15" t="s">
        <v>8724</v>
      </c>
      <c r="L700" s="15" t="s">
        <v>8423</v>
      </c>
      <c r="M700" s="15" t="s">
        <v>8725</v>
      </c>
      <c r="N700" s="15" t="s">
        <v>8726</v>
      </c>
      <c r="O700" s="28">
        <v>0</v>
      </c>
      <c r="P700" s="28">
        <v>40</v>
      </c>
      <c r="Q700" s="15" t="s">
        <v>8727</v>
      </c>
      <c r="R700" s="15" t="s">
        <v>8427</v>
      </c>
      <c r="S700" s="15" t="s">
        <v>3355</v>
      </c>
      <c r="T700" s="15" t="s">
        <v>8728</v>
      </c>
      <c r="U700" s="15" t="s">
        <v>8729</v>
      </c>
    </row>
    <row r="701" spans="1:21">
      <c r="A701" s="15" t="s">
        <v>3314</v>
      </c>
      <c r="B701" s="15" t="s">
        <v>1852</v>
      </c>
      <c r="C701" s="15" t="s">
        <v>252</v>
      </c>
      <c r="D701" s="15" t="s">
        <v>3675</v>
      </c>
      <c r="E701" s="28">
        <v>44</v>
      </c>
      <c r="F701" s="15" t="s">
        <v>8730</v>
      </c>
      <c r="G701" s="31">
        <v>41361</v>
      </c>
      <c r="H701" s="28">
        <v>2013</v>
      </c>
      <c r="I701" s="15" t="s">
        <v>3347</v>
      </c>
      <c r="J701" s="15" t="s">
        <v>3348</v>
      </c>
      <c r="K701" s="15" t="s">
        <v>8731</v>
      </c>
      <c r="L701" s="15" t="s">
        <v>8559</v>
      </c>
      <c r="M701" s="15" t="s">
        <v>8732</v>
      </c>
      <c r="N701" s="15" t="s">
        <v>8733</v>
      </c>
      <c r="O701" s="28">
        <v>3</v>
      </c>
      <c r="P701" s="28">
        <v>16</v>
      </c>
      <c r="Q701" s="15" t="s">
        <v>8734</v>
      </c>
      <c r="R701" s="15" t="s">
        <v>8735</v>
      </c>
      <c r="S701" s="15" t="s">
        <v>3355</v>
      </c>
      <c r="T701" s="15" t="s">
        <v>8736</v>
      </c>
      <c r="U701" s="15" t="s">
        <v>8737</v>
      </c>
    </row>
    <row r="702" spans="1:21">
      <c r="A702" s="15" t="s">
        <v>3314</v>
      </c>
      <c r="B702" s="15" t="s">
        <v>1852</v>
      </c>
      <c r="C702" s="15" t="s">
        <v>252</v>
      </c>
      <c r="D702" s="15" t="s">
        <v>3675</v>
      </c>
      <c r="E702" s="28">
        <v>45</v>
      </c>
      <c r="F702" s="15" t="s">
        <v>8738</v>
      </c>
      <c r="G702" s="31">
        <v>41208</v>
      </c>
      <c r="H702" s="28">
        <v>2012</v>
      </c>
      <c r="I702" s="15" t="s">
        <v>3435</v>
      </c>
      <c r="J702" s="15" t="s">
        <v>3436</v>
      </c>
      <c r="K702" s="15" t="s">
        <v>8739</v>
      </c>
      <c r="L702" s="15" t="s">
        <v>8448</v>
      </c>
      <c r="M702" s="15" t="s">
        <v>8740</v>
      </c>
      <c r="N702" s="15" t="s">
        <v>8741</v>
      </c>
      <c r="O702" s="28">
        <v>4</v>
      </c>
      <c r="P702" s="28">
        <v>20</v>
      </c>
      <c r="Q702" s="15" t="s">
        <v>8742</v>
      </c>
      <c r="R702" s="15" t="s">
        <v>8533</v>
      </c>
      <c r="S702" s="15" t="s">
        <v>3355</v>
      </c>
      <c r="T702" s="15" t="s">
        <v>8743</v>
      </c>
      <c r="U702" s="15" t="s">
        <v>8744</v>
      </c>
    </row>
    <row r="703" spans="1:21">
      <c r="A703" s="15" t="s">
        <v>3314</v>
      </c>
      <c r="B703" s="15" t="s">
        <v>1852</v>
      </c>
      <c r="C703" s="15" t="s">
        <v>252</v>
      </c>
      <c r="D703" s="15" t="s">
        <v>3675</v>
      </c>
      <c r="E703" s="28">
        <v>46</v>
      </c>
      <c r="F703" s="15" t="s">
        <v>8745</v>
      </c>
      <c r="G703" s="31">
        <v>40659</v>
      </c>
      <c r="H703" s="28">
        <v>2011</v>
      </c>
      <c r="I703" s="15" t="s">
        <v>3435</v>
      </c>
      <c r="J703" s="15" t="s">
        <v>3436</v>
      </c>
      <c r="K703" s="15" t="s">
        <v>8746</v>
      </c>
      <c r="L703" s="15" t="s">
        <v>8448</v>
      </c>
      <c r="M703" s="15" t="s">
        <v>8747</v>
      </c>
      <c r="N703" s="15" t="s">
        <v>8748</v>
      </c>
      <c r="O703" s="28">
        <v>1</v>
      </c>
      <c r="P703" s="28">
        <v>34</v>
      </c>
      <c r="Q703" s="15" t="s">
        <v>8749</v>
      </c>
      <c r="R703" s="15" t="s">
        <v>8750</v>
      </c>
      <c r="S703" s="15" t="s">
        <v>3355</v>
      </c>
      <c r="T703" s="15" t="s">
        <v>8751</v>
      </c>
      <c r="U703" s="15" t="s">
        <v>8752</v>
      </c>
    </row>
    <row r="704" spans="1:21">
      <c r="A704" s="15" t="s">
        <v>3314</v>
      </c>
      <c r="B704" s="15" t="s">
        <v>1852</v>
      </c>
      <c r="C704" s="15" t="s">
        <v>252</v>
      </c>
      <c r="D704" s="15" t="s">
        <v>3675</v>
      </c>
      <c r="E704" s="28">
        <v>47</v>
      </c>
      <c r="F704" s="15" t="s">
        <v>8753</v>
      </c>
      <c r="G704" s="31">
        <v>41549</v>
      </c>
      <c r="H704" s="28">
        <v>2013</v>
      </c>
      <c r="I704" s="15" t="s">
        <v>3347</v>
      </c>
      <c r="J704" s="15" t="s">
        <v>3383</v>
      </c>
      <c r="K704" s="15" t="s">
        <v>8754</v>
      </c>
      <c r="L704" s="15" t="s">
        <v>8559</v>
      </c>
      <c r="M704" s="15" t="s">
        <v>8755</v>
      </c>
      <c r="N704" s="15" t="s">
        <v>8756</v>
      </c>
      <c r="O704" s="28">
        <v>2</v>
      </c>
      <c r="P704" s="28">
        <v>4</v>
      </c>
      <c r="Q704" s="15" t="s">
        <v>8757</v>
      </c>
      <c r="R704" s="15" t="s">
        <v>8758</v>
      </c>
      <c r="S704" s="15" t="s">
        <v>3389</v>
      </c>
      <c r="T704" s="15" t="s">
        <v>8759</v>
      </c>
      <c r="U704" s="15" t="s">
        <v>8760</v>
      </c>
    </row>
    <row r="705" spans="1:21">
      <c r="A705" s="15" t="s">
        <v>3314</v>
      </c>
      <c r="B705" s="15" t="s">
        <v>1852</v>
      </c>
      <c r="C705" s="15" t="s">
        <v>252</v>
      </c>
      <c r="D705" s="15" t="s">
        <v>3675</v>
      </c>
      <c r="E705" s="28">
        <v>48</v>
      </c>
      <c r="F705" s="15" t="s">
        <v>8761</v>
      </c>
      <c r="G705" s="31">
        <v>41778</v>
      </c>
      <c r="H705" s="28">
        <v>2014</v>
      </c>
      <c r="I705" s="15" t="s">
        <v>3347</v>
      </c>
      <c r="J705" s="15" t="s">
        <v>3425</v>
      </c>
      <c r="K705" s="15" t="s">
        <v>8762</v>
      </c>
      <c r="L705" s="15" t="s">
        <v>8423</v>
      </c>
      <c r="M705" s="15" t="s">
        <v>8763</v>
      </c>
      <c r="N705" s="15" t="s">
        <v>8479</v>
      </c>
      <c r="O705" s="28">
        <v>20</v>
      </c>
      <c r="P705" s="28">
        <v>1</v>
      </c>
      <c r="Q705" s="15"/>
      <c r="R705" s="15"/>
      <c r="S705" s="15" t="s">
        <v>3355</v>
      </c>
      <c r="T705" s="15" t="s">
        <v>8764</v>
      </c>
      <c r="U705" s="15" t="s">
        <v>8761</v>
      </c>
    </row>
    <row r="706" spans="1:21">
      <c r="A706" s="15" t="s">
        <v>3314</v>
      </c>
      <c r="B706" s="15" t="s">
        <v>1852</v>
      </c>
      <c r="C706" s="15" t="s">
        <v>252</v>
      </c>
      <c r="D706" s="15" t="s">
        <v>3675</v>
      </c>
      <c r="E706" s="28">
        <v>49</v>
      </c>
      <c r="F706" s="15" t="s">
        <v>8765</v>
      </c>
      <c r="G706" s="31">
        <v>41361</v>
      </c>
      <c r="H706" s="28">
        <v>2013</v>
      </c>
      <c r="I706" s="15" t="s">
        <v>3347</v>
      </c>
      <c r="J706" s="15" t="s">
        <v>3383</v>
      </c>
      <c r="K706" s="15" t="s">
        <v>8766</v>
      </c>
      <c r="L706" s="15" t="s">
        <v>8559</v>
      </c>
      <c r="M706" s="15" t="s">
        <v>8767</v>
      </c>
      <c r="N706" s="15" t="s">
        <v>8768</v>
      </c>
      <c r="O706" s="28">
        <v>1</v>
      </c>
      <c r="P706" s="28">
        <v>6</v>
      </c>
      <c r="Q706" s="15" t="s">
        <v>8769</v>
      </c>
      <c r="R706" s="15" t="s">
        <v>8770</v>
      </c>
      <c r="S706" s="15" t="s">
        <v>3389</v>
      </c>
      <c r="T706" s="15" t="s">
        <v>8771</v>
      </c>
      <c r="U706" s="15" t="s">
        <v>8772</v>
      </c>
    </row>
    <row r="707" spans="1:21">
      <c r="A707" s="15" t="s">
        <v>3314</v>
      </c>
      <c r="B707" s="15" t="s">
        <v>1852</v>
      </c>
      <c r="C707" s="15" t="s">
        <v>252</v>
      </c>
      <c r="D707" s="15" t="s">
        <v>3675</v>
      </c>
      <c r="E707" s="28">
        <v>50</v>
      </c>
      <c r="F707" s="15" t="s">
        <v>8773</v>
      </c>
      <c r="G707" s="31">
        <v>40555</v>
      </c>
      <c r="H707" s="28">
        <v>2011</v>
      </c>
      <c r="I707" s="15" t="s">
        <v>3347</v>
      </c>
      <c r="J707" s="15" t="s">
        <v>3425</v>
      </c>
      <c r="K707" s="15" t="s">
        <v>8774</v>
      </c>
      <c r="L707" s="15" t="s">
        <v>8775</v>
      </c>
      <c r="M707" s="15" t="s">
        <v>8776</v>
      </c>
      <c r="N707" s="15" t="s">
        <v>8777</v>
      </c>
      <c r="O707" s="28">
        <v>11</v>
      </c>
      <c r="P707" s="28">
        <v>1</v>
      </c>
      <c r="Q707" s="15"/>
      <c r="R707" s="15"/>
      <c r="S707" s="15" t="s">
        <v>3355</v>
      </c>
      <c r="T707" s="15" t="s">
        <v>8778</v>
      </c>
      <c r="U707" s="15" t="s">
        <v>8773</v>
      </c>
    </row>
    <row r="708" spans="1:21">
      <c r="A708" s="15" t="s">
        <v>3314</v>
      </c>
      <c r="B708" s="15" t="s">
        <v>1852</v>
      </c>
      <c r="C708" s="15" t="s">
        <v>252</v>
      </c>
      <c r="D708" s="15" t="s">
        <v>3675</v>
      </c>
      <c r="E708" s="28">
        <v>51</v>
      </c>
      <c r="F708" s="15" t="s">
        <v>8779</v>
      </c>
      <c r="G708" s="31">
        <v>40998</v>
      </c>
      <c r="H708" s="28">
        <v>2012</v>
      </c>
      <c r="I708" s="15" t="s">
        <v>3347</v>
      </c>
      <c r="J708" s="15" t="s">
        <v>3383</v>
      </c>
      <c r="K708" s="15" t="s">
        <v>8780</v>
      </c>
      <c r="L708" s="15" t="s">
        <v>8781</v>
      </c>
      <c r="M708" s="15" t="s">
        <v>8782</v>
      </c>
      <c r="N708" s="15" t="s">
        <v>8783</v>
      </c>
      <c r="O708" s="28">
        <v>14</v>
      </c>
      <c r="P708" s="28">
        <v>17</v>
      </c>
      <c r="Q708" s="15" t="s">
        <v>8784</v>
      </c>
      <c r="R708" s="15" t="s">
        <v>8785</v>
      </c>
      <c r="S708" s="15" t="s">
        <v>3389</v>
      </c>
      <c r="T708" s="15" t="s">
        <v>8786</v>
      </c>
      <c r="U708" s="15" t="s">
        <v>8787</v>
      </c>
    </row>
    <row r="709" spans="1:21">
      <c r="A709" s="15" t="s">
        <v>3314</v>
      </c>
      <c r="B709" s="15" t="s">
        <v>1852</v>
      </c>
      <c r="C709" s="15" t="s">
        <v>252</v>
      </c>
      <c r="D709" s="15" t="s">
        <v>3675</v>
      </c>
      <c r="E709" s="28">
        <v>52</v>
      </c>
      <c r="F709" s="15" t="s">
        <v>8788</v>
      </c>
      <c r="G709" s="31">
        <v>40840</v>
      </c>
      <c r="H709" s="28">
        <v>2011</v>
      </c>
      <c r="I709" s="15" t="s">
        <v>3347</v>
      </c>
      <c r="J709" s="15" t="s">
        <v>3425</v>
      </c>
      <c r="K709" s="15" t="s">
        <v>8789</v>
      </c>
      <c r="L709" s="15" t="s">
        <v>8790</v>
      </c>
      <c r="M709" s="15" t="s">
        <v>8791</v>
      </c>
      <c r="N709" s="15" t="s">
        <v>8479</v>
      </c>
      <c r="O709" s="28">
        <v>23</v>
      </c>
      <c r="P709" s="28">
        <v>3</v>
      </c>
      <c r="Q709" s="15"/>
      <c r="R709" s="15"/>
      <c r="S709" s="15" t="s">
        <v>3355</v>
      </c>
      <c r="T709" s="15" t="s">
        <v>8792</v>
      </c>
      <c r="U709" s="15" t="s">
        <v>8793</v>
      </c>
    </row>
    <row r="710" spans="1:21">
      <c r="A710" s="15" t="s">
        <v>3317</v>
      </c>
      <c r="B710" s="15" t="s">
        <v>2148</v>
      </c>
      <c r="C710" s="15" t="s">
        <v>252</v>
      </c>
      <c r="D710" s="15" t="s">
        <v>3675</v>
      </c>
      <c r="E710" s="28">
        <v>2</v>
      </c>
      <c r="F710" s="15" t="s">
        <v>8794</v>
      </c>
      <c r="G710" s="31">
        <v>40857</v>
      </c>
      <c r="H710" s="28">
        <v>2011</v>
      </c>
      <c r="I710" s="15" t="s">
        <v>3435</v>
      </c>
      <c r="J710" s="15" t="s">
        <v>3436</v>
      </c>
      <c r="K710" s="15" t="s">
        <v>8795</v>
      </c>
      <c r="L710" s="15" t="s">
        <v>8796</v>
      </c>
      <c r="M710" s="15" t="s">
        <v>8797</v>
      </c>
      <c r="N710" s="15" t="s">
        <v>8798</v>
      </c>
      <c r="O710" s="28">
        <v>0</v>
      </c>
      <c r="P710" s="28">
        <v>9</v>
      </c>
      <c r="Q710" s="15" t="s">
        <v>8799</v>
      </c>
      <c r="R710" s="15" t="s">
        <v>8800</v>
      </c>
      <c r="S710" s="15" t="s">
        <v>3355</v>
      </c>
      <c r="T710" s="15" t="s">
        <v>8801</v>
      </c>
      <c r="U710" s="15" t="s">
        <v>8802</v>
      </c>
    </row>
    <row r="711" spans="1:21">
      <c r="A711" s="15" t="s">
        <v>3317</v>
      </c>
      <c r="B711" s="15" t="s">
        <v>2148</v>
      </c>
      <c r="C711" s="15" t="s">
        <v>252</v>
      </c>
      <c r="D711" s="15" t="s">
        <v>3675</v>
      </c>
      <c r="E711" s="28">
        <v>3</v>
      </c>
      <c r="F711" s="15" t="s">
        <v>8803</v>
      </c>
      <c r="G711" s="31">
        <v>41920</v>
      </c>
      <c r="H711" s="28">
        <v>2014</v>
      </c>
      <c r="I711" s="15" t="s">
        <v>3435</v>
      </c>
      <c r="J711" s="15" t="s">
        <v>3436</v>
      </c>
      <c r="K711" s="15" t="s">
        <v>8804</v>
      </c>
      <c r="L711" s="15" t="s">
        <v>8796</v>
      </c>
      <c r="M711" s="15" t="s">
        <v>8797</v>
      </c>
      <c r="N711" s="15" t="s">
        <v>8805</v>
      </c>
      <c r="O711" s="28">
        <v>0</v>
      </c>
      <c r="P711" s="28">
        <v>27</v>
      </c>
      <c r="Q711" s="15" t="s">
        <v>8806</v>
      </c>
      <c r="R711" s="15" t="s">
        <v>8807</v>
      </c>
      <c r="S711" s="15" t="s">
        <v>3355</v>
      </c>
      <c r="T711" s="15" t="s">
        <v>8808</v>
      </c>
      <c r="U711" s="15" t="s">
        <v>8809</v>
      </c>
    </row>
    <row r="712" spans="1:21">
      <c r="A712" s="15" t="s">
        <v>3317</v>
      </c>
      <c r="B712" s="15" t="s">
        <v>2148</v>
      </c>
      <c r="C712" s="15" t="s">
        <v>252</v>
      </c>
      <c r="D712" s="15" t="s">
        <v>3675</v>
      </c>
      <c r="E712" s="28">
        <v>4</v>
      </c>
      <c r="F712" s="15" t="s">
        <v>8810</v>
      </c>
      <c r="G712" s="31">
        <v>44175</v>
      </c>
      <c r="H712" s="28">
        <v>2020</v>
      </c>
      <c r="I712" s="15" t="s">
        <v>3347</v>
      </c>
      <c r="J712" s="15" t="s">
        <v>3383</v>
      </c>
      <c r="K712" s="15" t="s">
        <v>8811</v>
      </c>
      <c r="L712" s="15" t="s">
        <v>8796</v>
      </c>
      <c r="M712" s="15" t="s">
        <v>8812</v>
      </c>
      <c r="N712" s="15" t="s">
        <v>8813</v>
      </c>
      <c r="O712" s="28">
        <v>0</v>
      </c>
      <c r="P712" s="28">
        <v>12</v>
      </c>
      <c r="Q712" s="15" t="s">
        <v>8814</v>
      </c>
      <c r="R712" s="15" t="s">
        <v>8815</v>
      </c>
      <c r="S712" s="15" t="s">
        <v>3749</v>
      </c>
      <c r="T712" s="15" t="s">
        <v>8816</v>
      </c>
      <c r="U712" s="15" t="s">
        <v>8817</v>
      </c>
    </row>
    <row r="713" spans="1:21">
      <c r="A713" s="15" t="s">
        <v>3317</v>
      </c>
      <c r="B713" s="15" t="s">
        <v>2148</v>
      </c>
      <c r="C713" s="15" t="s">
        <v>252</v>
      </c>
      <c r="D713" s="15" t="s">
        <v>3675</v>
      </c>
      <c r="E713" s="28">
        <v>5</v>
      </c>
      <c r="F713" s="15" t="s">
        <v>8818</v>
      </c>
      <c r="G713" s="31">
        <v>44543</v>
      </c>
      <c r="H713" s="28">
        <v>2021</v>
      </c>
      <c r="I713" s="15" t="s">
        <v>3347</v>
      </c>
      <c r="J713" s="15" t="s">
        <v>3383</v>
      </c>
      <c r="K713" s="15" t="s">
        <v>8819</v>
      </c>
      <c r="L713" s="15" t="s">
        <v>8796</v>
      </c>
      <c r="M713" s="15" t="s">
        <v>8820</v>
      </c>
      <c r="N713" s="15" t="s">
        <v>8821</v>
      </c>
      <c r="O713" s="28">
        <v>0</v>
      </c>
      <c r="P713" s="28">
        <v>11</v>
      </c>
      <c r="Q713" s="15" t="s">
        <v>8822</v>
      </c>
      <c r="R713" s="15" t="s">
        <v>8823</v>
      </c>
      <c r="S713" s="15" t="s">
        <v>3749</v>
      </c>
      <c r="T713" s="15" t="s">
        <v>8824</v>
      </c>
      <c r="U713" s="15" t="s">
        <v>8825</v>
      </c>
    </row>
    <row r="714" spans="1:21">
      <c r="A714" s="15" t="s">
        <v>3317</v>
      </c>
      <c r="B714" s="15" t="s">
        <v>2148</v>
      </c>
      <c r="C714" s="15" t="s">
        <v>252</v>
      </c>
      <c r="D714" s="15" t="s">
        <v>3675</v>
      </c>
      <c r="E714" s="28">
        <v>6</v>
      </c>
      <c r="F714" s="15" t="s">
        <v>8826</v>
      </c>
      <c r="G714" s="31">
        <v>44413</v>
      </c>
      <c r="H714" s="28">
        <v>2021</v>
      </c>
      <c r="I714" s="15" t="s">
        <v>3347</v>
      </c>
      <c r="J714" s="15" t="s">
        <v>3348</v>
      </c>
      <c r="K714" s="15" t="s">
        <v>8827</v>
      </c>
      <c r="L714" s="15" t="s">
        <v>8796</v>
      </c>
      <c r="M714" s="15" t="s">
        <v>8828</v>
      </c>
      <c r="N714" s="15" t="s">
        <v>8829</v>
      </c>
      <c r="O714" s="28">
        <v>0</v>
      </c>
      <c r="P714" s="28">
        <v>2</v>
      </c>
      <c r="Q714" s="15" t="s">
        <v>8830</v>
      </c>
      <c r="R714" s="15" t="s">
        <v>8831</v>
      </c>
      <c r="S714" s="15" t="s">
        <v>3355</v>
      </c>
      <c r="T714" s="15" t="s">
        <v>8832</v>
      </c>
      <c r="U714" s="15" t="s">
        <v>8833</v>
      </c>
    </row>
    <row r="715" spans="1:21">
      <c r="A715" s="15" t="s">
        <v>3317</v>
      </c>
      <c r="B715" s="15" t="s">
        <v>2148</v>
      </c>
      <c r="C715" s="15" t="s">
        <v>252</v>
      </c>
      <c r="D715" s="15" t="s">
        <v>3675</v>
      </c>
      <c r="E715" s="28">
        <v>7</v>
      </c>
      <c r="F715" s="15" t="s">
        <v>8834</v>
      </c>
      <c r="G715" s="31">
        <v>44413</v>
      </c>
      <c r="H715" s="28">
        <v>2021</v>
      </c>
      <c r="I715" s="15" t="s">
        <v>3347</v>
      </c>
      <c r="J715" s="15" t="s">
        <v>3383</v>
      </c>
      <c r="K715" s="15" t="s">
        <v>8835</v>
      </c>
      <c r="L715" s="15" t="s">
        <v>8796</v>
      </c>
      <c r="M715" s="15" t="s">
        <v>8836</v>
      </c>
      <c r="N715" s="15" t="s">
        <v>8837</v>
      </c>
      <c r="O715" s="28">
        <v>0</v>
      </c>
      <c r="P715" s="28">
        <v>9</v>
      </c>
      <c r="Q715" s="15" t="s">
        <v>8838</v>
      </c>
      <c r="R715" s="15" t="s">
        <v>8839</v>
      </c>
      <c r="S715" s="15" t="s">
        <v>3749</v>
      </c>
      <c r="T715" s="15" t="s">
        <v>8840</v>
      </c>
      <c r="U715" s="15" t="s">
        <v>8841</v>
      </c>
    </row>
    <row r="716" spans="1:21">
      <c r="A716" s="15" t="s">
        <v>3317</v>
      </c>
      <c r="B716" s="15" t="s">
        <v>2148</v>
      </c>
      <c r="C716" s="15" t="s">
        <v>252</v>
      </c>
      <c r="D716" s="15" t="s">
        <v>3675</v>
      </c>
      <c r="E716" s="28">
        <v>8</v>
      </c>
      <c r="F716" s="15" t="s">
        <v>8842</v>
      </c>
      <c r="G716" s="31">
        <v>42793</v>
      </c>
      <c r="H716" s="28">
        <v>2017</v>
      </c>
      <c r="I716" s="15" t="s">
        <v>3347</v>
      </c>
      <c r="J716" s="15" t="s">
        <v>3348</v>
      </c>
      <c r="K716" s="15" t="s">
        <v>8843</v>
      </c>
      <c r="L716" s="15" t="s">
        <v>8796</v>
      </c>
      <c r="M716" s="15" t="s">
        <v>8844</v>
      </c>
      <c r="N716" s="15" t="s">
        <v>8845</v>
      </c>
      <c r="O716" s="28">
        <v>0</v>
      </c>
      <c r="P716" s="28">
        <v>18</v>
      </c>
      <c r="Q716" s="15" t="s">
        <v>8846</v>
      </c>
      <c r="R716" s="15" t="s">
        <v>8847</v>
      </c>
      <c r="S716" s="15" t="s">
        <v>3355</v>
      </c>
      <c r="T716" s="15" t="s">
        <v>8848</v>
      </c>
      <c r="U716" s="15" t="s">
        <v>8849</v>
      </c>
    </row>
    <row r="717" spans="1:21">
      <c r="A717" s="15" t="s">
        <v>3317</v>
      </c>
      <c r="B717" s="15" t="s">
        <v>2148</v>
      </c>
      <c r="C717" s="15" t="s">
        <v>252</v>
      </c>
      <c r="D717" s="15" t="s">
        <v>3675</v>
      </c>
      <c r="E717" s="28">
        <v>9</v>
      </c>
      <c r="F717" s="15" t="s">
        <v>8850</v>
      </c>
      <c r="G717" s="31">
        <v>44263</v>
      </c>
      <c r="H717" s="28">
        <v>2021</v>
      </c>
      <c r="I717" s="15" t="s">
        <v>3347</v>
      </c>
      <c r="J717" s="15" t="s">
        <v>3383</v>
      </c>
      <c r="K717" s="15" t="s">
        <v>8851</v>
      </c>
      <c r="L717" s="15" t="s">
        <v>8796</v>
      </c>
      <c r="M717" s="15" t="s">
        <v>8852</v>
      </c>
      <c r="N717" s="15" t="s">
        <v>8853</v>
      </c>
      <c r="O717" s="28">
        <v>0</v>
      </c>
      <c r="P717" s="28">
        <v>7</v>
      </c>
      <c r="Q717" s="15" t="s">
        <v>8854</v>
      </c>
      <c r="R717" s="15" t="s">
        <v>8855</v>
      </c>
      <c r="S717" s="15" t="s">
        <v>3749</v>
      </c>
      <c r="T717" s="15" t="s">
        <v>8856</v>
      </c>
      <c r="U717" s="15" t="s">
        <v>8857</v>
      </c>
    </row>
    <row r="718" spans="1:21">
      <c r="A718" s="15" t="s">
        <v>3317</v>
      </c>
      <c r="B718" s="15" t="s">
        <v>2148</v>
      </c>
      <c r="C718" s="15" t="s">
        <v>252</v>
      </c>
      <c r="D718" s="15" t="s">
        <v>3675</v>
      </c>
      <c r="E718" s="28">
        <v>10</v>
      </c>
      <c r="F718" s="15" t="s">
        <v>8858</v>
      </c>
      <c r="G718" s="31">
        <v>42719</v>
      </c>
      <c r="H718" s="28">
        <v>2016</v>
      </c>
      <c r="I718" s="15" t="s">
        <v>3347</v>
      </c>
      <c r="J718" s="15" t="s">
        <v>3348</v>
      </c>
      <c r="K718" s="15" t="s">
        <v>8859</v>
      </c>
      <c r="L718" s="15" t="s">
        <v>8796</v>
      </c>
      <c r="M718" s="15" t="s">
        <v>8860</v>
      </c>
      <c r="N718" s="15" t="s">
        <v>8861</v>
      </c>
      <c r="O718" s="28">
        <v>0</v>
      </c>
      <c r="P718" s="28">
        <v>26</v>
      </c>
      <c r="Q718" s="15" t="s">
        <v>8862</v>
      </c>
      <c r="R718" s="15" t="s">
        <v>8863</v>
      </c>
      <c r="S718" s="15" t="s">
        <v>3355</v>
      </c>
      <c r="T718" s="15" t="s">
        <v>8864</v>
      </c>
      <c r="U718" s="15" t="s">
        <v>8865</v>
      </c>
    </row>
    <row r="719" spans="1:21">
      <c r="A719" s="15" t="s">
        <v>3317</v>
      </c>
      <c r="B719" s="15" t="s">
        <v>2148</v>
      </c>
      <c r="C719" s="15" t="s">
        <v>252</v>
      </c>
      <c r="D719" s="15" t="s">
        <v>3675</v>
      </c>
      <c r="E719" s="28">
        <v>11</v>
      </c>
      <c r="F719" s="15" t="s">
        <v>8866</v>
      </c>
      <c r="G719" s="31">
        <v>44175</v>
      </c>
      <c r="H719" s="28">
        <v>2020</v>
      </c>
      <c r="I719" s="15" t="s">
        <v>3347</v>
      </c>
      <c r="J719" s="15" t="s">
        <v>3383</v>
      </c>
      <c r="K719" s="15" t="s">
        <v>8867</v>
      </c>
      <c r="L719" s="15" t="s">
        <v>8796</v>
      </c>
      <c r="M719" s="15" t="s">
        <v>8812</v>
      </c>
      <c r="N719" s="15" t="s">
        <v>8868</v>
      </c>
      <c r="O719" s="28">
        <v>0</v>
      </c>
      <c r="P719" s="28">
        <v>13</v>
      </c>
      <c r="Q719" s="15" t="s">
        <v>8869</v>
      </c>
      <c r="R719" s="15" t="s">
        <v>8815</v>
      </c>
      <c r="S719" s="15" t="s">
        <v>3749</v>
      </c>
      <c r="T719" s="15" t="s">
        <v>8870</v>
      </c>
      <c r="U719" s="15" t="s">
        <v>8871</v>
      </c>
    </row>
    <row r="720" spans="1:21">
      <c r="A720" s="15" t="s">
        <v>3317</v>
      </c>
      <c r="B720" s="15" t="s">
        <v>2148</v>
      </c>
      <c r="C720" s="15" t="s">
        <v>252</v>
      </c>
      <c r="D720" s="15" t="s">
        <v>3675</v>
      </c>
      <c r="E720" s="28">
        <v>12</v>
      </c>
      <c r="F720" s="15" t="s">
        <v>8872</v>
      </c>
      <c r="G720" s="31">
        <v>43249</v>
      </c>
      <c r="H720" s="28">
        <v>2018</v>
      </c>
      <c r="I720" s="15" t="s">
        <v>3347</v>
      </c>
      <c r="J720" s="15" t="s">
        <v>3348</v>
      </c>
      <c r="K720" s="15" t="s">
        <v>8873</v>
      </c>
      <c r="L720" s="15" t="s">
        <v>8796</v>
      </c>
      <c r="M720" s="15" t="s">
        <v>8874</v>
      </c>
      <c r="N720" s="15" t="s">
        <v>8875</v>
      </c>
      <c r="O720" s="28">
        <v>0</v>
      </c>
      <c r="P720" s="28">
        <v>22</v>
      </c>
      <c r="Q720" s="15" t="s">
        <v>8876</v>
      </c>
      <c r="R720" s="15" t="s">
        <v>8877</v>
      </c>
      <c r="S720" s="15" t="s">
        <v>3355</v>
      </c>
      <c r="T720" s="15" t="s">
        <v>8878</v>
      </c>
      <c r="U720" s="15" t="s">
        <v>8879</v>
      </c>
    </row>
    <row r="721" spans="1:21">
      <c r="A721" s="15" t="s">
        <v>3317</v>
      </c>
      <c r="B721" s="15" t="s">
        <v>2148</v>
      </c>
      <c r="C721" s="15" t="s">
        <v>252</v>
      </c>
      <c r="D721" s="15" t="s">
        <v>3675</v>
      </c>
      <c r="E721" s="28">
        <v>13</v>
      </c>
      <c r="F721" s="15" t="s">
        <v>8880</v>
      </c>
      <c r="G721" s="31">
        <v>41374</v>
      </c>
      <c r="H721" s="28">
        <v>2013</v>
      </c>
      <c r="I721" s="15" t="s">
        <v>3435</v>
      </c>
      <c r="J721" s="15" t="s">
        <v>3436</v>
      </c>
      <c r="K721" s="15" t="s">
        <v>8881</v>
      </c>
      <c r="L721" s="15" t="s">
        <v>8796</v>
      </c>
      <c r="M721" s="15" t="s">
        <v>8882</v>
      </c>
      <c r="N721" s="15" t="s">
        <v>8883</v>
      </c>
      <c r="O721" s="28">
        <v>0</v>
      </c>
      <c r="P721" s="28">
        <v>23</v>
      </c>
      <c r="Q721" s="15" t="s">
        <v>8884</v>
      </c>
      <c r="R721" s="15" t="s">
        <v>8885</v>
      </c>
      <c r="S721" s="15" t="s">
        <v>3355</v>
      </c>
      <c r="T721" s="15" t="s">
        <v>8886</v>
      </c>
      <c r="U721" s="15" t="s">
        <v>8887</v>
      </c>
    </row>
    <row r="722" spans="1:21">
      <c r="A722" s="15" t="s">
        <v>3317</v>
      </c>
      <c r="B722" s="15" t="s">
        <v>2148</v>
      </c>
      <c r="C722" s="15" t="s">
        <v>252</v>
      </c>
      <c r="D722" s="15" t="s">
        <v>3675</v>
      </c>
      <c r="E722" s="28">
        <v>14</v>
      </c>
      <c r="F722" s="15" t="s">
        <v>8888</v>
      </c>
      <c r="G722" s="31">
        <v>43822</v>
      </c>
      <c r="H722" s="28">
        <v>2019</v>
      </c>
      <c r="I722" s="15" t="s">
        <v>3347</v>
      </c>
      <c r="J722" s="15" t="s">
        <v>3383</v>
      </c>
      <c r="K722" s="15" t="s">
        <v>8889</v>
      </c>
      <c r="L722" s="15" t="s">
        <v>8796</v>
      </c>
      <c r="M722" s="15" t="s">
        <v>8890</v>
      </c>
      <c r="N722" s="15" t="s">
        <v>8891</v>
      </c>
      <c r="O722" s="28">
        <v>0</v>
      </c>
      <c r="P722" s="28">
        <v>15</v>
      </c>
      <c r="Q722" s="15" t="s">
        <v>8892</v>
      </c>
      <c r="R722" s="15" t="s">
        <v>8893</v>
      </c>
      <c r="S722" s="15" t="s">
        <v>3749</v>
      </c>
      <c r="T722" s="15" t="s">
        <v>8894</v>
      </c>
      <c r="U722" s="15" t="s">
        <v>8895</v>
      </c>
    </row>
    <row r="723" spans="1:21">
      <c r="A723" s="15" t="s">
        <v>3317</v>
      </c>
      <c r="B723" s="15" t="s">
        <v>2148</v>
      </c>
      <c r="C723" s="15" t="s">
        <v>252</v>
      </c>
      <c r="D723" s="15" t="s">
        <v>3675</v>
      </c>
      <c r="E723" s="28">
        <v>15</v>
      </c>
      <c r="F723" s="15" t="s">
        <v>8896</v>
      </c>
      <c r="G723" s="31">
        <v>43041</v>
      </c>
      <c r="H723" s="28">
        <v>2017</v>
      </c>
      <c r="I723" s="15" t="s">
        <v>3347</v>
      </c>
      <c r="J723" s="15" t="s">
        <v>3348</v>
      </c>
      <c r="K723" s="15" t="s">
        <v>8897</v>
      </c>
      <c r="L723" s="15" t="s">
        <v>8796</v>
      </c>
      <c r="M723" s="15" t="s">
        <v>8898</v>
      </c>
      <c r="N723" s="15" t="s">
        <v>8899</v>
      </c>
      <c r="O723" s="28">
        <v>0</v>
      </c>
      <c r="P723" s="28">
        <v>16</v>
      </c>
      <c r="Q723" s="15" t="s">
        <v>8900</v>
      </c>
      <c r="R723" s="15" t="s">
        <v>8901</v>
      </c>
      <c r="S723" s="15" t="s">
        <v>3355</v>
      </c>
      <c r="T723" s="15" t="s">
        <v>8902</v>
      </c>
      <c r="U723" s="15" t="s">
        <v>8903</v>
      </c>
    </row>
    <row r="724" spans="1:21">
      <c r="A724" s="15" t="s">
        <v>3317</v>
      </c>
      <c r="B724" s="15" t="s">
        <v>2148</v>
      </c>
      <c r="C724" s="15" t="s">
        <v>252</v>
      </c>
      <c r="D724" s="15" t="s">
        <v>3675</v>
      </c>
      <c r="E724" s="28">
        <v>16</v>
      </c>
      <c r="F724" s="15" t="s">
        <v>8904</v>
      </c>
      <c r="G724" s="31">
        <v>40864</v>
      </c>
      <c r="H724" s="28">
        <v>2011</v>
      </c>
      <c r="I724" s="15" t="s">
        <v>3347</v>
      </c>
      <c r="J724" s="15" t="s">
        <v>3383</v>
      </c>
      <c r="K724" s="15" t="s">
        <v>8905</v>
      </c>
      <c r="L724" s="15" t="s">
        <v>8796</v>
      </c>
      <c r="M724" s="15" t="s">
        <v>8906</v>
      </c>
      <c r="N724" s="15" t="s">
        <v>8907</v>
      </c>
      <c r="O724" s="28">
        <v>0</v>
      </c>
      <c r="P724" s="28">
        <v>10</v>
      </c>
      <c r="Q724" s="15" t="s">
        <v>8908</v>
      </c>
      <c r="R724" s="15" t="s">
        <v>8909</v>
      </c>
      <c r="S724" s="15" t="s">
        <v>3389</v>
      </c>
      <c r="T724" s="15" t="s">
        <v>8910</v>
      </c>
      <c r="U724" s="15" t="s">
        <v>8911</v>
      </c>
    </row>
    <row r="725" spans="1:21">
      <c r="A725" s="15" t="s">
        <v>3317</v>
      </c>
      <c r="B725" s="15" t="s">
        <v>2148</v>
      </c>
      <c r="C725" s="15" t="s">
        <v>252</v>
      </c>
      <c r="D725" s="15" t="s">
        <v>3675</v>
      </c>
      <c r="E725" s="28">
        <v>17</v>
      </c>
      <c r="F725" s="15" t="s">
        <v>8912</v>
      </c>
      <c r="G725" s="31">
        <v>42521</v>
      </c>
      <c r="H725" s="28">
        <v>2016</v>
      </c>
      <c r="I725" s="15" t="s">
        <v>3347</v>
      </c>
      <c r="J725" s="15" t="s">
        <v>3348</v>
      </c>
      <c r="K725" s="15" t="s">
        <v>8913</v>
      </c>
      <c r="L725" s="15" t="s">
        <v>8796</v>
      </c>
      <c r="M725" s="15" t="s">
        <v>8914</v>
      </c>
      <c r="N725" s="15" t="s">
        <v>8899</v>
      </c>
      <c r="O725" s="28">
        <v>0</v>
      </c>
      <c r="P725" s="28">
        <v>19</v>
      </c>
      <c r="Q725" s="15" t="s">
        <v>8915</v>
      </c>
      <c r="R725" s="15" t="s">
        <v>8916</v>
      </c>
      <c r="S725" s="15" t="s">
        <v>3355</v>
      </c>
      <c r="T725" s="15" t="s">
        <v>8917</v>
      </c>
      <c r="U725" s="15" t="s">
        <v>8918</v>
      </c>
    </row>
    <row r="726" spans="1:21">
      <c r="A726" s="15" t="s">
        <v>3317</v>
      </c>
      <c r="B726" s="15" t="s">
        <v>2148</v>
      </c>
      <c r="C726" s="15" t="s">
        <v>252</v>
      </c>
      <c r="D726" s="15" t="s">
        <v>3675</v>
      </c>
      <c r="E726" s="28">
        <v>18</v>
      </c>
      <c r="F726" s="15" t="s">
        <v>8919</v>
      </c>
      <c r="G726" s="31">
        <v>41920</v>
      </c>
      <c r="H726" s="28">
        <v>2014</v>
      </c>
      <c r="I726" s="15" t="s">
        <v>3347</v>
      </c>
      <c r="J726" s="15" t="s">
        <v>3348</v>
      </c>
      <c r="K726" s="15" t="s">
        <v>8920</v>
      </c>
      <c r="L726" s="15" t="s">
        <v>8796</v>
      </c>
      <c r="M726" s="15" t="s">
        <v>8921</v>
      </c>
      <c r="N726" s="15" t="s">
        <v>8922</v>
      </c>
      <c r="O726" s="28">
        <v>0</v>
      </c>
      <c r="P726" s="28">
        <v>26</v>
      </c>
      <c r="Q726" s="15" t="s">
        <v>8923</v>
      </c>
      <c r="R726" s="15" t="s">
        <v>8924</v>
      </c>
      <c r="S726" s="15" t="s">
        <v>3355</v>
      </c>
      <c r="T726" s="15" t="s">
        <v>8925</v>
      </c>
      <c r="U726" s="15" t="s">
        <v>8926</v>
      </c>
    </row>
    <row r="727" spans="1:21">
      <c r="A727" s="15" t="s">
        <v>3317</v>
      </c>
      <c r="B727" s="15" t="s">
        <v>2148</v>
      </c>
      <c r="C727" s="15" t="s">
        <v>252</v>
      </c>
      <c r="D727" s="15" t="s">
        <v>3675</v>
      </c>
      <c r="E727" s="28">
        <v>19</v>
      </c>
      <c r="F727" s="15" t="s">
        <v>8927</v>
      </c>
      <c r="G727" s="31">
        <v>42501</v>
      </c>
      <c r="H727" s="28">
        <v>2016</v>
      </c>
      <c r="I727" s="15" t="s">
        <v>3347</v>
      </c>
      <c r="J727" s="15" t="s">
        <v>3383</v>
      </c>
      <c r="K727" s="15" t="s">
        <v>8928</v>
      </c>
      <c r="L727" s="15" t="s">
        <v>8796</v>
      </c>
      <c r="M727" s="15" t="s">
        <v>8929</v>
      </c>
      <c r="N727" s="15" t="s">
        <v>8930</v>
      </c>
      <c r="O727" s="28">
        <v>4</v>
      </c>
      <c r="P727" s="28">
        <v>24</v>
      </c>
      <c r="Q727" s="15" t="s">
        <v>8931</v>
      </c>
      <c r="R727" s="15" t="s">
        <v>8932</v>
      </c>
      <c r="S727" s="15" t="s">
        <v>3389</v>
      </c>
      <c r="T727" s="15" t="s">
        <v>8933</v>
      </c>
      <c r="U727" s="15" t="s">
        <v>8934</v>
      </c>
    </row>
    <row r="728" spans="1:21">
      <c r="A728" s="15" t="s">
        <v>3317</v>
      </c>
      <c r="B728" s="15" t="s">
        <v>2148</v>
      </c>
      <c r="C728" s="15" t="s">
        <v>252</v>
      </c>
      <c r="D728" s="15" t="s">
        <v>3675</v>
      </c>
      <c r="E728" s="28">
        <v>20</v>
      </c>
      <c r="F728" s="15" t="s">
        <v>8935</v>
      </c>
      <c r="G728" s="31">
        <v>41374</v>
      </c>
      <c r="H728" s="28">
        <v>2013</v>
      </c>
      <c r="I728" s="15" t="s">
        <v>3347</v>
      </c>
      <c r="J728" s="15" t="s">
        <v>3348</v>
      </c>
      <c r="K728" s="15" t="s">
        <v>8936</v>
      </c>
      <c r="L728" s="15" t="s">
        <v>8796</v>
      </c>
      <c r="M728" s="15" t="s">
        <v>8937</v>
      </c>
      <c r="N728" s="15" t="s">
        <v>8922</v>
      </c>
      <c r="O728" s="28">
        <v>0</v>
      </c>
      <c r="P728" s="28">
        <v>24</v>
      </c>
      <c r="Q728" s="15" t="s">
        <v>8938</v>
      </c>
      <c r="R728" s="15" t="s">
        <v>8924</v>
      </c>
      <c r="S728" s="15" t="s">
        <v>3355</v>
      </c>
      <c r="T728" s="15" t="s">
        <v>8939</v>
      </c>
      <c r="U728" s="15" t="s">
        <v>8940</v>
      </c>
    </row>
    <row r="729" spans="1:21">
      <c r="A729" s="15" t="s">
        <v>3317</v>
      </c>
      <c r="B729" s="15" t="s">
        <v>2148</v>
      </c>
      <c r="C729" s="15" t="s">
        <v>252</v>
      </c>
      <c r="D729" s="15" t="s">
        <v>3675</v>
      </c>
      <c r="E729" s="28">
        <v>21</v>
      </c>
      <c r="F729" s="15" t="s">
        <v>8941</v>
      </c>
      <c r="G729" s="31">
        <v>41423</v>
      </c>
      <c r="H729" s="28">
        <v>2013</v>
      </c>
      <c r="I729" s="15" t="s">
        <v>3347</v>
      </c>
      <c r="J729" s="15" t="s">
        <v>3348</v>
      </c>
      <c r="K729" s="15" t="s">
        <v>8942</v>
      </c>
      <c r="L729" s="15" t="s">
        <v>8796</v>
      </c>
      <c r="M729" s="15" t="s">
        <v>8943</v>
      </c>
      <c r="N729" s="15" t="s">
        <v>8944</v>
      </c>
      <c r="O729" s="28">
        <v>0</v>
      </c>
      <c r="P729" s="28">
        <v>41</v>
      </c>
      <c r="Q729" s="15" t="s">
        <v>8945</v>
      </c>
      <c r="R729" s="15" t="s">
        <v>8946</v>
      </c>
      <c r="S729" s="15" t="s">
        <v>3355</v>
      </c>
      <c r="T729" s="15" t="s">
        <v>8947</v>
      </c>
      <c r="U729" s="15" t="s">
        <v>8948</v>
      </c>
    </row>
    <row r="730" spans="1:21">
      <c r="A730" s="15" t="s">
        <v>3318</v>
      </c>
      <c r="B730" s="15" t="s">
        <v>589</v>
      </c>
      <c r="C730" s="15" t="s">
        <v>252</v>
      </c>
      <c r="D730" s="15" t="s">
        <v>3675</v>
      </c>
      <c r="E730" s="28">
        <v>2</v>
      </c>
      <c r="F730" s="15" t="s">
        <v>8949</v>
      </c>
      <c r="G730" s="31">
        <v>43896</v>
      </c>
      <c r="H730" s="28">
        <v>2020</v>
      </c>
      <c r="I730" s="15" t="s">
        <v>3347</v>
      </c>
      <c r="J730" s="15" t="s">
        <v>3383</v>
      </c>
      <c r="K730" s="15" t="s">
        <v>8950</v>
      </c>
      <c r="L730" s="15" t="s">
        <v>8951</v>
      </c>
      <c r="M730" s="15" t="s">
        <v>8952</v>
      </c>
      <c r="N730" s="15" t="s">
        <v>8953</v>
      </c>
      <c r="O730" s="28">
        <v>0</v>
      </c>
      <c r="P730" s="28">
        <v>6</v>
      </c>
      <c r="Q730" s="15" t="s">
        <v>8954</v>
      </c>
      <c r="R730" s="15" t="s">
        <v>8955</v>
      </c>
      <c r="S730" s="15" t="s">
        <v>3749</v>
      </c>
      <c r="T730" s="15" t="s">
        <v>8956</v>
      </c>
      <c r="U730" s="15" t="s">
        <v>8957</v>
      </c>
    </row>
    <row r="731" spans="1:21">
      <c r="A731" s="15" t="s">
        <v>3318</v>
      </c>
      <c r="B731" s="15" t="s">
        <v>589</v>
      </c>
      <c r="C731" s="15" t="s">
        <v>252</v>
      </c>
      <c r="D731" s="15" t="s">
        <v>3675</v>
      </c>
      <c r="E731" s="28">
        <v>3</v>
      </c>
      <c r="F731" s="15" t="s">
        <v>8958</v>
      </c>
      <c r="G731" s="31">
        <v>42424</v>
      </c>
      <c r="H731" s="28">
        <v>2016</v>
      </c>
      <c r="I731" s="15" t="s">
        <v>3347</v>
      </c>
      <c r="J731" s="15" t="s">
        <v>3348</v>
      </c>
      <c r="K731" s="15" t="s">
        <v>8959</v>
      </c>
      <c r="L731" s="15" t="s">
        <v>8951</v>
      </c>
      <c r="M731" s="15" t="s">
        <v>8960</v>
      </c>
      <c r="N731" s="15" t="s">
        <v>8961</v>
      </c>
      <c r="O731" s="28">
        <v>0</v>
      </c>
      <c r="P731" s="28">
        <v>8</v>
      </c>
      <c r="Q731" s="15" t="s">
        <v>8962</v>
      </c>
      <c r="R731" s="15" t="s">
        <v>8963</v>
      </c>
      <c r="S731" s="15" t="s">
        <v>3355</v>
      </c>
      <c r="T731" s="15" t="s">
        <v>8964</v>
      </c>
      <c r="U731" s="15" t="s">
        <v>8965</v>
      </c>
    </row>
    <row r="732" spans="1:21">
      <c r="A732" s="15" t="s">
        <v>3318</v>
      </c>
      <c r="B732" s="15" t="s">
        <v>589</v>
      </c>
      <c r="C732" s="15" t="s">
        <v>252</v>
      </c>
      <c r="D732" s="15" t="s">
        <v>3675</v>
      </c>
      <c r="E732" s="28">
        <v>4</v>
      </c>
      <c r="F732" s="15" t="s">
        <v>8966</v>
      </c>
      <c r="G732" s="31">
        <v>42328</v>
      </c>
      <c r="H732" s="28">
        <v>2015</v>
      </c>
      <c r="I732" s="15" t="s">
        <v>3347</v>
      </c>
      <c r="J732" s="15" t="s">
        <v>3348</v>
      </c>
      <c r="K732" s="15" t="s">
        <v>8967</v>
      </c>
      <c r="L732" s="15" t="s">
        <v>8951</v>
      </c>
      <c r="M732" s="15" t="s">
        <v>8968</v>
      </c>
      <c r="N732" s="15" t="s">
        <v>8969</v>
      </c>
      <c r="O732" s="28">
        <v>0</v>
      </c>
      <c r="P732" s="28">
        <v>7</v>
      </c>
      <c r="Q732" s="15" t="s">
        <v>8970</v>
      </c>
      <c r="R732" s="15" t="s">
        <v>8971</v>
      </c>
      <c r="S732" s="15" t="s">
        <v>3355</v>
      </c>
      <c r="T732" s="15" t="s">
        <v>8972</v>
      </c>
      <c r="U732" s="15" t="s">
        <v>8973</v>
      </c>
    </row>
    <row r="733" spans="1:21">
      <c r="A733" s="15" t="s">
        <v>3318</v>
      </c>
      <c r="B733" s="15" t="s">
        <v>589</v>
      </c>
      <c r="C733" s="15" t="s">
        <v>252</v>
      </c>
      <c r="D733" s="15" t="s">
        <v>3675</v>
      </c>
      <c r="E733" s="28">
        <v>5</v>
      </c>
      <c r="F733" s="15" t="s">
        <v>8974</v>
      </c>
      <c r="G733" s="31">
        <v>42097</v>
      </c>
      <c r="H733" s="28">
        <v>2015</v>
      </c>
      <c r="I733" s="15" t="s">
        <v>3435</v>
      </c>
      <c r="J733" s="15" t="s">
        <v>3436</v>
      </c>
      <c r="K733" s="15" t="s">
        <v>8975</v>
      </c>
      <c r="L733" s="15" t="s">
        <v>8951</v>
      </c>
      <c r="M733" s="15" t="s">
        <v>8976</v>
      </c>
      <c r="N733" s="15" t="s">
        <v>8977</v>
      </c>
      <c r="O733" s="28">
        <v>0</v>
      </c>
      <c r="P733" s="28">
        <v>4</v>
      </c>
      <c r="Q733" s="15" t="s">
        <v>8978</v>
      </c>
      <c r="R733" s="15" t="s">
        <v>8979</v>
      </c>
      <c r="S733" s="15" t="s">
        <v>3355</v>
      </c>
      <c r="T733" s="15" t="s">
        <v>8980</v>
      </c>
      <c r="U733" s="15" t="s">
        <v>8981</v>
      </c>
    </row>
    <row r="734" spans="1:21">
      <c r="A734" s="15" t="s">
        <v>3318</v>
      </c>
      <c r="B734" s="15" t="s">
        <v>589</v>
      </c>
      <c r="C734" s="15" t="s">
        <v>252</v>
      </c>
      <c r="D734" s="15" t="s">
        <v>3675</v>
      </c>
      <c r="E734" s="28">
        <v>6</v>
      </c>
      <c r="F734" s="15" t="s">
        <v>8982</v>
      </c>
      <c r="G734" s="31">
        <v>42214</v>
      </c>
      <c r="H734" s="28">
        <v>2015</v>
      </c>
      <c r="I734" s="15" t="s">
        <v>3347</v>
      </c>
      <c r="J734" s="15" t="s">
        <v>3348</v>
      </c>
      <c r="K734" s="15" t="s">
        <v>8983</v>
      </c>
      <c r="L734" s="15" t="s">
        <v>8951</v>
      </c>
      <c r="M734" s="15" t="s">
        <v>8984</v>
      </c>
      <c r="N734" s="15" t="s">
        <v>8985</v>
      </c>
      <c r="O734" s="28">
        <v>0</v>
      </c>
      <c r="P734" s="28">
        <v>13</v>
      </c>
      <c r="Q734" s="15" t="s">
        <v>8986</v>
      </c>
      <c r="R734" s="15" t="s">
        <v>8987</v>
      </c>
      <c r="S734" s="15" t="s">
        <v>3355</v>
      </c>
      <c r="T734" s="15" t="s">
        <v>8988</v>
      </c>
      <c r="U734" s="15" t="s">
        <v>8989</v>
      </c>
    </row>
    <row r="735" spans="1:21">
      <c r="A735" s="15" t="s">
        <v>3318</v>
      </c>
      <c r="B735" s="15" t="s">
        <v>589</v>
      </c>
      <c r="C735" s="15" t="s">
        <v>252</v>
      </c>
      <c r="D735" s="15" t="s">
        <v>3675</v>
      </c>
      <c r="E735" s="28">
        <v>7</v>
      </c>
      <c r="F735" s="15" t="s">
        <v>8990</v>
      </c>
      <c r="G735" s="31">
        <v>41579</v>
      </c>
      <c r="H735" s="28">
        <v>2013</v>
      </c>
      <c r="I735" s="15" t="s">
        <v>3435</v>
      </c>
      <c r="J735" s="15" t="s">
        <v>3436</v>
      </c>
      <c r="K735" s="15" t="s">
        <v>8991</v>
      </c>
      <c r="L735" s="15" t="s">
        <v>8951</v>
      </c>
      <c r="M735" s="15" t="s">
        <v>8992</v>
      </c>
      <c r="N735" s="15" t="s">
        <v>8993</v>
      </c>
      <c r="O735" s="28">
        <v>0</v>
      </c>
      <c r="P735" s="28">
        <v>20</v>
      </c>
      <c r="Q735" s="15" t="s">
        <v>8994</v>
      </c>
      <c r="R735" s="15" t="s">
        <v>8995</v>
      </c>
      <c r="S735" s="15" t="s">
        <v>3355</v>
      </c>
      <c r="T735" s="15" t="s">
        <v>8996</v>
      </c>
      <c r="U735" s="15" t="s">
        <v>8997</v>
      </c>
    </row>
    <row r="736" spans="1:21">
      <c r="A736" s="15" t="s">
        <v>3318</v>
      </c>
      <c r="B736" s="15" t="s">
        <v>589</v>
      </c>
      <c r="C736" s="15" t="s">
        <v>252</v>
      </c>
      <c r="D736" s="15" t="s">
        <v>3675</v>
      </c>
      <c r="E736" s="28">
        <v>8</v>
      </c>
      <c r="F736" s="15" t="s">
        <v>8998</v>
      </c>
      <c r="G736" s="31">
        <v>41828</v>
      </c>
      <c r="H736" s="28">
        <v>2014</v>
      </c>
      <c r="I736" s="15" t="s">
        <v>3347</v>
      </c>
      <c r="J736" s="15" t="s">
        <v>3348</v>
      </c>
      <c r="K736" s="15" t="s">
        <v>8999</v>
      </c>
      <c r="L736" s="15" t="s">
        <v>8951</v>
      </c>
      <c r="M736" s="15" t="s">
        <v>9000</v>
      </c>
      <c r="N736" s="15" t="s">
        <v>9001</v>
      </c>
      <c r="O736" s="28">
        <v>0</v>
      </c>
      <c r="P736" s="28">
        <v>5</v>
      </c>
      <c r="Q736" s="15" t="s">
        <v>9002</v>
      </c>
      <c r="R736" s="15" t="s">
        <v>9003</v>
      </c>
      <c r="S736" s="15" t="s">
        <v>3355</v>
      </c>
      <c r="T736" s="15" t="s">
        <v>9004</v>
      </c>
      <c r="U736" s="15" t="s">
        <v>9005</v>
      </c>
    </row>
    <row r="737" spans="1:21">
      <c r="A737" s="15" t="s">
        <v>3318</v>
      </c>
      <c r="B737" s="15" t="s">
        <v>589</v>
      </c>
      <c r="C737" s="15" t="s">
        <v>252</v>
      </c>
      <c r="D737" s="15" t="s">
        <v>3675</v>
      </c>
      <c r="E737" s="28">
        <v>9</v>
      </c>
      <c r="F737" s="15" t="s">
        <v>9006</v>
      </c>
      <c r="G737" s="31">
        <v>40925</v>
      </c>
      <c r="H737" s="28">
        <v>2012</v>
      </c>
      <c r="I737" s="15" t="s">
        <v>3435</v>
      </c>
      <c r="J737" s="15" t="s">
        <v>3436</v>
      </c>
      <c r="K737" s="15" t="s">
        <v>9007</v>
      </c>
      <c r="L737" s="15" t="s">
        <v>9008</v>
      </c>
      <c r="M737" s="15" t="s">
        <v>9009</v>
      </c>
      <c r="N737" s="15" t="s">
        <v>9010</v>
      </c>
      <c r="O737" s="28">
        <v>0</v>
      </c>
      <c r="P737" s="28">
        <v>3</v>
      </c>
      <c r="Q737" s="15" t="s">
        <v>9011</v>
      </c>
      <c r="R737" s="15" t="s">
        <v>9012</v>
      </c>
      <c r="S737" s="15" t="s">
        <v>3355</v>
      </c>
      <c r="T737" s="15" t="s">
        <v>9013</v>
      </c>
      <c r="U737" s="15" t="s">
        <v>9014</v>
      </c>
    </row>
    <row r="738" spans="1:21">
      <c r="A738" s="15" t="s">
        <v>3318</v>
      </c>
      <c r="B738" s="15" t="s">
        <v>589</v>
      </c>
      <c r="C738" s="15" t="s">
        <v>252</v>
      </c>
      <c r="D738" s="15" t="s">
        <v>3675</v>
      </c>
      <c r="E738" s="28">
        <v>10</v>
      </c>
      <c r="F738" s="15" t="s">
        <v>9015</v>
      </c>
      <c r="G738" s="31">
        <v>41431</v>
      </c>
      <c r="H738" s="28">
        <v>2013</v>
      </c>
      <c r="I738" s="15" t="s">
        <v>3435</v>
      </c>
      <c r="J738" s="15" t="s">
        <v>3436</v>
      </c>
      <c r="K738" s="15" t="s">
        <v>9016</v>
      </c>
      <c r="L738" s="15" t="s">
        <v>8951</v>
      </c>
      <c r="M738" s="15" t="s">
        <v>9017</v>
      </c>
      <c r="N738" s="15" t="s">
        <v>9018</v>
      </c>
      <c r="O738" s="28">
        <v>0</v>
      </c>
      <c r="P738" s="28">
        <v>18</v>
      </c>
      <c r="Q738" s="15" t="s">
        <v>9019</v>
      </c>
      <c r="R738" s="15" t="s">
        <v>9020</v>
      </c>
      <c r="S738" s="15" t="s">
        <v>3355</v>
      </c>
      <c r="T738" s="15" t="s">
        <v>9021</v>
      </c>
      <c r="U738" s="15" t="s">
        <v>9022</v>
      </c>
    </row>
    <row r="739" spans="1:21">
      <c r="A739" s="15" t="s">
        <v>3318</v>
      </c>
      <c r="B739" s="15" t="s">
        <v>589</v>
      </c>
      <c r="C739" s="15" t="s">
        <v>252</v>
      </c>
      <c r="D739" s="15" t="s">
        <v>3675</v>
      </c>
      <c r="E739" s="28">
        <v>11</v>
      </c>
      <c r="F739" s="15" t="s">
        <v>9023</v>
      </c>
      <c r="G739" s="31">
        <v>41194</v>
      </c>
      <c r="H739" s="28">
        <v>2012</v>
      </c>
      <c r="I739" s="15" t="s">
        <v>3435</v>
      </c>
      <c r="J739" s="15" t="s">
        <v>9024</v>
      </c>
      <c r="K739" s="15" t="s">
        <v>9025</v>
      </c>
      <c r="L739" s="15" t="s">
        <v>8951</v>
      </c>
      <c r="M739" s="15" t="s">
        <v>9026</v>
      </c>
      <c r="N739" s="15" t="s">
        <v>9027</v>
      </c>
      <c r="O739" s="28">
        <v>0</v>
      </c>
      <c r="P739" s="28">
        <v>9</v>
      </c>
      <c r="Q739" s="15" t="s">
        <v>9028</v>
      </c>
      <c r="R739" s="15" t="s">
        <v>9028</v>
      </c>
      <c r="S739" s="15" t="s">
        <v>3355</v>
      </c>
      <c r="T739" s="15" t="s">
        <v>9029</v>
      </c>
      <c r="U739" s="15" t="s">
        <v>9030</v>
      </c>
    </row>
    <row r="740" spans="1:21">
      <c r="A740" s="15" t="s">
        <v>3318</v>
      </c>
      <c r="B740" s="15" t="s">
        <v>589</v>
      </c>
      <c r="C740" s="15" t="s">
        <v>252</v>
      </c>
      <c r="D740" s="15" t="s">
        <v>3675</v>
      </c>
      <c r="E740" s="28">
        <v>12</v>
      </c>
      <c r="F740" s="15" t="s">
        <v>9031</v>
      </c>
      <c r="G740" s="31">
        <v>41648</v>
      </c>
      <c r="H740" s="28">
        <v>2014</v>
      </c>
      <c r="I740" s="15" t="s">
        <v>3435</v>
      </c>
      <c r="J740" s="15" t="s">
        <v>3383</v>
      </c>
      <c r="K740" s="15" t="s">
        <v>9032</v>
      </c>
      <c r="L740" s="15" t="s">
        <v>9033</v>
      </c>
      <c r="M740" s="15" t="s">
        <v>9034</v>
      </c>
      <c r="N740" s="15" t="s">
        <v>9035</v>
      </c>
      <c r="O740" s="28">
        <v>0</v>
      </c>
      <c r="P740" s="28">
        <v>4</v>
      </c>
      <c r="Q740" s="15" t="s">
        <v>9036</v>
      </c>
      <c r="R740" s="15" t="s">
        <v>9037</v>
      </c>
      <c r="S740" s="15" t="s">
        <v>3389</v>
      </c>
      <c r="T740" s="15" t="s">
        <v>9038</v>
      </c>
      <c r="U740" s="15" t="s">
        <v>9039</v>
      </c>
    </row>
    <row r="741" spans="1:21">
      <c r="A741" s="15" t="s">
        <v>3318</v>
      </c>
      <c r="B741" s="15" t="s">
        <v>589</v>
      </c>
      <c r="C741" s="15" t="s">
        <v>252</v>
      </c>
      <c r="D741" s="15" t="s">
        <v>3675</v>
      </c>
      <c r="E741" s="28">
        <v>13</v>
      </c>
      <c r="F741" s="15" t="s">
        <v>9040</v>
      </c>
      <c r="G741" s="31">
        <v>41218</v>
      </c>
      <c r="H741" s="28">
        <v>2012</v>
      </c>
      <c r="I741" s="15" t="s">
        <v>3435</v>
      </c>
      <c r="J741" s="15" t="s">
        <v>3436</v>
      </c>
      <c r="K741" s="15" t="s">
        <v>9041</v>
      </c>
      <c r="L741" s="15" t="s">
        <v>8951</v>
      </c>
      <c r="M741" s="15" t="s">
        <v>9042</v>
      </c>
      <c r="N741" s="15" t="s">
        <v>9043</v>
      </c>
      <c r="O741" s="28">
        <v>0</v>
      </c>
      <c r="P741" s="28">
        <v>27</v>
      </c>
      <c r="Q741" s="15" t="s">
        <v>9044</v>
      </c>
      <c r="R741" s="15" t="s">
        <v>9045</v>
      </c>
      <c r="S741" s="15" t="s">
        <v>3355</v>
      </c>
      <c r="T741" s="15" t="s">
        <v>9046</v>
      </c>
      <c r="U741" s="15" t="s">
        <v>9047</v>
      </c>
    </row>
    <row r="742" spans="1:21">
      <c r="A742" s="15" t="s">
        <v>3318</v>
      </c>
      <c r="B742" s="15" t="s">
        <v>589</v>
      </c>
      <c r="C742" s="15" t="s">
        <v>252</v>
      </c>
      <c r="D742" s="15" t="s">
        <v>3675</v>
      </c>
      <c r="E742" s="28">
        <v>14</v>
      </c>
      <c r="F742" s="15" t="s">
        <v>9048</v>
      </c>
      <c r="G742" s="31">
        <v>41674</v>
      </c>
      <c r="H742" s="28">
        <v>2014</v>
      </c>
      <c r="I742" s="15" t="s">
        <v>3435</v>
      </c>
      <c r="J742" s="15" t="s">
        <v>3383</v>
      </c>
      <c r="K742" s="15" t="s">
        <v>9049</v>
      </c>
      <c r="L742" s="15" t="s">
        <v>8951</v>
      </c>
      <c r="M742" s="15" t="s">
        <v>9050</v>
      </c>
      <c r="N742" s="15" t="s">
        <v>9051</v>
      </c>
      <c r="O742" s="28">
        <v>0</v>
      </c>
      <c r="P742" s="28">
        <v>6</v>
      </c>
      <c r="Q742" s="15" t="s">
        <v>9052</v>
      </c>
      <c r="R742" s="15" t="s">
        <v>9053</v>
      </c>
      <c r="S742" s="15" t="s">
        <v>3389</v>
      </c>
      <c r="T742" s="15" t="s">
        <v>9054</v>
      </c>
      <c r="U742" s="15" t="s">
        <v>9055</v>
      </c>
    </row>
    <row r="743" spans="1:21">
      <c r="A743" s="15" t="s">
        <v>3318</v>
      </c>
      <c r="B743" s="15" t="s">
        <v>589</v>
      </c>
      <c r="C743" s="15" t="s">
        <v>252</v>
      </c>
      <c r="D743" s="15" t="s">
        <v>3675</v>
      </c>
      <c r="E743" s="28">
        <v>15</v>
      </c>
      <c r="F743" s="15" t="s">
        <v>9056</v>
      </c>
      <c r="G743" s="31">
        <v>40606</v>
      </c>
      <c r="H743" s="28">
        <v>2011</v>
      </c>
      <c r="I743" s="15" t="s">
        <v>3435</v>
      </c>
      <c r="J743" s="15" t="s">
        <v>3436</v>
      </c>
      <c r="K743" s="15" t="s">
        <v>9057</v>
      </c>
      <c r="L743" s="15" t="s">
        <v>8951</v>
      </c>
      <c r="M743" s="15" t="s">
        <v>9058</v>
      </c>
      <c r="N743" s="15" t="s">
        <v>9059</v>
      </c>
      <c r="O743" s="28">
        <v>0</v>
      </c>
      <c r="P743" s="28">
        <v>22</v>
      </c>
      <c r="Q743" s="15" t="s">
        <v>9060</v>
      </c>
      <c r="R743" s="15" t="s">
        <v>9061</v>
      </c>
      <c r="S743" s="15" t="s">
        <v>3355</v>
      </c>
      <c r="T743" s="15" t="s">
        <v>9062</v>
      </c>
      <c r="U743" s="15" t="s">
        <v>9063</v>
      </c>
    </row>
    <row r="744" spans="1:21">
      <c r="A744" s="15" t="s">
        <v>3318</v>
      </c>
      <c r="B744" s="15" t="s">
        <v>589</v>
      </c>
      <c r="C744" s="15" t="s">
        <v>252</v>
      </c>
      <c r="D744" s="15" t="s">
        <v>3675</v>
      </c>
      <c r="E744" s="28">
        <v>16</v>
      </c>
      <c r="F744" s="15" t="s">
        <v>9064</v>
      </c>
      <c r="G744" s="31">
        <v>40661</v>
      </c>
      <c r="H744" s="28">
        <v>2011</v>
      </c>
      <c r="I744" s="15" t="s">
        <v>3347</v>
      </c>
      <c r="J744" s="15" t="s">
        <v>3348</v>
      </c>
      <c r="K744" s="15" t="s">
        <v>9065</v>
      </c>
      <c r="L744" s="15" t="s">
        <v>9066</v>
      </c>
      <c r="M744" s="15" t="s">
        <v>9067</v>
      </c>
      <c r="N744" s="15" t="s">
        <v>9068</v>
      </c>
      <c r="O744" s="28">
        <v>1</v>
      </c>
      <c r="P744" s="28">
        <v>23</v>
      </c>
      <c r="Q744" s="15" t="s">
        <v>9069</v>
      </c>
      <c r="R744" s="15" t="s">
        <v>9070</v>
      </c>
      <c r="S744" s="15" t="s">
        <v>3586</v>
      </c>
      <c r="T744" s="15" t="s">
        <v>9071</v>
      </c>
      <c r="U744" s="15" t="s">
        <v>9072</v>
      </c>
    </row>
    <row r="745" spans="1:21">
      <c r="A745" s="15" t="s">
        <v>3318</v>
      </c>
      <c r="B745" s="15" t="s">
        <v>589</v>
      </c>
      <c r="C745" s="15" t="s">
        <v>252</v>
      </c>
      <c r="D745" s="15" t="s">
        <v>3675</v>
      </c>
      <c r="E745" s="28">
        <v>17</v>
      </c>
      <c r="F745" s="15" t="s">
        <v>9073</v>
      </c>
      <c r="G745" s="31">
        <v>41431</v>
      </c>
      <c r="H745" s="28">
        <v>2013</v>
      </c>
      <c r="I745" s="15" t="s">
        <v>3435</v>
      </c>
      <c r="J745" s="15" t="s">
        <v>3383</v>
      </c>
      <c r="K745" s="15" t="s">
        <v>9074</v>
      </c>
      <c r="L745" s="15" t="s">
        <v>9075</v>
      </c>
      <c r="M745" s="15" t="s">
        <v>9076</v>
      </c>
      <c r="N745" s="15" t="s">
        <v>9077</v>
      </c>
      <c r="O745" s="28">
        <v>0</v>
      </c>
      <c r="P745" s="28">
        <v>9</v>
      </c>
      <c r="Q745" s="15" t="s">
        <v>9078</v>
      </c>
      <c r="R745" s="15" t="s">
        <v>9079</v>
      </c>
      <c r="S745" s="15" t="s">
        <v>3389</v>
      </c>
      <c r="T745" s="15" t="s">
        <v>9080</v>
      </c>
      <c r="U745" s="15" t="s">
        <v>9081</v>
      </c>
    </row>
  </sheetData>
  <autoFilter ref="A1:A745" xr:uid="{00000000-0001-0000-0A00-000000000000}"/>
  <mergeCells count="1">
    <mergeCell ref="A1:U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Deal_Master_Wide</vt:lpstr>
      <vt:lpstr>Panel_DiD</vt:lpstr>
      <vt:lpstr>Variable_Dictionary</vt:lpstr>
      <vt:lpstr>Lists</vt:lpstr>
      <vt:lpstr>Financial_Import_Log</vt:lpstr>
      <vt:lpstr>Financial_Long_Raw</vt:lpstr>
      <vt:lpstr>Patent_Import_Log</vt:lpstr>
      <vt:lpstr>Patent_Year_Summary</vt:lpstr>
      <vt:lpstr>Patent_Family_Long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TARDOUST NAWAR</cp:lastModifiedBy>
  <dcterms:modified xsi:type="dcterms:W3CDTF">2026-07-30T17:21:13Z</dcterms:modified>
</cp:coreProperties>
</file>